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32962D2B-BEEE-42F4-B6CD-726D452DB0AF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58" l="1"/>
  <c r="C8" i="10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Q3" i="82" s="1"/>
  <c r="AG3" i="82" s="1"/>
  <c r="AP3" i="82" s="1"/>
  <c r="C8" i="58"/>
  <c r="Q17" i="58" s="1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U97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22" i="17" l="1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22" i="27"/>
  <c r="U68" i="15"/>
  <c r="U88" i="41"/>
  <c r="U97" i="50"/>
  <c r="U78" i="45"/>
  <c r="U22" i="70"/>
  <c r="U68" i="86"/>
  <c r="U88" i="91"/>
  <c r="U96" i="94"/>
  <c r="U78" i="104"/>
  <c r="U22" i="22"/>
  <c r="U22" i="36"/>
  <c r="U78" i="13"/>
  <c r="U68" i="32"/>
  <c r="U88" i="55"/>
  <c r="U97" i="48"/>
  <c r="U22" i="65"/>
  <c r="U22" i="77"/>
  <c r="U78" i="84"/>
  <c r="U68" i="89"/>
  <c r="U88" i="95"/>
  <c r="U97" i="98"/>
  <c r="U78" i="20"/>
  <c r="U68" i="46"/>
  <c r="U88" i="49"/>
  <c r="U97" i="42"/>
  <c r="U22" i="66"/>
  <c r="U22" i="78"/>
  <c r="U78" i="88"/>
  <c r="U68" i="93"/>
  <c r="U88" i="99"/>
  <c r="U97" i="102"/>
  <c r="U22" i="23"/>
  <c r="U22" i="37"/>
  <c r="U22" i="14"/>
  <c r="U22" i="30"/>
  <c r="U97" i="10"/>
  <c r="U78" i="44"/>
  <c r="U68" i="53"/>
  <c r="U88" i="43"/>
  <c r="U22" i="61"/>
  <c r="U22" i="73"/>
  <c r="U97" i="82"/>
  <c r="U78" i="92"/>
  <c r="U68" i="97"/>
  <c r="U88" i="103"/>
  <c r="U21" i="30" l="1"/>
  <c r="U21" i="23"/>
  <c r="U67" i="93"/>
  <c r="U21" i="66"/>
  <c r="U67" i="46"/>
  <c r="U87" i="95"/>
  <c r="U21" i="77"/>
  <c r="U87" i="55"/>
  <c r="U21" i="36"/>
  <c r="U95" i="94"/>
  <c r="U21" i="70"/>
  <c r="U87" i="41"/>
  <c r="U67" i="105"/>
  <c r="U87" i="87"/>
  <c r="U67" i="47"/>
  <c r="U87" i="16"/>
  <c r="U67" i="101"/>
  <c r="U87" i="83"/>
  <c r="U67" i="52"/>
  <c r="U87" i="11"/>
  <c r="U21" i="14"/>
  <c r="U21" i="65"/>
  <c r="U21" i="22"/>
  <c r="U87" i="91"/>
  <c r="U77" i="45"/>
  <c r="U67" i="15"/>
  <c r="U77" i="100"/>
  <c r="U21" i="81"/>
  <c r="U77" i="51"/>
  <c r="U21" i="40"/>
  <c r="U77" i="96"/>
  <c r="U21" i="74"/>
  <c r="U77" i="54"/>
  <c r="U21" i="31"/>
  <c r="U21" i="73"/>
  <c r="U77" i="92"/>
  <c r="U77" i="44"/>
  <c r="U96" i="102"/>
  <c r="U96" i="42"/>
  <c r="U67" i="89"/>
  <c r="U67" i="97"/>
  <c r="U67" i="53"/>
  <c r="U21" i="61"/>
  <c r="U77" i="88"/>
  <c r="U77" i="20"/>
  <c r="U67" i="32"/>
  <c r="U87" i="103"/>
  <c r="U96" i="82"/>
  <c r="U87" i="43"/>
  <c r="U96" i="10"/>
  <c r="U21" i="37"/>
  <c r="U87" i="99"/>
  <c r="U21" i="78"/>
  <c r="U87" i="49"/>
  <c r="U96" i="98"/>
  <c r="U77" i="84"/>
  <c r="U76" i="84" s="1"/>
  <c r="U96" i="48"/>
  <c r="U77" i="13"/>
  <c r="U77" i="104"/>
  <c r="U67" i="86"/>
  <c r="U96" i="50"/>
  <c r="U21" i="27"/>
  <c r="U96" i="90"/>
  <c r="U21" i="69"/>
  <c r="U96" i="35"/>
  <c r="U21" i="26"/>
  <c r="U95" i="85"/>
  <c r="U21" i="62"/>
  <c r="U96" i="18"/>
  <c r="U21" i="17"/>
  <c r="U95" i="90" l="1"/>
  <c r="U86" i="49"/>
  <c r="U20" i="37"/>
  <c r="U95" i="82"/>
  <c r="U76" i="20"/>
  <c r="U66" i="53"/>
  <c r="U95" i="42"/>
  <c r="U76" i="92"/>
  <c r="U76" i="54"/>
  <c r="U20" i="40"/>
  <c r="U76" i="100"/>
  <c r="U86" i="91"/>
  <c r="U20" i="14"/>
  <c r="U86" i="83"/>
  <c r="U66" i="47"/>
  <c r="U86" i="41"/>
  <c r="U20" i="36"/>
  <c r="U86" i="95"/>
  <c r="U85" i="95" s="1"/>
  <c r="U84" i="95" s="1"/>
  <c r="U66" i="93"/>
  <c r="U86" i="103"/>
  <c r="U95" i="102"/>
  <c r="U20" i="74"/>
  <c r="U76" i="51"/>
  <c r="U66" i="15"/>
  <c r="U20" i="22"/>
  <c r="U86" i="11"/>
  <c r="U66" i="101"/>
  <c r="U86" i="87"/>
  <c r="U20" i="70"/>
  <c r="U86" i="55"/>
  <c r="U66" i="46"/>
  <c r="U20" i="23"/>
  <c r="U20" i="26"/>
  <c r="U95" i="48"/>
  <c r="U20" i="62"/>
  <c r="U95" i="35"/>
  <c r="U20" i="27"/>
  <c r="U76" i="104"/>
  <c r="U75" i="104" s="1"/>
  <c r="U20" i="78"/>
  <c r="U95" i="10"/>
  <c r="U76" i="88"/>
  <c r="U66" i="97"/>
  <c r="U95" i="18"/>
  <c r="U66" i="86"/>
  <c r="U75" i="84"/>
  <c r="U74" i="84" s="1"/>
  <c r="U20" i="73"/>
  <c r="U20" i="17"/>
  <c r="U94" i="85"/>
  <c r="U20" i="69"/>
  <c r="U95" i="50"/>
  <c r="U76" i="13"/>
  <c r="U95" i="98"/>
  <c r="U86" i="99"/>
  <c r="U86" i="43"/>
  <c r="U66" i="32"/>
  <c r="U20" i="61"/>
  <c r="U66" i="89"/>
  <c r="U76" i="44"/>
  <c r="U20" i="31"/>
  <c r="U76" i="96"/>
  <c r="U75" i="96" s="1"/>
  <c r="U20" i="81"/>
  <c r="U76" i="45"/>
  <c r="U20" i="65"/>
  <c r="U66" i="52"/>
  <c r="U86" i="16"/>
  <c r="U66" i="105"/>
  <c r="U94" i="94"/>
  <c r="U20" i="77"/>
  <c r="U20" i="66"/>
  <c r="U20" i="30"/>
  <c r="U85" i="43" l="1"/>
  <c r="U93" i="85"/>
  <c r="U73" i="84"/>
  <c r="U65" i="97"/>
  <c r="U19" i="78"/>
  <c r="U94" i="35"/>
  <c r="U19" i="26"/>
  <c r="U85" i="55"/>
  <c r="U65" i="101"/>
  <c r="U65" i="15"/>
  <c r="U94" i="102"/>
  <c r="U83" i="95"/>
  <c r="U65" i="47"/>
  <c r="U85" i="91"/>
  <c r="U75" i="54"/>
  <c r="U74" i="54" s="1"/>
  <c r="U65" i="53"/>
  <c r="U19" i="37"/>
  <c r="U19" i="31"/>
  <c r="U18" i="31" s="1"/>
  <c r="U74" i="104"/>
  <c r="U19" i="23"/>
  <c r="U19" i="70"/>
  <c r="U85" i="11"/>
  <c r="U75" i="51"/>
  <c r="U85" i="103"/>
  <c r="U19" i="36"/>
  <c r="U85" i="83"/>
  <c r="U75" i="100"/>
  <c r="U75" i="92"/>
  <c r="U75" i="20"/>
  <c r="U85" i="49"/>
  <c r="U19" i="66"/>
  <c r="U74" i="96"/>
  <c r="U65" i="89"/>
  <c r="U85" i="16"/>
  <c r="U19" i="61"/>
  <c r="U94" i="50"/>
  <c r="U65" i="86"/>
  <c r="U19" i="62"/>
  <c r="U65" i="105"/>
  <c r="U19" i="65"/>
  <c r="U75" i="13"/>
  <c r="U19" i="77"/>
  <c r="U75" i="45"/>
  <c r="U85" i="99"/>
  <c r="U19" i="17"/>
  <c r="U75" i="88"/>
  <c r="U19" i="30"/>
  <c r="U93" i="94"/>
  <c r="U65" i="52"/>
  <c r="U19" i="81"/>
  <c r="U75" i="44"/>
  <c r="U65" i="32"/>
  <c r="U94" i="98"/>
  <c r="U19" i="69"/>
  <c r="U19" i="73"/>
  <c r="U94" i="18"/>
  <c r="U94" i="10"/>
  <c r="U19" i="27"/>
  <c r="U94" i="48"/>
  <c r="U65" i="46"/>
  <c r="U85" i="87"/>
  <c r="U19" i="22"/>
  <c r="U19" i="74"/>
  <c r="U65" i="93"/>
  <c r="U64" i="93" s="1"/>
  <c r="U85" i="41"/>
  <c r="U19" i="14"/>
  <c r="U19" i="40"/>
  <c r="U94" i="42"/>
  <c r="U93" i="42" s="1"/>
  <c r="U94" i="82"/>
  <c r="U94" i="90"/>
  <c r="U64" i="46" l="1"/>
  <c r="U74" i="44"/>
  <c r="U92" i="94"/>
  <c r="U18" i="17"/>
  <c r="U18" i="77"/>
  <c r="U64" i="105"/>
  <c r="U93" i="50"/>
  <c r="U92" i="50" s="1"/>
  <c r="U64" i="89"/>
  <c r="U63" i="89" s="1"/>
  <c r="U84" i="49"/>
  <c r="U74" i="100"/>
  <c r="U84" i="103"/>
  <c r="U18" i="70"/>
  <c r="U17" i="31"/>
  <c r="U73" i="54"/>
  <c r="U82" i="95"/>
  <c r="U64" i="101"/>
  <c r="U93" i="35"/>
  <c r="U72" i="84"/>
  <c r="U18" i="22"/>
  <c r="U74" i="13"/>
  <c r="U73" i="96"/>
  <c r="U74" i="20"/>
  <c r="U73" i="20" s="1"/>
  <c r="U84" i="83"/>
  <c r="U83" i="83" s="1"/>
  <c r="U74" i="51"/>
  <c r="U18" i="23"/>
  <c r="U18" i="37"/>
  <c r="U84" i="91"/>
  <c r="U93" i="102"/>
  <c r="U84" i="55"/>
  <c r="U18" i="78"/>
  <c r="U92" i="85"/>
  <c r="U18" i="14"/>
  <c r="U18" i="69"/>
  <c r="U17" i="69" s="1"/>
  <c r="U84" i="41"/>
  <c r="U93" i="18"/>
  <c r="U93" i="98"/>
  <c r="U18" i="30"/>
  <c r="U84" i="99"/>
  <c r="U18" i="62"/>
  <c r="U93" i="82"/>
  <c r="U18" i="74"/>
  <c r="U93" i="10"/>
  <c r="U92" i="42"/>
  <c r="U93" i="48"/>
  <c r="U18" i="81"/>
  <c r="U18" i="61"/>
  <c r="U93" i="90"/>
  <c r="U18" i="40"/>
  <c r="U63" i="93"/>
  <c r="U84" i="87"/>
  <c r="U18" i="27"/>
  <c r="U18" i="73"/>
  <c r="U64" i="32"/>
  <c r="U64" i="52"/>
  <c r="U74" i="88"/>
  <c r="U74" i="45"/>
  <c r="U18" i="65"/>
  <c r="U64" i="86"/>
  <c r="U84" i="16"/>
  <c r="U18" i="66"/>
  <c r="U74" i="92"/>
  <c r="U18" i="36"/>
  <c r="U84" i="11"/>
  <c r="U73" i="104"/>
  <c r="U64" i="53"/>
  <c r="U64" i="47"/>
  <c r="U64" i="15"/>
  <c r="U18" i="26"/>
  <c r="U64" i="97"/>
  <c r="U84" i="43"/>
  <c r="U63" i="52" l="1"/>
  <c r="U17" i="40"/>
  <c r="U17" i="81"/>
  <c r="U92" i="10"/>
  <c r="U17" i="62"/>
  <c r="U92" i="98"/>
  <c r="U16" i="69"/>
  <c r="U17" i="78"/>
  <c r="U16" i="78" s="1"/>
  <c r="U83" i="91"/>
  <c r="U73" i="51"/>
  <c r="U72" i="96"/>
  <c r="U71" i="84"/>
  <c r="U81" i="95"/>
  <c r="U17" i="70"/>
  <c r="U83" i="49"/>
  <c r="U63" i="105"/>
  <c r="U91" i="94"/>
  <c r="U92" i="90"/>
  <c r="U17" i="14"/>
  <c r="U83" i="55"/>
  <c r="U17" i="37"/>
  <c r="U82" i="83"/>
  <c r="U73" i="13"/>
  <c r="U92" i="35"/>
  <c r="U72" i="54"/>
  <c r="U83" i="103"/>
  <c r="U62" i="89"/>
  <c r="U17" i="77"/>
  <c r="U73" i="44"/>
  <c r="U63" i="97"/>
  <c r="U83" i="11"/>
  <c r="U17" i="65"/>
  <c r="U17" i="26"/>
  <c r="U63" i="53"/>
  <c r="U83" i="16"/>
  <c r="U63" i="32"/>
  <c r="U92" i="48"/>
  <c r="U83" i="99"/>
  <c r="U63" i="47"/>
  <c r="U17" i="66"/>
  <c r="U17" i="27"/>
  <c r="U17" i="36"/>
  <c r="U73" i="45"/>
  <c r="U83" i="87"/>
  <c r="U17" i="74"/>
  <c r="U92" i="18"/>
  <c r="U83" i="43"/>
  <c r="U63" i="15"/>
  <c r="U72" i="104"/>
  <c r="U73" i="92"/>
  <c r="U63" i="86"/>
  <c r="U62" i="86" s="1"/>
  <c r="U73" i="88"/>
  <c r="U17" i="73"/>
  <c r="U62" i="93"/>
  <c r="U17" i="61"/>
  <c r="U91" i="42"/>
  <c r="U92" i="82"/>
  <c r="U17" i="30"/>
  <c r="U83" i="41"/>
  <c r="U91" i="85"/>
  <c r="U92" i="102"/>
  <c r="U17" i="23"/>
  <c r="U72" i="20"/>
  <c r="U17" i="22"/>
  <c r="U63" i="101"/>
  <c r="U16" i="31"/>
  <c r="U73" i="100"/>
  <c r="U91" i="50"/>
  <c r="U17" i="17"/>
  <c r="U63" i="46"/>
  <c r="U91" i="82" l="1"/>
  <c r="U62" i="15"/>
  <c r="U16" i="74"/>
  <c r="U16" i="36"/>
  <c r="U62" i="47"/>
  <c r="U62" i="32"/>
  <c r="U16" i="26"/>
  <c r="U62" i="97"/>
  <c r="U61" i="89"/>
  <c r="U91" i="35"/>
  <c r="U16" i="37"/>
  <c r="U91" i="90"/>
  <c r="U82" i="49"/>
  <c r="U70" i="84"/>
  <c r="U82" i="91"/>
  <c r="U91" i="98"/>
  <c r="U16" i="81"/>
  <c r="U82" i="99"/>
  <c r="U72" i="44"/>
  <c r="U82" i="103"/>
  <c r="U72" i="13"/>
  <c r="U82" i="55"/>
  <c r="U90" i="94"/>
  <c r="U16" i="70"/>
  <c r="U71" i="96"/>
  <c r="U15" i="78"/>
  <c r="U16" i="62"/>
  <c r="U16" i="40"/>
  <c r="U15" i="31"/>
  <c r="U90" i="85"/>
  <c r="U61" i="93"/>
  <c r="U62" i="101"/>
  <c r="U82" i="41"/>
  <c r="U16" i="73"/>
  <c r="U82" i="43"/>
  <c r="U16" i="27"/>
  <c r="U15" i="27" s="1"/>
  <c r="U16" i="65"/>
  <c r="U16" i="17"/>
  <c r="U71" i="20"/>
  <c r="U61" i="86"/>
  <c r="U90" i="50"/>
  <c r="U16" i="23"/>
  <c r="U90" i="42"/>
  <c r="U72" i="92"/>
  <c r="U82" i="87"/>
  <c r="U82" i="16"/>
  <c r="U62" i="46"/>
  <c r="U72" i="100"/>
  <c r="U16" i="22"/>
  <c r="U91" i="102"/>
  <c r="U16" i="30"/>
  <c r="U16" i="61"/>
  <c r="U72" i="88"/>
  <c r="U71" i="104"/>
  <c r="U91" i="18"/>
  <c r="U90" i="18" s="1"/>
  <c r="U72" i="45"/>
  <c r="U16" i="66"/>
  <c r="U91" i="48"/>
  <c r="U62" i="53"/>
  <c r="U82" i="11"/>
  <c r="U16" i="77"/>
  <c r="U71" i="54"/>
  <c r="U81" i="83"/>
  <c r="U16" i="14"/>
  <c r="U62" i="105"/>
  <c r="U80" i="95"/>
  <c r="U72" i="51"/>
  <c r="U71" i="51" s="1"/>
  <c r="U15" i="69"/>
  <c r="U91" i="10"/>
  <c r="U62" i="52"/>
  <c r="U80" i="83" l="1"/>
  <c r="U15" i="30"/>
  <c r="U71" i="100"/>
  <c r="U81" i="87"/>
  <c r="U15" i="23"/>
  <c r="U70" i="20"/>
  <c r="U14" i="27"/>
  <c r="U81" i="41"/>
  <c r="U89" i="85"/>
  <c r="U15" i="62"/>
  <c r="U15" i="70"/>
  <c r="U71" i="13"/>
  <c r="U81" i="99"/>
  <c r="U81" i="91"/>
  <c r="U90" i="90"/>
  <c r="U60" i="89"/>
  <c r="U61" i="32"/>
  <c r="U15" i="74"/>
  <c r="U71" i="88"/>
  <c r="U81" i="43"/>
  <c r="U61" i="101"/>
  <c r="U14" i="31"/>
  <c r="U14" i="78"/>
  <c r="U89" i="94"/>
  <c r="U81" i="103"/>
  <c r="U15" i="81"/>
  <c r="U69" i="84"/>
  <c r="U15" i="37"/>
  <c r="U61" i="97"/>
  <c r="U61" i="47"/>
  <c r="U61" i="15"/>
  <c r="U60" i="15" s="1"/>
  <c r="U79" i="95"/>
  <c r="U81" i="11"/>
  <c r="U70" i="104"/>
  <c r="U70" i="54"/>
  <c r="U71" i="45"/>
  <c r="U90" i="102"/>
  <c r="U71" i="92"/>
  <c r="U15" i="17"/>
  <c r="U90" i="10"/>
  <c r="U15" i="66"/>
  <c r="U14" i="69"/>
  <c r="U61" i="105"/>
  <c r="U61" i="53"/>
  <c r="U61" i="46"/>
  <c r="U89" i="50"/>
  <c r="U61" i="52"/>
  <c r="U70" i="51"/>
  <c r="U15" i="14"/>
  <c r="U14" i="14" s="1"/>
  <c r="U15" i="77"/>
  <c r="U90" i="48"/>
  <c r="U89" i="18"/>
  <c r="U15" i="61"/>
  <c r="U15" i="22"/>
  <c r="U81" i="16"/>
  <c r="U89" i="42"/>
  <c r="U60" i="86"/>
  <c r="U15" i="65"/>
  <c r="U15" i="73"/>
  <c r="U60" i="93"/>
  <c r="U15" i="40"/>
  <c r="U70" i="96"/>
  <c r="U81" i="55"/>
  <c r="U71" i="44"/>
  <c r="U90" i="98"/>
  <c r="U81" i="49"/>
  <c r="U90" i="35"/>
  <c r="U15" i="26"/>
  <c r="U15" i="36"/>
  <c r="U90" i="82"/>
  <c r="U14" i="22" l="1"/>
  <c r="U13" i="22" s="1"/>
  <c r="U60" i="46"/>
  <c r="U13" i="69"/>
  <c r="U14" i="17"/>
  <c r="U70" i="45"/>
  <c r="U80" i="11"/>
  <c r="U60" i="47"/>
  <c r="U68" i="84"/>
  <c r="U88" i="94"/>
  <c r="U60" i="101"/>
  <c r="U14" i="74"/>
  <c r="U89" i="90"/>
  <c r="U70" i="13"/>
  <c r="U88" i="85"/>
  <c r="U69" i="20"/>
  <c r="U68" i="20" s="1"/>
  <c r="U70" i="100"/>
  <c r="U14" i="61"/>
  <c r="U69" i="54"/>
  <c r="U60" i="97"/>
  <c r="U14" i="81"/>
  <c r="U13" i="78"/>
  <c r="U80" i="43"/>
  <c r="U60" i="32"/>
  <c r="U80" i="91"/>
  <c r="U14" i="70"/>
  <c r="U80" i="41"/>
  <c r="U14" i="23"/>
  <c r="U14" i="30"/>
  <c r="U14" i="36"/>
  <c r="U80" i="55"/>
  <c r="U59" i="93"/>
  <c r="U69" i="51"/>
  <c r="U14" i="26"/>
  <c r="U69" i="96"/>
  <c r="U88" i="42"/>
  <c r="U60" i="52"/>
  <c r="U14" i="66"/>
  <c r="U70" i="92"/>
  <c r="U80" i="49"/>
  <c r="U59" i="86"/>
  <c r="U89" i="48"/>
  <c r="U89" i="98"/>
  <c r="U14" i="73"/>
  <c r="U14" i="77"/>
  <c r="U60" i="53"/>
  <c r="U78" i="95"/>
  <c r="U89" i="82"/>
  <c r="U89" i="35"/>
  <c r="U70" i="44"/>
  <c r="U14" i="40"/>
  <c r="U14" i="65"/>
  <c r="U80" i="16"/>
  <c r="U88" i="18"/>
  <c r="U13" i="14"/>
  <c r="U88" i="50"/>
  <c r="U60" i="105"/>
  <c r="U89" i="10"/>
  <c r="U89" i="102"/>
  <c r="U69" i="104"/>
  <c r="U59" i="15"/>
  <c r="U14" i="37"/>
  <c r="U80" i="103"/>
  <c r="U13" i="31"/>
  <c r="U70" i="88"/>
  <c r="U59" i="89"/>
  <c r="U80" i="99"/>
  <c r="U79" i="99" s="1"/>
  <c r="U14" i="62"/>
  <c r="U13" i="27"/>
  <c r="U80" i="87"/>
  <c r="U79" i="83"/>
  <c r="U58" i="15" l="1"/>
  <c r="U88" i="35"/>
  <c r="U59" i="53"/>
  <c r="U88" i="98"/>
  <c r="U79" i="49"/>
  <c r="U59" i="52"/>
  <c r="U13" i="26"/>
  <c r="U79" i="55"/>
  <c r="U13" i="23"/>
  <c r="U79" i="91"/>
  <c r="U78" i="91" s="1"/>
  <c r="U12" i="78"/>
  <c r="U68" i="54"/>
  <c r="U67" i="20"/>
  <c r="U88" i="90"/>
  <c r="U87" i="94"/>
  <c r="U79" i="11"/>
  <c r="U12" i="69"/>
  <c r="U13" i="77"/>
  <c r="U68" i="51"/>
  <c r="U13" i="36"/>
  <c r="U79" i="41"/>
  <c r="U59" i="32"/>
  <c r="U13" i="81"/>
  <c r="U13" i="61"/>
  <c r="U87" i="85"/>
  <c r="U13" i="74"/>
  <c r="U67" i="84"/>
  <c r="U69" i="45"/>
  <c r="U59" i="46"/>
  <c r="U78" i="99"/>
  <c r="U88" i="10"/>
  <c r="U13" i="65"/>
  <c r="U58" i="89"/>
  <c r="U68" i="104"/>
  <c r="U87" i="18"/>
  <c r="U88" i="82"/>
  <c r="U88" i="48"/>
  <c r="U87" i="42"/>
  <c r="U79" i="87"/>
  <c r="U12" i="31"/>
  <c r="U12" i="14"/>
  <c r="U12" i="27"/>
  <c r="U79" i="103"/>
  <c r="U78" i="103" s="1"/>
  <c r="U59" i="105"/>
  <c r="U13" i="40"/>
  <c r="U69" i="92"/>
  <c r="U78" i="83"/>
  <c r="U13" i="62"/>
  <c r="U69" i="88"/>
  <c r="U13" i="37"/>
  <c r="U88" i="102"/>
  <c r="U87" i="50"/>
  <c r="U79" i="16"/>
  <c r="U69" i="44"/>
  <c r="U77" i="95"/>
  <c r="U13" i="73"/>
  <c r="U58" i="86"/>
  <c r="U13" i="66"/>
  <c r="U68" i="96"/>
  <c r="U58" i="93"/>
  <c r="U13" i="30"/>
  <c r="U13" i="70"/>
  <c r="U79" i="43"/>
  <c r="U59" i="97"/>
  <c r="U69" i="100"/>
  <c r="U69" i="13"/>
  <c r="U59" i="101"/>
  <c r="U59" i="47"/>
  <c r="U13" i="17"/>
  <c r="U12" i="22"/>
  <c r="U12" i="17" l="1"/>
  <c r="U68" i="44"/>
  <c r="U87" i="102"/>
  <c r="U12" i="62"/>
  <c r="U12" i="40"/>
  <c r="U11" i="27"/>
  <c r="U78" i="87"/>
  <c r="U87" i="82"/>
  <c r="U57" i="89"/>
  <c r="U77" i="99"/>
  <c r="U66" i="84"/>
  <c r="U12" i="61"/>
  <c r="U78" i="41"/>
  <c r="U12" i="77"/>
  <c r="U86" i="94"/>
  <c r="U67" i="54"/>
  <c r="U12" i="23"/>
  <c r="U58" i="52"/>
  <c r="U58" i="53"/>
  <c r="U12" i="37"/>
  <c r="U86" i="42"/>
  <c r="U86" i="18"/>
  <c r="U12" i="65"/>
  <c r="U58" i="46"/>
  <c r="U12" i="74"/>
  <c r="U12" i="81"/>
  <c r="U12" i="36"/>
  <c r="U11" i="69"/>
  <c r="U87" i="90"/>
  <c r="U11" i="78"/>
  <c r="U78" i="55"/>
  <c r="U78" i="49"/>
  <c r="U87" i="35"/>
  <c r="U68" i="13"/>
  <c r="U57" i="93"/>
  <c r="U58" i="47"/>
  <c r="U12" i="70"/>
  <c r="U12" i="73"/>
  <c r="U11" i="14"/>
  <c r="U78" i="43"/>
  <c r="U57" i="86"/>
  <c r="U68" i="100"/>
  <c r="U67" i="96"/>
  <c r="U78" i="16"/>
  <c r="U77" i="83"/>
  <c r="U58" i="105"/>
  <c r="U11" i="22"/>
  <c r="U58" i="101"/>
  <c r="U58" i="97"/>
  <c r="U12" i="30"/>
  <c r="U12" i="66"/>
  <c r="U76" i="95"/>
  <c r="U86" i="50"/>
  <c r="U68" i="88"/>
  <c r="U68" i="92"/>
  <c r="U77" i="103"/>
  <c r="U11" i="31"/>
  <c r="U87" i="48"/>
  <c r="U67" i="104"/>
  <c r="U87" i="10"/>
  <c r="U68" i="45"/>
  <c r="U86" i="85"/>
  <c r="U58" i="32"/>
  <c r="U67" i="51"/>
  <c r="U66" i="51" s="1"/>
  <c r="U78" i="11"/>
  <c r="U66" i="20"/>
  <c r="U77" i="91"/>
  <c r="U12" i="26"/>
  <c r="U87" i="98"/>
  <c r="U57" i="15"/>
  <c r="U56" i="15" s="1"/>
  <c r="U86" i="98" l="1"/>
  <c r="U65" i="20"/>
  <c r="U57" i="32"/>
  <c r="U86" i="10"/>
  <c r="U10" i="31"/>
  <c r="U67" i="88"/>
  <c r="U11" i="66"/>
  <c r="U57" i="101"/>
  <c r="U76" i="83"/>
  <c r="U67" i="100"/>
  <c r="U10" i="14"/>
  <c r="U57" i="47"/>
  <c r="U86" i="35"/>
  <c r="U10" i="78"/>
  <c r="U11" i="36"/>
  <c r="U57" i="46"/>
  <c r="U85" i="42"/>
  <c r="U57" i="52"/>
  <c r="U85" i="94"/>
  <c r="U11" i="61"/>
  <c r="U56" i="89"/>
  <c r="U10" i="27"/>
  <c r="U86" i="102"/>
  <c r="U66" i="104"/>
  <c r="U11" i="73"/>
  <c r="U77" i="49"/>
  <c r="U86" i="90"/>
  <c r="U11" i="81"/>
  <c r="U11" i="65"/>
  <c r="U11" i="37"/>
  <c r="U11" i="23"/>
  <c r="U11" i="77"/>
  <c r="U65" i="84"/>
  <c r="U86" i="82"/>
  <c r="U11" i="40"/>
  <c r="U67" i="44"/>
  <c r="U85" i="85"/>
  <c r="U11" i="30"/>
  <c r="U56" i="86"/>
  <c r="U11" i="26"/>
  <c r="U77" i="11"/>
  <c r="U76" i="103"/>
  <c r="U85" i="50"/>
  <c r="U10" i="22"/>
  <c r="U77" i="16"/>
  <c r="U56" i="93"/>
  <c r="U55" i="15"/>
  <c r="U76" i="91"/>
  <c r="U65" i="51"/>
  <c r="U67" i="45"/>
  <c r="U86" i="48"/>
  <c r="U67" i="92"/>
  <c r="U75" i="95"/>
  <c r="U57" i="97"/>
  <c r="U57" i="105"/>
  <c r="U66" i="96"/>
  <c r="U77" i="43"/>
  <c r="U11" i="70"/>
  <c r="U67" i="13"/>
  <c r="U77" i="55"/>
  <c r="U10" i="69"/>
  <c r="U11" i="74"/>
  <c r="U85" i="18"/>
  <c r="U57" i="53"/>
  <c r="U66" i="54"/>
  <c r="U77" i="41"/>
  <c r="U76" i="99"/>
  <c r="U77" i="87"/>
  <c r="U11" i="62"/>
  <c r="U11" i="17"/>
  <c r="U76" i="41" l="1"/>
  <c r="U76" i="43"/>
  <c r="U56" i="97"/>
  <c r="U85" i="48"/>
  <c r="U75" i="91"/>
  <c r="U76" i="16"/>
  <c r="U75" i="103"/>
  <c r="U55" i="86"/>
  <c r="U66" i="44"/>
  <c r="U64" i="84"/>
  <c r="U10" i="37"/>
  <c r="U85" i="90"/>
  <c r="U65" i="104"/>
  <c r="U55" i="89"/>
  <c r="U56" i="52"/>
  <c r="U10" i="36"/>
  <c r="U56" i="47"/>
  <c r="U75" i="83"/>
  <c r="U66" i="88"/>
  <c r="U56" i="32"/>
  <c r="U10" i="62"/>
  <c r="U76" i="55"/>
  <c r="U76" i="87"/>
  <c r="U66" i="13"/>
  <c r="U65" i="96"/>
  <c r="U74" i="95"/>
  <c r="U66" i="45"/>
  <c r="U54" i="15"/>
  <c r="U9" i="22"/>
  <c r="U76" i="11"/>
  <c r="U10" i="30"/>
  <c r="U10" i="40"/>
  <c r="U10" i="77"/>
  <c r="U10" i="65"/>
  <c r="U76" i="49"/>
  <c r="U85" i="102"/>
  <c r="U10" i="61"/>
  <c r="U84" i="42"/>
  <c r="U9" i="78"/>
  <c r="U9" i="14"/>
  <c r="U56" i="101"/>
  <c r="U9" i="31"/>
  <c r="U64" i="20"/>
  <c r="U84" i="18"/>
  <c r="U65" i="54"/>
  <c r="U10" i="74"/>
  <c r="U10" i="17"/>
  <c r="U75" i="99"/>
  <c r="U56" i="53"/>
  <c r="U9" i="69"/>
  <c r="U10" i="70"/>
  <c r="U56" i="105"/>
  <c r="U66" i="92"/>
  <c r="U65" i="92" s="1"/>
  <c r="U64" i="51"/>
  <c r="U55" i="93"/>
  <c r="U84" i="50"/>
  <c r="U10" i="26"/>
  <c r="U84" i="85"/>
  <c r="U85" i="82"/>
  <c r="U10" i="23"/>
  <c r="U10" i="81"/>
  <c r="U10" i="73"/>
  <c r="U9" i="27"/>
  <c r="U84" i="94"/>
  <c r="U56" i="46"/>
  <c r="U85" i="35"/>
  <c r="U66" i="100"/>
  <c r="U10" i="66"/>
  <c r="U85" i="10"/>
  <c r="U85" i="98"/>
  <c r="U84" i="98" s="1"/>
  <c r="U84" i="35" l="1"/>
  <c r="U9" i="66"/>
  <c r="U83" i="50"/>
  <c r="U9" i="23"/>
  <c r="U9" i="26"/>
  <c r="U63" i="51"/>
  <c r="U9" i="70"/>
  <c r="U74" i="99"/>
  <c r="U64" i="54"/>
  <c r="U8" i="31"/>
  <c r="U8" i="78"/>
  <c r="U84" i="102"/>
  <c r="U9" i="77"/>
  <c r="U75" i="11"/>
  <c r="U74" i="11" s="1"/>
  <c r="U73" i="11" s="1"/>
  <c r="U65" i="45"/>
  <c r="U65" i="13"/>
  <c r="U9" i="62"/>
  <c r="U74" i="83"/>
  <c r="U55" i="52"/>
  <c r="U84" i="90"/>
  <c r="U65" i="44"/>
  <c r="U75" i="16"/>
  <c r="U55" i="97"/>
  <c r="U64" i="92"/>
  <c r="U8" i="69"/>
  <c r="U9" i="17"/>
  <c r="U83" i="18"/>
  <c r="U55" i="101"/>
  <c r="U83" i="42"/>
  <c r="U75" i="49"/>
  <c r="U9" i="40"/>
  <c r="U8" i="22"/>
  <c r="U73" i="95"/>
  <c r="U75" i="87"/>
  <c r="U55" i="32"/>
  <c r="U55" i="47"/>
  <c r="U54" i="89"/>
  <c r="U53" i="89" s="1"/>
  <c r="U9" i="37"/>
  <c r="U54" i="86"/>
  <c r="U74" i="91"/>
  <c r="U75" i="43"/>
  <c r="U84" i="10"/>
  <c r="U84" i="82"/>
  <c r="U8" i="27"/>
  <c r="U55" i="46"/>
  <c r="U9" i="73"/>
  <c r="U83" i="98"/>
  <c r="U65" i="100"/>
  <c r="U83" i="94"/>
  <c r="U9" i="81"/>
  <c r="U83" i="85"/>
  <c r="U54" i="93"/>
  <c r="U55" i="105"/>
  <c r="U55" i="53"/>
  <c r="U9" i="74"/>
  <c r="U63" i="20"/>
  <c r="U8" i="14"/>
  <c r="U9" i="61"/>
  <c r="U9" i="65"/>
  <c r="U9" i="30"/>
  <c r="U53" i="15"/>
  <c r="U64" i="96"/>
  <c r="U75" i="55"/>
  <c r="U74" i="55" s="1"/>
  <c r="U65" i="88"/>
  <c r="U9" i="36"/>
  <c r="U64" i="104"/>
  <c r="U63" i="84"/>
  <c r="U74" i="103"/>
  <c r="U84" i="48"/>
  <c r="U75" i="41"/>
  <c r="U73" i="55" l="1"/>
  <c r="U82" i="85"/>
  <c r="U64" i="100"/>
  <c r="U54" i="46"/>
  <c r="U83" i="10"/>
  <c r="U53" i="86"/>
  <c r="U54" i="47"/>
  <c r="U53" i="47" s="1"/>
  <c r="U72" i="95"/>
  <c r="U74" i="49"/>
  <c r="U82" i="18"/>
  <c r="U63" i="92"/>
  <c r="U64" i="44"/>
  <c r="U73" i="83"/>
  <c r="U64" i="45"/>
  <c r="U83" i="102"/>
  <c r="U63" i="54"/>
  <c r="U62" i="51"/>
  <c r="U82" i="50"/>
  <c r="U74" i="43"/>
  <c r="U7" i="22"/>
  <c r="U82" i="42"/>
  <c r="U8" i="17"/>
  <c r="U54" i="97"/>
  <c r="U83" i="90"/>
  <c r="U8" i="62"/>
  <c r="U72" i="11"/>
  <c r="U7" i="78"/>
  <c r="U73" i="99"/>
  <c r="U8" i="26"/>
  <c r="U8" i="66"/>
  <c r="U63" i="104"/>
  <c r="U7" i="14"/>
  <c r="U8" i="36"/>
  <c r="U8" i="65"/>
  <c r="U8" i="81"/>
  <c r="U82" i="98"/>
  <c r="U8" i="37"/>
  <c r="U83" i="48"/>
  <c r="U8" i="30"/>
  <c r="U54" i="53"/>
  <c r="U73" i="103"/>
  <c r="U63" i="96"/>
  <c r="U62" i="20"/>
  <c r="U54" i="105"/>
  <c r="U7" i="27"/>
  <c r="U54" i="32"/>
  <c r="U74" i="41"/>
  <c r="U62" i="84"/>
  <c r="U64" i="88"/>
  <c r="U52" i="15"/>
  <c r="U8" i="61"/>
  <c r="U8" i="74"/>
  <c r="U53" i="93"/>
  <c r="U82" i="94"/>
  <c r="U8" i="73"/>
  <c r="U83" i="82"/>
  <c r="U73" i="91"/>
  <c r="U52" i="89"/>
  <c r="U74" i="87"/>
  <c r="U8" i="40"/>
  <c r="U54" i="101"/>
  <c r="U7" i="69"/>
  <c r="U74" i="16"/>
  <c r="U54" i="52"/>
  <c r="U53" i="52" s="1"/>
  <c r="U64" i="13"/>
  <c r="U8" i="77"/>
  <c r="U7" i="31"/>
  <c r="U8" i="70"/>
  <c r="U8" i="23"/>
  <c r="U83" i="35"/>
  <c r="U81" i="94" l="1"/>
  <c r="U61" i="84"/>
  <c r="U6" i="27"/>
  <c r="U62" i="96"/>
  <c r="U7" i="30"/>
  <c r="U81" i="98"/>
  <c r="U7" i="36"/>
  <c r="U7" i="66"/>
  <c r="U6" i="78"/>
  <c r="U82" i="90"/>
  <c r="U81" i="42"/>
  <c r="U81" i="50"/>
  <c r="U82" i="102"/>
  <c r="U63" i="44"/>
  <c r="U73" i="49"/>
  <c r="U52" i="86"/>
  <c r="U63" i="100"/>
  <c r="U7" i="70"/>
  <c r="U72" i="103"/>
  <c r="U6" i="14"/>
  <c r="U7" i="26"/>
  <c r="U71" i="11"/>
  <c r="U53" i="97"/>
  <c r="U6" i="22"/>
  <c r="U61" i="51"/>
  <c r="U63" i="45"/>
  <c r="U62" i="92"/>
  <c r="U71" i="95"/>
  <c r="U82" i="10"/>
  <c r="U81" i="85"/>
  <c r="U7" i="23"/>
  <c r="U73" i="16"/>
  <c r="U72" i="91"/>
  <c r="U6" i="69"/>
  <c r="U82" i="82"/>
  <c r="U51" i="15"/>
  <c r="U53" i="105"/>
  <c r="U82" i="48"/>
  <c r="U7" i="77"/>
  <c r="U7" i="40"/>
  <c r="U7" i="61"/>
  <c r="U63" i="13"/>
  <c r="U73" i="87"/>
  <c r="U52" i="93"/>
  <c r="U73" i="41"/>
  <c r="U7" i="81"/>
  <c r="U82" i="35"/>
  <c r="U6" i="31"/>
  <c r="U52" i="52"/>
  <c r="U53" i="101"/>
  <c r="U51" i="89"/>
  <c r="U7" i="73"/>
  <c r="U7" i="74"/>
  <c r="U63" i="88"/>
  <c r="U53" i="32"/>
  <c r="U61" i="20"/>
  <c r="U53" i="53"/>
  <c r="U7" i="37"/>
  <c r="U7" i="65"/>
  <c r="U62" i="104"/>
  <c r="U72" i="99"/>
  <c r="U7" i="62"/>
  <c r="U7" i="17"/>
  <c r="U73" i="43"/>
  <c r="U62" i="54"/>
  <c r="U72" i="83"/>
  <c r="U81" i="18"/>
  <c r="U52" i="47"/>
  <c r="U53" i="46"/>
  <c r="U72" i="55"/>
  <c r="U80" i="18" l="1"/>
  <c r="U52" i="46"/>
  <c r="U52" i="53"/>
  <c r="U50" i="89"/>
  <c r="U5" i="31"/>
  <c r="X5" i="31" s="1"/>
  <c r="U72" i="41"/>
  <c r="U62" i="13"/>
  <c r="U6" i="77"/>
  <c r="U50" i="15"/>
  <c r="U71" i="91"/>
  <c r="U80" i="85"/>
  <c r="U61" i="92"/>
  <c r="U5" i="22"/>
  <c r="X5" i="22" s="1"/>
  <c r="U6" i="26"/>
  <c r="U6" i="70"/>
  <c r="U72" i="49"/>
  <c r="U80" i="50"/>
  <c r="U5" i="78"/>
  <c r="X5" i="78" s="1"/>
  <c r="U80" i="98"/>
  <c r="U5" i="27"/>
  <c r="X5" i="27" s="1"/>
  <c r="U71" i="55"/>
  <c r="U71" i="83"/>
  <c r="U61" i="104"/>
  <c r="U72" i="43"/>
  <c r="U6" i="17"/>
  <c r="U62" i="88"/>
  <c r="U51" i="47"/>
  <c r="U61" i="54"/>
  <c r="U6" i="62"/>
  <c r="U6" i="65"/>
  <c r="U60" i="20"/>
  <c r="U6" i="74"/>
  <c r="U52" i="101"/>
  <c r="U81" i="35"/>
  <c r="U51" i="93"/>
  <c r="U6" i="61"/>
  <c r="U81" i="48"/>
  <c r="U81" i="82"/>
  <c r="U72" i="16"/>
  <c r="U81" i="10"/>
  <c r="U62" i="45"/>
  <c r="U52" i="97"/>
  <c r="U5" i="14"/>
  <c r="X5" i="14" s="1"/>
  <c r="U62" i="100"/>
  <c r="U62" i="44"/>
  <c r="U80" i="42"/>
  <c r="U6" i="66"/>
  <c r="U6" i="30"/>
  <c r="U60" i="84"/>
  <c r="U71" i="99"/>
  <c r="U6" i="37"/>
  <c r="U52" i="32"/>
  <c r="U6" i="73"/>
  <c r="U51" i="52"/>
  <c r="U6" i="81"/>
  <c r="U72" i="87"/>
  <c r="U6" i="40"/>
  <c r="U52" i="105"/>
  <c r="U5" i="69"/>
  <c r="X5" i="69" s="1"/>
  <c r="U6" i="23"/>
  <c r="U70" i="95"/>
  <c r="U60" i="51"/>
  <c r="U70" i="11"/>
  <c r="U71" i="103"/>
  <c r="U51" i="86"/>
  <c r="U81" i="102"/>
  <c r="U81" i="90"/>
  <c r="U6" i="36"/>
  <c r="U61" i="96"/>
  <c r="U80" i="94"/>
  <c r="U69" i="11" l="1"/>
  <c r="U51" i="97"/>
  <c r="U5" i="70"/>
  <c r="X5" i="70" s="1"/>
  <c r="U60" i="96"/>
  <c r="U5" i="23"/>
  <c r="X5" i="23" s="1"/>
  <c r="U5" i="30"/>
  <c r="X5" i="30" s="1"/>
  <c r="U5" i="61"/>
  <c r="X5" i="61" s="1"/>
  <c r="U71" i="43"/>
  <c r="U70" i="43" s="1"/>
  <c r="U51" i="53"/>
  <c r="U50" i="52"/>
  <c r="U51" i="101"/>
  <c r="U60" i="92"/>
  <c r="U23" i="68"/>
  <c r="AH5" i="69"/>
  <c r="AQ5" i="69" s="1"/>
  <c r="Z5" i="69"/>
  <c r="U71" i="87"/>
  <c r="U5" i="73"/>
  <c r="X5" i="73" s="1"/>
  <c r="U70" i="99"/>
  <c r="U5" i="66"/>
  <c r="X5" i="66" s="1"/>
  <c r="U61" i="100"/>
  <c r="U61" i="45"/>
  <c r="U80" i="82"/>
  <c r="U50" i="93"/>
  <c r="U5" i="74"/>
  <c r="X5" i="74" s="1"/>
  <c r="U5" i="62"/>
  <c r="X5" i="62" s="1"/>
  <c r="U61" i="88"/>
  <c r="U60" i="104"/>
  <c r="AH5" i="27"/>
  <c r="AQ5" i="27" s="1"/>
  <c r="Z5" i="27"/>
  <c r="U79" i="50"/>
  <c r="U5" i="26"/>
  <c r="X5" i="26" s="1"/>
  <c r="U79" i="85"/>
  <c r="U5" i="77"/>
  <c r="X5" i="77" s="1"/>
  <c r="AH5" i="31"/>
  <c r="AQ5" i="31" s="1"/>
  <c r="Z5" i="31"/>
  <c r="U51" i="46"/>
  <c r="U80" i="102"/>
  <c r="U5" i="37"/>
  <c r="X5" i="37" s="1"/>
  <c r="U71" i="16"/>
  <c r="U50" i="47"/>
  <c r="U70" i="55"/>
  <c r="U71" i="41"/>
  <c r="U50" i="86"/>
  <c r="U5" i="40"/>
  <c r="X5" i="40" s="1"/>
  <c r="U61" i="44"/>
  <c r="U5" i="65"/>
  <c r="X5" i="65" s="1"/>
  <c r="AH5" i="78"/>
  <c r="AQ5" i="78" s="1"/>
  <c r="Z5" i="78"/>
  <c r="U49" i="15"/>
  <c r="U5" i="36"/>
  <c r="X5" i="36" s="1"/>
  <c r="U59" i="51"/>
  <c r="U79" i="94"/>
  <c r="U80" i="90"/>
  <c r="U70" i="103"/>
  <c r="U69" i="95"/>
  <c r="U51" i="105"/>
  <c r="U5" i="81"/>
  <c r="X5" i="81" s="1"/>
  <c r="U51" i="32"/>
  <c r="U59" i="84"/>
  <c r="U79" i="42"/>
  <c r="U23" i="12"/>
  <c r="U22" i="12" s="1"/>
  <c r="Z5" i="14"/>
  <c r="AH5" i="14"/>
  <c r="AQ5" i="14" s="1"/>
  <c r="U80" i="10"/>
  <c r="U80" i="48"/>
  <c r="U80" i="35"/>
  <c r="U59" i="20"/>
  <c r="U60" i="54"/>
  <c r="U5" i="17"/>
  <c r="X5" i="17" s="1"/>
  <c r="U70" i="83"/>
  <c r="U79" i="98"/>
  <c r="U71" i="49"/>
  <c r="U23" i="21"/>
  <c r="Z5" i="22"/>
  <c r="AH5" i="22"/>
  <c r="AQ5" i="22" s="1"/>
  <c r="U70" i="91"/>
  <c r="U61" i="13"/>
  <c r="U49" i="89"/>
  <c r="U79" i="18"/>
  <c r="U68" i="95" l="1"/>
  <c r="U49" i="47"/>
  <c r="AH5" i="62"/>
  <c r="AQ5" i="62" s="1"/>
  <c r="Z5" i="62"/>
  <c r="U70" i="87"/>
  <c r="U69" i="87" s="1"/>
  <c r="U22" i="21"/>
  <c r="U59" i="92"/>
  <c r="U50" i="53"/>
  <c r="U23" i="29"/>
  <c r="AH5" i="30"/>
  <c r="AQ5" i="30" s="1"/>
  <c r="Z5" i="30"/>
  <c r="AH5" i="70"/>
  <c r="AQ5" i="70" s="1"/>
  <c r="Z5" i="70"/>
  <c r="AF5" i="22"/>
  <c r="AO5" i="22" s="1"/>
  <c r="AE5" i="22"/>
  <c r="AG5" i="22"/>
  <c r="AP5" i="22" s="1"/>
  <c r="W6" i="22"/>
  <c r="U21" i="12"/>
  <c r="U23" i="64"/>
  <c r="AH5" i="65"/>
  <c r="AQ5" i="65" s="1"/>
  <c r="Z5" i="65"/>
  <c r="U79" i="82"/>
  <c r="U78" i="18"/>
  <c r="U78" i="42"/>
  <c r="U23" i="80"/>
  <c r="AH5" i="81"/>
  <c r="AQ5" i="81" s="1"/>
  <c r="Z5" i="81"/>
  <c r="U69" i="103"/>
  <c r="U58" i="51"/>
  <c r="U60" i="44"/>
  <c r="U70" i="41"/>
  <c r="U70" i="16"/>
  <c r="U69" i="16" s="1"/>
  <c r="U50" i="46"/>
  <c r="U23" i="76"/>
  <c r="AH5" i="77"/>
  <c r="AQ5" i="77" s="1"/>
  <c r="Z5" i="77"/>
  <c r="U78" i="50"/>
  <c r="U59" i="104"/>
  <c r="AH5" i="74"/>
  <c r="AQ5" i="74" s="1"/>
  <c r="Z5" i="74"/>
  <c r="U60" i="45"/>
  <c r="U69" i="99"/>
  <c r="U60" i="13"/>
  <c r="U50" i="32"/>
  <c r="U49" i="86"/>
  <c r="U23" i="25"/>
  <c r="AH5" i="26"/>
  <c r="AQ5" i="26" s="1"/>
  <c r="Z5" i="26"/>
  <c r="Z5" i="66"/>
  <c r="AH5" i="66"/>
  <c r="AQ5" i="66" s="1"/>
  <c r="U58" i="20"/>
  <c r="W6" i="78"/>
  <c r="AG5" i="78"/>
  <c r="AP5" i="78" s="1"/>
  <c r="AF5" i="78"/>
  <c r="AO5" i="78" s="1"/>
  <c r="AE5" i="78"/>
  <c r="AG5" i="69"/>
  <c r="AP5" i="69" s="1"/>
  <c r="W6" i="69"/>
  <c r="AF5" i="69"/>
  <c r="AO5" i="69" s="1"/>
  <c r="AE5" i="69"/>
  <c r="U50" i="101"/>
  <c r="U69" i="43"/>
  <c r="AH5" i="23"/>
  <c r="AQ5" i="23" s="1"/>
  <c r="Z5" i="23"/>
  <c r="U50" i="97"/>
  <c r="U78" i="94"/>
  <c r="U69" i="83"/>
  <c r="U79" i="10"/>
  <c r="U69" i="91"/>
  <c r="U48" i="89"/>
  <c r="U23" i="34"/>
  <c r="AH5" i="36"/>
  <c r="AQ5" i="36" s="1"/>
  <c r="Z5" i="36"/>
  <c r="U60" i="88"/>
  <c r="U49" i="93"/>
  <c r="U60" i="100"/>
  <c r="U23" i="72"/>
  <c r="Z5" i="73"/>
  <c r="AH5" i="73"/>
  <c r="AQ5" i="73" s="1"/>
  <c r="U48" i="15"/>
  <c r="U79" i="102"/>
  <c r="U70" i="49"/>
  <c r="AH5" i="17"/>
  <c r="AQ5" i="17" s="1"/>
  <c r="Z5" i="17"/>
  <c r="U79" i="35"/>
  <c r="U58" i="84"/>
  <c r="U50" i="105"/>
  <c r="U79" i="90"/>
  <c r="U23" i="39"/>
  <c r="Z5" i="40"/>
  <c r="AH5" i="40"/>
  <c r="AQ5" i="40" s="1"/>
  <c r="U69" i="55"/>
  <c r="AH5" i="37"/>
  <c r="AQ5" i="37" s="1"/>
  <c r="Z5" i="37"/>
  <c r="U78" i="85"/>
  <c r="U78" i="98"/>
  <c r="U59" i="54"/>
  <c r="U79" i="48"/>
  <c r="AE5" i="14"/>
  <c r="W6" i="14"/>
  <c r="AG5" i="14"/>
  <c r="AP5" i="14" s="1"/>
  <c r="AF5" i="14"/>
  <c r="AO5" i="14" s="1"/>
  <c r="W6" i="31"/>
  <c r="AG5" i="31"/>
  <c r="AP5" i="31" s="1"/>
  <c r="AF5" i="31"/>
  <c r="AO5" i="31" s="1"/>
  <c r="AE5" i="31"/>
  <c r="AG5" i="27"/>
  <c r="AP5" i="27" s="1"/>
  <c r="AE5" i="27"/>
  <c r="W6" i="27"/>
  <c r="AF5" i="27"/>
  <c r="AO5" i="27" s="1"/>
  <c r="U22" i="68"/>
  <c r="U49" i="52"/>
  <c r="U23" i="60"/>
  <c r="AH5" i="61"/>
  <c r="AQ5" i="61" s="1"/>
  <c r="Z5" i="61"/>
  <c r="U59" i="96"/>
  <c r="U68" i="11"/>
  <c r="U22" i="76" l="1"/>
  <c r="U69" i="41"/>
  <c r="U68" i="103"/>
  <c r="U20" i="12"/>
  <c r="U59" i="100"/>
  <c r="AE5" i="23"/>
  <c r="AF5" i="23"/>
  <c r="AO5" i="23" s="1"/>
  <c r="AG5" i="23"/>
  <c r="AP5" i="23" s="1"/>
  <c r="W6" i="23"/>
  <c r="AI5" i="69"/>
  <c r="AN5" i="69"/>
  <c r="U22" i="25"/>
  <c r="U59" i="13"/>
  <c r="U77" i="50"/>
  <c r="U77" i="42"/>
  <c r="Y6" i="22"/>
  <c r="X6" i="22"/>
  <c r="AF5" i="70"/>
  <c r="AO5" i="70" s="1"/>
  <c r="AE5" i="70"/>
  <c r="AG5" i="70"/>
  <c r="AP5" i="70" s="1"/>
  <c r="W6" i="70"/>
  <c r="U22" i="29"/>
  <c r="U21" i="21"/>
  <c r="U67" i="11"/>
  <c r="U47" i="89"/>
  <c r="Y6" i="27"/>
  <c r="X6" i="27"/>
  <c r="Z6" i="27" s="1"/>
  <c r="U78" i="48"/>
  <c r="U58" i="96"/>
  <c r="AI5" i="27"/>
  <c r="AN5" i="27"/>
  <c r="U78" i="90"/>
  <c r="U78" i="35"/>
  <c r="U69" i="49"/>
  <c r="W6" i="36"/>
  <c r="AF5" i="36"/>
  <c r="AO5" i="36" s="1"/>
  <c r="AG5" i="36"/>
  <c r="AP5" i="36" s="1"/>
  <c r="AE5" i="36"/>
  <c r="U68" i="91"/>
  <c r="U77" i="94"/>
  <c r="Y6" i="78"/>
  <c r="X6" i="78"/>
  <c r="AG5" i="66"/>
  <c r="AP5" i="66" s="1"/>
  <c r="AF5" i="66"/>
  <c r="AO5" i="66" s="1"/>
  <c r="AE5" i="66"/>
  <c r="W6" i="66"/>
  <c r="AF5" i="74"/>
  <c r="AO5" i="74" s="1"/>
  <c r="AG5" i="74"/>
  <c r="AP5" i="74" s="1"/>
  <c r="W6" i="74"/>
  <c r="AE5" i="74"/>
  <c r="U49" i="46"/>
  <c r="U59" i="44"/>
  <c r="AF5" i="65"/>
  <c r="AO5" i="65" s="1"/>
  <c r="AE5" i="65"/>
  <c r="W6" i="65"/>
  <c r="AG5" i="65"/>
  <c r="AP5" i="65" s="1"/>
  <c r="U68" i="83"/>
  <c r="U49" i="101"/>
  <c r="U22" i="60"/>
  <c r="U68" i="55"/>
  <c r="U48" i="52"/>
  <c r="U58" i="54"/>
  <c r="U48" i="93"/>
  <c r="Y6" i="69"/>
  <c r="X6" i="69"/>
  <c r="U48" i="86"/>
  <c r="U68" i="99"/>
  <c r="AG5" i="81"/>
  <c r="AP5" i="81" s="1"/>
  <c r="AF5" i="81"/>
  <c r="AO5" i="81" s="1"/>
  <c r="AE5" i="81"/>
  <c r="W6" i="81"/>
  <c r="U77" i="18"/>
  <c r="AI5" i="22"/>
  <c r="AN5" i="22"/>
  <c r="U49" i="53"/>
  <c r="U68" i="87"/>
  <c r="U48" i="47"/>
  <c r="U57" i="84"/>
  <c r="Y6" i="31"/>
  <c r="X6" i="31"/>
  <c r="Z6" i="31" s="1"/>
  <c r="U77" i="85"/>
  <c r="AI5" i="31"/>
  <c r="AN5" i="31"/>
  <c r="Y6" i="14"/>
  <c r="X6" i="14"/>
  <c r="AE5" i="37"/>
  <c r="AF5" i="37"/>
  <c r="AO5" i="37" s="1"/>
  <c r="AG5" i="37"/>
  <c r="AP5" i="37" s="1"/>
  <c r="W6" i="37"/>
  <c r="U49" i="105"/>
  <c r="U78" i="102"/>
  <c r="U77" i="102" s="1"/>
  <c r="AF5" i="73"/>
  <c r="AO5" i="73" s="1"/>
  <c r="AE5" i="73"/>
  <c r="W6" i="73"/>
  <c r="AG5" i="73"/>
  <c r="AP5" i="73" s="1"/>
  <c r="U22" i="34"/>
  <c r="U78" i="10"/>
  <c r="U49" i="97"/>
  <c r="U68" i="43"/>
  <c r="U57" i="20"/>
  <c r="AE5" i="77"/>
  <c r="W6" i="77"/>
  <c r="AG5" i="77"/>
  <c r="AP5" i="77" s="1"/>
  <c r="AF5" i="77"/>
  <c r="AO5" i="77" s="1"/>
  <c r="U68" i="16"/>
  <c r="U57" i="51"/>
  <c r="U22" i="64"/>
  <c r="U22" i="39"/>
  <c r="U47" i="15"/>
  <c r="AF5" i="62"/>
  <c r="AO5" i="62" s="1"/>
  <c r="AE5" i="62"/>
  <c r="AG5" i="62"/>
  <c r="AP5" i="62" s="1"/>
  <c r="W6" i="62"/>
  <c r="AF5" i="61"/>
  <c r="AO5" i="61" s="1"/>
  <c r="W6" i="61"/>
  <c r="AG5" i="61"/>
  <c r="AP5" i="61" s="1"/>
  <c r="AE5" i="61"/>
  <c r="U21" i="68"/>
  <c r="AI5" i="14"/>
  <c r="AN5" i="14"/>
  <c r="U77" i="98"/>
  <c r="W6" i="40"/>
  <c r="AG5" i="40"/>
  <c r="AP5" i="40" s="1"/>
  <c r="AF5" i="40"/>
  <c r="AO5" i="40" s="1"/>
  <c r="AE5" i="40"/>
  <c r="AG5" i="17"/>
  <c r="AP5" i="17" s="1"/>
  <c r="AF5" i="17"/>
  <c r="AO5" i="17" s="1"/>
  <c r="AE5" i="17"/>
  <c r="W6" i="17"/>
  <c r="U22" i="72"/>
  <c r="U59" i="88"/>
  <c r="AN5" i="78"/>
  <c r="AI5" i="78"/>
  <c r="AE5" i="26"/>
  <c r="AF5" i="26"/>
  <c r="AO5" i="26" s="1"/>
  <c r="AG5" i="26"/>
  <c r="AP5" i="26" s="1"/>
  <c r="W6" i="26"/>
  <c r="U49" i="32"/>
  <c r="U59" i="45"/>
  <c r="U58" i="104"/>
  <c r="U57" i="104" s="1"/>
  <c r="U22" i="80"/>
  <c r="U78" i="82"/>
  <c r="AG5" i="30"/>
  <c r="AP5" i="30" s="1"/>
  <c r="AE5" i="30"/>
  <c r="AF5" i="30"/>
  <c r="AO5" i="30" s="1"/>
  <c r="W6" i="30"/>
  <c r="U58" i="92"/>
  <c r="U67" i="95"/>
  <c r="U66" i="95" s="1"/>
  <c r="AG6" i="27" l="1"/>
  <c r="AP6" i="27" s="1"/>
  <c r="AE6" i="27"/>
  <c r="AF6" i="27"/>
  <c r="AO6" i="27" s="1"/>
  <c r="W7" i="27"/>
  <c r="AN5" i="73"/>
  <c r="AI5" i="73"/>
  <c r="U48" i="101"/>
  <c r="Y6" i="74"/>
  <c r="X6" i="74"/>
  <c r="U66" i="11"/>
  <c r="U20" i="68"/>
  <c r="U56" i="20"/>
  <c r="U77" i="10"/>
  <c r="U67" i="87"/>
  <c r="U76" i="18"/>
  <c r="U67" i="99"/>
  <c r="AH6" i="78"/>
  <c r="AQ6" i="78" s="1"/>
  <c r="U67" i="91"/>
  <c r="U68" i="49"/>
  <c r="AR5" i="27"/>
  <c r="AN5" i="70"/>
  <c r="AI5" i="70"/>
  <c r="U76" i="42"/>
  <c r="U21" i="25"/>
  <c r="AI5" i="23"/>
  <c r="AN5" i="23"/>
  <c r="U67" i="103"/>
  <c r="U48" i="32"/>
  <c r="AI5" i="30"/>
  <c r="AN5" i="30"/>
  <c r="Y6" i="26"/>
  <c r="X6" i="26"/>
  <c r="AN5" i="61"/>
  <c r="AI5" i="61"/>
  <c r="AN5" i="62"/>
  <c r="AI5" i="62"/>
  <c r="AR5" i="31"/>
  <c r="Y6" i="81"/>
  <c r="X6" i="81"/>
  <c r="U47" i="93"/>
  <c r="U67" i="55"/>
  <c r="U67" i="83"/>
  <c r="U58" i="44"/>
  <c r="Z6" i="78"/>
  <c r="AI5" i="36"/>
  <c r="AN5" i="36"/>
  <c r="U20" i="21"/>
  <c r="Y6" i="17"/>
  <c r="Z6" i="17" s="1"/>
  <c r="X6" i="17"/>
  <c r="AF6" i="31"/>
  <c r="AO6" i="31" s="1"/>
  <c r="AE6" i="31"/>
  <c r="W7" i="31"/>
  <c r="AG6" i="31"/>
  <c r="AP6" i="31" s="1"/>
  <c r="U21" i="80"/>
  <c r="U21" i="39"/>
  <c r="U65" i="95"/>
  <c r="U56" i="104"/>
  <c r="U58" i="88"/>
  <c r="U21" i="64"/>
  <c r="U67" i="43"/>
  <c r="U21" i="34"/>
  <c r="U76" i="102"/>
  <c r="AI5" i="37"/>
  <c r="AN5" i="37"/>
  <c r="U56" i="84"/>
  <c r="U48" i="53"/>
  <c r="AN5" i="81"/>
  <c r="AI5" i="81"/>
  <c r="U47" i="86"/>
  <c r="Y6" i="66"/>
  <c r="X6" i="66"/>
  <c r="U77" i="35"/>
  <c r="U57" i="96"/>
  <c r="AH6" i="22"/>
  <c r="AQ6" i="22" s="1"/>
  <c r="U76" i="50"/>
  <c r="AR5" i="69"/>
  <c r="U58" i="100"/>
  <c r="U68" i="41"/>
  <c r="AI5" i="17"/>
  <c r="AN5" i="17"/>
  <c r="U67" i="16"/>
  <c r="AN5" i="40"/>
  <c r="AI5" i="40"/>
  <c r="Y6" i="77"/>
  <c r="X6" i="77"/>
  <c r="AH6" i="14"/>
  <c r="AQ6" i="14" s="1"/>
  <c r="U76" i="85"/>
  <c r="AH6" i="69"/>
  <c r="AQ6" i="69" s="1"/>
  <c r="U57" i="54"/>
  <c r="U21" i="60"/>
  <c r="Y6" i="65"/>
  <c r="X6" i="65"/>
  <c r="U48" i="46"/>
  <c r="AI5" i="66"/>
  <c r="AN5" i="66"/>
  <c r="U46" i="89"/>
  <c r="U21" i="29"/>
  <c r="Z6" i="22"/>
  <c r="Y6" i="23"/>
  <c r="X6" i="23"/>
  <c r="Y6" i="30"/>
  <c r="X6" i="30"/>
  <c r="AR5" i="78"/>
  <c r="Y6" i="62"/>
  <c r="X6" i="62"/>
  <c r="Y6" i="37"/>
  <c r="X6" i="37"/>
  <c r="U47" i="52"/>
  <c r="AH6" i="27"/>
  <c r="AQ6" i="27" s="1"/>
  <c r="Y6" i="40"/>
  <c r="Z6" i="40"/>
  <c r="X6" i="40"/>
  <c r="U76" i="98"/>
  <c r="Y6" i="61"/>
  <c r="X6" i="61"/>
  <c r="U57" i="92"/>
  <c r="U77" i="82"/>
  <c r="U58" i="45"/>
  <c r="AI5" i="26"/>
  <c r="AN5" i="26"/>
  <c r="U21" i="72"/>
  <c r="AR5" i="14"/>
  <c r="U46" i="15"/>
  <c r="U56" i="51"/>
  <c r="AN5" i="77"/>
  <c r="AI5" i="77"/>
  <c r="U48" i="97"/>
  <c r="Y6" i="73"/>
  <c r="X6" i="73"/>
  <c r="U48" i="105"/>
  <c r="Z6" i="14"/>
  <c r="AH6" i="31"/>
  <c r="AQ6" i="31" s="1"/>
  <c r="U47" i="47"/>
  <c r="AR5" i="22"/>
  <c r="Z6" i="69"/>
  <c r="AI5" i="65"/>
  <c r="AN5" i="65"/>
  <c r="AN5" i="74"/>
  <c r="AI5" i="74"/>
  <c r="U76" i="94"/>
  <c r="Y6" i="36"/>
  <c r="X6" i="36"/>
  <c r="Z6" i="36" s="1"/>
  <c r="U77" i="90"/>
  <c r="U77" i="48"/>
  <c r="Y6" i="70"/>
  <c r="X6" i="70"/>
  <c r="U58" i="13"/>
  <c r="U19" i="12"/>
  <c r="U21" i="76"/>
  <c r="W7" i="17" l="1"/>
  <c r="AE6" i="17"/>
  <c r="AF6" i="17"/>
  <c r="AO6" i="17" s="1"/>
  <c r="AG6" i="17"/>
  <c r="AP6" i="17" s="1"/>
  <c r="U19" i="21"/>
  <c r="AH6" i="81"/>
  <c r="AQ6" i="81" s="1"/>
  <c r="AR5" i="70"/>
  <c r="AH6" i="37"/>
  <c r="AQ6" i="37" s="1"/>
  <c r="U67" i="41"/>
  <c r="U75" i="50"/>
  <c r="U46" i="86"/>
  <c r="U55" i="84"/>
  <c r="U20" i="34"/>
  <c r="U57" i="88"/>
  <c r="U20" i="39"/>
  <c r="U66" i="83"/>
  <c r="Z6" i="81"/>
  <c r="AR5" i="61"/>
  <c r="AR5" i="30"/>
  <c r="AR5" i="23"/>
  <c r="U66" i="91"/>
  <c r="AH6" i="74"/>
  <c r="AQ6" i="74" s="1"/>
  <c r="AR5" i="77"/>
  <c r="U46" i="52"/>
  <c r="AH6" i="65"/>
  <c r="AQ6" i="65" s="1"/>
  <c r="U65" i="11"/>
  <c r="U18" i="12"/>
  <c r="AH6" i="73"/>
  <c r="AQ6" i="73" s="1"/>
  <c r="U57" i="45"/>
  <c r="AF6" i="69"/>
  <c r="AO6" i="69" s="1"/>
  <c r="AE6" i="69"/>
  <c r="W7" i="69"/>
  <c r="AG6" i="69"/>
  <c r="AP6" i="69" s="1"/>
  <c r="Z6" i="73"/>
  <c r="Z6" i="37"/>
  <c r="U76" i="35"/>
  <c r="U75" i="35" s="1"/>
  <c r="AR5" i="81"/>
  <c r="AH6" i="17"/>
  <c r="AQ6" i="17" s="1"/>
  <c r="AR5" i="36"/>
  <c r="U75" i="18"/>
  <c r="U55" i="20"/>
  <c r="Z6" i="74"/>
  <c r="Y7" i="27"/>
  <c r="X7" i="27"/>
  <c r="AG6" i="36"/>
  <c r="AP6" i="36" s="1"/>
  <c r="W7" i="36"/>
  <c r="AE6" i="36"/>
  <c r="AF6" i="36"/>
  <c r="AO6" i="36" s="1"/>
  <c r="U47" i="105"/>
  <c r="AH6" i="61"/>
  <c r="AQ6" i="61" s="1"/>
  <c r="AH6" i="23"/>
  <c r="AQ6" i="23" s="1"/>
  <c r="AR5" i="73"/>
  <c r="AR5" i="65"/>
  <c r="U45" i="89"/>
  <c r="U20" i="72"/>
  <c r="AH6" i="30"/>
  <c r="AQ6" i="30" s="1"/>
  <c r="AE6" i="22"/>
  <c r="W7" i="22"/>
  <c r="AF6" i="22"/>
  <c r="AO6" i="22" s="1"/>
  <c r="AG6" i="22"/>
  <c r="AP6" i="22" s="1"/>
  <c r="AR5" i="66"/>
  <c r="AH6" i="77"/>
  <c r="AQ6" i="77" s="1"/>
  <c r="U66" i="16"/>
  <c r="U57" i="100"/>
  <c r="AH6" i="66"/>
  <c r="AQ6" i="66" s="1"/>
  <c r="AR5" i="37"/>
  <c r="U66" i="43"/>
  <c r="U65" i="43" s="1"/>
  <c r="U55" i="104"/>
  <c r="U20" i="80"/>
  <c r="AE6" i="78"/>
  <c r="AG6" i="78"/>
  <c r="AP6" i="78" s="1"/>
  <c r="AF6" i="78"/>
  <c r="AO6" i="78" s="1"/>
  <c r="W7" i="78"/>
  <c r="U66" i="55"/>
  <c r="AH6" i="26"/>
  <c r="AQ6" i="26" s="1"/>
  <c r="U47" i="32"/>
  <c r="U20" i="25"/>
  <c r="AE6" i="40"/>
  <c r="AF6" i="40"/>
  <c r="AO6" i="40" s="1"/>
  <c r="AG6" i="40"/>
  <c r="AP6" i="40" s="1"/>
  <c r="W7" i="40"/>
  <c r="U56" i="54"/>
  <c r="U76" i="10"/>
  <c r="Z6" i="61"/>
  <c r="Z6" i="23"/>
  <c r="U57" i="13"/>
  <c r="U76" i="90"/>
  <c r="Z6" i="77"/>
  <c r="Z6" i="66"/>
  <c r="Z6" i="26"/>
  <c r="U66" i="87"/>
  <c r="U19" i="68"/>
  <c r="AI6" i="27"/>
  <c r="AN6" i="27"/>
  <c r="U46" i="47"/>
  <c r="AR5" i="40"/>
  <c r="U56" i="96"/>
  <c r="AN6" i="31"/>
  <c r="AI6" i="31"/>
  <c r="U66" i="99"/>
  <c r="Z6" i="65"/>
  <c r="U76" i="48"/>
  <c r="U75" i="94"/>
  <c r="U55" i="51"/>
  <c r="U76" i="82"/>
  <c r="AH6" i="70"/>
  <c r="AQ6" i="70" s="1"/>
  <c r="AR5" i="74"/>
  <c r="AE6" i="14"/>
  <c r="AF6" i="14"/>
  <c r="AO6" i="14" s="1"/>
  <c r="W7" i="14"/>
  <c r="AG6" i="14"/>
  <c r="AP6" i="14" s="1"/>
  <c r="U75" i="98"/>
  <c r="AH6" i="62"/>
  <c r="AQ6" i="62" s="1"/>
  <c r="Z6" i="30"/>
  <c r="U20" i="60"/>
  <c r="U20" i="76"/>
  <c r="Z6" i="70"/>
  <c r="AH6" i="36"/>
  <c r="AQ6" i="36" s="1"/>
  <c r="U47" i="97"/>
  <c r="U45" i="15"/>
  <c r="AR5" i="26"/>
  <c r="U56" i="92"/>
  <c r="AH6" i="40"/>
  <c r="AQ6" i="40" s="1"/>
  <c r="Z6" i="62"/>
  <c r="U20" i="29"/>
  <c r="U47" i="46"/>
  <c r="U75" i="85"/>
  <c r="AR5" i="17"/>
  <c r="U47" i="53"/>
  <c r="U75" i="102"/>
  <c r="U20" i="64"/>
  <c r="U64" i="95"/>
  <c r="Y7" i="31"/>
  <c r="X7" i="31"/>
  <c r="U57" i="44"/>
  <c r="U56" i="44" s="1"/>
  <c r="U55" i="44" s="1"/>
  <c r="U46" i="93"/>
  <c r="AR5" i="62"/>
  <c r="U66" i="103"/>
  <c r="U75" i="42"/>
  <c r="U67" i="49"/>
  <c r="U47" i="101"/>
  <c r="U46" i="46" l="1"/>
  <c r="AE6" i="70"/>
  <c r="W7" i="70"/>
  <c r="AG6" i="70"/>
  <c r="AP6" i="70" s="1"/>
  <c r="AF6" i="70"/>
  <c r="AO6" i="70" s="1"/>
  <c r="U18" i="68"/>
  <c r="U54" i="104"/>
  <c r="U74" i="35"/>
  <c r="U74" i="42"/>
  <c r="U45" i="93"/>
  <c r="U44" i="93" s="1"/>
  <c r="W7" i="30"/>
  <c r="AE6" i="30"/>
  <c r="AF6" i="30"/>
  <c r="AO6" i="30" s="1"/>
  <c r="AG6" i="30"/>
  <c r="AP6" i="30" s="1"/>
  <c r="U54" i="51"/>
  <c r="AG6" i="77"/>
  <c r="AP6" i="77" s="1"/>
  <c r="AE6" i="77"/>
  <c r="W7" i="77"/>
  <c r="AF6" i="77"/>
  <c r="AO6" i="77" s="1"/>
  <c r="AF6" i="61"/>
  <c r="AO6" i="61" s="1"/>
  <c r="AE6" i="61"/>
  <c r="W7" i="61"/>
  <c r="AG6" i="61"/>
  <c r="AP6" i="61" s="1"/>
  <c r="U46" i="32"/>
  <c r="U45" i="32" s="1"/>
  <c r="Y7" i="78"/>
  <c r="X7" i="78"/>
  <c r="U65" i="16"/>
  <c r="AI6" i="36"/>
  <c r="AN6" i="36"/>
  <c r="AF6" i="74"/>
  <c r="AO6" i="74" s="1"/>
  <c r="AE6" i="74"/>
  <c r="W7" i="74"/>
  <c r="AG6" i="74"/>
  <c r="AP6" i="74" s="1"/>
  <c r="AN6" i="69"/>
  <c r="AI6" i="69"/>
  <c r="Y7" i="14"/>
  <c r="X7" i="14"/>
  <c r="U65" i="99"/>
  <c r="Y7" i="36"/>
  <c r="X7" i="36"/>
  <c r="U19" i="34"/>
  <c r="U46" i="101"/>
  <c r="U74" i="94"/>
  <c r="AR6" i="31"/>
  <c r="U75" i="90"/>
  <c r="U75" i="10"/>
  <c r="AN6" i="40"/>
  <c r="AI6" i="40"/>
  <c r="Y7" i="22"/>
  <c r="X7" i="22"/>
  <c r="Z7" i="22" s="1"/>
  <c r="U19" i="72"/>
  <c r="U54" i="20"/>
  <c r="AE6" i="37"/>
  <c r="AG6" i="37"/>
  <c r="AP6" i="37" s="1"/>
  <c r="AF6" i="37"/>
  <c r="AO6" i="37" s="1"/>
  <c r="W7" i="37"/>
  <c r="U17" i="12"/>
  <c r="U63" i="95"/>
  <c r="U65" i="83"/>
  <c r="U65" i="103"/>
  <c r="AH7" i="31"/>
  <c r="AQ7" i="31" s="1"/>
  <c r="U19" i="64"/>
  <c r="U19" i="29"/>
  <c r="U55" i="92"/>
  <c r="U46" i="97"/>
  <c r="U19" i="76"/>
  <c r="AI6" i="14"/>
  <c r="AN6" i="14"/>
  <c r="U45" i="47"/>
  <c r="U65" i="87"/>
  <c r="AN6" i="78"/>
  <c r="AI6" i="78"/>
  <c r="U64" i="43"/>
  <c r="AN6" i="22"/>
  <c r="AI6" i="22"/>
  <c r="AH7" i="27"/>
  <c r="AQ7" i="27" s="1"/>
  <c r="AE6" i="73"/>
  <c r="AG6" i="73"/>
  <c r="AP6" i="73" s="1"/>
  <c r="AF6" i="73"/>
  <c r="AO6" i="73" s="1"/>
  <c r="W7" i="73"/>
  <c r="U56" i="45"/>
  <c r="U45" i="52"/>
  <c r="U19" i="39"/>
  <c r="U54" i="84"/>
  <c r="U66" i="41"/>
  <c r="U46" i="53"/>
  <c r="U18" i="21"/>
  <c r="U54" i="44"/>
  <c r="U53" i="44" s="1"/>
  <c r="U52" i="44" s="1"/>
  <c r="U66" i="49"/>
  <c r="AF6" i="62"/>
  <c r="AO6" i="62" s="1"/>
  <c r="AG6" i="62"/>
  <c r="AP6" i="62" s="1"/>
  <c r="AE6" i="62"/>
  <c r="W7" i="62"/>
  <c r="U75" i="82"/>
  <c r="U75" i="48"/>
  <c r="AE6" i="26"/>
  <c r="W7" i="26"/>
  <c r="AF6" i="26"/>
  <c r="AO6" i="26" s="1"/>
  <c r="AG6" i="26"/>
  <c r="AP6" i="26" s="1"/>
  <c r="U56" i="13"/>
  <c r="U55" i="54"/>
  <c r="U19" i="25"/>
  <c r="U56" i="100"/>
  <c r="U44" i="89"/>
  <c r="U46" i="105"/>
  <c r="U45" i="105" s="1"/>
  <c r="Z7" i="27"/>
  <c r="U74" i="18"/>
  <c r="U64" i="11"/>
  <c r="U65" i="91"/>
  <c r="AI6" i="17"/>
  <c r="AN6" i="17"/>
  <c r="U44" i="15"/>
  <c r="U74" i="50"/>
  <c r="Z7" i="31"/>
  <c r="U74" i="102"/>
  <c r="U74" i="85"/>
  <c r="U19" i="60"/>
  <c r="U74" i="98"/>
  <c r="AE6" i="65"/>
  <c r="W7" i="65"/>
  <c r="AG6" i="65"/>
  <c r="AP6" i="65" s="1"/>
  <c r="AF6" i="65"/>
  <c r="AO6" i="65" s="1"/>
  <c r="U55" i="96"/>
  <c r="AR6" i="27"/>
  <c r="AF6" i="66"/>
  <c r="AO6" i="66" s="1"/>
  <c r="AE6" i="66"/>
  <c r="W7" i="66"/>
  <c r="AG6" i="66"/>
  <c r="AP6" i="66" s="1"/>
  <c r="W7" i="23"/>
  <c r="AE6" i="23"/>
  <c r="AG6" i="23"/>
  <c r="AP6" i="23" s="1"/>
  <c r="AF6" i="23"/>
  <c r="AO6" i="23" s="1"/>
  <c r="Y7" i="40"/>
  <c r="X7" i="40"/>
  <c r="U65" i="55"/>
  <c r="U19" i="80"/>
  <c r="Y7" i="69"/>
  <c r="X7" i="69"/>
  <c r="W7" i="81"/>
  <c r="AF6" i="81"/>
  <c r="AO6" i="81" s="1"/>
  <c r="AE6" i="81"/>
  <c r="AG6" i="81"/>
  <c r="AP6" i="81" s="1"/>
  <c r="U56" i="88"/>
  <c r="U45" i="86"/>
  <c r="Y7" i="17"/>
  <c r="X7" i="17"/>
  <c r="Z7" i="14" l="1"/>
  <c r="AE7" i="14"/>
  <c r="W8" i="14"/>
  <c r="AF7" i="14"/>
  <c r="AO7" i="14" s="1"/>
  <c r="AG7" i="14"/>
  <c r="AP7" i="14" s="1"/>
  <c r="Y7" i="37"/>
  <c r="X7" i="37"/>
  <c r="Z7" i="37" s="1"/>
  <c r="Y7" i="74"/>
  <c r="X7" i="74"/>
  <c r="U55" i="13"/>
  <c r="AR6" i="78"/>
  <c r="U64" i="83"/>
  <c r="U18" i="72"/>
  <c r="AH7" i="36"/>
  <c r="AQ7" i="36" s="1"/>
  <c r="AN6" i="74"/>
  <c r="AI6" i="74"/>
  <c r="AH7" i="78"/>
  <c r="AQ7" i="78" s="1"/>
  <c r="Y7" i="61"/>
  <c r="X7" i="61"/>
  <c r="Y7" i="30"/>
  <c r="X7" i="30"/>
  <c r="Z7" i="30" s="1"/>
  <c r="U73" i="35"/>
  <c r="AN6" i="66"/>
  <c r="AI6" i="66"/>
  <c r="U73" i="18"/>
  <c r="U18" i="64"/>
  <c r="Y7" i="81"/>
  <c r="X7" i="81"/>
  <c r="U18" i="60"/>
  <c r="AH7" i="69"/>
  <c r="AQ7" i="69" s="1"/>
  <c r="U64" i="55"/>
  <c r="AI6" i="23"/>
  <c r="AN6" i="23"/>
  <c r="Y7" i="65"/>
  <c r="X7" i="65"/>
  <c r="U73" i="50"/>
  <c r="U64" i="91"/>
  <c r="Y7" i="73"/>
  <c r="X7" i="73"/>
  <c r="Z7" i="73" s="1"/>
  <c r="AR6" i="14"/>
  <c r="U54" i="92"/>
  <c r="AH7" i="22"/>
  <c r="AQ7" i="22" s="1"/>
  <c r="U74" i="10"/>
  <c r="U73" i="94"/>
  <c r="Z7" i="36"/>
  <c r="Z7" i="78"/>
  <c r="AN6" i="61"/>
  <c r="AI6" i="61"/>
  <c r="Y7" i="70"/>
  <c r="X7" i="70"/>
  <c r="Z7" i="70" s="1"/>
  <c r="U18" i="80"/>
  <c r="AG7" i="31"/>
  <c r="AP7" i="31" s="1"/>
  <c r="AF7" i="31"/>
  <c r="AO7" i="31" s="1"/>
  <c r="W8" i="31"/>
  <c r="AE7" i="31"/>
  <c r="U44" i="47"/>
  <c r="AH7" i="14"/>
  <c r="AQ7" i="14" s="1"/>
  <c r="AN6" i="30"/>
  <c r="AI6" i="30"/>
  <c r="U44" i="86"/>
  <c r="AF7" i="27"/>
  <c r="AO7" i="27" s="1"/>
  <c r="AG7" i="27"/>
  <c r="AP7" i="27" s="1"/>
  <c r="W8" i="27"/>
  <c r="AE7" i="27"/>
  <c r="U74" i="48"/>
  <c r="U17" i="21"/>
  <c r="AH7" i="17"/>
  <c r="AQ7" i="17" s="1"/>
  <c r="Z7" i="69"/>
  <c r="Y7" i="23"/>
  <c r="X7" i="23"/>
  <c r="Z7" i="23" s="1"/>
  <c r="AN6" i="65"/>
  <c r="AI6" i="65"/>
  <c r="U73" i="85"/>
  <c r="U44" i="105"/>
  <c r="U18" i="25"/>
  <c r="U74" i="82"/>
  <c r="U65" i="49"/>
  <c r="U45" i="53"/>
  <c r="U18" i="39"/>
  <c r="AR6" i="22"/>
  <c r="U62" i="95"/>
  <c r="U61" i="95" s="1"/>
  <c r="AN6" i="37"/>
  <c r="AI6" i="37"/>
  <c r="AE7" i="22"/>
  <c r="AF7" i="22"/>
  <c r="AO7" i="22" s="1"/>
  <c r="W8" i="22"/>
  <c r="AG7" i="22"/>
  <c r="AP7" i="22" s="1"/>
  <c r="AR6" i="69"/>
  <c r="U53" i="51"/>
  <c r="U43" i="93"/>
  <c r="U53" i="104"/>
  <c r="AN6" i="70"/>
  <c r="AI6" i="70"/>
  <c r="AR6" i="17"/>
  <c r="U45" i="97"/>
  <c r="U55" i="100"/>
  <c r="U55" i="45"/>
  <c r="U54" i="45" s="1"/>
  <c r="Y7" i="26"/>
  <c r="X7" i="26"/>
  <c r="Y7" i="62"/>
  <c r="X7" i="62"/>
  <c r="U64" i="87"/>
  <c r="U18" i="76"/>
  <c r="U18" i="29"/>
  <c r="U74" i="90"/>
  <c r="U45" i="101"/>
  <c r="AR6" i="36"/>
  <c r="U63" i="43"/>
  <c r="U18" i="34"/>
  <c r="U64" i="16"/>
  <c r="U63" i="16" s="1"/>
  <c r="AN6" i="77"/>
  <c r="AI6" i="77"/>
  <c r="U53" i="84"/>
  <c r="U55" i="88"/>
  <c r="AH7" i="40"/>
  <c r="AQ7" i="40" s="1"/>
  <c r="Z7" i="17"/>
  <c r="Z7" i="40"/>
  <c r="U43" i="15"/>
  <c r="U63" i="11"/>
  <c r="AN6" i="81"/>
  <c r="AI6" i="81"/>
  <c r="Y7" i="66"/>
  <c r="X7" i="66"/>
  <c r="Z7" i="66" s="1"/>
  <c r="U54" i="96"/>
  <c r="U73" i="98"/>
  <c r="U73" i="102"/>
  <c r="U43" i="89"/>
  <c r="U54" i="54"/>
  <c r="AI6" i="26"/>
  <c r="AN6" i="26"/>
  <c r="AI6" i="62"/>
  <c r="AN6" i="62"/>
  <c r="U51" i="44"/>
  <c r="U65" i="41"/>
  <c r="U44" i="52"/>
  <c r="AI6" i="73"/>
  <c r="AN6" i="73"/>
  <c r="U64" i="103"/>
  <c r="U16" i="12"/>
  <c r="U53" i="20"/>
  <c r="AR6" i="40"/>
  <c r="U64" i="99"/>
  <c r="U44" i="32"/>
  <c r="Y7" i="77"/>
  <c r="X7" i="77"/>
  <c r="U73" i="42"/>
  <c r="U17" i="68"/>
  <c r="U45" i="46"/>
  <c r="Z7" i="65" l="1"/>
  <c r="AE7" i="65"/>
  <c r="W8" i="65"/>
  <c r="AF7" i="65"/>
  <c r="AO7" i="65" s="1"/>
  <c r="AG7" i="65"/>
  <c r="AP7" i="65" s="1"/>
  <c r="W8" i="66"/>
  <c r="AG7" i="66"/>
  <c r="AP7" i="66" s="1"/>
  <c r="AF7" i="66"/>
  <c r="AO7" i="66" s="1"/>
  <c r="AE7" i="66"/>
  <c r="AR6" i="62"/>
  <c r="AH7" i="26"/>
  <c r="AQ7" i="26" s="1"/>
  <c r="AH7" i="81"/>
  <c r="AQ7" i="81" s="1"/>
  <c r="AG7" i="30"/>
  <c r="AP7" i="30" s="1"/>
  <c r="W8" i="30"/>
  <c r="AF7" i="30"/>
  <c r="AO7" i="30" s="1"/>
  <c r="AE7" i="30"/>
  <c r="AR6" i="37"/>
  <c r="U16" i="21"/>
  <c r="U72" i="94"/>
  <c r="Z7" i="81"/>
  <c r="AR6" i="66"/>
  <c r="AR6" i="74"/>
  <c r="U17" i="72"/>
  <c r="U54" i="13"/>
  <c r="U63" i="99"/>
  <c r="U42" i="89"/>
  <c r="U17" i="76"/>
  <c r="AN7" i="22"/>
  <c r="AI7" i="22"/>
  <c r="W8" i="37"/>
  <c r="AE7" i="37"/>
  <c r="AG7" i="37"/>
  <c r="AP7" i="37" s="1"/>
  <c r="AF7" i="37"/>
  <c r="AO7" i="37" s="1"/>
  <c r="U62" i="11"/>
  <c r="U64" i="41"/>
  <c r="AR6" i="26"/>
  <c r="U72" i="102"/>
  <c r="U62" i="43"/>
  <c r="U73" i="90"/>
  <c r="U63" i="87"/>
  <c r="U44" i="97"/>
  <c r="U43" i="97" s="1"/>
  <c r="U52" i="104"/>
  <c r="U17" i="39"/>
  <c r="U16" i="39" s="1"/>
  <c r="U73" i="82"/>
  <c r="U72" i="85"/>
  <c r="AE7" i="69"/>
  <c r="W8" i="69"/>
  <c r="AG7" i="69"/>
  <c r="AP7" i="69" s="1"/>
  <c r="AF7" i="69"/>
  <c r="AO7" i="69" s="1"/>
  <c r="AR6" i="61"/>
  <c r="U53" i="92"/>
  <c r="Z7" i="61"/>
  <c r="AH7" i="61"/>
  <c r="AQ7" i="61" s="1"/>
  <c r="AH7" i="74"/>
  <c r="AQ7" i="74" s="1"/>
  <c r="AH7" i="77"/>
  <c r="AQ7" i="77" s="1"/>
  <c r="U43" i="52"/>
  <c r="U53" i="96"/>
  <c r="U17" i="34"/>
  <c r="U64" i="49"/>
  <c r="AG7" i="73"/>
  <c r="AP7" i="73" s="1"/>
  <c r="AE7" i="73"/>
  <c r="AF7" i="73"/>
  <c r="AO7" i="73" s="1"/>
  <c r="W8" i="73"/>
  <c r="U72" i="18"/>
  <c r="Z7" i="77"/>
  <c r="AR6" i="77"/>
  <c r="U42" i="15"/>
  <c r="AH7" i="62"/>
  <c r="AQ7" i="62" s="1"/>
  <c r="AR6" i="65"/>
  <c r="U73" i="48"/>
  <c r="U43" i="86"/>
  <c r="U73" i="10"/>
  <c r="U63" i="91"/>
  <c r="U63" i="83"/>
  <c r="Z7" i="74"/>
  <c r="U44" i="101"/>
  <c r="U54" i="100"/>
  <c r="U43" i="105"/>
  <c r="AE7" i="70"/>
  <c r="W8" i="70"/>
  <c r="AF7" i="70"/>
  <c r="AO7" i="70" s="1"/>
  <c r="AG7" i="70"/>
  <c r="AP7" i="70" s="1"/>
  <c r="U63" i="55"/>
  <c r="U44" i="46"/>
  <c r="AH7" i="66"/>
  <c r="AQ7" i="66" s="1"/>
  <c r="U50" i="44"/>
  <c r="U62" i="16"/>
  <c r="Z7" i="62"/>
  <c r="U42" i="93"/>
  <c r="Y8" i="22"/>
  <c r="Z8" i="22" s="1"/>
  <c r="X8" i="22"/>
  <c r="U60" i="95"/>
  <c r="U44" i="53"/>
  <c r="U17" i="25"/>
  <c r="AI7" i="27"/>
  <c r="AN7" i="27"/>
  <c r="AR6" i="30"/>
  <c r="U43" i="47"/>
  <c r="U17" i="80"/>
  <c r="AF7" i="78"/>
  <c r="AO7" i="78" s="1"/>
  <c r="AG7" i="78"/>
  <c r="AP7" i="78" s="1"/>
  <c r="W8" i="78"/>
  <c r="AE7" i="78"/>
  <c r="AR6" i="23"/>
  <c r="U17" i="64"/>
  <c r="U72" i="35"/>
  <c r="Y8" i="14"/>
  <c r="X8" i="14"/>
  <c r="U15" i="12"/>
  <c r="U52" i="84"/>
  <c r="U52" i="51"/>
  <c r="AG7" i="23"/>
  <c r="AP7" i="23" s="1"/>
  <c r="W8" i="23"/>
  <c r="AE7" i="23"/>
  <c r="AF7" i="23"/>
  <c r="AO7" i="23" s="1"/>
  <c r="Y8" i="31"/>
  <c r="X8" i="31"/>
  <c r="Z8" i="31" s="1"/>
  <c r="AH7" i="65"/>
  <c r="AQ7" i="65" s="1"/>
  <c r="Z7" i="26"/>
  <c r="U63" i="103"/>
  <c r="U16" i="68"/>
  <c r="U43" i="32"/>
  <c r="U52" i="20"/>
  <c r="AR6" i="73"/>
  <c r="U53" i="54"/>
  <c r="U72" i="98"/>
  <c r="AR6" i="81"/>
  <c r="AG7" i="40"/>
  <c r="AP7" i="40" s="1"/>
  <c r="W8" i="40"/>
  <c r="AE7" i="40"/>
  <c r="AF7" i="40"/>
  <c r="AO7" i="40" s="1"/>
  <c r="U54" i="88"/>
  <c r="U17" i="29"/>
  <c r="U53" i="45"/>
  <c r="U72" i="42"/>
  <c r="W8" i="17"/>
  <c r="AG7" i="17"/>
  <c r="AP7" i="17" s="1"/>
  <c r="AF7" i="17"/>
  <c r="AO7" i="17" s="1"/>
  <c r="AE7" i="17"/>
  <c r="AR6" i="70"/>
  <c r="AH7" i="23"/>
  <c r="AQ7" i="23" s="1"/>
  <c r="Y8" i="27"/>
  <c r="Z8" i="27"/>
  <c r="X8" i="27"/>
  <c r="AI7" i="31"/>
  <c r="AN7" i="31"/>
  <c r="AH7" i="70"/>
  <c r="AQ7" i="70" s="1"/>
  <c r="W8" i="36"/>
  <c r="AG7" i="36"/>
  <c r="AP7" i="36" s="1"/>
  <c r="AE7" i="36"/>
  <c r="AF7" i="36"/>
  <c r="AO7" i="36" s="1"/>
  <c r="AH7" i="73"/>
  <c r="AQ7" i="73" s="1"/>
  <c r="U72" i="50"/>
  <c r="U17" i="60"/>
  <c r="U16" i="60" s="1"/>
  <c r="AH7" i="30"/>
  <c r="AQ7" i="30" s="1"/>
  <c r="AH7" i="37"/>
  <c r="AQ7" i="37" s="1"/>
  <c r="AN7" i="14"/>
  <c r="AI7" i="14"/>
  <c r="AG8" i="31" l="1"/>
  <c r="AP8" i="31" s="1"/>
  <c r="W9" i="31"/>
  <c r="AE8" i="31"/>
  <c r="AF8" i="31"/>
  <c r="AO8" i="31" s="1"/>
  <c r="AG8" i="22"/>
  <c r="AP8" i="22" s="1"/>
  <c r="W9" i="22"/>
  <c r="AE8" i="22"/>
  <c r="AF8" i="22"/>
  <c r="AO8" i="22" s="1"/>
  <c r="Y8" i="70"/>
  <c r="X8" i="70"/>
  <c r="U72" i="48"/>
  <c r="U63" i="49"/>
  <c r="U52" i="92"/>
  <c r="AN7" i="69"/>
  <c r="AI7" i="69"/>
  <c r="U15" i="39"/>
  <c r="U62" i="87"/>
  <c r="U71" i="102"/>
  <c r="U61" i="11"/>
  <c r="U62" i="99"/>
  <c r="U14" i="12"/>
  <c r="U43" i="46"/>
  <c r="AN7" i="70"/>
  <c r="AI7" i="70"/>
  <c r="U43" i="101"/>
  <c r="U41" i="15"/>
  <c r="U40" i="15" s="1"/>
  <c r="Y8" i="73"/>
  <c r="X8" i="73"/>
  <c r="Z8" i="73" s="1"/>
  <c r="U15" i="21"/>
  <c r="Y8" i="66"/>
  <c r="X8" i="66"/>
  <c r="U15" i="68"/>
  <c r="Y8" i="78"/>
  <c r="X8" i="78"/>
  <c r="U71" i="18"/>
  <c r="U52" i="45"/>
  <c r="AN7" i="40"/>
  <c r="AI7" i="40"/>
  <c r="U71" i="98"/>
  <c r="U51" i="20"/>
  <c r="U62" i="103"/>
  <c r="AH8" i="14"/>
  <c r="AQ8" i="14" s="1"/>
  <c r="U16" i="64"/>
  <c r="U15" i="64" s="1"/>
  <c r="U43" i="53"/>
  <c r="U49" i="44"/>
  <c r="AF7" i="74"/>
  <c r="AO7" i="74" s="1"/>
  <c r="W8" i="74"/>
  <c r="AE7" i="74"/>
  <c r="AG7" i="74"/>
  <c r="AP7" i="74" s="1"/>
  <c r="U72" i="10"/>
  <c r="U16" i="34"/>
  <c r="U71" i="85"/>
  <c r="U51" i="104"/>
  <c r="U72" i="90"/>
  <c r="U16" i="76"/>
  <c r="U53" i="13"/>
  <c r="U71" i="42"/>
  <c r="U16" i="25"/>
  <c r="U15" i="25" s="1"/>
  <c r="U62" i="91"/>
  <c r="AI7" i="17"/>
  <c r="AN7" i="17"/>
  <c r="AH8" i="31"/>
  <c r="AQ8" i="31" s="1"/>
  <c r="Y8" i="40"/>
  <c r="X8" i="40"/>
  <c r="Z8" i="40" s="1"/>
  <c r="AE7" i="26"/>
  <c r="AF7" i="26"/>
  <c r="AO7" i="26" s="1"/>
  <c r="AG7" i="26"/>
  <c r="AP7" i="26" s="1"/>
  <c r="W8" i="26"/>
  <c r="U51" i="51"/>
  <c r="Z8" i="14"/>
  <c r="U41" i="93"/>
  <c r="U62" i="55"/>
  <c r="U42" i="105"/>
  <c r="AN7" i="73"/>
  <c r="AI7" i="73"/>
  <c r="AN7" i="37"/>
  <c r="AI7" i="37"/>
  <c r="W8" i="81"/>
  <c r="AG7" i="81"/>
  <c r="AP7" i="81" s="1"/>
  <c r="AF7" i="81"/>
  <c r="AO7" i="81" s="1"/>
  <c r="AE7" i="81"/>
  <c r="U53" i="88"/>
  <c r="Y8" i="23"/>
  <c r="X8" i="23"/>
  <c r="U42" i="47"/>
  <c r="U42" i="52"/>
  <c r="Y8" i="30"/>
  <c r="X8" i="30"/>
  <c r="Z8" i="30" s="1"/>
  <c r="U15" i="60"/>
  <c r="AR7" i="31"/>
  <c r="U16" i="80"/>
  <c r="AR7" i="27"/>
  <c r="U59" i="95"/>
  <c r="AE7" i="62"/>
  <c r="AG7" i="62"/>
  <c r="AP7" i="62" s="1"/>
  <c r="W8" i="62"/>
  <c r="AF7" i="62"/>
  <c r="AO7" i="62" s="1"/>
  <c r="U62" i="83"/>
  <c r="U42" i="86"/>
  <c r="AF7" i="77"/>
  <c r="AO7" i="77" s="1"/>
  <c r="AG7" i="77"/>
  <c r="AP7" i="77" s="1"/>
  <c r="AE7" i="77"/>
  <c r="W8" i="77"/>
  <c r="U52" i="96"/>
  <c r="AE7" i="61"/>
  <c r="W8" i="61"/>
  <c r="AG7" i="61"/>
  <c r="AP7" i="61" s="1"/>
  <c r="AF7" i="61"/>
  <c r="AO7" i="61" s="1"/>
  <c r="U72" i="82"/>
  <c r="U42" i="97"/>
  <c r="U61" i="43"/>
  <c r="U63" i="41"/>
  <c r="Y8" i="37"/>
  <c r="X8" i="37"/>
  <c r="U41" i="89"/>
  <c r="U16" i="72"/>
  <c r="AI7" i="30"/>
  <c r="AN7" i="30"/>
  <c r="AN7" i="66"/>
  <c r="AI7" i="66"/>
  <c r="Y8" i="65"/>
  <c r="X8" i="65"/>
  <c r="AE8" i="27"/>
  <c r="W9" i="27"/>
  <c r="AF8" i="27"/>
  <c r="AO8" i="27" s="1"/>
  <c r="AG8" i="27"/>
  <c r="AP8" i="27" s="1"/>
  <c r="U71" i="35"/>
  <c r="U61" i="16"/>
  <c r="U60" i="16" s="1"/>
  <c r="AI7" i="36"/>
  <c r="AN7" i="36"/>
  <c r="U71" i="50"/>
  <c r="Y8" i="17"/>
  <c r="X8" i="17"/>
  <c r="Z8" i="17" s="1"/>
  <c r="U16" i="29"/>
  <c r="U52" i="54"/>
  <c r="U42" i="32"/>
  <c r="AR7" i="14"/>
  <c r="Y8" i="36"/>
  <c r="X8" i="36"/>
  <c r="AH8" i="27"/>
  <c r="AQ8" i="27" s="1"/>
  <c r="AI7" i="23"/>
  <c r="AN7" i="23"/>
  <c r="U51" i="84"/>
  <c r="AN7" i="78"/>
  <c r="AI7" i="78"/>
  <c r="AH8" i="22"/>
  <c r="AQ8" i="22" s="1"/>
  <c r="U53" i="100"/>
  <c r="Y8" i="69"/>
  <c r="X8" i="69"/>
  <c r="AR7" i="22"/>
  <c r="U71" i="94"/>
  <c r="AI7" i="65"/>
  <c r="AN7" i="65"/>
  <c r="AG8" i="73" l="1"/>
  <c r="AP8" i="73" s="1"/>
  <c r="W9" i="73"/>
  <c r="AE8" i="73"/>
  <c r="AF8" i="73"/>
  <c r="AO8" i="73" s="1"/>
  <c r="W9" i="17"/>
  <c r="AE8" i="17"/>
  <c r="AG8" i="17"/>
  <c r="AP8" i="17" s="1"/>
  <c r="AF8" i="17"/>
  <c r="AO8" i="17" s="1"/>
  <c r="AF8" i="30"/>
  <c r="AO8" i="30" s="1"/>
  <c r="W9" i="30"/>
  <c r="AG8" i="30"/>
  <c r="AP8" i="30" s="1"/>
  <c r="AE8" i="30"/>
  <c r="U70" i="94"/>
  <c r="AI7" i="81"/>
  <c r="AN7" i="81"/>
  <c r="U61" i="91"/>
  <c r="U50" i="104"/>
  <c r="U71" i="10"/>
  <c r="U48" i="44"/>
  <c r="U14" i="68"/>
  <c r="U42" i="101"/>
  <c r="U13" i="12"/>
  <c r="U51" i="96"/>
  <c r="U41" i="86"/>
  <c r="AN7" i="62"/>
  <c r="AI7" i="62"/>
  <c r="U15" i="80"/>
  <c r="U14" i="80" s="1"/>
  <c r="AH8" i="23"/>
  <c r="AQ8" i="23" s="1"/>
  <c r="U40" i="93"/>
  <c r="U70" i="98"/>
  <c r="U70" i="18"/>
  <c r="AH8" i="66"/>
  <c r="AQ8" i="66" s="1"/>
  <c r="AR7" i="70"/>
  <c r="AH8" i="70"/>
  <c r="AQ8" i="70" s="1"/>
  <c r="U15" i="72"/>
  <c r="U41" i="47"/>
  <c r="Y9" i="22"/>
  <c r="X9" i="22"/>
  <c r="U50" i="84"/>
  <c r="AH8" i="36"/>
  <c r="AQ8" i="36" s="1"/>
  <c r="U41" i="32"/>
  <c r="Y9" i="27"/>
  <c r="X9" i="27"/>
  <c r="U40" i="89"/>
  <c r="U39" i="89" s="1"/>
  <c r="Y8" i="77"/>
  <c r="X8" i="77"/>
  <c r="Z8" i="23"/>
  <c r="AG8" i="14"/>
  <c r="AP8" i="14" s="1"/>
  <c r="AF8" i="14"/>
  <c r="AO8" i="14" s="1"/>
  <c r="W9" i="14"/>
  <c r="AE8" i="14"/>
  <c r="AI7" i="26"/>
  <c r="AN7" i="26"/>
  <c r="U14" i="25"/>
  <c r="U15" i="76"/>
  <c r="U70" i="85"/>
  <c r="AI7" i="74"/>
  <c r="AN7" i="74"/>
  <c r="U42" i="53"/>
  <c r="AR7" i="40"/>
  <c r="AH8" i="78"/>
  <c r="AQ8" i="78" s="1"/>
  <c r="Z8" i="66"/>
  <c r="U61" i="99"/>
  <c r="U61" i="87"/>
  <c r="U51" i="92"/>
  <c r="U50" i="92" s="1"/>
  <c r="Z8" i="70"/>
  <c r="AH8" i="30"/>
  <c r="AQ8" i="30" s="1"/>
  <c r="U71" i="48"/>
  <c r="U52" i="100"/>
  <c r="AR7" i="36"/>
  <c r="AR7" i="66"/>
  <c r="Z8" i="36"/>
  <c r="U59" i="16"/>
  <c r="AN8" i="27"/>
  <c r="AI8" i="27"/>
  <c r="AH8" i="37"/>
  <c r="AQ8" i="37" s="1"/>
  <c r="U60" i="43"/>
  <c r="AN7" i="77"/>
  <c r="AI7" i="77"/>
  <c r="U61" i="83"/>
  <c r="U58" i="95"/>
  <c r="Y8" i="81"/>
  <c r="X8" i="81"/>
  <c r="U41" i="105"/>
  <c r="AH8" i="40"/>
  <c r="AQ8" i="40" s="1"/>
  <c r="Y8" i="74"/>
  <c r="Z8" i="74"/>
  <c r="X8" i="74"/>
  <c r="U61" i="103"/>
  <c r="Z8" i="78"/>
  <c r="AI8" i="31"/>
  <c r="AN8" i="31"/>
  <c r="AR7" i="73"/>
  <c r="AH8" i="17"/>
  <c r="AQ8" i="17" s="1"/>
  <c r="U71" i="82"/>
  <c r="AR7" i="65"/>
  <c r="Z8" i="37"/>
  <c r="Y8" i="61"/>
  <c r="Z8" i="61"/>
  <c r="X8" i="61"/>
  <c r="U41" i="52"/>
  <c r="AR7" i="37"/>
  <c r="U50" i="51"/>
  <c r="AE8" i="40"/>
  <c r="AG8" i="40"/>
  <c r="AP8" i="40" s="1"/>
  <c r="W9" i="40"/>
  <c r="AF8" i="40"/>
  <c r="AO8" i="40" s="1"/>
  <c r="AR7" i="17"/>
  <c r="U70" i="42"/>
  <c r="U71" i="90"/>
  <c r="U15" i="34"/>
  <c r="U14" i="64"/>
  <c r="U39" i="15"/>
  <c r="U42" i="46"/>
  <c r="U60" i="11"/>
  <c r="U14" i="39"/>
  <c r="U62" i="49"/>
  <c r="Y9" i="31"/>
  <c r="X9" i="31"/>
  <c r="U15" i="29"/>
  <c r="U14" i="29" s="1"/>
  <c r="U52" i="13"/>
  <c r="AH8" i="73"/>
  <c r="AQ8" i="73" s="1"/>
  <c r="U70" i="102"/>
  <c r="U69" i="102" s="1"/>
  <c r="U62" i="41"/>
  <c r="AH8" i="69"/>
  <c r="AQ8" i="69" s="1"/>
  <c r="Z8" i="69"/>
  <c r="AR7" i="23"/>
  <c r="U51" i="54"/>
  <c r="AH8" i="65"/>
  <c r="AQ8" i="65" s="1"/>
  <c r="AR7" i="30"/>
  <c r="AR7" i="78"/>
  <c r="U70" i="50"/>
  <c r="U70" i="35"/>
  <c r="Z8" i="65"/>
  <c r="U41" i="97"/>
  <c r="AI7" i="61"/>
  <c r="AN7" i="61"/>
  <c r="Y8" i="62"/>
  <c r="X8" i="62"/>
  <c r="U14" i="60"/>
  <c r="U52" i="88"/>
  <c r="U61" i="55"/>
  <c r="Y8" i="26"/>
  <c r="X8" i="26"/>
  <c r="U50" i="20"/>
  <c r="U51" i="45"/>
  <c r="U14" i="21"/>
  <c r="AR7" i="69"/>
  <c r="AI8" i="22"/>
  <c r="AN8" i="22"/>
  <c r="Z8" i="62" l="1"/>
  <c r="Z9" i="27"/>
  <c r="AG9" i="27" s="1"/>
  <c r="AP9" i="27" s="1"/>
  <c r="AF8" i="62"/>
  <c r="AO8" i="62" s="1"/>
  <c r="AE8" i="62"/>
  <c r="W9" i="62"/>
  <c r="AG8" i="62"/>
  <c r="AP8" i="62" s="1"/>
  <c r="AE9" i="27"/>
  <c r="W10" i="27"/>
  <c r="AF9" i="27"/>
  <c r="AO9" i="27" s="1"/>
  <c r="U61" i="49"/>
  <c r="U58" i="16"/>
  <c r="U39" i="93"/>
  <c r="AR7" i="62"/>
  <c r="U60" i="55"/>
  <c r="AR8" i="31"/>
  <c r="AH8" i="81"/>
  <c r="AQ8" i="81" s="1"/>
  <c r="U60" i="83"/>
  <c r="AF8" i="36"/>
  <c r="AO8" i="36" s="1"/>
  <c r="W9" i="36"/>
  <c r="AE8" i="36"/>
  <c r="AG8" i="36"/>
  <c r="AP8" i="36" s="1"/>
  <c r="U51" i="100"/>
  <c r="W9" i="70"/>
  <c r="AG8" i="70"/>
  <c r="AP8" i="70" s="1"/>
  <c r="AF8" i="70"/>
  <c r="AO8" i="70" s="1"/>
  <c r="AE8" i="70"/>
  <c r="U60" i="99"/>
  <c r="U69" i="85"/>
  <c r="AR7" i="26"/>
  <c r="AH8" i="77"/>
  <c r="AQ8" i="77" s="1"/>
  <c r="U12" i="12"/>
  <c r="U47" i="44"/>
  <c r="U60" i="91"/>
  <c r="Y9" i="17"/>
  <c r="X9" i="17"/>
  <c r="AR8" i="22"/>
  <c r="U40" i="97"/>
  <c r="U39" i="97" s="1"/>
  <c r="AH9" i="27"/>
  <c r="AQ9" i="27" s="1"/>
  <c r="AN8" i="30"/>
  <c r="AI8" i="30"/>
  <c r="U50" i="54"/>
  <c r="AH9" i="31"/>
  <c r="AQ9" i="31" s="1"/>
  <c r="U13" i="39"/>
  <c r="U38" i="15"/>
  <c r="U70" i="90"/>
  <c r="Y9" i="40"/>
  <c r="X9" i="40"/>
  <c r="AE8" i="37"/>
  <c r="AF8" i="37"/>
  <c r="AO8" i="37" s="1"/>
  <c r="W9" i="37"/>
  <c r="AG8" i="37"/>
  <c r="AP8" i="37" s="1"/>
  <c r="AG8" i="78"/>
  <c r="AP8" i="78" s="1"/>
  <c r="AF8" i="78"/>
  <c r="AO8" i="78" s="1"/>
  <c r="AE8" i="78"/>
  <c r="W9" i="78"/>
  <c r="Z8" i="81"/>
  <c r="AR7" i="77"/>
  <c r="W9" i="66"/>
  <c r="AG8" i="66"/>
  <c r="AP8" i="66" s="1"/>
  <c r="AF8" i="66"/>
  <c r="AO8" i="66" s="1"/>
  <c r="AE8" i="66"/>
  <c r="AI8" i="14"/>
  <c r="AN8" i="14"/>
  <c r="Z8" i="77"/>
  <c r="U40" i="47"/>
  <c r="U69" i="18"/>
  <c r="U68" i="18" s="1"/>
  <c r="Y9" i="30"/>
  <c r="X9" i="30"/>
  <c r="U14" i="34"/>
  <c r="AG8" i="74"/>
  <c r="AP8" i="74" s="1"/>
  <c r="AF8" i="74"/>
  <c r="AO8" i="74" s="1"/>
  <c r="W9" i="74"/>
  <c r="AE8" i="74"/>
  <c r="AG8" i="23"/>
  <c r="AP8" i="23" s="1"/>
  <c r="W9" i="23"/>
  <c r="AE8" i="23"/>
  <c r="AF8" i="23"/>
  <c r="AO8" i="23" s="1"/>
  <c r="AI8" i="17"/>
  <c r="AN8" i="17"/>
  <c r="AF8" i="65"/>
  <c r="AO8" i="65" s="1"/>
  <c r="W9" i="65"/>
  <c r="AE8" i="65"/>
  <c r="AG8" i="65"/>
  <c r="AP8" i="65" s="1"/>
  <c r="U13" i="29"/>
  <c r="U49" i="20"/>
  <c r="U51" i="88"/>
  <c r="U69" i="35"/>
  <c r="Z9" i="31"/>
  <c r="AR8" i="27"/>
  <c r="U70" i="48"/>
  <c r="U49" i="92"/>
  <c r="U41" i="53"/>
  <c r="U14" i="76"/>
  <c r="Y9" i="14"/>
  <c r="Z9" i="14"/>
  <c r="X9" i="14"/>
  <c r="U49" i="84"/>
  <c r="U40" i="86"/>
  <c r="U41" i="101"/>
  <c r="U40" i="101" s="1"/>
  <c r="U70" i="10"/>
  <c r="AR7" i="81"/>
  <c r="AI8" i="73"/>
  <c r="AN8" i="73"/>
  <c r="AH8" i="62"/>
  <c r="AQ8" i="62" s="1"/>
  <c r="U68" i="102"/>
  <c r="AE8" i="61"/>
  <c r="AF8" i="61"/>
  <c r="AO8" i="61" s="1"/>
  <c r="AG8" i="61"/>
  <c r="AP8" i="61" s="1"/>
  <c r="W9" i="61"/>
  <c r="U13" i="21"/>
  <c r="U59" i="11"/>
  <c r="U13" i="64"/>
  <c r="U69" i="42"/>
  <c r="AN8" i="40"/>
  <c r="AI8" i="40"/>
  <c r="U40" i="52"/>
  <c r="U60" i="103"/>
  <c r="U40" i="32"/>
  <c r="AH9" i="22"/>
  <c r="AQ9" i="22" s="1"/>
  <c r="U14" i="72"/>
  <c r="U69" i="98"/>
  <c r="Y9" i="73"/>
  <c r="X9" i="73"/>
  <c r="U50" i="45"/>
  <c r="U41" i="46"/>
  <c r="U49" i="51"/>
  <c r="U70" i="82"/>
  <c r="U40" i="105"/>
  <c r="AH8" i="26"/>
  <c r="AQ8" i="26" s="1"/>
  <c r="Z8" i="26"/>
  <c r="AR7" i="61"/>
  <c r="U61" i="41"/>
  <c r="U13" i="60"/>
  <c r="U69" i="50"/>
  <c r="W9" i="69"/>
  <c r="AG8" i="69"/>
  <c r="AP8" i="69" s="1"/>
  <c r="AF8" i="69"/>
  <c r="AO8" i="69" s="1"/>
  <c r="AE8" i="69"/>
  <c r="U51" i="13"/>
  <c r="U50" i="13" s="1"/>
  <c r="AH8" i="61"/>
  <c r="AQ8" i="61" s="1"/>
  <c r="AH8" i="74"/>
  <c r="AQ8" i="74" s="1"/>
  <c r="U57" i="95"/>
  <c r="U59" i="43"/>
  <c r="U60" i="87"/>
  <c r="AR7" i="74"/>
  <c r="U13" i="25"/>
  <c r="U38" i="89"/>
  <c r="U37" i="89" s="1"/>
  <c r="Z9" i="22"/>
  <c r="U13" i="80"/>
  <c r="U50" i="96"/>
  <c r="U13" i="68"/>
  <c r="U49" i="104"/>
  <c r="U69" i="94"/>
  <c r="U12" i="25" l="1"/>
  <c r="U58" i="43"/>
  <c r="AH9" i="73"/>
  <c r="AQ9" i="73" s="1"/>
  <c r="W10" i="14"/>
  <c r="AF9" i="14"/>
  <c r="AO9" i="14" s="1"/>
  <c r="AG9" i="14"/>
  <c r="AP9" i="14" s="1"/>
  <c r="AE9" i="14"/>
  <c r="Y9" i="78"/>
  <c r="X9" i="78"/>
  <c r="U67" i="102"/>
  <c r="U48" i="92"/>
  <c r="AN8" i="74"/>
  <c r="AI8" i="74"/>
  <c r="AH9" i="30"/>
  <c r="AQ9" i="30" s="1"/>
  <c r="U39" i="47"/>
  <c r="AN8" i="78"/>
  <c r="AI8" i="78"/>
  <c r="AN8" i="37"/>
  <c r="AI8" i="37"/>
  <c r="AH9" i="17"/>
  <c r="AQ9" i="17" s="1"/>
  <c r="U46" i="44"/>
  <c r="AN8" i="70"/>
  <c r="AI8" i="70"/>
  <c r="U59" i="55"/>
  <c r="U57" i="16"/>
  <c r="U13" i="72"/>
  <c r="AR8" i="73"/>
  <c r="AF9" i="31"/>
  <c r="AO9" i="31" s="1"/>
  <c r="AG9" i="31"/>
  <c r="AP9" i="31" s="1"/>
  <c r="W10" i="31"/>
  <c r="AE9" i="31"/>
  <c r="U13" i="34"/>
  <c r="U69" i="90"/>
  <c r="U59" i="99"/>
  <c r="AI9" i="27"/>
  <c r="AN9" i="27"/>
  <c r="Z9" i="73"/>
  <c r="U68" i="42"/>
  <c r="U12" i="68"/>
  <c r="Y9" i="61"/>
  <c r="X9" i="61"/>
  <c r="U39" i="86"/>
  <c r="U68" i="35"/>
  <c r="U12" i="29"/>
  <c r="AR8" i="17"/>
  <c r="Y9" i="74"/>
  <c r="X9" i="74"/>
  <c r="Z9" i="30"/>
  <c r="AF8" i="77"/>
  <c r="AO8" i="77" s="1"/>
  <c r="AG8" i="77"/>
  <c r="AP8" i="77" s="1"/>
  <c r="AE8" i="77"/>
  <c r="W9" i="77"/>
  <c r="Y9" i="66"/>
  <c r="X9" i="66"/>
  <c r="AH9" i="40"/>
  <c r="AQ9" i="40" s="1"/>
  <c r="U37" i="15"/>
  <c r="Z9" i="17"/>
  <c r="AI8" i="36"/>
  <c r="AN8" i="36"/>
  <c r="U12" i="80"/>
  <c r="U48" i="20"/>
  <c r="U59" i="83"/>
  <c r="U12" i="21"/>
  <c r="U36" i="89"/>
  <c r="U59" i="87"/>
  <c r="U49" i="13"/>
  <c r="U68" i="50"/>
  <c r="U39" i="105"/>
  <c r="U40" i="46"/>
  <c r="U39" i="52"/>
  <c r="U12" i="64"/>
  <c r="U13" i="76"/>
  <c r="U69" i="48"/>
  <c r="Z9" i="40"/>
  <c r="U49" i="54"/>
  <c r="U11" i="12"/>
  <c r="Y9" i="36"/>
  <c r="Z9" i="36" s="1"/>
  <c r="X9" i="36"/>
  <c r="U60" i="49"/>
  <c r="Y9" i="62"/>
  <c r="X9" i="62"/>
  <c r="Z9" i="62" s="1"/>
  <c r="U48" i="104"/>
  <c r="U39" i="101"/>
  <c r="U50" i="100"/>
  <c r="W10" i="22"/>
  <c r="AE9" i="22"/>
  <c r="AF9" i="22"/>
  <c r="AO9" i="22" s="1"/>
  <c r="AG9" i="22"/>
  <c r="AP9" i="22" s="1"/>
  <c r="U56" i="95"/>
  <c r="Y9" i="69"/>
  <c r="X9" i="69"/>
  <c r="U60" i="41"/>
  <c r="U48" i="51"/>
  <c r="U59" i="103"/>
  <c r="U68" i="94"/>
  <c r="U49" i="96"/>
  <c r="AI8" i="69"/>
  <c r="AN8" i="69"/>
  <c r="W9" i="26"/>
  <c r="AG8" i="26"/>
  <c r="AP8" i="26" s="1"/>
  <c r="AE8" i="26"/>
  <c r="AF8" i="26"/>
  <c r="AO8" i="26" s="1"/>
  <c r="U68" i="98"/>
  <c r="AR8" i="40"/>
  <c r="U69" i="10"/>
  <c r="U48" i="84"/>
  <c r="U50" i="88"/>
  <c r="AN8" i="65"/>
  <c r="AI8" i="65"/>
  <c r="AI8" i="23"/>
  <c r="AN8" i="23"/>
  <c r="AR8" i="14"/>
  <c r="U12" i="39"/>
  <c r="AR8" i="30"/>
  <c r="U38" i="97"/>
  <c r="U68" i="85"/>
  <c r="Y9" i="70"/>
  <c r="X9" i="70"/>
  <c r="AN8" i="62"/>
  <c r="AI8" i="62"/>
  <c r="U12" i="60"/>
  <c r="U69" i="82"/>
  <c r="U49" i="45"/>
  <c r="U39" i="32"/>
  <c r="U58" i="11"/>
  <c r="AN8" i="61"/>
  <c r="AI8" i="61"/>
  <c r="AH9" i="14"/>
  <c r="AQ9" i="14" s="1"/>
  <c r="U40" i="53"/>
  <c r="Y9" i="65"/>
  <c r="X9" i="65"/>
  <c r="Y9" i="23"/>
  <c r="X9" i="23"/>
  <c r="Z9" i="23" s="1"/>
  <c r="U67" i="18"/>
  <c r="AI8" i="66"/>
  <c r="AN8" i="66"/>
  <c r="W9" i="81"/>
  <c r="AE8" i="81"/>
  <c r="AF8" i="81"/>
  <c r="AO8" i="81" s="1"/>
  <c r="AG8" i="81"/>
  <c r="AP8" i="81" s="1"/>
  <c r="Y9" i="37"/>
  <c r="X9" i="37"/>
  <c r="Z9" i="37" s="1"/>
  <c r="U59" i="91"/>
  <c r="U38" i="93"/>
  <c r="Y10" i="27"/>
  <c r="X10" i="27"/>
  <c r="Z10" i="27" s="1"/>
  <c r="Z9" i="65" l="1"/>
  <c r="AE9" i="65" s="1"/>
  <c r="Z9" i="78"/>
  <c r="AG9" i="78"/>
  <c r="AP9" i="78" s="1"/>
  <c r="AE9" i="78"/>
  <c r="W10" i="78"/>
  <c r="AF9" i="78"/>
  <c r="AO9" i="78" s="1"/>
  <c r="AG9" i="65"/>
  <c r="AP9" i="65" s="1"/>
  <c r="W10" i="65"/>
  <c r="AF9" i="65"/>
  <c r="AO9" i="65" s="1"/>
  <c r="AF10" i="27"/>
  <c r="AO10" i="27" s="1"/>
  <c r="AE10" i="27"/>
  <c r="AG10" i="27"/>
  <c r="AP10" i="27" s="1"/>
  <c r="W11" i="27"/>
  <c r="AF9" i="62"/>
  <c r="AO9" i="62" s="1"/>
  <c r="AE9" i="62"/>
  <c r="AG9" i="62"/>
  <c r="AP9" i="62" s="1"/>
  <c r="W10" i="62"/>
  <c r="AF9" i="23"/>
  <c r="AO9" i="23" s="1"/>
  <c r="AG9" i="23"/>
  <c r="AP9" i="23" s="1"/>
  <c r="W10" i="23"/>
  <c r="AE9" i="23"/>
  <c r="AR8" i="62"/>
  <c r="AN8" i="26"/>
  <c r="AI8" i="26"/>
  <c r="U11" i="64"/>
  <c r="U58" i="87"/>
  <c r="AR8" i="70"/>
  <c r="U38" i="47"/>
  <c r="U58" i="91"/>
  <c r="U55" i="95"/>
  <c r="U49" i="100"/>
  <c r="AE9" i="17"/>
  <c r="W10" i="17"/>
  <c r="AG9" i="17"/>
  <c r="AP9" i="17" s="1"/>
  <c r="AF9" i="17"/>
  <c r="AO9" i="17" s="1"/>
  <c r="AH9" i="66"/>
  <c r="AQ9" i="66" s="1"/>
  <c r="U38" i="86"/>
  <c r="U58" i="99"/>
  <c r="Y10" i="31"/>
  <c r="X10" i="31"/>
  <c r="Z10" i="31" s="1"/>
  <c r="U12" i="72"/>
  <c r="AR8" i="37"/>
  <c r="U47" i="92"/>
  <c r="AN9" i="14"/>
  <c r="AI9" i="14"/>
  <c r="U11" i="39"/>
  <c r="AG9" i="36"/>
  <c r="AP9" i="36" s="1"/>
  <c r="W10" i="36"/>
  <c r="AF9" i="36"/>
  <c r="AO9" i="36" s="1"/>
  <c r="AE9" i="36"/>
  <c r="AN8" i="81"/>
  <c r="AI8" i="81"/>
  <c r="AH9" i="37"/>
  <c r="AQ9" i="37" s="1"/>
  <c r="Y9" i="81"/>
  <c r="X9" i="81"/>
  <c r="U39" i="53"/>
  <c r="AH9" i="70"/>
  <c r="AQ9" i="70" s="1"/>
  <c r="U37" i="97"/>
  <c r="U49" i="88"/>
  <c r="Y9" i="26"/>
  <c r="X9" i="26"/>
  <c r="U67" i="94"/>
  <c r="U59" i="41"/>
  <c r="U68" i="48"/>
  <c r="U38" i="52"/>
  <c r="U67" i="50"/>
  <c r="U35" i="89"/>
  <c r="U47" i="20"/>
  <c r="Z9" i="66"/>
  <c r="AG9" i="30"/>
  <c r="AP9" i="30" s="1"/>
  <c r="AE9" i="30"/>
  <c r="AF9" i="30"/>
  <c r="AO9" i="30" s="1"/>
  <c r="W10" i="30"/>
  <c r="AH9" i="61"/>
  <c r="AQ9" i="61" s="1"/>
  <c r="U67" i="42"/>
  <c r="AR8" i="61"/>
  <c r="U48" i="96"/>
  <c r="AH9" i="62"/>
  <c r="AQ9" i="62" s="1"/>
  <c r="U58" i="83"/>
  <c r="AG9" i="37"/>
  <c r="AP9" i="37" s="1"/>
  <c r="W10" i="37"/>
  <c r="AF9" i="37"/>
  <c r="AO9" i="37" s="1"/>
  <c r="AE9" i="37"/>
  <c r="U57" i="11"/>
  <c r="U68" i="82"/>
  <c r="Z9" i="70"/>
  <c r="AH9" i="69"/>
  <c r="AQ9" i="69" s="1"/>
  <c r="U38" i="101"/>
  <c r="U10" i="12"/>
  <c r="U36" i="15"/>
  <c r="AH9" i="74"/>
  <c r="AQ9" i="74" s="1"/>
  <c r="U11" i="29"/>
  <c r="Z9" i="61"/>
  <c r="W10" i="73"/>
  <c r="AE9" i="73"/>
  <c r="AF9" i="73"/>
  <c r="AO9" i="73" s="1"/>
  <c r="AG9" i="73"/>
  <c r="AP9" i="73" s="1"/>
  <c r="U68" i="90"/>
  <c r="U56" i="16"/>
  <c r="U45" i="44"/>
  <c r="AR8" i="78"/>
  <c r="U66" i="102"/>
  <c r="U57" i="43"/>
  <c r="U68" i="10"/>
  <c r="AR8" i="36"/>
  <c r="AH10" i="27"/>
  <c r="AQ10" i="27" s="1"/>
  <c r="AH9" i="23"/>
  <c r="AQ9" i="23" s="1"/>
  <c r="U48" i="45"/>
  <c r="AR8" i="66"/>
  <c r="AH9" i="65"/>
  <c r="AQ9" i="65" s="1"/>
  <c r="AR8" i="23"/>
  <c r="U47" i="84"/>
  <c r="U67" i="98"/>
  <c r="AR8" i="69"/>
  <c r="U58" i="103"/>
  <c r="Z9" i="69"/>
  <c r="AI9" i="22"/>
  <c r="AN9" i="22"/>
  <c r="U59" i="49"/>
  <c r="U12" i="76"/>
  <c r="U39" i="46"/>
  <c r="U48" i="13"/>
  <c r="U11" i="21"/>
  <c r="U11" i="80"/>
  <c r="Y9" i="77"/>
  <c r="X9" i="77"/>
  <c r="Z9" i="74"/>
  <c r="AR8" i="74"/>
  <c r="AH9" i="78"/>
  <c r="AQ9" i="78" s="1"/>
  <c r="Y10" i="14"/>
  <c r="X10" i="14"/>
  <c r="U66" i="18"/>
  <c r="U67" i="85"/>
  <c r="U47" i="51"/>
  <c r="W10" i="40"/>
  <c r="AF9" i="40"/>
  <c r="AO9" i="40" s="1"/>
  <c r="AE9" i="40"/>
  <c r="AG9" i="40"/>
  <c r="AP9" i="40" s="1"/>
  <c r="U38" i="105"/>
  <c r="U11" i="68"/>
  <c r="AI9" i="31"/>
  <c r="AN9" i="31"/>
  <c r="U37" i="93"/>
  <c r="U38" i="32"/>
  <c r="U11" i="60"/>
  <c r="AR8" i="65"/>
  <c r="Y10" i="22"/>
  <c r="X10" i="22"/>
  <c r="Z10" i="22" s="1"/>
  <c r="U47" i="104"/>
  <c r="AH9" i="36"/>
  <c r="AQ9" i="36" s="1"/>
  <c r="U48" i="54"/>
  <c r="AI8" i="77"/>
  <c r="AN8" i="77"/>
  <c r="U67" i="35"/>
  <c r="AR9" i="27"/>
  <c r="U12" i="34"/>
  <c r="U58" i="55"/>
  <c r="U11" i="25"/>
  <c r="Z9" i="77" l="1"/>
  <c r="AG9" i="77"/>
  <c r="AP9" i="77" s="1"/>
  <c r="W10" i="77"/>
  <c r="AF9" i="77"/>
  <c r="AO9" i="77" s="1"/>
  <c r="AE9" i="77"/>
  <c r="W11" i="22"/>
  <c r="AE10" i="22"/>
  <c r="AF10" i="22"/>
  <c r="AO10" i="22" s="1"/>
  <c r="AG10" i="22"/>
  <c r="AP10" i="22" s="1"/>
  <c r="AF9" i="74"/>
  <c r="AO9" i="74" s="1"/>
  <c r="AE9" i="74"/>
  <c r="W10" i="74"/>
  <c r="AG9" i="74"/>
  <c r="AP9" i="74" s="1"/>
  <c r="U66" i="98"/>
  <c r="U65" i="102"/>
  <c r="U67" i="82"/>
  <c r="U57" i="99"/>
  <c r="AR8" i="26"/>
  <c r="U10" i="60"/>
  <c r="U47" i="96"/>
  <c r="AF9" i="66"/>
  <c r="AO9" i="66" s="1"/>
  <c r="AE9" i="66"/>
  <c r="AG9" i="66"/>
  <c r="AP9" i="66" s="1"/>
  <c r="W10" i="66"/>
  <c r="U66" i="50"/>
  <c r="U58" i="41"/>
  <c r="U57" i="41" s="1"/>
  <c r="U11" i="72"/>
  <c r="U54" i="95"/>
  <c r="Y10" i="73"/>
  <c r="X10" i="73"/>
  <c r="AR9" i="14"/>
  <c r="U57" i="103"/>
  <c r="U46" i="84"/>
  <c r="U67" i="10"/>
  <c r="U67" i="90"/>
  <c r="U35" i="15"/>
  <c r="U56" i="11"/>
  <c r="U57" i="83"/>
  <c r="U48" i="88"/>
  <c r="U47" i="88" s="1"/>
  <c r="Y10" i="36"/>
  <c r="X10" i="36"/>
  <c r="AH10" i="31"/>
  <c r="AQ10" i="31" s="1"/>
  <c r="U37" i="86"/>
  <c r="U36" i="86" s="1"/>
  <c r="Y10" i="17"/>
  <c r="X10" i="17"/>
  <c r="Y10" i="62"/>
  <c r="X10" i="62"/>
  <c r="AI10" i="27"/>
  <c r="AN10" i="27"/>
  <c r="U46" i="104"/>
  <c r="U55" i="16"/>
  <c r="U37" i="101"/>
  <c r="AN9" i="36"/>
  <c r="AI9" i="36"/>
  <c r="AN9" i="65"/>
  <c r="AI9" i="65"/>
  <c r="AH10" i="22"/>
  <c r="AQ10" i="22" s="1"/>
  <c r="AN9" i="40"/>
  <c r="AI9" i="40"/>
  <c r="AH9" i="77"/>
  <c r="AQ9" i="77" s="1"/>
  <c r="U11" i="76"/>
  <c r="AF9" i="61"/>
  <c r="AO9" i="61" s="1"/>
  <c r="AG9" i="61"/>
  <c r="AP9" i="61" s="1"/>
  <c r="AE9" i="61"/>
  <c r="W10" i="61"/>
  <c r="U66" i="35"/>
  <c r="U10" i="68"/>
  <c r="Y10" i="40"/>
  <c r="Z10" i="40"/>
  <c r="X10" i="40"/>
  <c r="U65" i="18"/>
  <c r="U64" i="18" s="1"/>
  <c r="U47" i="13"/>
  <c r="U46" i="13" s="1"/>
  <c r="U58" i="49"/>
  <c r="U10" i="29"/>
  <c r="AN9" i="37"/>
  <c r="AI9" i="37"/>
  <c r="Y10" i="30"/>
  <c r="X10" i="30"/>
  <c r="U46" i="20"/>
  <c r="U37" i="52"/>
  <c r="U66" i="94"/>
  <c r="U38" i="53"/>
  <c r="U46" i="92"/>
  <c r="AE10" i="31"/>
  <c r="W11" i="31"/>
  <c r="AG10" i="31"/>
  <c r="AP10" i="31" s="1"/>
  <c r="AF10" i="31"/>
  <c r="AO10" i="31" s="1"/>
  <c r="AI9" i="17"/>
  <c r="AN9" i="17"/>
  <c r="U57" i="91"/>
  <c r="U57" i="87"/>
  <c r="Y10" i="78"/>
  <c r="X10" i="78"/>
  <c r="Z10" i="78" s="1"/>
  <c r="AG9" i="69"/>
  <c r="AP9" i="69" s="1"/>
  <c r="W10" i="69"/>
  <c r="AF9" i="69"/>
  <c r="AO9" i="69" s="1"/>
  <c r="AE9" i="69"/>
  <c r="Y11" i="27"/>
  <c r="X11" i="27"/>
  <c r="U10" i="25"/>
  <c r="U47" i="54"/>
  <c r="U66" i="85"/>
  <c r="U10" i="21"/>
  <c r="U56" i="43"/>
  <c r="U44" i="44"/>
  <c r="U9" i="12"/>
  <c r="AF9" i="70"/>
  <c r="AO9" i="70" s="1"/>
  <c r="W10" i="70"/>
  <c r="AE9" i="70"/>
  <c r="AG9" i="70"/>
  <c r="AP9" i="70" s="1"/>
  <c r="AH9" i="26"/>
  <c r="AQ9" i="26" s="1"/>
  <c r="U36" i="97"/>
  <c r="AH9" i="81"/>
  <c r="AQ9" i="81" s="1"/>
  <c r="AR8" i="81"/>
  <c r="AN9" i="23"/>
  <c r="AI9" i="23"/>
  <c r="AN9" i="62"/>
  <c r="AI9" i="62"/>
  <c r="AN9" i="78"/>
  <c r="AI9" i="78"/>
  <c r="AR9" i="31"/>
  <c r="U57" i="55"/>
  <c r="U37" i="32"/>
  <c r="AH10" i="14"/>
  <c r="AQ10" i="14" s="1"/>
  <c r="U11" i="34"/>
  <c r="AR8" i="77"/>
  <c r="U36" i="93"/>
  <c r="U37" i="105"/>
  <c r="U46" i="51"/>
  <c r="Z10" i="14"/>
  <c r="U10" i="80"/>
  <c r="U38" i="46"/>
  <c r="AR9" i="22"/>
  <c r="U47" i="45"/>
  <c r="AN9" i="73"/>
  <c r="AI9" i="73"/>
  <c r="Y10" i="37"/>
  <c r="X10" i="37"/>
  <c r="U66" i="42"/>
  <c r="AI9" i="30"/>
  <c r="AN9" i="30"/>
  <c r="U34" i="89"/>
  <c r="U67" i="48"/>
  <c r="Z9" i="26"/>
  <c r="Z9" i="81"/>
  <c r="U10" i="39"/>
  <c r="U48" i="100"/>
  <c r="U37" i="47"/>
  <c r="U10" i="64"/>
  <c r="Y10" i="23"/>
  <c r="X10" i="23"/>
  <c r="Y10" i="65"/>
  <c r="X10" i="65"/>
  <c r="Z10" i="23" l="1"/>
  <c r="Z10" i="37"/>
  <c r="AF10" i="37" s="1"/>
  <c r="AO10" i="37" s="1"/>
  <c r="W11" i="23"/>
  <c r="AF10" i="23"/>
  <c r="AO10" i="23" s="1"/>
  <c r="AG10" i="23"/>
  <c r="AP10" i="23" s="1"/>
  <c r="AE10" i="23"/>
  <c r="W11" i="37"/>
  <c r="AG10" i="37"/>
  <c r="AP10" i="37" s="1"/>
  <c r="U9" i="39"/>
  <c r="U57" i="49"/>
  <c r="U36" i="101"/>
  <c r="U55" i="11"/>
  <c r="U66" i="10"/>
  <c r="Y10" i="66"/>
  <c r="X10" i="66"/>
  <c r="U35" i="93"/>
  <c r="AG10" i="78"/>
  <c r="AP10" i="78" s="1"/>
  <c r="AF10" i="78"/>
  <c r="AO10" i="78" s="1"/>
  <c r="AE10" i="78"/>
  <c r="W11" i="78"/>
  <c r="W11" i="40"/>
  <c r="AE10" i="40"/>
  <c r="AF10" i="40"/>
  <c r="AO10" i="40" s="1"/>
  <c r="AG10" i="40"/>
  <c r="AP10" i="40" s="1"/>
  <c r="Y10" i="61"/>
  <c r="X10" i="61"/>
  <c r="AR10" i="27"/>
  <c r="AN10" i="22"/>
  <c r="AI10" i="22"/>
  <c r="AG9" i="81"/>
  <c r="AP9" i="81" s="1"/>
  <c r="AF9" i="81"/>
  <c r="AO9" i="81" s="1"/>
  <c r="AE9" i="81"/>
  <c r="W10" i="81"/>
  <c r="AR9" i="78"/>
  <c r="U35" i="97"/>
  <c r="Y10" i="70"/>
  <c r="X10" i="70"/>
  <c r="Z10" i="70" s="1"/>
  <c r="AN9" i="69"/>
  <c r="AI9" i="69"/>
  <c r="AR9" i="17"/>
  <c r="U45" i="92"/>
  <c r="U36" i="52"/>
  <c r="AR9" i="37"/>
  <c r="AN9" i="61"/>
  <c r="AI9" i="61"/>
  <c r="AR9" i="65"/>
  <c r="AH10" i="62"/>
  <c r="AQ10" i="62" s="1"/>
  <c r="AH10" i="73"/>
  <c r="AQ10" i="73" s="1"/>
  <c r="U10" i="72"/>
  <c r="U9" i="60"/>
  <c r="U66" i="82"/>
  <c r="U65" i="82" s="1"/>
  <c r="Y10" i="74"/>
  <c r="X10" i="74"/>
  <c r="Y11" i="22"/>
  <c r="X11" i="22"/>
  <c r="Z11" i="22" s="1"/>
  <c r="U65" i="85"/>
  <c r="AH10" i="23"/>
  <c r="AQ10" i="23" s="1"/>
  <c r="U36" i="47"/>
  <c r="AG9" i="26"/>
  <c r="AP9" i="26" s="1"/>
  <c r="W10" i="26"/>
  <c r="AE9" i="26"/>
  <c r="AF9" i="26"/>
  <c r="AO9" i="26" s="1"/>
  <c r="AR9" i="30"/>
  <c r="AR9" i="73"/>
  <c r="U45" i="51"/>
  <c r="U36" i="32"/>
  <c r="U55" i="43"/>
  <c r="U46" i="54"/>
  <c r="U45" i="13"/>
  <c r="U54" i="16"/>
  <c r="Z10" i="62"/>
  <c r="U35" i="86"/>
  <c r="U46" i="88"/>
  <c r="U34" i="15"/>
  <c r="U45" i="84"/>
  <c r="Z10" i="73"/>
  <c r="AN9" i="66"/>
  <c r="AI9" i="66"/>
  <c r="AN9" i="74"/>
  <c r="AI9" i="74"/>
  <c r="AN9" i="77"/>
  <c r="AI9" i="77"/>
  <c r="U9" i="64"/>
  <c r="AF10" i="14"/>
  <c r="AO10" i="14" s="1"/>
  <c r="W11" i="14"/>
  <c r="AE10" i="14"/>
  <c r="AG10" i="14"/>
  <c r="AP10" i="14" s="1"/>
  <c r="U43" i="44"/>
  <c r="U37" i="46"/>
  <c r="AR9" i="62"/>
  <c r="Y10" i="69"/>
  <c r="X10" i="69"/>
  <c r="U56" i="87"/>
  <c r="U37" i="53"/>
  <c r="U45" i="20"/>
  <c r="U9" i="68"/>
  <c r="AR9" i="40"/>
  <c r="AR9" i="36"/>
  <c r="U56" i="41"/>
  <c r="U64" i="102"/>
  <c r="AH10" i="65"/>
  <c r="AQ10" i="65" s="1"/>
  <c r="U46" i="45"/>
  <c r="Z10" i="65"/>
  <c r="U33" i="89"/>
  <c r="U32" i="89" s="1"/>
  <c r="U31" i="89" s="1"/>
  <c r="AN9" i="70"/>
  <c r="AI9" i="70"/>
  <c r="U47" i="100"/>
  <c r="U66" i="48"/>
  <c r="U65" i="42"/>
  <c r="U36" i="105"/>
  <c r="U10" i="34"/>
  <c r="U56" i="55"/>
  <c r="U8" i="12"/>
  <c r="U9" i="21"/>
  <c r="U9" i="25"/>
  <c r="Y11" i="31"/>
  <c r="X11" i="31"/>
  <c r="AH10" i="30"/>
  <c r="AQ10" i="30" s="1"/>
  <c r="U9" i="29"/>
  <c r="U63" i="18"/>
  <c r="U45" i="104"/>
  <c r="AH10" i="17"/>
  <c r="AQ10" i="17" s="1"/>
  <c r="U56" i="83"/>
  <c r="U66" i="90"/>
  <c r="U56" i="103"/>
  <c r="Y10" i="77"/>
  <c r="X10" i="77"/>
  <c r="AH10" i="37"/>
  <c r="AQ10" i="37" s="1"/>
  <c r="U9" i="80"/>
  <c r="AR9" i="23"/>
  <c r="Z11" i="27"/>
  <c r="AH11" i="27"/>
  <c r="AQ11" i="27" s="1"/>
  <c r="AH10" i="78"/>
  <c r="AQ10" i="78" s="1"/>
  <c r="U56" i="91"/>
  <c r="AN10" i="31"/>
  <c r="AI10" i="31"/>
  <c r="U65" i="94"/>
  <c r="Z10" i="30"/>
  <c r="AH10" i="40"/>
  <c r="AQ10" i="40" s="1"/>
  <c r="U65" i="35"/>
  <c r="U10" i="76"/>
  <c r="Z10" i="17"/>
  <c r="Z10" i="36"/>
  <c r="AH10" i="36"/>
  <c r="AQ10" i="36" s="1"/>
  <c r="U53" i="95"/>
  <c r="U65" i="50"/>
  <c r="U46" i="96"/>
  <c r="U56" i="99"/>
  <c r="U65" i="98"/>
  <c r="AE10" i="37" l="1"/>
  <c r="U64" i="35"/>
  <c r="U44" i="13"/>
  <c r="U64" i="82"/>
  <c r="AG10" i="70"/>
  <c r="AP10" i="70" s="1"/>
  <c r="AE10" i="70"/>
  <c r="AF10" i="70"/>
  <c r="AO10" i="70" s="1"/>
  <c r="W11" i="70"/>
  <c r="Y10" i="81"/>
  <c r="X10" i="81"/>
  <c r="Z10" i="81" s="1"/>
  <c r="U45" i="45"/>
  <c r="U55" i="41"/>
  <c r="U8" i="68"/>
  <c r="U55" i="87"/>
  <c r="Y11" i="14"/>
  <c r="X11" i="14"/>
  <c r="Z11" i="14" s="1"/>
  <c r="AR9" i="74"/>
  <c r="U44" i="84"/>
  <c r="U34" i="86"/>
  <c r="AN9" i="81"/>
  <c r="AI9" i="81"/>
  <c r="AI10" i="40"/>
  <c r="AN10" i="40"/>
  <c r="U65" i="10"/>
  <c r="U56" i="49"/>
  <c r="U35" i="32"/>
  <c r="Y11" i="37"/>
  <c r="X11" i="37"/>
  <c r="Z11" i="37" s="1"/>
  <c r="W12" i="27"/>
  <c r="AE11" i="27"/>
  <c r="AF11" i="27"/>
  <c r="AO11" i="27" s="1"/>
  <c r="AG11" i="27"/>
  <c r="AP11" i="27" s="1"/>
  <c r="U8" i="25"/>
  <c r="U55" i="55"/>
  <c r="U64" i="42"/>
  <c r="AH10" i="69"/>
  <c r="AQ10" i="69" s="1"/>
  <c r="U36" i="46"/>
  <c r="AF10" i="62"/>
  <c r="AO10" i="62" s="1"/>
  <c r="AE10" i="62"/>
  <c r="AG10" i="62"/>
  <c r="AP10" i="62" s="1"/>
  <c r="W11" i="62"/>
  <c r="U45" i="54"/>
  <c r="U44" i="51"/>
  <c r="AI9" i="26"/>
  <c r="AN9" i="26"/>
  <c r="AH10" i="74"/>
  <c r="AQ10" i="74" s="1"/>
  <c r="U8" i="60"/>
  <c r="AH10" i="61"/>
  <c r="AQ10" i="61" s="1"/>
  <c r="Y11" i="40"/>
  <c r="Z11" i="40" s="1"/>
  <c r="X11" i="40"/>
  <c r="U34" i="93"/>
  <c r="AI10" i="23"/>
  <c r="AN10" i="23"/>
  <c r="U46" i="100"/>
  <c r="U45" i="100" s="1"/>
  <c r="AI10" i="14"/>
  <c r="AN10" i="14"/>
  <c r="W11" i="36"/>
  <c r="AE10" i="36"/>
  <c r="AF10" i="36"/>
  <c r="AO10" i="36" s="1"/>
  <c r="AG10" i="36"/>
  <c r="AP10" i="36" s="1"/>
  <c r="U55" i="103"/>
  <c r="U64" i="98"/>
  <c r="AE10" i="30"/>
  <c r="AG10" i="30"/>
  <c r="AP10" i="30" s="1"/>
  <c r="W11" i="30"/>
  <c r="AF10" i="30"/>
  <c r="AO10" i="30" s="1"/>
  <c r="AH10" i="77"/>
  <c r="AQ10" i="77" s="1"/>
  <c r="U65" i="90"/>
  <c r="U44" i="104"/>
  <c r="U44" i="20"/>
  <c r="Z10" i="69"/>
  <c r="AR9" i="66"/>
  <c r="U33" i="15"/>
  <c r="Y10" i="26"/>
  <c r="X10" i="26"/>
  <c r="Z10" i="74"/>
  <c r="AR9" i="69"/>
  <c r="U34" i="97"/>
  <c r="Z10" i="61"/>
  <c r="Y11" i="78"/>
  <c r="Z11" i="78"/>
  <c r="X11" i="78"/>
  <c r="AH10" i="66"/>
  <c r="AQ10" i="66" s="1"/>
  <c r="U54" i="11"/>
  <c r="U8" i="39"/>
  <c r="U45" i="96"/>
  <c r="AR10" i="31"/>
  <c r="U8" i="80"/>
  <c r="U7" i="12"/>
  <c r="U35" i="47"/>
  <c r="AR9" i="70"/>
  <c r="U64" i="50"/>
  <c r="U9" i="76"/>
  <c r="Z10" i="77"/>
  <c r="U8" i="21"/>
  <c r="U65" i="48"/>
  <c r="U30" i="89"/>
  <c r="U42" i="44"/>
  <c r="U8" i="64"/>
  <c r="U53" i="16"/>
  <c r="U54" i="43"/>
  <c r="U64" i="85"/>
  <c r="U9" i="72"/>
  <c r="U35" i="52"/>
  <c r="AR10" i="22"/>
  <c r="AN10" i="78"/>
  <c r="AI10" i="78"/>
  <c r="Z10" i="66"/>
  <c r="U35" i="105"/>
  <c r="W12" i="22"/>
  <c r="AF11" i="22"/>
  <c r="AO11" i="22" s="1"/>
  <c r="AG11" i="22"/>
  <c r="AP11" i="22" s="1"/>
  <c r="AE11" i="22"/>
  <c r="U44" i="92"/>
  <c r="U8" i="29"/>
  <c r="W11" i="17"/>
  <c r="AF10" i="17"/>
  <c r="AO10" i="17" s="1"/>
  <c r="AG10" i="17"/>
  <c r="AP10" i="17" s="1"/>
  <c r="AE10" i="17"/>
  <c r="U55" i="91"/>
  <c r="U55" i="99"/>
  <c r="U52" i="95"/>
  <c r="U51" i="95" s="1"/>
  <c r="AH11" i="31"/>
  <c r="AQ11" i="31" s="1"/>
  <c r="U9" i="34"/>
  <c r="U64" i="94"/>
  <c r="U55" i="83"/>
  <c r="U62" i="18"/>
  <c r="Z11" i="31"/>
  <c r="AG10" i="65"/>
  <c r="AP10" i="65" s="1"/>
  <c r="AF10" i="65"/>
  <c r="AO10" i="65" s="1"/>
  <c r="AE10" i="65"/>
  <c r="W11" i="65"/>
  <c r="U63" i="102"/>
  <c r="U36" i="53"/>
  <c r="AR9" i="77"/>
  <c r="W11" i="73"/>
  <c r="AG10" i="73"/>
  <c r="AP10" i="73" s="1"/>
  <c r="AF10" i="73"/>
  <c r="AO10" i="73" s="1"/>
  <c r="AE10" i="73"/>
  <c r="U45" i="88"/>
  <c r="AH11" i="22"/>
  <c r="AQ11" i="22" s="1"/>
  <c r="AR9" i="61"/>
  <c r="AH10" i="70"/>
  <c r="AQ10" i="70" s="1"/>
  <c r="U35" i="101"/>
  <c r="AI10" i="37"/>
  <c r="AN10" i="37"/>
  <c r="Y11" i="23"/>
  <c r="X11" i="23"/>
  <c r="Z11" i="23" s="1"/>
  <c r="AE11" i="14" l="1"/>
  <c r="W12" i="14"/>
  <c r="AF11" i="14"/>
  <c r="AO11" i="14" s="1"/>
  <c r="AG11" i="14"/>
  <c r="AP11" i="14" s="1"/>
  <c r="U54" i="99"/>
  <c r="AE11" i="78"/>
  <c r="W12" i="78"/>
  <c r="AG11" i="78"/>
  <c r="AP11" i="78" s="1"/>
  <c r="AF11" i="78"/>
  <c r="AO11" i="78" s="1"/>
  <c r="U7" i="25"/>
  <c r="AF11" i="37"/>
  <c r="AO11" i="37" s="1"/>
  <c r="AG11" i="37"/>
  <c r="AP11" i="37" s="1"/>
  <c r="AE11" i="37"/>
  <c r="W12" i="37"/>
  <c r="U29" i="89"/>
  <c r="W11" i="74"/>
  <c r="AF10" i="74"/>
  <c r="AO10" i="74" s="1"/>
  <c r="AG10" i="74"/>
  <c r="AP10" i="74" s="1"/>
  <c r="AE10" i="74"/>
  <c r="U43" i="104"/>
  <c r="Y11" i="30"/>
  <c r="X11" i="30"/>
  <c r="U54" i="103"/>
  <c r="AR10" i="14"/>
  <c r="U33" i="93"/>
  <c r="AI10" i="62"/>
  <c r="AN10" i="62"/>
  <c r="U64" i="10"/>
  <c r="U33" i="86"/>
  <c r="U63" i="82"/>
  <c r="U8" i="34"/>
  <c r="AR10" i="78"/>
  <c r="U32" i="15"/>
  <c r="AF10" i="81"/>
  <c r="AO10" i="81" s="1"/>
  <c r="AG10" i="81"/>
  <c r="AP10" i="81" s="1"/>
  <c r="AE10" i="81"/>
  <c r="W11" i="81"/>
  <c r="AI10" i="73"/>
  <c r="AN10" i="73"/>
  <c r="U54" i="83"/>
  <c r="U54" i="91"/>
  <c r="U7" i="29"/>
  <c r="Y12" i="22"/>
  <c r="X12" i="22"/>
  <c r="U8" i="76"/>
  <c r="U34" i="47"/>
  <c r="U33" i="47" s="1"/>
  <c r="U32" i="47" s="1"/>
  <c r="U31" i="47" s="1"/>
  <c r="U53" i="11"/>
  <c r="AE10" i="61"/>
  <c r="W11" i="61"/>
  <c r="AG10" i="61"/>
  <c r="AP10" i="61" s="1"/>
  <c r="AF10" i="61"/>
  <c r="AO10" i="61" s="1"/>
  <c r="AH10" i="26"/>
  <c r="AQ10" i="26" s="1"/>
  <c r="AH11" i="40"/>
  <c r="AQ11" i="40" s="1"/>
  <c r="U7" i="60"/>
  <c r="U43" i="51"/>
  <c r="U63" i="42"/>
  <c r="U54" i="41"/>
  <c r="Y11" i="70"/>
  <c r="Z11" i="70"/>
  <c r="X11" i="70"/>
  <c r="W12" i="23"/>
  <c r="AE11" i="23"/>
  <c r="AF11" i="23"/>
  <c r="AO11" i="23" s="1"/>
  <c r="AG11" i="23"/>
  <c r="AP11" i="23" s="1"/>
  <c r="U61" i="18"/>
  <c r="Y11" i="17"/>
  <c r="X11" i="17"/>
  <c r="U7" i="39"/>
  <c r="U7" i="68"/>
  <c r="U44" i="88"/>
  <c r="U8" i="72"/>
  <c r="U35" i="53"/>
  <c r="AI10" i="17"/>
  <c r="AN10" i="17"/>
  <c r="U63" i="85"/>
  <c r="U7" i="64"/>
  <c r="U64" i="48"/>
  <c r="U63" i="48" s="1"/>
  <c r="Z10" i="26"/>
  <c r="AE10" i="69"/>
  <c r="W11" i="69"/>
  <c r="AG10" i="69"/>
  <c r="AP10" i="69" s="1"/>
  <c r="AF10" i="69"/>
  <c r="AO10" i="69" s="1"/>
  <c r="U64" i="90"/>
  <c r="AN10" i="30"/>
  <c r="AI10" i="30"/>
  <c r="U44" i="100"/>
  <c r="AG11" i="40"/>
  <c r="AP11" i="40" s="1"/>
  <c r="W12" i="40"/>
  <c r="AE11" i="40"/>
  <c r="AF11" i="40"/>
  <c r="AO11" i="40" s="1"/>
  <c r="AI11" i="27"/>
  <c r="AN11" i="27"/>
  <c r="U34" i="32"/>
  <c r="AR10" i="40"/>
  <c r="U43" i="84"/>
  <c r="U43" i="13"/>
  <c r="AE10" i="77"/>
  <c r="AF10" i="77"/>
  <c r="AO10" i="77" s="1"/>
  <c r="W11" i="77"/>
  <c r="AG10" i="77"/>
  <c r="AP10" i="77" s="1"/>
  <c r="AI10" i="65"/>
  <c r="AN10" i="65"/>
  <c r="U43" i="92"/>
  <c r="U6" i="12"/>
  <c r="U44" i="96"/>
  <c r="U33" i="97"/>
  <c r="AI10" i="36"/>
  <c r="AN10" i="36"/>
  <c r="U44" i="54"/>
  <c r="U35" i="46"/>
  <c r="U54" i="55"/>
  <c r="Y12" i="27"/>
  <c r="X12" i="27"/>
  <c r="AR9" i="81"/>
  <c r="U54" i="87"/>
  <c r="U44" i="45"/>
  <c r="AI10" i="70"/>
  <c r="AN10" i="70"/>
  <c r="Y11" i="65"/>
  <c r="Z11" i="65" s="1"/>
  <c r="X11" i="65"/>
  <c r="U7" i="80"/>
  <c r="AR9" i="26"/>
  <c r="AH11" i="14"/>
  <c r="AQ11" i="14" s="1"/>
  <c r="U52" i="16"/>
  <c r="AR10" i="37"/>
  <c r="AE11" i="31"/>
  <c r="AF11" i="31"/>
  <c r="AO11" i="31" s="1"/>
  <c r="AG11" i="31"/>
  <c r="AP11" i="31" s="1"/>
  <c r="W12" i="31"/>
  <c r="U63" i="94"/>
  <c r="U50" i="95"/>
  <c r="U34" i="105"/>
  <c r="U63" i="50"/>
  <c r="AH11" i="23"/>
  <c r="AQ11" i="23" s="1"/>
  <c r="U34" i="101"/>
  <c r="Y11" i="73"/>
  <c r="X11" i="73"/>
  <c r="U62" i="102"/>
  <c r="AN11" i="22"/>
  <c r="AI11" i="22"/>
  <c r="W11" i="66"/>
  <c r="AG10" i="66"/>
  <c r="AP10" i="66" s="1"/>
  <c r="AF10" i="66"/>
  <c r="AO10" i="66" s="1"/>
  <c r="AE10" i="66"/>
  <c r="U34" i="52"/>
  <c r="U53" i="43"/>
  <c r="U41" i="44"/>
  <c r="U7" i="21"/>
  <c r="AH11" i="78"/>
  <c r="AQ11" i="78" s="1"/>
  <c r="U43" i="20"/>
  <c r="U63" i="98"/>
  <c r="Y11" i="36"/>
  <c r="X11" i="36"/>
  <c r="Z11" i="36" s="1"/>
  <c r="AR10" i="23"/>
  <c r="Y11" i="62"/>
  <c r="X11" i="62"/>
  <c r="Z11" i="62" s="1"/>
  <c r="AH11" i="37"/>
  <c r="AQ11" i="37" s="1"/>
  <c r="U55" i="49"/>
  <c r="AH10" i="81"/>
  <c r="AQ10" i="81" s="1"/>
  <c r="U63" i="35"/>
  <c r="Z11" i="17" l="1"/>
  <c r="AF11" i="62"/>
  <c r="AO11" i="62" s="1"/>
  <c r="W12" i="62"/>
  <c r="AG11" i="62"/>
  <c r="AP11" i="62" s="1"/>
  <c r="AE11" i="62"/>
  <c r="W12" i="17"/>
  <c r="AG11" i="17"/>
  <c r="AP11" i="17" s="1"/>
  <c r="AF11" i="17"/>
  <c r="AO11" i="17" s="1"/>
  <c r="AE11" i="17"/>
  <c r="AE11" i="36"/>
  <c r="AG11" i="36"/>
  <c r="AP11" i="36" s="1"/>
  <c r="AF11" i="36"/>
  <c r="AO11" i="36" s="1"/>
  <c r="W12" i="36"/>
  <c r="AI11" i="31"/>
  <c r="AN11" i="31"/>
  <c r="U43" i="96"/>
  <c r="U53" i="83"/>
  <c r="U7" i="34"/>
  <c r="U63" i="10"/>
  <c r="U62" i="10" s="1"/>
  <c r="U53" i="87"/>
  <c r="U62" i="48"/>
  <c r="U61" i="48" s="1"/>
  <c r="AR10" i="17"/>
  <c r="U43" i="88"/>
  <c r="AN11" i="23"/>
  <c r="AI11" i="23"/>
  <c r="U53" i="41"/>
  <c r="U6" i="60"/>
  <c r="U30" i="47"/>
  <c r="U42" i="104"/>
  <c r="U28" i="89"/>
  <c r="U6" i="25"/>
  <c r="U53" i="99"/>
  <c r="AH11" i="73"/>
  <c r="AQ11" i="73" s="1"/>
  <c r="U49" i="95"/>
  <c r="AR10" i="65"/>
  <c r="U63" i="90"/>
  <c r="U52" i="43"/>
  <c r="AR11" i="22"/>
  <c r="U62" i="50"/>
  <c r="U62" i="94"/>
  <c r="U53" i="55"/>
  <c r="AR10" i="36"/>
  <c r="U5" i="12"/>
  <c r="X5" i="12" s="1"/>
  <c r="Y11" i="77"/>
  <c r="X11" i="77"/>
  <c r="U42" i="84"/>
  <c r="AR11" i="27"/>
  <c r="U43" i="100"/>
  <c r="Y12" i="23"/>
  <c r="X12" i="23"/>
  <c r="Y11" i="61"/>
  <c r="X11" i="61"/>
  <c r="U6" i="29"/>
  <c r="AR10" i="73"/>
  <c r="U31" i="15"/>
  <c r="U62" i="82"/>
  <c r="AR10" i="62"/>
  <c r="U53" i="103"/>
  <c r="AI10" i="74"/>
  <c r="AN10" i="74"/>
  <c r="Y12" i="37"/>
  <c r="X12" i="37"/>
  <c r="AE11" i="65"/>
  <c r="W12" i="65"/>
  <c r="AF11" i="65"/>
  <c r="AO11" i="65" s="1"/>
  <c r="AG11" i="65"/>
  <c r="AP11" i="65" s="1"/>
  <c r="U43" i="54"/>
  <c r="U33" i="32"/>
  <c r="Z11" i="73"/>
  <c r="U62" i="98"/>
  <c r="U33" i="52"/>
  <c r="Y12" i="31"/>
  <c r="X12" i="31"/>
  <c r="AR10" i="70"/>
  <c r="AR10" i="30"/>
  <c r="Y11" i="69"/>
  <c r="X11" i="69"/>
  <c r="U6" i="64"/>
  <c r="U34" i="53"/>
  <c r="U6" i="68"/>
  <c r="AH11" i="70"/>
  <c r="AQ11" i="70" s="1"/>
  <c r="U62" i="42"/>
  <c r="AN10" i="61"/>
  <c r="AI10" i="61"/>
  <c r="U7" i="76"/>
  <c r="Y11" i="81"/>
  <c r="X11" i="81"/>
  <c r="AH11" i="30"/>
  <c r="AQ11" i="30" s="1"/>
  <c r="AN11" i="37"/>
  <c r="AI11" i="37"/>
  <c r="AH11" i="62"/>
  <c r="AQ11" i="62" s="1"/>
  <c r="AH11" i="17"/>
  <c r="AQ11" i="17" s="1"/>
  <c r="Y11" i="66"/>
  <c r="Z11" i="66"/>
  <c r="X11" i="66"/>
  <c r="U33" i="101"/>
  <c r="U32" i="97"/>
  <c r="U42" i="92"/>
  <c r="AN10" i="77"/>
  <c r="AI10" i="77"/>
  <c r="AN11" i="40"/>
  <c r="AI11" i="40"/>
  <c r="AN10" i="69"/>
  <c r="AI10" i="69"/>
  <c r="U60" i="18"/>
  <c r="AE11" i="70"/>
  <c r="W12" i="70"/>
  <c r="AG11" i="70"/>
  <c r="AP11" i="70" s="1"/>
  <c r="AF11" i="70"/>
  <c r="AO11" i="70" s="1"/>
  <c r="AH12" i="22"/>
  <c r="AQ12" i="22" s="1"/>
  <c r="U53" i="91"/>
  <c r="AI10" i="81"/>
  <c r="AN10" i="81"/>
  <c r="U32" i="86"/>
  <c r="U32" i="93"/>
  <c r="Z11" i="30"/>
  <c r="Y12" i="78"/>
  <c r="X12" i="78"/>
  <c r="Y12" i="14"/>
  <c r="X12" i="14"/>
  <c r="U42" i="13"/>
  <c r="U54" i="49"/>
  <c r="U6" i="21"/>
  <c r="AI10" i="66"/>
  <c r="AN10" i="66"/>
  <c r="U33" i="105"/>
  <c r="U51" i="16"/>
  <c r="U6" i="80"/>
  <c r="AH12" i="27"/>
  <c r="AQ12" i="27" s="1"/>
  <c r="U34" i="46"/>
  <c r="U62" i="35"/>
  <c r="AH11" i="36"/>
  <c r="AQ11" i="36" s="1"/>
  <c r="U42" i="20"/>
  <c r="U40" i="44"/>
  <c r="U61" i="102"/>
  <c r="AH11" i="65"/>
  <c r="AQ11" i="65" s="1"/>
  <c r="U43" i="45"/>
  <c r="Z12" i="27"/>
  <c r="Y12" i="40"/>
  <c r="X12" i="40"/>
  <c r="W11" i="26"/>
  <c r="AE10" i="26"/>
  <c r="AF10" i="26"/>
  <c r="AO10" i="26" s="1"/>
  <c r="AG10" i="26"/>
  <c r="AP10" i="26" s="1"/>
  <c r="U62" i="85"/>
  <c r="U7" i="72"/>
  <c r="U6" i="39"/>
  <c r="U42" i="51"/>
  <c r="U52" i="11"/>
  <c r="Z12" i="22"/>
  <c r="Y11" i="74"/>
  <c r="X11" i="74"/>
  <c r="AN11" i="78"/>
  <c r="AI11" i="78"/>
  <c r="AI11" i="14"/>
  <c r="AN11" i="14"/>
  <c r="AH12" i="14" l="1"/>
  <c r="AQ12" i="14" s="1"/>
  <c r="AR11" i="37"/>
  <c r="AR10" i="74"/>
  <c r="U41" i="20"/>
  <c r="AR11" i="40"/>
  <c r="U32" i="32"/>
  <c r="AN11" i="65"/>
  <c r="AI11" i="65"/>
  <c r="AH11" i="61"/>
  <c r="AQ11" i="61" s="1"/>
  <c r="AH11" i="77"/>
  <c r="AQ11" i="77" s="1"/>
  <c r="U61" i="50"/>
  <c r="U62" i="90"/>
  <c r="U27" i="89"/>
  <c r="U5" i="60"/>
  <c r="X5" i="60" s="1"/>
  <c r="U42" i="88"/>
  <c r="U52" i="87"/>
  <c r="U52" i="83"/>
  <c r="Y12" i="17"/>
  <c r="X12" i="17"/>
  <c r="AH11" i="74"/>
  <c r="AQ11" i="74" s="1"/>
  <c r="AH12" i="40"/>
  <c r="AQ12" i="40" s="1"/>
  <c r="AR10" i="81"/>
  <c r="U41" i="92"/>
  <c r="U61" i="42"/>
  <c r="U60" i="42" s="1"/>
  <c r="U61" i="82"/>
  <c r="Y12" i="36"/>
  <c r="X12" i="36"/>
  <c r="Z11" i="74"/>
  <c r="U5" i="21"/>
  <c r="X5" i="21" s="1"/>
  <c r="U31" i="93"/>
  <c r="U52" i="91"/>
  <c r="AN11" i="70"/>
  <c r="AI11" i="70"/>
  <c r="U31" i="97"/>
  <c r="U30" i="97" s="1"/>
  <c r="U29" i="97" s="1"/>
  <c r="U6" i="76"/>
  <c r="U5" i="64"/>
  <c r="X5" i="64" s="1"/>
  <c r="U32" i="52"/>
  <c r="AH12" i="37"/>
  <c r="AQ12" i="37" s="1"/>
  <c r="U52" i="103"/>
  <c r="U30" i="15"/>
  <c r="Z11" i="61"/>
  <c r="U42" i="100"/>
  <c r="Z11" i="77"/>
  <c r="AN11" i="62"/>
  <c r="AI11" i="62"/>
  <c r="AE11" i="30"/>
  <c r="AF11" i="30"/>
  <c r="AO11" i="30" s="1"/>
  <c r="AG11" i="30"/>
  <c r="AP11" i="30" s="1"/>
  <c r="W12" i="30"/>
  <c r="U33" i="53"/>
  <c r="U32" i="53" s="1"/>
  <c r="U5" i="29"/>
  <c r="X5" i="29" s="1"/>
  <c r="U41" i="51"/>
  <c r="Z12" i="40"/>
  <c r="U50" i="16"/>
  <c r="Z12" i="14"/>
  <c r="U5" i="39"/>
  <c r="X5" i="39" s="1"/>
  <c r="AE12" i="27"/>
  <c r="AG12" i="27"/>
  <c r="AP12" i="27" s="1"/>
  <c r="AF12" i="27"/>
  <c r="AO12" i="27" s="1"/>
  <c r="W13" i="27"/>
  <c r="U60" i="102"/>
  <c r="U53" i="49"/>
  <c r="AR10" i="77"/>
  <c r="AR10" i="61"/>
  <c r="AH11" i="69"/>
  <c r="AQ11" i="69" s="1"/>
  <c r="U42" i="54"/>
  <c r="Z12" i="37"/>
  <c r="U52" i="55"/>
  <c r="U52" i="99"/>
  <c r="U41" i="104"/>
  <c r="U52" i="41"/>
  <c r="U61" i="10"/>
  <c r="U42" i="96"/>
  <c r="AN11" i="36"/>
  <c r="AI11" i="36"/>
  <c r="U61" i="85"/>
  <c r="U33" i="46"/>
  <c r="Y12" i="70"/>
  <c r="X12" i="70"/>
  <c r="Z12" i="70" s="1"/>
  <c r="AE12" i="22"/>
  <c r="AF12" i="22"/>
  <c r="AO12" i="22" s="1"/>
  <c r="AG12" i="22"/>
  <c r="AP12" i="22" s="1"/>
  <c r="W13" i="22"/>
  <c r="U31" i="86"/>
  <c r="U5" i="68"/>
  <c r="X5" i="68" s="1"/>
  <c r="Z11" i="69"/>
  <c r="AH12" i="31"/>
  <c r="AQ12" i="31" s="1"/>
  <c r="U61" i="98"/>
  <c r="AH12" i="23"/>
  <c r="AQ12" i="23" s="1"/>
  <c r="AR11" i="23"/>
  <c r="AI11" i="17"/>
  <c r="AN11" i="17"/>
  <c r="Y12" i="62"/>
  <c r="X12" i="62"/>
  <c r="W12" i="66"/>
  <c r="AG11" i="66"/>
  <c r="AP11" i="66" s="1"/>
  <c r="AF11" i="66"/>
  <c r="AO11" i="66" s="1"/>
  <c r="AE11" i="66"/>
  <c r="Y12" i="65"/>
  <c r="X12" i="65"/>
  <c r="U41" i="84"/>
  <c r="AR11" i="14"/>
  <c r="U32" i="105"/>
  <c r="AH12" i="78"/>
  <c r="AQ12" i="78" s="1"/>
  <c r="AR11" i="78"/>
  <c r="AN10" i="26"/>
  <c r="AI10" i="26"/>
  <c r="Z12" i="78"/>
  <c r="U59" i="18"/>
  <c r="U32" i="101"/>
  <c r="AH11" i="81"/>
  <c r="AQ11" i="81" s="1"/>
  <c r="U51" i="11"/>
  <c r="U6" i="72"/>
  <c r="Y11" i="26"/>
  <c r="X11" i="26"/>
  <c r="U42" i="45"/>
  <c r="U39" i="44"/>
  <c r="U61" i="35"/>
  <c r="U5" i="80"/>
  <c r="X5" i="80" s="1"/>
  <c r="AR10" i="66"/>
  <c r="U41" i="13"/>
  <c r="AR10" i="69"/>
  <c r="AH11" i="66"/>
  <c r="AQ11" i="66" s="1"/>
  <c r="Z11" i="81"/>
  <c r="Z12" i="31"/>
  <c r="AF11" i="73"/>
  <c r="AO11" i="73" s="1"/>
  <c r="AG11" i="73"/>
  <c r="AP11" i="73" s="1"/>
  <c r="AE11" i="73"/>
  <c r="W12" i="73"/>
  <c r="Z12" i="23"/>
  <c r="U23" i="2"/>
  <c r="Z5" i="12"/>
  <c r="AH5" i="12"/>
  <c r="AQ5" i="12" s="1"/>
  <c r="U61" i="94"/>
  <c r="U51" i="43"/>
  <c r="U48" i="95"/>
  <c r="U5" i="25"/>
  <c r="X5" i="25" s="1"/>
  <c r="U29" i="47"/>
  <c r="U60" i="48"/>
  <c r="U6" i="34"/>
  <c r="AR11" i="31"/>
  <c r="AR10" i="26" l="1"/>
  <c r="U30" i="86"/>
  <c r="U52" i="49"/>
  <c r="U28" i="97"/>
  <c r="U27" i="97" s="1"/>
  <c r="U30" i="93"/>
  <c r="U40" i="92"/>
  <c r="U47" i="95"/>
  <c r="AH12" i="62"/>
  <c r="AQ12" i="62" s="1"/>
  <c r="Y13" i="22"/>
  <c r="X13" i="22"/>
  <c r="Z13" i="22" s="1"/>
  <c r="U51" i="41"/>
  <c r="U51" i="55"/>
  <c r="Y12" i="30"/>
  <c r="X12" i="30"/>
  <c r="AF11" i="77"/>
  <c r="AO11" i="77" s="1"/>
  <c r="W12" i="77"/>
  <c r="AG11" i="77"/>
  <c r="AP11" i="77" s="1"/>
  <c r="AE11" i="77"/>
  <c r="AR11" i="70"/>
  <c r="AH12" i="17"/>
  <c r="AQ12" i="17" s="1"/>
  <c r="U51" i="87"/>
  <c r="U26" i="89"/>
  <c r="U31" i="32"/>
  <c r="U59" i="48"/>
  <c r="U5" i="72"/>
  <c r="X5" i="72" s="1"/>
  <c r="U31" i="101"/>
  <c r="Z12" i="62"/>
  <c r="W12" i="69"/>
  <c r="AG11" i="69"/>
  <c r="AP11" i="69" s="1"/>
  <c r="AF11" i="69"/>
  <c r="AO11" i="69" s="1"/>
  <c r="AE11" i="69"/>
  <c r="W13" i="37"/>
  <c r="AE12" i="37"/>
  <c r="AF12" i="37"/>
  <c r="AO12" i="37" s="1"/>
  <c r="AG12" i="37"/>
  <c r="AP12" i="37" s="1"/>
  <c r="U59" i="102"/>
  <c r="U23" i="38"/>
  <c r="AH5" i="39"/>
  <c r="AQ5" i="39" s="1"/>
  <c r="Z5" i="39"/>
  <c r="U40" i="51"/>
  <c r="U51" i="103"/>
  <c r="U23" i="63"/>
  <c r="AH5" i="64"/>
  <c r="AQ5" i="64" s="1"/>
  <c r="Z5" i="64"/>
  <c r="U23" i="19"/>
  <c r="AH5" i="21"/>
  <c r="AQ5" i="21" s="1"/>
  <c r="Z5" i="21"/>
  <c r="U60" i="82"/>
  <c r="Z12" i="17"/>
  <c r="Y12" i="66"/>
  <c r="X12" i="66"/>
  <c r="AR11" i="36"/>
  <c r="U31" i="53"/>
  <c r="AN11" i="73"/>
  <c r="AI11" i="73"/>
  <c r="U38" i="44"/>
  <c r="U31" i="105"/>
  <c r="AE5" i="12"/>
  <c r="W6" i="12"/>
  <c r="AF5" i="12"/>
  <c r="AO5" i="12" s="1"/>
  <c r="AG5" i="12"/>
  <c r="AP5" i="12" s="1"/>
  <c r="U23" i="79"/>
  <c r="AH5" i="80"/>
  <c r="AQ5" i="80" s="1"/>
  <c r="Z5" i="80"/>
  <c r="U41" i="45"/>
  <c r="AN11" i="66"/>
  <c r="AI11" i="66"/>
  <c r="U32" i="46"/>
  <c r="U41" i="96"/>
  <c r="U40" i="104"/>
  <c r="Y13" i="27"/>
  <c r="X13" i="27"/>
  <c r="W13" i="14"/>
  <c r="AG12" i="14"/>
  <c r="AP12" i="14" s="1"/>
  <c r="AF12" i="14"/>
  <c r="AO12" i="14" s="1"/>
  <c r="AE12" i="14"/>
  <c r="U41" i="100"/>
  <c r="AE11" i="74"/>
  <c r="AG11" i="74"/>
  <c r="AP11" i="74" s="1"/>
  <c r="W12" i="74"/>
  <c r="AF11" i="74"/>
  <c r="AO11" i="74" s="1"/>
  <c r="U41" i="88"/>
  <c r="U61" i="90"/>
  <c r="Y12" i="73"/>
  <c r="X12" i="73"/>
  <c r="AH12" i="65"/>
  <c r="AQ12" i="65" s="1"/>
  <c r="AG12" i="70"/>
  <c r="AP12" i="70" s="1"/>
  <c r="AE12" i="70"/>
  <c r="AF12" i="70"/>
  <c r="AO12" i="70" s="1"/>
  <c r="W13" i="70"/>
  <c r="AG12" i="40"/>
  <c r="AP12" i="40" s="1"/>
  <c r="W13" i="40"/>
  <c r="AE12" i="40"/>
  <c r="AF12" i="40"/>
  <c r="AO12" i="40" s="1"/>
  <c r="U31" i="52"/>
  <c r="Z12" i="65"/>
  <c r="AG12" i="31"/>
  <c r="AP12" i="31" s="1"/>
  <c r="AE12" i="31"/>
  <c r="AF12" i="31"/>
  <c r="AO12" i="31" s="1"/>
  <c r="W13" i="31"/>
  <c r="U58" i="18"/>
  <c r="U23" i="67"/>
  <c r="Z5" i="68"/>
  <c r="AH5" i="68"/>
  <c r="AQ5" i="68" s="1"/>
  <c r="AI12" i="22"/>
  <c r="AN12" i="22"/>
  <c r="U41" i="54"/>
  <c r="U23" i="28"/>
  <c r="AH5" i="29"/>
  <c r="AQ5" i="29" s="1"/>
  <c r="Z5" i="29"/>
  <c r="AN11" i="30"/>
  <c r="AI11" i="30"/>
  <c r="AE11" i="61"/>
  <c r="W12" i="61"/>
  <c r="AG11" i="61"/>
  <c r="AP11" i="61" s="1"/>
  <c r="AF11" i="61"/>
  <c r="AO11" i="61" s="1"/>
  <c r="U5" i="76"/>
  <c r="X5" i="76" s="1"/>
  <c r="U51" i="91"/>
  <c r="U50" i="91" s="1"/>
  <c r="AH12" i="36"/>
  <c r="AQ12" i="36" s="1"/>
  <c r="U59" i="42"/>
  <c r="AR11" i="65"/>
  <c r="AI12" i="27"/>
  <c r="AN12" i="27"/>
  <c r="U29" i="15"/>
  <c r="U28" i="47"/>
  <c r="U50" i="43"/>
  <c r="U49" i="43" s="1"/>
  <c r="U22" i="2"/>
  <c r="AH11" i="26"/>
  <c r="AQ11" i="26" s="1"/>
  <c r="U50" i="11"/>
  <c r="U5" i="34"/>
  <c r="X5" i="34" s="1"/>
  <c r="U23" i="24"/>
  <c r="AH5" i="25"/>
  <c r="AQ5" i="25" s="1"/>
  <c r="Z5" i="25"/>
  <c r="U60" i="94"/>
  <c r="AF12" i="23"/>
  <c r="AO12" i="23" s="1"/>
  <c r="AE12" i="23"/>
  <c r="W13" i="23"/>
  <c r="AG12" i="23"/>
  <c r="AP12" i="23" s="1"/>
  <c r="AF11" i="81"/>
  <c r="AO11" i="81" s="1"/>
  <c r="AE11" i="81"/>
  <c r="W12" i="81"/>
  <c r="AG11" i="81"/>
  <c r="AP11" i="81" s="1"/>
  <c r="U40" i="13"/>
  <c r="U60" i="35"/>
  <c r="Z11" i="26"/>
  <c r="AF12" i="78"/>
  <c r="AO12" i="78" s="1"/>
  <c r="AE12" i="78"/>
  <c r="W13" i="78"/>
  <c r="AG12" i="78"/>
  <c r="AP12" i="78" s="1"/>
  <c r="U40" i="84"/>
  <c r="AR11" i="17"/>
  <c r="U60" i="98"/>
  <c r="AH12" i="70"/>
  <c r="AQ12" i="70" s="1"/>
  <c r="U60" i="85"/>
  <c r="U60" i="10"/>
  <c r="U59" i="10" s="1"/>
  <c r="U51" i="99"/>
  <c r="U49" i="16"/>
  <c r="AR11" i="62"/>
  <c r="Z12" i="36"/>
  <c r="U51" i="83"/>
  <c r="U23" i="59"/>
  <c r="AH5" i="60"/>
  <c r="AQ5" i="60" s="1"/>
  <c r="Z5" i="60"/>
  <c r="U60" i="50"/>
  <c r="U40" i="20"/>
  <c r="Z13" i="27" l="1"/>
  <c r="AF13" i="27" s="1"/>
  <c r="AO13" i="27" s="1"/>
  <c r="W14" i="27"/>
  <c r="AE13" i="27"/>
  <c r="AG13" i="27"/>
  <c r="AP13" i="27" s="1"/>
  <c r="AG11" i="26"/>
  <c r="AP11" i="26" s="1"/>
  <c r="AF11" i="26"/>
  <c r="AO11" i="26" s="1"/>
  <c r="W12" i="26"/>
  <c r="AE11" i="26"/>
  <c r="Y12" i="69"/>
  <c r="X12" i="69"/>
  <c r="AN11" i="81"/>
  <c r="AI11" i="81"/>
  <c r="U57" i="18"/>
  <c r="Y13" i="70"/>
  <c r="X13" i="70"/>
  <c r="AH12" i="73"/>
  <c r="AQ12" i="73" s="1"/>
  <c r="U40" i="88"/>
  <c r="U40" i="100"/>
  <c r="U37" i="44"/>
  <c r="U59" i="82"/>
  <c r="U50" i="103"/>
  <c r="AI12" i="37"/>
  <c r="AN12" i="37"/>
  <c r="AE12" i="62"/>
  <c r="AG12" i="62"/>
  <c r="AP12" i="62" s="1"/>
  <c r="AF12" i="62"/>
  <c r="AO12" i="62" s="1"/>
  <c r="W13" i="62"/>
  <c r="U58" i="48"/>
  <c r="U50" i="87"/>
  <c r="U39" i="92"/>
  <c r="U51" i="49"/>
  <c r="Y12" i="61"/>
  <c r="X12" i="61"/>
  <c r="U40" i="96"/>
  <c r="AG12" i="36"/>
  <c r="AP12" i="36" s="1"/>
  <c r="W13" i="36"/>
  <c r="AE12" i="36"/>
  <c r="AF12" i="36"/>
  <c r="AO12" i="36" s="1"/>
  <c r="U39" i="84"/>
  <c r="AF5" i="60"/>
  <c r="AO5" i="60" s="1"/>
  <c r="AE5" i="60"/>
  <c r="W6" i="60"/>
  <c r="AG5" i="60"/>
  <c r="AP5" i="60" s="1"/>
  <c r="U59" i="35"/>
  <c r="U59" i="94"/>
  <c r="AR11" i="30"/>
  <c r="U22" i="28"/>
  <c r="Y13" i="31"/>
  <c r="X13" i="31"/>
  <c r="U30" i="52"/>
  <c r="Z12" i="73"/>
  <c r="AI12" i="14"/>
  <c r="AN12" i="14"/>
  <c r="U31" i="46"/>
  <c r="Y6" i="12"/>
  <c r="X6" i="12"/>
  <c r="AR11" i="73"/>
  <c r="AH12" i="66"/>
  <c r="AQ12" i="66" s="1"/>
  <c r="U22" i="38"/>
  <c r="Y13" i="37"/>
  <c r="X13" i="37"/>
  <c r="Y12" i="77"/>
  <c r="X12" i="77"/>
  <c r="U50" i="55"/>
  <c r="AE12" i="65"/>
  <c r="AF12" i="65"/>
  <c r="AO12" i="65" s="1"/>
  <c r="W13" i="65"/>
  <c r="AG12" i="65"/>
  <c r="AP12" i="65" s="1"/>
  <c r="U40" i="45"/>
  <c r="U22" i="19"/>
  <c r="U49" i="91"/>
  <c r="U39" i="20"/>
  <c r="U59" i="98"/>
  <c r="U23" i="33"/>
  <c r="AH5" i="34"/>
  <c r="AQ5" i="34" s="1"/>
  <c r="Z5" i="34"/>
  <c r="U21" i="2"/>
  <c r="U28" i="15"/>
  <c r="U58" i="42"/>
  <c r="U23" i="75"/>
  <c r="AH5" i="76"/>
  <c r="AQ5" i="76" s="1"/>
  <c r="Z5" i="76"/>
  <c r="AN12" i="70"/>
  <c r="AI12" i="70"/>
  <c r="Y12" i="74"/>
  <c r="X12" i="74"/>
  <c r="AR11" i="66"/>
  <c r="AF5" i="80"/>
  <c r="AO5" i="80" s="1"/>
  <c r="AE5" i="80"/>
  <c r="W6" i="80"/>
  <c r="AG5" i="80"/>
  <c r="AP5" i="80" s="1"/>
  <c r="AN5" i="12"/>
  <c r="AI5" i="12"/>
  <c r="Z12" i="66"/>
  <c r="W6" i="64"/>
  <c r="AG5" i="64"/>
  <c r="AP5" i="64" s="1"/>
  <c r="AF5" i="64"/>
  <c r="AO5" i="64" s="1"/>
  <c r="AE5" i="64"/>
  <c r="U39" i="51"/>
  <c r="AN11" i="69"/>
  <c r="AI11" i="69"/>
  <c r="U30" i="101"/>
  <c r="U30" i="32"/>
  <c r="U29" i="93"/>
  <c r="U29" i="86"/>
  <c r="AE5" i="29"/>
  <c r="W6" i="29"/>
  <c r="AF5" i="29"/>
  <c r="AO5" i="29" s="1"/>
  <c r="AG5" i="29"/>
  <c r="AP5" i="29" s="1"/>
  <c r="W6" i="39"/>
  <c r="AE5" i="39"/>
  <c r="AG5" i="39"/>
  <c r="AP5" i="39" s="1"/>
  <c r="AF5" i="39"/>
  <c r="AO5" i="39" s="1"/>
  <c r="AN11" i="77"/>
  <c r="AI11" i="77"/>
  <c r="U50" i="99"/>
  <c r="U22" i="24"/>
  <c r="U27" i="47"/>
  <c r="AN11" i="61"/>
  <c r="AI11" i="61"/>
  <c r="U40" i="54"/>
  <c r="AG5" i="68"/>
  <c r="AP5" i="68" s="1"/>
  <c r="AE5" i="68"/>
  <c r="W6" i="68"/>
  <c r="AF5" i="68"/>
  <c r="AO5" i="68" s="1"/>
  <c r="AI12" i="31"/>
  <c r="AN12" i="31"/>
  <c r="AN12" i="40"/>
  <c r="AI12" i="40"/>
  <c r="U39" i="104"/>
  <c r="AG5" i="21"/>
  <c r="AP5" i="21" s="1"/>
  <c r="W6" i="21"/>
  <c r="AE5" i="21"/>
  <c r="AF5" i="21"/>
  <c r="AO5" i="21" s="1"/>
  <c r="U58" i="102"/>
  <c r="AH12" i="30"/>
  <c r="AQ12" i="30" s="1"/>
  <c r="U50" i="41"/>
  <c r="U50" i="83"/>
  <c r="Y12" i="81"/>
  <c r="Z12" i="81"/>
  <c r="X12" i="81"/>
  <c r="AR12" i="22"/>
  <c r="AH13" i="27"/>
  <c r="AQ13" i="27" s="1"/>
  <c r="AG13" i="22"/>
  <c r="AP13" i="22" s="1"/>
  <c r="AE13" i="22"/>
  <c r="W14" i="22"/>
  <c r="AF13" i="22"/>
  <c r="AO13" i="22" s="1"/>
  <c r="U58" i="10"/>
  <c r="Y13" i="78"/>
  <c r="X13" i="78"/>
  <c r="U22" i="59"/>
  <c r="AI12" i="78"/>
  <c r="AN12" i="78"/>
  <c r="U39" i="13"/>
  <c r="Y13" i="23"/>
  <c r="X13" i="23"/>
  <c r="U59" i="50"/>
  <c r="U48" i="16"/>
  <c r="U59" i="85"/>
  <c r="AN12" i="23"/>
  <c r="AI12" i="23"/>
  <c r="W6" i="25"/>
  <c r="AE5" i="25"/>
  <c r="AF5" i="25"/>
  <c r="AO5" i="25" s="1"/>
  <c r="AG5" i="25"/>
  <c r="AP5" i="25" s="1"/>
  <c r="U49" i="11"/>
  <c r="U48" i="43"/>
  <c r="AR12" i="27"/>
  <c r="U22" i="67"/>
  <c r="Y13" i="40"/>
  <c r="X13" i="40"/>
  <c r="U60" i="90"/>
  <c r="AN11" i="74"/>
  <c r="AI11" i="74"/>
  <c r="Y13" i="14"/>
  <c r="X13" i="14"/>
  <c r="Z13" i="14" s="1"/>
  <c r="U22" i="79"/>
  <c r="U30" i="105"/>
  <c r="U30" i="53"/>
  <c r="AE12" i="17"/>
  <c r="W13" i="17"/>
  <c r="AF12" i="17"/>
  <c r="AO12" i="17" s="1"/>
  <c r="AG12" i="17"/>
  <c r="AP12" i="17" s="1"/>
  <c r="U22" i="63"/>
  <c r="U23" i="71"/>
  <c r="AH5" i="72"/>
  <c r="AQ5" i="72" s="1"/>
  <c r="Z5" i="72"/>
  <c r="U25" i="89"/>
  <c r="Z12" i="30"/>
  <c r="AH13" i="22"/>
  <c r="AQ13" i="22" s="1"/>
  <c r="U46" i="95"/>
  <c r="U26" i="97"/>
  <c r="U25" i="97" s="1"/>
  <c r="Z13" i="23" l="1"/>
  <c r="W14" i="23" s="1"/>
  <c r="AE13" i="23"/>
  <c r="AF13" i="23"/>
  <c r="AO13" i="23" s="1"/>
  <c r="AG13" i="23"/>
  <c r="AP13" i="23" s="1"/>
  <c r="W14" i="14"/>
  <c r="AG13" i="14"/>
  <c r="AP13" i="14" s="1"/>
  <c r="AF13" i="14"/>
  <c r="AO13" i="14" s="1"/>
  <c r="AE13" i="14"/>
  <c r="U22" i="71"/>
  <c r="U58" i="50"/>
  <c r="AG12" i="81"/>
  <c r="AP12" i="81" s="1"/>
  <c r="W13" i="81"/>
  <c r="AF12" i="81"/>
  <c r="AO12" i="81" s="1"/>
  <c r="AE12" i="81"/>
  <c r="Y6" i="21"/>
  <c r="X6" i="21"/>
  <c r="Z6" i="21" s="1"/>
  <c r="Y6" i="29"/>
  <c r="X6" i="29"/>
  <c r="AG12" i="66"/>
  <c r="AP12" i="66" s="1"/>
  <c r="AF12" i="66"/>
  <c r="AO12" i="66" s="1"/>
  <c r="AE12" i="66"/>
  <c r="W13" i="66"/>
  <c r="AR12" i="70"/>
  <c r="U22" i="75"/>
  <c r="U20" i="2"/>
  <c r="U19" i="2" s="1"/>
  <c r="U21" i="28"/>
  <c r="U58" i="35"/>
  <c r="U38" i="84"/>
  <c r="U39" i="96"/>
  <c r="Y13" i="62"/>
  <c r="X13" i="62"/>
  <c r="Z13" i="62" s="1"/>
  <c r="AH13" i="70"/>
  <c r="AQ13" i="70" s="1"/>
  <c r="AR12" i="31"/>
  <c r="U39" i="54"/>
  <c r="U21" i="24"/>
  <c r="AI5" i="29"/>
  <c r="AN5" i="29"/>
  <c r="U29" i="32"/>
  <c r="U38" i="51"/>
  <c r="AR5" i="12"/>
  <c r="U58" i="98"/>
  <c r="U21" i="19"/>
  <c r="AN12" i="65"/>
  <c r="AI12" i="65"/>
  <c r="AH13" i="37"/>
  <c r="AQ13" i="37" s="1"/>
  <c r="U29" i="52"/>
  <c r="AH12" i="61"/>
  <c r="AQ12" i="61" s="1"/>
  <c r="U38" i="92"/>
  <c r="U49" i="103"/>
  <c r="U39" i="100"/>
  <c r="Z13" i="70"/>
  <c r="AH12" i="69"/>
  <c r="AQ12" i="69" s="1"/>
  <c r="AN12" i="17"/>
  <c r="AI12" i="17"/>
  <c r="U48" i="11"/>
  <c r="U21" i="63"/>
  <c r="U29" i="53"/>
  <c r="AH13" i="40"/>
  <c r="AQ13" i="40" s="1"/>
  <c r="U58" i="85"/>
  <c r="U57" i="10"/>
  <c r="AR11" i="61"/>
  <c r="AN5" i="39"/>
  <c r="AI5" i="39"/>
  <c r="AN5" i="64"/>
  <c r="AI5" i="64"/>
  <c r="U57" i="42"/>
  <c r="Z13" i="37"/>
  <c r="U30" i="46"/>
  <c r="U29" i="46" s="1"/>
  <c r="AH13" i="31"/>
  <c r="AQ13" i="31" s="1"/>
  <c r="Y6" i="60"/>
  <c r="X6" i="60"/>
  <c r="AI12" i="36"/>
  <c r="AN12" i="36"/>
  <c r="Z12" i="61"/>
  <c r="Z12" i="69"/>
  <c r="U21" i="79"/>
  <c r="AR12" i="78"/>
  <c r="Z13" i="40"/>
  <c r="AN5" i="25"/>
  <c r="AI5" i="25"/>
  <c r="U21" i="59"/>
  <c r="U49" i="83"/>
  <c r="U57" i="102"/>
  <c r="U38" i="104"/>
  <c r="Y6" i="68"/>
  <c r="X6" i="68"/>
  <c r="Z6" i="68" s="1"/>
  <c r="U49" i="99"/>
  <c r="Y6" i="39"/>
  <c r="X6" i="39"/>
  <c r="U28" i="86"/>
  <c r="U29" i="101"/>
  <c r="AH12" i="74"/>
  <c r="AQ12" i="74" s="1"/>
  <c r="AF5" i="34"/>
  <c r="AO5" i="34" s="1"/>
  <c r="AG5" i="34"/>
  <c r="AP5" i="34" s="1"/>
  <c r="W6" i="34"/>
  <c r="AE5" i="34"/>
  <c r="U38" i="20"/>
  <c r="U39" i="45"/>
  <c r="U49" i="55"/>
  <c r="U48" i="55" s="1"/>
  <c r="Z13" i="31"/>
  <c r="AN5" i="60"/>
  <c r="AI5" i="60"/>
  <c r="Y13" i="36"/>
  <c r="Z13" i="36"/>
  <c r="X13" i="36"/>
  <c r="U49" i="87"/>
  <c r="AN12" i="62"/>
  <c r="AI12" i="62"/>
  <c r="U58" i="82"/>
  <c r="U39" i="88"/>
  <c r="AI13" i="27"/>
  <c r="AN13" i="27"/>
  <c r="U24" i="89"/>
  <c r="U59" i="90"/>
  <c r="AH13" i="23"/>
  <c r="AQ13" i="23" s="1"/>
  <c r="U45" i="95"/>
  <c r="U47" i="16"/>
  <c r="AN5" i="68"/>
  <c r="AI5" i="68"/>
  <c r="AR11" i="77"/>
  <c r="AR11" i="69"/>
  <c r="Y6" i="80"/>
  <c r="X6" i="80"/>
  <c r="Z12" i="74"/>
  <c r="W6" i="76"/>
  <c r="AG5" i="76"/>
  <c r="AP5" i="76" s="1"/>
  <c r="AF5" i="76"/>
  <c r="AO5" i="76" s="1"/>
  <c r="AE5" i="76"/>
  <c r="U27" i="15"/>
  <c r="AH12" i="77"/>
  <c r="AQ12" i="77" s="1"/>
  <c r="AH6" i="12"/>
  <c r="AQ6" i="12" s="1"/>
  <c r="AR12" i="14"/>
  <c r="U58" i="94"/>
  <c r="U56" i="18"/>
  <c r="AI11" i="26"/>
  <c r="AN11" i="26"/>
  <c r="Y14" i="27"/>
  <c r="Z14" i="27" s="1"/>
  <c r="X14" i="27"/>
  <c r="U24" i="97"/>
  <c r="U21" i="67"/>
  <c r="AH13" i="14"/>
  <c r="AQ13" i="14" s="1"/>
  <c r="W6" i="72"/>
  <c r="AG5" i="72"/>
  <c r="AP5" i="72" s="1"/>
  <c r="AF5" i="72"/>
  <c r="AO5" i="72" s="1"/>
  <c r="AE5" i="72"/>
  <c r="U29" i="105"/>
  <c r="AR11" i="74"/>
  <c r="U47" i="43"/>
  <c r="Y6" i="25"/>
  <c r="X6" i="25"/>
  <c r="AH13" i="78"/>
  <c r="AQ13" i="78" s="1"/>
  <c r="X14" i="22"/>
  <c r="Y14" i="22"/>
  <c r="AR12" i="40"/>
  <c r="W13" i="30"/>
  <c r="AE12" i="30"/>
  <c r="AF12" i="30"/>
  <c r="AO12" i="30" s="1"/>
  <c r="AG12" i="30"/>
  <c r="AP12" i="30" s="1"/>
  <c r="Y13" i="17"/>
  <c r="X13" i="17"/>
  <c r="AR12" i="23"/>
  <c r="U38" i="13"/>
  <c r="U37" i="13" s="1"/>
  <c r="Z13" i="78"/>
  <c r="AN13" i="22"/>
  <c r="AI13" i="22"/>
  <c r="AH12" i="81"/>
  <c r="AQ12" i="81" s="1"/>
  <c r="U49" i="41"/>
  <c r="AI5" i="21"/>
  <c r="AN5" i="21"/>
  <c r="U26" i="47"/>
  <c r="U28" i="93"/>
  <c r="Y6" i="64"/>
  <c r="X6" i="64"/>
  <c r="AN5" i="80"/>
  <c r="AI5" i="80"/>
  <c r="U22" i="33"/>
  <c r="U48" i="91"/>
  <c r="Y13" i="65"/>
  <c r="X13" i="65"/>
  <c r="Z12" i="77"/>
  <c r="U21" i="38"/>
  <c r="Z6" i="12"/>
  <c r="W13" i="73"/>
  <c r="AG12" i="73"/>
  <c r="AP12" i="73" s="1"/>
  <c r="AF12" i="73"/>
  <c r="AO12" i="73" s="1"/>
  <c r="AE12" i="73"/>
  <c r="U50" i="49"/>
  <c r="U57" i="48"/>
  <c r="AR12" i="37"/>
  <c r="U36" i="44"/>
  <c r="AR11" i="81"/>
  <c r="Y12" i="26"/>
  <c r="X12" i="26"/>
  <c r="W15" i="27" l="1"/>
  <c r="AE14" i="27"/>
  <c r="AG14" i="27"/>
  <c r="AP14" i="27" s="1"/>
  <c r="AF14" i="27"/>
  <c r="AO14" i="27" s="1"/>
  <c r="AH6" i="64"/>
  <c r="AQ6" i="64" s="1"/>
  <c r="U25" i="47"/>
  <c r="U28" i="105"/>
  <c r="AR13" i="27"/>
  <c r="AR5" i="60"/>
  <c r="U38" i="45"/>
  <c r="U27" i="86"/>
  <c r="AH6" i="68"/>
  <c r="AQ6" i="68" s="1"/>
  <c r="U56" i="102"/>
  <c r="AF12" i="69"/>
  <c r="AO12" i="69" s="1"/>
  <c r="AE12" i="69"/>
  <c r="W13" i="69"/>
  <c r="AG12" i="69"/>
  <c r="AP12" i="69" s="1"/>
  <c r="AE13" i="70"/>
  <c r="AF13" i="70"/>
  <c r="AO13" i="70" s="1"/>
  <c r="AG13" i="70"/>
  <c r="AP13" i="70" s="1"/>
  <c r="W14" i="70"/>
  <c r="U37" i="92"/>
  <c r="U57" i="98"/>
  <c r="U56" i="98" s="1"/>
  <c r="U28" i="32"/>
  <c r="U38" i="54"/>
  <c r="W14" i="62"/>
  <c r="AF13" i="62"/>
  <c r="AO13" i="62" s="1"/>
  <c r="AG13" i="62"/>
  <c r="AP13" i="62" s="1"/>
  <c r="AE13" i="62"/>
  <c r="W7" i="21"/>
  <c r="AE6" i="21"/>
  <c r="AF6" i="21"/>
  <c r="AO6" i="21" s="1"/>
  <c r="AG6" i="21"/>
  <c r="AP6" i="21" s="1"/>
  <c r="U47" i="91"/>
  <c r="Z6" i="64"/>
  <c r="AR13" i="22"/>
  <c r="AI12" i="30"/>
  <c r="AN12" i="30"/>
  <c r="AH14" i="22"/>
  <c r="AQ14" i="22" s="1"/>
  <c r="AN5" i="72"/>
  <c r="AI5" i="72"/>
  <c r="U57" i="94"/>
  <c r="AH6" i="39"/>
  <c r="AQ6" i="39" s="1"/>
  <c r="AF6" i="68"/>
  <c r="AO6" i="68" s="1"/>
  <c r="AE6" i="68"/>
  <c r="W7" i="68"/>
  <c r="AG6" i="68"/>
  <c r="AP6" i="68" s="1"/>
  <c r="AE13" i="40"/>
  <c r="W14" i="40"/>
  <c r="AG13" i="40"/>
  <c r="AP13" i="40" s="1"/>
  <c r="AF13" i="40"/>
  <c r="AO13" i="40" s="1"/>
  <c r="W13" i="61"/>
  <c r="AE12" i="61"/>
  <c r="AG12" i="61"/>
  <c r="AP12" i="61" s="1"/>
  <c r="AF12" i="61"/>
  <c r="AO12" i="61" s="1"/>
  <c r="U56" i="42"/>
  <c r="U47" i="11"/>
  <c r="AR12" i="65"/>
  <c r="U57" i="35"/>
  <c r="U21" i="75"/>
  <c r="U57" i="50"/>
  <c r="Y14" i="14"/>
  <c r="X14" i="14"/>
  <c r="AR5" i="21"/>
  <c r="AH13" i="17"/>
  <c r="AQ13" i="17" s="1"/>
  <c r="Y13" i="30"/>
  <c r="X13" i="30"/>
  <c r="U46" i="43"/>
  <c r="U20" i="67"/>
  <c r="Y6" i="76"/>
  <c r="X6" i="76"/>
  <c r="U46" i="16"/>
  <c r="U58" i="90"/>
  <c r="U38" i="88"/>
  <c r="U48" i="87"/>
  <c r="AE13" i="31"/>
  <c r="AF13" i="31"/>
  <c r="AO13" i="31" s="1"/>
  <c r="AG13" i="31"/>
  <c r="AP13" i="31" s="1"/>
  <c r="W14" i="31"/>
  <c r="U37" i="20"/>
  <c r="Z6" i="39"/>
  <c r="U48" i="83"/>
  <c r="U47" i="83" s="1"/>
  <c r="AR5" i="64"/>
  <c r="AR12" i="17"/>
  <c r="U38" i="100"/>
  <c r="AR5" i="29"/>
  <c r="AH6" i="29"/>
  <c r="AQ6" i="29" s="1"/>
  <c r="AN12" i="81"/>
  <c r="AI12" i="81"/>
  <c r="U49" i="49"/>
  <c r="AN12" i="73"/>
  <c r="AI12" i="73"/>
  <c r="AF12" i="77"/>
  <c r="AO12" i="77" s="1"/>
  <c r="AE12" i="77"/>
  <c r="AG12" i="77"/>
  <c r="AP12" i="77" s="1"/>
  <c r="W13" i="77"/>
  <c r="AH13" i="65"/>
  <c r="AQ13" i="65" s="1"/>
  <c r="U21" i="33"/>
  <c r="W14" i="78"/>
  <c r="AG13" i="78"/>
  <c r="AP13" i="78" s="1"/>
  <c r="AF13" i="78"/>
  <c r="AO13" i="78" s="1"/>
  <c r="AE13" i="78"/>
  <c r="Z13" i="17"/>
  <c r="AR11" i="26"/>
  <c r="AF12" i="74"/>
  <c r="AO12" i="74" s="1"/>
  <c r="AG12" i="74"/>
  <c r="AP12" i="74" s="1"/>
  <c r="W13" i="74"/>
  <c r="AE12" i="74"/>
  <c r="AH13" i="36"/>
  <c r="AQ13" i="36" s="1"/>
  <c r="AI5" i="34"/>
  <c r="AN5" i="34"/>
  <c r="AR12" i="36"/>
  <c r="U56" i="10"/>
  <c r="U28" i="53"/>
  <c r="U38" i="96"/>
  <c r="U20" i="28"/>
  <c r="Z6" i="29"/>
  <c r="U21" i="71"/>
  <c r="AH12" i="26"/>
  <c r="AQ12" i="26" s="1"/>
  <c r="U35" i="44"/>
  <c r="Z12" i="26"/>
  <c r="U56" i="48"/>
  <c r="Y13" i="73"/>
  <c r="X13" i="73"/>
  <c r="Z13" i="73" s="1"/>
  <c r="Z13" i="65"/>
  <c r="AR5" i="80"/>
  <c r="U27" i="93"/>
  <c r="U48" i="41"/>
  <c r="AH6" i="25"/>
  <c r="AQ6" i="25" s="1"/>
  <c r="Y6" i="72"/>
  <c r="X6" i="72"/>
  <c r="Z6" i="72" s="1"/>
  <c r="U23" i="97"/>
  <c r="U22" i="97" s="1"/>
  <c r="U26" i="15"/>
  <c r="AH6" i="80"/>
  <c r="AQ6" i="80" s="1"/>
  <c r="U44" i="95"/>
  <c r="U23" i="89"/>
  <c r="U57" i="82"/>
  <c r="AE13" i="36"/>
  <c r="AF13" i="36"/>
  <c r="AO13" i="36" s="1"/>
  <c r="AG13" i="36"/>
  <c r="AP13" i="36" s="1"/>
  <c r="W14" i="36"/>
  <c r="U47" i="55"/>
  <c r="Y6" i="34"/>
  <c r="X6" i="34"/>
  <c r="U28" i="101"/>
  <c r="U37" i="104"/>
  <c r="U20" i="59"/>
  <c r="AH6" i="60"/>
  <c r="AQ6" i="60" s="1"/>
  <c r="U28" i="46"/>
  <c r="AR5" i="39"/>
  <c r="U48" i="103"/>
  <c r="U28" i="52"/>
  <c r="U20" i="19"/>
  <c r="U37" i="51"/>
  <c r="U20" i="24"/>
  <c r="Y13" i="66"/>
  <c r="X13" i="66"/>
  <c r="Z13" i="66" s="1"/>
  <c r="Y13" i="81"/>
  <c r="X13" i="81"/>
  <c r="AN13" i="14"/>
  <c r="AI13" i="14"/>
  <c r="AN13" i="23"/>
  <c r="AI13" i="23"/>
  <c r="U20" i="38"/>
  <c r="AE6" i="12"/>
  <c r="AG6" i="12"/>
  <c r="AP6" i="12" s="1"/>
  <c r="AF6" i="12"/>
  <c r="AO6" i="12" s="1"/>
  <c r="W7" i="12"/>
  <c r="U36" i="13"/>
  <c r="Z14" i="22"/>
  <c r="Z6" i="25"/>
  <c r="AH14" i="27"/>
  <c r="AQ14" i="27" s="1"/>
  <c r="U55" i="18"/>
  <c r="AN5" i="76"/>
  <c r="AI5" i="76"/>
  <c r="Z6" i="80"/>
  <c r="AR5" i="68"/>
  <c r="AR12" i="62"/>
  <c r="U48" i="99"/>
  <c r="AR5" i="25"/>
  <c r="U20" i="79"/>
  <c r="Z6" i="60"/>
  <c r="W14" i="37"/>
  <c r="AF13" i="37"/>
  <c r="AO13" i="37" s="1"/>
  <c r="AE13" i="37"/>
  <c r="AG13" i="37"/>
  <c r="AP13" i="37" s="1"/>
  <c r="U57" i="85"/>
  <c r="U20" i="63"/>
  <c r="AH13" i="62"/>
  <c r="AQ13" i="62" s="1"/>
  <c r="U37" i="84"/>
  <c r="U18" i="2"/>
  <c r="AN12" i="66"/>
  <c r="AI12" i="66"/>
  <c r="AH6" i="21"/>
  <c r="AQ6" i="21" s="1"/>
  <c r="Y14" i="23"/>
  <c r="X14" i="23"/>
  <c r="Z14" i="23" s="1"/>
  <c r="Z14" i="14" l="1"/>
  <c r="W15" i="23"/>
  <c r="AG14" i="23"/>
  <c r="AP14" i="23" s="1"/>
  <c r="AF14" i="23"/>
  <c r="AO14" i="23" s="1"/>
  <c r="AE14" i="23"/>
  <c r="AG13" i="73"/>
  <c r="AP13" i="73" s="1"/>
  <c r="AE13" i="73"/>
  <c r="AF13" i="73"/>
  <c r="AO13" i="73" s="1"/>
  <c r="W14" i="73"/>
  <c r="AG14" i="14"/>
  <c r="AP14" i="14" s="1"/>
  <c r="AE14" i="14"/>
  <c r="W15" i="14"/>
  <c r="AF14" i="14"/>
  <c r="AO14" i="14" s="1"/>
  <c r="AE6" i="25"/>
  <c r="AF6" i="25"/>
  <c r="AO6" i="25" s="1"/>
  <c r="AG6" i="25"/>
  <c r="AP6" i="25" s="1"/>
  <c r="W7" i="25"/>
  <c r="AG6" i="72"/>
  <c r="AP6" i="72" s="1"/>
  <c r="AF6" i="72"/>
  <c r="AO6" i="72" s="1"/>
  <c r="AE6" i="72"/>
  <c r="W7" i="72"/>
  <c r="AR5" i="72"/>
  <c r="AN13" i="70"/>
  <c r="AI13" i="70"/>
  <c r="U17" i="2"/>
  <c r="U19" i="63"/>
  <c r="Y14" i="37"/>
  <c r="Z14" i="37"/>
  <c r="X14" i="37"/>
  <c r="W7" i="80"/>
  <c r="AE6" i="80"/>
  <c r="AG6" i="80"/>
  <c r="AP6" i="80" s="1"/>
  <c r="AF6" i="80"/>
  <c r="AO6" i="80" s="1"/>
  <c r="AH13" i="66"/>
  <c r="AQ13" i="66" s="1"/>
  <c r="U36" i="51"/>
  <c r="U47" i="103"/>
  <c r="U46" i="55"/>
  <c r="U56" i="82"/>
  <c r="AH6" i="72"/>
  <c r="AQ6" i="72" s="1"/>
  <c r="AG13" i="65"/>
  <c r="AP13" i="65" s="1"/>
  <c r="AF13" i="65"/>
  <c r="AO13" i="65" s="1"/>
  <c r="AE13" i="65"/>
  <c r="W14" i="65"/>
  <c r="AG12" i="26"/>
  <c r="AP12" i="26" s="1"/>
  <c r="W13" i="26"/>
  <c r="AE12" i="26"/>
  <c r="AF12" i="26"/>
  <c r="AO12" i="26" s="1"/>
  <c r="U20" i="71"/>
  <c r="AE6" i="39"/>
  <c r="AF6" i="39"/>
  <c r="AO6" i="39" s="1"/>
  <c r="AG6" i="39"/>
  <c r="AP6" i="39" s="1"/>
  <c r="W7" i="39"/>
  <c r="AN13" i="31"/>
  <c r="AI13" i="31"/>
  <c r="U57" i="90"/>
  <c r="AI6" i="68"/>
  <c r="AN6" i="68"/>
  <c r="U56" i="94"/>
  <c r="AR12" i="30"/>
  <c r="U26" i="86"/>
  <c r="U55" i="98"/>
  <c r="U36" i="84"/>
  <c r="AH6" i="34"/>
  <c r="AQ6" i="34" s="1"/>
  <c r="U22" i="89"/>
  <c r="U34" i="44"/>
  <c r="Y14" i="78"/>
  <c r="X14" i="78"/>
  <c r="Z14" i="78" s="1"/>
  <c r="U48" i="49"/>
  <c r="U36" i="20"/>
  <c r="U47" i="87"/>
  <c r="U45" i="16"/>
  <c r="Y14" i="40"/>
  <c r="X14" i="40"/>
  <c r="AN6" i="21"/>
  <c r="AI6" i="21"/>
  <c r="U37" i="45"/>
  <c r="U27" i="105"/>
  <c r="U47" i="99"/>
  <c r="AG6" i="29"/>
  <c r="AP6" i="29" s="1"/>
  <c r="AF6" i="29"/>
  <c r="AO6" i="29" s="1"/>
  <c r="W7" i="29"/>
  <c r="AE6" i="29"/>
  <c r="U19" i="67"/>
  <c r="Y14" i="62"/>
  <c r="X14" i="62"/>
  <c r="U55" i="102"/>
  <c r="U19" i="79"/>
  <c r="U19" i="28"/>
  <c r="U55" i="10"/>
  <c r="U54" i="10" s="1"/>
  <c r="AI12" i="77"/>
  <c r="AN12" i="77"/>
  <c r="AR12" i="81"/>
  <c r="Y14" i="31"/>
  <c r="X14" i="31"/>
  <c r="AH6" i="76"/>
  <c r="AQ6" i="76" s="1"/>
  <c r="U45" i="43"/>
  <c r="U56" i="50"/>
  <c r="AN13" i="40"/>
  <c r="AI13" i="40"/>
  <c r="AE6" i="64"/>
  <c r="AG6" i="64"/>
  <c r="AP6" i="64" s="1"/>
  <c r="AF6" i="64"/>
  <c r="AO6" i="64" s="1"/>
  <c r="W7" i="64"/>
  <c r="Y7" i="21"/>
  <c r="X7" i="21"/>
  <c r="Z7" i="21" s="1"/>
  <c r="U37" i="54"/>
  <c r="U36" i="92"/>
  <c r="Y13" i="69"/>
  <c r="X13" i="69"/>
  <c r="AG6" i="60"/>
  <c r="AP6" i="60" s="1"/>
  <c r="AF6" i="60"/>
  <c r="AO6" i="60" s="1"/>
  <c r="W7" i="60"/>
  <c r="AE6" i="60"/>
  <c r="AF13" i="66"/>
  <c r="AO13" i="66" s="1"/>
  <c r="AE13" i="66"/>
  <c r="AG13" i="66"/>
  <c r="AP13" i="66" s="1"/>
  <c r="W14" i="66"/>
  <c r="U27" i="101"/>
  <c r="U47" i="41"/>
  <c r="U27" i="53"/>
  <c r="U55" i="42"/>
  <c r="U56" i="85"/>
  <c r="AN6" i="12"/>
  <c r="AI6" i="12"/>
  <c r="AH13" i="81"/>
  <c r="AQ13" i="81" s="1"/>
  <c r="Z6" i="34"/>
  <c r="U25" i="15"/>
  <c r="AI13" i="37"/>
  <c r="AN13" i="37"/>
  <c r="U54" i="18"/>
  <c r="U35" i="13"/>
  <c r="U19" i="38"/>
  <c r="Z13" i="81"/>
  <c r="U19" i="24"/>
  <c r="U27" i="52"/>
  <c r="U26" i="52" s="1"/>
  <c r="U27" i="46"/>
  <c r="AI13" i="36"/>
  <c r="AN13" i="36"/>
  <c r="U43" i="95"/>
  <c r="AN12" i="74"/>
  <c r="AI12" i="74"/>
  <c r="AF13" i="17"/>
  <c r="AO13" i="17" s="1"/>
  <c r="AE13" i="17"/>
  <c r="W14" i="17"/>
  <c r="AG13" i="17"/>
  <c r="AP13" i="17" s="1"/>
  <c r="U20" i="33"/>
  <c r="U37" i="88"/>
  <c r="Z6" i="76"/>
  <c r="AH13" i="30"/>
  <c r="AQ13" i="30" s="1"/>
  <c r="AI12" i="61"/>
  <c r="AN12" i="61"/>
  <c r="AN13" i="62"/>
  <c r="AI13" i="62"/>
  <c r="Y14" i="70"/>
  <c r="X14" i="70"/>
  <c r="AN12" i="69"/>
  <c r="AI12" i="69"/>
  <c r="U24" i="47"/>
  <c r="U23" i="47" s="1"/>
  <c r="AN14" i="27"/>
  <c r="AI14" i="27"/>
  <c r="AR14" i="27" s="1"/>
  <c r="AR5" i="76"/>
  <c r="AR13" i="14"/>
  <c r="Y14" i="36"/>
  <c r="Z14" i="36"/>
  <c r="X14" i="36"/>
  <c r="AH13" i="73"/>
  <c r="AQ13" i="73" s="1"/>
  <c r="AR5" i="34"/>
  <c r="Y13" i="77"/>
  <c r="X13" i="77"/>
  <c r="U56" i="35"/>
  <c r="AE14" i="22"/>
  <c r="AF14" i="22"/>
  <c r="AO14" i="22" s="1"/>
  <c r="W15" i="22"/>
  <c r="AG14" i="22"/>
  <c r="AP14" i="22" s="1"/>
  <c r="U19" i="19"/>
  <c r="AH14" i="23"/>
  <c r="AQ14" i="23" s="1"/>
  <c r="AR12" i="66"/>
  <c r="U19" i="59"/>
  <c r="U18" i="59" s="1"/>
  <c r="U26" i="93"/>
  <c r="Y7" i="12"/>
  <c r="X7" i="12"/>
  <c r="AR13" i="23"/>
  <c r="U36" i="104"/>
  <c r="U21" i="97"/>
  <c r="U55" i="48"/>
  <c r="U37" i="96"/>
  <c r="Y13" i="74"/>
  <c r="X13" i="74"/>
  <c r="Z13" i="74" s="1"/>
  <c r="AN13" i="78"/>
  <c r="AI13" i="78"/>
  <c r="AR12" i="73"/>
  <c r="U37" i="100"/>
  <c r="U46" i="83"/>
  <c r="Z13" i="30"/>
  <c r="AH14" i="14"/>
  <c r="AQ14" i="14" s="1"/>
  <c r="U20" i="75"/>
  <c r="U46" i="11"/>
  <c r="Y13" i="61"/>
  <c r="X13" i="61"/>
  <c r="Y7" i="68"/>
  <c r="X7" i="68"/>
  <c r="U46" i="91"/>
  <c r="U27" i="32"/>
  <c r="Y15" i="27"/>
  <c r="X15" i="27"/>
  <c r="Z13" i="69" l="1"/>
  <c r="AE13" i="74"/>
  <c r="AG13" i="74"/>
  <c r="AP13" i="74" s="1"/>
  <c r="W14" i="74"/>
  <c r="AF13" i="74"/>
  <c r="AO13" i="74" s="1"/>
  <c r="AF13" i="69"/>
  <c r="AO13" i="69" s="1"/>
  <c r="AG13" i="69"/>
  <c r="AP13" i="69" s="1"/>
  <c r="W14" i="69"/>
  <c r="AE13" i="69"/>
  <c r="U18" i="38"/>
  <c r="Y14" i="66"/>
  <c r="Z14" i="66"/>
  <c r="X14" i="66"/>
  <c r="Y7" i="64"/>
  <c r="X7" i="64"/>
  <c r="U36" i="45"/>
  <c r="U45" i="55"/>
  <c r="W15" i="37"/>
  <c r="AG14" i="37"/>
  <c r="AP14" i="37" s="1"/>
  <c r="AE14" i="37"/>
  <c r="AF14" i="37"/>
  <c r="AO14" i="37" s="1"/>
  <c r="U54" i="48"/>
  <c r="U55" i="35"/>
  <c r="AF6" i="76"/>
  <c r="AO6" i="76" s="1"/>
  <c r="W7" i="76"/>
  <c r="AE6" i="76"/>
  <c r="AG6" i="76"/>
  <c r="AP6" i="76" s="1"/>
  <c r="Y14" i="17"/>
  <c r="X14" i="17"/>
  <c r="U42" i="95"/>
  <c r="U25" i="52"/>
  <c r="U26" i="53"/>
  <c r="U55" i="50"/>
  <c r="AH14" i="31"/>
  <c r="AQ14" i="31" s="1"/>
  <c r="AR12" i="77"/>
  <c r="U18" i="79"/>
  <c r="AR6" i="21"/>
  <c r="U44" i="16"/>
  <c r="U47" i="49"/>
  <c r="U35" i="84"/>
  <c r="U56" i="90"/>
  <c r="AI6" i="39"/>
  <c r="AN6" i="39"/>
  <c r="X15" i="14"/>
  <c r="Y15" i="14"/>
  <c r="Z15" i="14" s="1"/>
  <c r="U26" i="32"/>
  <c r="U17" i="59"/>
  <c r="U36" i="100"/>
  <c r="Z7" i="12"/>
  <c r="AH7" i="12"/>
  <c r="AQ7" i="12" s="1"/>
  <c r="AH13" i="77"/>
  <c r="AQ13" i="77" s="1"/>
  <c r="AR12" i="69"/>
  <c r="AI13" i="17"/>
  <c r="AN13" i="17"/>
  <c r="U34" i="13"/>
  <c r="U24" i="15"/>
  <c r="AN13" i="66"/>
  <c r="AI13" i="66"/>
  <c r="AH13" i="69"/>
  <c r="AQ13" i="69" s="1"/>
  <c r="U36" i="54"/>
  <c r="Z14" i="31"/>
  <c r="U18" i="67"/>
  <c r="U46" i="99"/>
  <c r="AH14" i="78"/>
  <c r="AQ14" i="78" s="1"/>
  <c r="U21" i="89"/>
  <c r="AR13" i="31"/>
  <c r="Y14" i="65"/>
  <c r="X14" i="65"/>
  <c r="Z14" i="65" s="1"/>
  <c r="U46" i="103"/>
  <c r="Y7" i="25"/>
  <c r="X7" i="25"/>
  <c r="Z7" i="25" s="1"/>
  <c r="AN14" i="14"/>
  <c r="AI14" i="14"/>
  <c r="AN14" i="23"/>
  <c r="AI14" i="23"/>
  <c r="AR14" i="23" s="1"/>
  <c r="AR6" i="12"/>
  <c r="AH13" i="61"/>
  <c r="AQ13" i="61" s="1"/>
  <c r="AH13" i="74"/>
  <c r="AQ13" i="74" s="1"/>
  <c r="U18" i="19"/>
  <c r="AR13" i="62"/>
  <c r="U20" i="97"/>
  <c r="Y15" i="22"/>
  <c r="Z15" i="22"/>
  <c r="X15" i="22"/>
  <c r="Z13" i="77"/>
  <c r="AH14" i="36"/>
  <c r="AQ14" i="36" s="1"/>
  <c r="U36" i="88"/>
  <c r="AR13" i="36"/>
  <c r="U18" i="24"/>
  <c r="W7" i="34"/>
  <c r="AF6" i="34"/>
  <c r="AO6" i="34" s="1"/>
  <c r="AE6" i="34"/>
  <c r="AG6" i="34"/>
  <c r="AP6" i="34" s="1"/>
  <c r="U55" i="85"/>
  <c r="U46" i="41"/>
  <c r="AH7" i="21"/>
  <c r="AQ7" i="21" s="1"/>
  <c r="AN6" i="64"/>
  <c r="AI6" i="64"/>
  <c r="U44" i="43"/>
  <c r="U53" i="10"/>
  <c r="U54" i="102"/>
  <c r="AN6" i="29"/>
  <c r="AI6" i="29"/>
  <c r="AH14" i="40"/>
  <c r="AQ14" i="40" s="1"/>
  <c r="U46" i="87"/>
  <c r="AE14" i="78"/>
  <c r="W15" i="78"/>
  <c r="AG14" i="78"/>
  <c r="AP14" i="78" s="1"/>
  <c r="AF14" i="78"/>
  <c r="AO14" i="78" s="1"/>
  <c r="U54" i="98"/>
  <c r="U55" i="94"/>
  <c r="U19" i="71"/>
  <c r="AN13" i="65"/>
  <c r="AI13" i="65"/>
  <c r="AN6" i="80"/>
  <c r="AI6" i="80"/>
  <c r="U18" i="63"/>
  <c r="U45" i="83"/>
  <c r="AR13" i="37"/>
  <c r="AN13" i="73"/>
  <c r="AI13" i="73"/>
  <c r="U19" i="75"/>
  <c r="U22" i="47"/>
  <c r="AE14" i="36"/>
  <c r="AF14" i="36"/>
  <c r="AO14" i="36" s="1"/>
  <c r="W15" i="36"/>
  <c r="AG14" i="36"/>
  <c r="AP14" i="36" s="1"/>
  <c r="AH14" i="70"/>
  <c r="AQ14" i="70" s="1"/>
  <c r="AG13" i="81"/>
  <c r="AP13" i="81" s="1"/>
  <c r="W14" i="81"/>
  <c r="AF13" i="81"/>
  <c r="AO13" i="81" s="1"/>
  <c r="AE13" i="81"/>
  <c r="AN6" i="60"/>
  <c r="AI6" i="60"/>
  <c r="AE7" i="21"/>
  <c r="AF7" i="21"/>
  <c r="AO7" i="21" s="1"/>
  <c r="AG7" i="21"/>
  <c r="AP7" i="21" s="1"/>
  <c r="W8" i="21"/>
  <c r="AR13" i="40"/>
  <c r="AH14" i="62"/>
  <c r="AQ14" i="62" s="1"/>
  <c r="Y7" i="29"/>
  <c r="X7" i="29"/>
  <c r="Z7" i="29" s="1"/>
  <c r="U26" i="105"/>
  <c r="Z14" i="40"/>
  <c r="Y7" i="39"/>
  <c r="X7" i="39"/>
  <c r="Z7" i="39" s="1"/>
  <c r="U55" i="82"/>
  <c r="U35" i="51"/>
  <c r="Y7" i="80"/>
  <c r="X7" i="80"/>
  <c r="Z7" i="80" s="1"/>
  <c r="Y7" i="72"/>
  <c r="X7" i="72"/>
  <c r="Z7" i="72" s="1"/>
  <c r="Y14" i="73"/>
  <c r="X14" i="73"/>
  <c r="Z14" i="73" s="1"/>
  <c r="U35" i="92"/>
  <c r="U33" i="44"/>
  <c r="Y13" i="26"/>
  <c r="X13" i="26"/>
  <c r="AR13" i="70"/>
  <c r="Z13" i="61"/>
  <c r="AH15" i="27"/>
  <c r="AQ15" i="27" s="1"/>
  <c r="U45" i="91"/>
  <c r="Z15" i="27"/>
  <c r="AH7" i="68"/>
  <c r="AQ7" i="68" s="1"/>
  <c r="AE13" i="30"/>
  <c r="AF13" i="30"/>
  <c r="AO13" i="30" s="1"/>
  <c r="AG13" i="30"/>
  <c r="AP13" i="30" s="1"/>
  <c r="W14" i="30"/>
  <c r="AR12" i="61"/>
  <c r="AR12" i="74"/>
  <c r="U53" i="18"/>
  <c r="Z7" i="68"/>
  <c r="U45" i="11"/>
  <c r="AR13" i="78"/>
  <c r="U36" i="96"/>
  <c r="U35" i="104"/>
  <c r="U25" i="93"/>
  <c r="AN14" i="22"/>
  <c r="AI14" i="22"/>
  <c r="Z14" i="70"/>
  <c r="U19" i="33"/>
  <c r="U26" i="46"/>
  <c r="U54" i="42"/>
  <c r="U53" i="42" s="1"/>
  <c r="U26" i="101"/>
  <c r="Y7" i="60"/>
  <c r="X7" i="60"/>
  <c r="U18" i="28"/>
  <c r="Z14" i="62"/>
  <c r="U35" i="20"/>
  <c r="U25" i="86"/>
  <c r="AR6" i="68"/>
  <c r="AI12" i="26"/>
  <c r="AN12" i="26"/>
  <c r="AH14" i="37"/>
  <c r="AQ14" i="37" s="1"/>
  <c r="U16" i="2"/>
  <c r="AN6" i="72"/>
  <c r="AI6" i="72"/>
  <c r="AN6" i="25"/>
  <c r="AI6" i="25"/>
  <c r="Y15" i="23"/>
  <c r="X15" i="23"/>
  <c r="AE7" i="25" l="1"/>
  <c r="AF7" i="25"/>
  <c r="AO7" i="25" s="1"/>
  <c r="AG7" i="25"/>
  <c r="AP7" i="25" s="1"/>
  <c r="W8" i="25"/>
  <c r="W8" i="29"/>
  <c r="AE7" i="29"/>
  <c r="AF7" i="29"/>
  <c r="AO7" i="29" s="1"/>
  <c r="AG7" i="29"/>
  <c r="AP7" i="29" s="1"/>
  <c r="AE7" i="39"/>
  <c r="W8" i="39"/>
  <c r="AG7" i="39"/>
  <c r="AP7" i="39" s="1"/>
  <c r="AF7" i="39"/>
  <c r="AO7" i="39" s="1"/>
  <c r="U52" i="42"/>
  <c r="AG14" i="73"/>
  <c r="AP14" i="73" s="1"/>
  <c r="AF14" i="73"/>
  <c r="AO14" i="73" s="1"/>
  <c r="W15" i="73"/>
  <c r="AE14" i="73"/>
  <c r="U43" i="43"/>
  <c r="AF14" i="65"/>
  <c r="AO14" i="65" s="1"/>
  <c r="AE14" i="65"/>
  <c r="W15" i="65"/>
  <c r="AG14" i="65"/>
  <c r="AP14" i="65" s="1"/>
  <c r="AF14" i="31"/>
  <c r="AO14" i="31" s="1"/>
  <c r="W15" i="31"/>
  <c r="AE14" i="31"/>
  <c r="AG14" i="31"/>
  <c r="AP14" i="31" s="1"/>
  <c r="AR13" i="17"/>
  <c r="U16" i="59"/>
  <c r="AR6" i="39"/>
  <c r="U46" i="49"/>
  <c r="U17" i="79"/>
  <c r="U54" i="50"/>
  <c r="U41" i="95"/>
  <c r="Y7" i="76"/>
  <c r="X7" i="76"/>
  <c r="U35" i="96"/>
  <c r="Y8" i="21"/>
  <c r="X8" i="21"/>
  <c r="AI13" i="81"/>
  <c r="AN13" i="81"/>
  <c r="AR13" i="65"/>
  <c r="AR6" i="64"/>
  <c r="U45" i="41"/>
  <c r="Y7" i="34"/>
  <c r="X7" i="34"/>
  <c r="Z7" i="34" s="1"/>
  <c r="U35" i="88"/>
  <c r="U17" i="19"/>
  <c r="AH14" i="17"/>
  <c r="AQ14" i="17" s="1"/>
  <c r="AN14" i="37"/>
  <c r="AI14" i="37"/>
  <c r="U35" i="45"/>
  <c r="AH7" i="60"/>
  <c r="AQ7" i="60" s="1"/>
  <c r="AH7" i="29"/>
  <c r="AQ7" i="29" s="1"/>
  <c r="AE14" i="66"/>
  <c r="W15" i="66"/>
  <c r="AG14" i="66"/>
  <c r="AP14" i="66" s="1"/>
  <c r="AF14" i="66"/>
  <c r="AO14" i="66" s="1"/>
  <c r="AR6" i="72"/>
  <c r="Y14" i="30"/>
  <c r="X14" i="30"/>
  <c r="U34" i="20"/>
  <c r="U25" i="46"/>
  <c r="U52" i="18"/>
  <c r="U51" i="18" s="1"/>
  <c r="U50" i="18" s="1"/>
  <c r="AF15" i="27"/>
  <c r="AO15" i="27" s="1"/>
  <c r="AG15" i="27"/>
  <c r="AP15" i="27" s="1"/>
  <c r="W16" i="27"/>
  <c r="AE15" i="27"/>
  <c r="U32" i="44"/>
  <c r="AH7" i="72"/>
  <c r="AQ7" i="72" s="1"/>
  <c r="Y15" i="36"/>
  <c r="X15" i="36"/>
  <c r="U18" i="75"/>
  <c r="U44" i="83"/>
  <c r="U53" i="98"/>
  <c r="U45" i="87"/>
  <c r="U53" i="102"/>
  <c r="U35" i="54"/>
  <c r="U23" i="15"/>
  <c r="W8" i="12"/>
  <c r="AG7" i="12"/>
  <c r="AP7" i="12" s="1"/>
  <c r="AF7" i="12"/>
  <c r="AO7" i="12" s="1"/>
  <c r="AE7" i="12"/>
  <c r="U25" i="32"/>
  <c r="U55" i="90"/>
  <c r="U43" i="16"/>
  <c r="U25" i="53"/>
  <c r="Z14" i="17"/>
  <c r="AH7" i="64"/>
  <c r="AQ7" i="64" s="1"/>
  <c r="U54" i="94"/>
  <c r="W16" i="22"/>
  <c r="AE15" i="22"/>
  <c r="AF15" i="22"/>
  <c r="AO15" i="22" s="1"/>
  <c r="AG15" i="22"/>
  <c r="AP15" i="22" s="1"/>
  <c r="Z7" i="60"/>
  <c r="W14" i="61"/>
  <c r="AG13" i="61"/>
  <c r="AP13" i="61" s="1"/>
  <c r="AF13" i="61"/>
  <c r="AO13" i="61" s="1"/>
  <c r="AE13" i="61"/>
  <c r="AH15" i="23"/>
  <c r="AQ15" i="23" s="1"/>
  <c r="AE14" i="62"/>
  <c r="AG14" i="62"/>
  <c r="AP14" i="62" s="1"/>
  <c r="W15" i="62"/>
  <c r="AF14" i="62"/>
  <c r="AO14" i="62" s="1"/>
  <c r="AF7" i="72"/>
  <c r="AO7" i="72" s="1"/>
  <c r="AE7" i="72"/>
  <c r="W8" i="72"/>
  <c r="AG7" i="72"/>
  <c r="AP7" i="72" s="1"/>
  <c r="U34" i="51"/>
  <c r="W15" i="40"/>
  <c r="AE14" i="40"/>
  <c r="AG14" i="40"/>
  <c r="AP14" i="40" s="1"/>
  <c r="AF14" i="40"/>
  <c r="AO14" i="40" s="1"/>
  <c r="Y14" i="81"/>
  <c r="X14" i="81"/>
  <c r="AR13" i="73"/>
  <c r="U54" i="85"/>
  <c r="U17" i="24"/>
  <c r="U19" i="97"/>
  <c r="U45" i="99"/>
  <c r="AG15" i="14"/>
  <c r="AP15" i="14" s="1"/>
  <c r="W16" i="14"/>
  <c r="AE15" i="14"/>
  <c r="AF15" i="14"/>
  <c r="AO15" i="14" s="1"/>
  <c r="U54" i="35"/>
  <c r="Y15" i="37"/>
  <c r="X15" i="37"/>
  <c r="Z7" i="64"/>
  <c r="U17" i="38"/>
  <c r="Y14" i="74"/>
  <c r="X14" i="74"/>
  <c r="U24" i="86"/>
  <c r="W8" i="68"/>
  <c r="AF7" i="68"/>
  <c r="AO7" i="68" s="1"/>
  <c r="AG7" i="68"/>
  <c r="AP7" i="68" s="1"/>
  <c r="AE7" i="68"/>
  <c r="AF7" i="80"/>
  <c r="AO7" i="80" s="1"/>
  <c r="AE7" i="80"/>
  <c r="W8" i="80"/>
  <c r="AG7" i="80"/>
  <c r="AP7" i="80" s="1"/>
  <c r="U21" i="47"/>
  <c r="AH7" i="25"/>
  <c r="AQ7" i="25" s="1"/>
  <c r="Z15" i="23"/>
  <c r="U34" i="92"/>
  <c r="AN7" i="21"/>
  <c r="AI7" i="21"/>
  <c r="AN14" i="36"/>
  <c r="AI14" i="36"/>
  <c r="U17" i="63"/>
  <c r="U18" i="71"/>
  <c r="U52" i="10"/>
  <c r="AG13" i="77"/>
  <c r="AP13" i="77" s="1"/>
  <c r="AE13" i="77"/>
  <c r="W14" i="77"/>
  <c r="AF13" i="77"/>
  <c r="AO13" i="77" s="1"/>
  <c r="AR14" i="14"/>
  <c r="U45" i="103"/>
  <c r="U33" i="13"/>
  <c r="U35" i="100"/>
  <c r="AH15" i="14"/>
  <c r="AQ15" i="14" s="1"/>
  <c r="U34" i="84"/>
  <c r="U24" i="52"/>
  <c r="AI13" i="69"/>
  <c r="AN13" i="69"/>
  <c r="AR14" i="22"/>
  <c r="AH7" i="39"/>
  <c r="AQ7" i="39" s="1"/>
  <c r="AN14" i="78"/>
  <c r="AI14" i="78"/>
  <c r="AR12" i="26"/>
  <c r="U24" i="93"/>
  <c r="U15" i="2"/>
  <c r="U25" i="101"/>
  <c r="U18" i="33"/>
  <c r="AI13" i="30"/>
  <c r="AN13" i="30"/>
  <c r="U44" i="91"/>
  <c r="AH13" i="26"/>
  <c r="AQ13" i="26" s="1"/>
  <c r="AR6" i="25"/>
  <c r="U17" i="28"/>
  <c r="W15" i="70"/>
  <c r="AF14" i="70"/>
  <c r="AO14" i="70" s="1"/>
  <c r="AE14" i="70"/>
  <c r="AG14" i="70"/>
  <c r="AP14" i="70" s="1"/>
  <c r="U34" i="104"/>
  <c r="U44" i="11"/>
  <c r="Z13" i="26"/>
  <c r="AH14" i="73"/>
  <c r="AQ14" i="73" s="1"/>
  <c r="AH7" i="80"/>
  <c r="AQ7" i="80" s="1"/>
  <c r="U54" i="82"/>
  <c r="U25" i="105"/>
  <c r="AR6" i="60"/>
  <c r="AR6" i="80"/>
  <c r="Y15" i="78"/>
  <c r="X15" i="78"/>
  <c r="Z15" i="78" s="1"/>
  <c r="AR6" i="29"/>
  <c r="AN6" i="34"/>
  <c r="AI6" i="34"/>
  <c r="AH15" i="22"/>
  <c r="AQ15" i="22" s="1"/>
  <c r="AH14" i="65"/>
  <c r="AQ14" i="65" s="1"/>
  <c r="U20" i="89"/>
  <c r="U17" i="67"/>
  <c r="AR13" i="66"/>
  <c r="AN6" i="76"/>
  <c r="AI6" i="76"/>
  <c r="U53" i="48"/>
  <c r="U44" i="55"/>
  <c r="AH14" i="66"/>
  <c r="AQ14" i="66" s="1"/>
  <c r="Y14" i="69"/>
  <c r="X14" i="69"/>
  <c r="AN13" i="74"/>
  <c r="AI13" i="74"/>
  <c r="Y15" i="62" l="1"/>
  <c r="X15" i="62"/>
  <c r="AN14" i="66"/>
  <c r="AI14" i="66"/>
  <c r="AE7" i="34"/>
  <c r="AF7" i="34"/>
  <c r="AO7" i="34" s="1"/>
  <c r="AG7" i="34"/>
  <c r="AP7" i="34" s="1"/>
  <c r="W8" i="34"/>
  <c r="U24" i="101"/>
  <c r="AI7" i="80"/>
  <c r="AN7" i="80"/>
  <c r="U16" i="38"/>
  <c r="U53" i="35"/>
  <c r="U44" i="99"/>
  <c r="U53" i="85"/>
  <c r="Y16" i="22"/>
  <c r="X16" i="22"/>
  <c r="Z16" i="22" s="1"/>
  <c r="W15" i="17"/>
  <c r="AE14" i="17"/>
  <c r="AF14" i="17"/>
  <c r="AO14" i="17" s="1"/>
  <c r="AG14" i="17"/>
  <c r="AP14" i="17" s="1"/>
  <c r="U54" i="90"/>
  <c r="Y8" i="12"/>
  <c r="X8" i="12"/>
  <c r="U52" i="102"/>
  <c r="U43" i="83"/>
  <c r="X16" i="27"/>
  <c r="Y16" i="27"/>
  <c r="Z16" i="27" s="1"/>
  <c r="U24" i="46"/>
  <c r="U40" i="95"/>
  <c r="U45" i="49"/>
  <c r="Y15" i="65"/>
  <c r="X15" i="65"/>
  <c r="Z15" i="65" s="1"/>
  <c r="Y15" i="73"/>
  <c r="Z15" i="73"/>
  <c r="X15" i="73"/>
  <c r="Y8" i="29"/>
  <c r="X8" i="29"/>
  <c r="Z8" i="29" s="1"/>
  <c r="U52" i="48"/>
  <c r="AI15" i="22"/>
  <c r="AN15" i="22"/>
  <c r="AN7" i="29"/>
  <c r="AI7" i="29"/>
  <c r="U33" i="104"/>
  <c r="U19" i="89"/>
  <c r="AR14" i="78"/>
  <c r="U33" i="84"/>
  <c r="U32" i="13"/>
  <c r="Y14" i="77"/>
  <c r="X14" i="77"/>
  <c r="U17" i="71"/>
  <c r="U23" i="86"/>
  <c r="W8" i="64"/>
  <c r="AE7" i="64"/>
  <c r="AG7" i="64"/>
  <c r="AP7" i="64" s="1"/>
  <c r="AF7" i="64"/>
  <c r="AO7" i="64" s="1"/>
  <c r="Y8" i="72"/>
  <c r="X8" i="72"/>
  <c r="Z8" i="72" s="1"/>
  <c r="AN14" i="62"/>
  <c r="AI14" i="62"/>
  <c r="Y14" i="61"/>
  <c r="X14" i="61"/>
  <c r="U34" i="45"/>
  <c r="U16" i="19"/>
  <c r="U34" i="96"/>
  <c r="AN14" i="65"/>
  <c r="AI14" i="65"/>
  <c r="Y8" i="39"/>
  <c r="X8" i="39"/>
  <c r="Z8" i="39" s="1"/>
  <c r="Y8" i="25"/>
  <c r="X8" i="25"/>
  <c r="Z8" i="25" s="1"/>
  <c r="U16" i="67"/>
  <c r="U34" i="100"/>
  <c r="Y8" i="80"/>
  <c r="X8" i="80"/>
  <c r="U33" i="51"/>
  <c r="AI15" i="27"/>
  <c r="AN15" i="27"/>
  <c r="AR6" i="76"/>
  <c r="U43" i="91"/>
  <c r="AR13" i="74"/>
  <c r="U53" i="82"/>
  <c r="W14" i="26"/>
  <c r="AF13" i="26"/>
  <c r="AO13" i="26" s="1"/>
  <c r="AG13" i="26"/>
  <c r="AP13" i="26" s="1"/>
  <c r="AE13" i="26"/>
  <c r="AN14" i="70"/>
  <c r="AI14" i="70"/>
  <c r="AR14" i="70" s="1"/>
  <c r="AR13" i="30"/>
  <c r="U14" i="2"/>
  <c r="AN13" i="77"/>
  <c r="AI13" i="77"/>
  <c r="AN7" i="68"/>
  <c r="AI7" i="68"/>
  <c r="AH14" i="74"/>
  <c r="AQ14" i="74" s="1"/>
  <c r="AH15" i="37"/>
  <c r="AQ15" i="37" s="1"/>
  <c r="AN15" i="14"/>
  <c r="AI15" i="14"/>
  <c r="U18" i="97"/>
  <c r="AN14" i="40"/>
  <c r="AI14" i="40"/>
  <c r="AN7" i="72"/>
  <c r="AI7" i="72"/>
  <c r="AF7" i="60"/>
  <c r="AO7" i="60" s="1"/>
  <c r="AG7" i="60"/>
  <c r="AP7" i="60" s="1"/>
  <c r="W8" i="60"/>
  <c r="AE7" i="60"/>
  <c r="U53" i="94"/>
  <c r="U52" i="94" s="1"/>
  <c r="U24" i="53"/>
  <c r="U23" i="53" s="1"/>
  <c r="U22" i="53" s="1"/>
  <c r="U24" i="32"/>
  <c r="U22" i="15"/>
  <c r="U44" i="87"/>
  <c r="U17" i="75"/>
  <c r="U33" i="20"/>
  <c r="AR14" i="37"/>
  <c r="U44" i="41"/>
  <c r="AR13" i="81"/>
  <c r="AH7" i="76"/>
  <c r="AQ7" i="76" s="1"/>
  <c r="U53" i="50"/>
  <c r="AN14" i="31"/>
  <c r="AI14" i="31"/>
  <c r="AR14" i="31" s="1"/>
  <c r="AN7" i="39"/>
  <c r="AI7" i="39"/>
  <c r="U23" i="52"/>
  <c r="AN14" i="73"/>
  <c r="AI14" i="73"/>
  <c r="AR6" i="34"/>
  <c r="U24" i="105"/>
  <c r="U16" i="28"/>
  <c r="AR7" i="21"/>
  <c r="U43" i="55"/>
  <c r="AR13" i="69"/>
  <c r="U44" i="103"/>
  <c r="U16" i="63"/>
  <c r="U33" i="92"/>
  <c r="U20" i="47"/>
  <c r="Z14" i="74"/>
  <c r="Z15" i="37"/>
  <c r="Y16" i="14"/>
  <c r="X16" i="14"/>
  <c r="AH14" i="81"/>
  <c r="AQ14" i="81" s="1"/>
  <c r="Y15" i="40"/>
  <c r="X15" i="40"/>
  <c r="Z15" i="40" s="1"/>
  <c r="AI7" i="12"/>
  <c r="AN7" i="12"/>
  <c r="AH15" i="36"/>
  <c r="AQ15" i="36" s="1"/>
  <c r="AH14" i="30"/>
  <c r="AQ14" i="30" s="1"/>
  <c r="U34" i="88"/>
  <c r="AH8" i="21"/>
  <c r="AQ8" i="21" s="1"/>
  <c r="Z7" i="76"/>
  <c r="Y15" i="31"/>
  <c r="X15" i="31"/>
  <c r="AF15" i="78"/>
  <c r="AO15" i="78" s="1"/>
  <c r="W16" i="78"/>
  <c r="AG15" i="78"/>
  <c r="AP15" i="78" s="1"/>
  <c r="AE15" i="78"/>
  <c r="U51" i="10"/>
  <c r="Y8" i="68"/>
  <c r="X8" i="68"/>
  <c r="Z14" i="69"/>
  <c r="AH14" i="69"/>
  <c r="AQ14" i="69" s="1"/>
  <c r="AH15" i="78"/>
  <c r="AQ15" i="78" s="1"/>
  <c r="U43" i="11"/>
  <c r="Y15" i="70"/>
  <c r="X15" i="70"/>
  <c r="U17" i="33"/>
  <c r="U23" i="93"/>
  <c r="U22" i="93" s="1"/>
  <c r="AR14" i="36"/>
  <c r="AG15" i="23"/>
  <c r="AP15" i="23" s="1"/>
  <c r="AE15" i="23"/>
  <c r="AF15" i="23"/>
  <c r="AO15" i="23" s="1"/>
  <c r="W16" i="23"/>
  <c r="U16" i="24"/>
  <c r="Z14" i="81"/>
  <c r="AI13" i="61"/>
  <c r="AN13" i="61"/>
  <c r="U42" i="16"/>
  <c r="U34" i="54"/>
  <c r="U52" i="98"/>
  <c r="U51" i="98" s="1"/>
  <c r="Z15" i="36"/>
  <c r="U31" i="44"/>
  <c r="U49" i="18"/>
  <c r="Z14" i="30"/>
  <c r="Y15" i="66"/>
  <c r="X15" i="66"/>
  <c r="Z15" i="66" s="1"/>
  <c r="AH7" i="34"/>
  <c r="AQ7" i="34" s="1"/>
  <c r="Z8" i="21"/>
  <c r="U16" i="79"/>
  <c r="U15" i="59"/>
  <c r="U42" i="43"/>
  <c r="U51" i="42"/>
  <c r="AN7" i="25"/>
  <c r="AI7" i="25"/>
  <c r="AG16" i="22" l="1"/>
  <c r="AP16" i="22" s="1"/>
  <c r="AE16" i="22"/>
  <c r="W17" i="22"/>
  <c r="AF16" i="22"/>
  <c r="AO16" i="22" s="1"/>
  <c r="AG16" i="27"/>
  <c r="AP16" i="27" s="1"/>
  <c r="AE16" i="27"/>
  <c r="W17" i="27"/>
  <c r="AF16" i="27"/>
  <c r="AO16" i="27" s="1"/>
  <c r="W9" i="72"/>
  <c r="AG8" i="72"/>
  <c r="AP8" i="72" s="1"/>
  <c r="AF8" i="72"/>
  <c r="AO8" i="72" s="1"/>
  <c r="AE8" i="72"/>
  <c r="W16" i="66"/>
  <c r="AG15" i="66"/>
  <c r="AP15" i="66" s="1"/>
  <c r="AF15" i="66"/>
  <c r="AO15" i="66" s="1"/>
  <c r="AE15" i="66"/>
  <c r="W16" i="40"/>
  <c r="AG15" i="40"/>
  <c r="AP15" i="40" s="1"/>
  <c r="AE15" i="40"/>
  <c r="AF15" i="40"/>
  <c r="AO15" i="40" s="1"/>
  <c r="W15" i="69"/>
  <c r="AG14" i="69"/>
  <c r="AP14" i="69" s="1"/>
  <c r="AF14" i="69"/>
  <c r="AO14" i="69" s="1"/>
  <c r="AE14" i="69"/>
  <c r="AH16" i="14"/>
  <c r="AQ16" i="14" s="1"/>
  <c r="AI13" i="26"/>
  <c r="AN13" i="26"/>
  <c r="U33" i="45"/>
  <c r="Y8" i="64"/>
  <c r="Z8" i="64"/>
  <c r="X8" i="64"/>
  <c r="AF15" i="65"/>
  <c r="AO15" i="65" s="1"/>
  <c r="AG15" i="65"/>
  <c r="AP15" i="65" s="1"/>
  <c r="AE15" i="65"/>
  <c r="W16" i="65"/>
  <c r="U42" i="83"/>
  <c r="Z16" i="14"/>
  <c r="AR14" i="73"/>
  <c r="U43" i="87"/>
  <c r="U21" i="53"/>
  <c r="U17" i="97"/>
  <c r="U13" i="2"/>
  <c r="AR15" i="27"/>
  <c r="AH14" i="61"/>
  <c r="AQ14" i="61" s="1"/>
  <c r="U23" i="46"/>
  <c r="U53" i="90"/>
  <c r="AR14" i="66"/>
  <c r="AE14" i="30"/>
  <c r="AG14" i="30"/>
  <c r="AP14" i="30" s="1"/>
  <c r="W15" i="30"/>
  <c r="AF14" i="30"/>
  <c r="AO14" i="30" s="1"/>
  <c r="AR7" i="12"/>
  <c r="U43" i="103"/>
  <c r="AR7" i="80"/>
  <c r="AR7" i="25"/>
  <c r="U50" i="98"/>
  <c r="AN15" i="23"/>
  <c r="AI15" i="23"/>
  <c r="U42" i="11"/>
  <c r="AH8" i="68"/>
  <c r="AQ8" i="68" s="1"/>
  <c r="W15" i="81"/>
  <c r="AG14" i="81"/>
  <c r="AP14" i="81" s="1"/>
  <c r="AF14" i="81"/>
  <c r="AO14" i="81" s="1"/>
  <c r="AE14" i="81"/>
  <c r="U16" i="33"/>
  <c r="Z8" i="68"/>
  <c r="Y16" i="78"/>
  <c r="X16" i="78"/>
  <c r="Z16" i="78" s="1"/>
  <c r="U32" i="92"/>
  <c r="U15" i="28"/>
  <c r="AR7" i="72"/>
  <c r="AR15" i="14"/>
  <c r="AR7" i="68"/>
  <c r="U33" i="100"/>
  <c r="AH8" i="39"/>
  <c r="AQ8" i="39" s="1"/>
  <c r="U33" i="96"/>
  <c r="Z14" i="61"/>
  <c r="U22" i="86"/>
  <c r="U31" i="13"/>
  <c r="U18" i="89"/>
  <c r="AR15" i="22"/>
  <c r="AH15" i="73"/>
  <c r="AQ15" i="73" s="1"/>
  <c r="U51" i="102"/>
  <c r="U52" i="35"/>
  <c r="U23" i="101"/>
  <c r="U43" i="99"/>
  <c r="AH15" i="70"/>
  <c r="AQ15" i="70" s="1"/>
  <c r="AG15" i="37"/>
  <c r="AP15" i="37" s="1"/>
  <c r="AE15" i="37"/>
  <c r="W16" i="37"/>
  <c r="AF15" i="37"/>
  <c r="AO15" i="37" s="1"/>
  <c r="U32" i="20"/>
  <c r="U21" i="15"/>
  <c r="U51" i="94"/>
  <c r="Y14" i="26"/>
  <c r="Z14" i="26" s="1"/>
  <c r="X14" i="26"/>
  <c r="U42" i="91"/>
  <c r="U32" i="51"/>
  <c r="AF8" i="39"/>
  <c r="AO8" i="39" s="1"/>
  <c r="AE8" i="39"/>
  <c r="W9" i="39"/>
  <c r="AG8" i="39"/>
  <c r="AP8" i="39" s="1"/>
  <c r="AF15" i="73"/>
  <c r="AO15" i="73" s="1"/>
  <c r="AE15" i="73"/>
  <c r="W16" i="73"/>
  <c r="AG15" i="73"/>
  <c r="AP15" i="73" s="1"/>
  <c r="U44" i="49"/>
  <c r="AH8" i="12"/>
  <c r="AQ8" i="12" s="1"/>
  <c r="Y8" i="34"/>
  <c r="X8" i="34"/>
  <c r="AH15" i="62"/>
  <c r="AQ15" i="62" s="1"/>
  <c r="U33" i="88"/>
  <c r="AN7" i="34"/>
  <c r="AI7" i="34"/>
  <c r="AR13" i="61"/>
  <c r="AF7" i="76"/>
  <c r="AO7" i="76" s="1"/>
  <c r="AG7" i="76"/>
  <c r="AP7" i="76" s="1"/>
  <c r="AE7" i="76"/>
  <c r="W8" i="76"/>
  <c r="U14" i="59"/>
  <c r="U48" i="18"/>
  <c r="U33" i="54"/>
  <c r="Z15" i="70"/>
  <c r="U15" i="63"/>
  <c r="U23" i="105"/>
  <c r="U52" i="50"/>
  <c r="AN7" i="60"/>
  <c r="AI7" i="60"/>
  <c r="AR14" i="40"/>
  <c r="AR13" i="77"/>
  <c r="AH8" i="80"/>
  <c r="AQ8" i="80" s="1"/>
  <c r="U15" i="67"/>
  <c r="U14" i="67" s="1"/>
  <c r="U15" i="19"/>
  <c r="AR14" i="62"/>
  <c r="U16" i="71"/>
  <c r="U32" i="84"/>
  <c r="U32" i="104"/>
  <c r="U31" i="104" s="1"/>
  <c r="U30" i="104" s="1"/>
  <c r="U51" i="48"/>
  <c r="AH16" i="27"/>
  <c r="AQ16" i="27" s="1"/>
  <c r="Z8" i="12"/>
  <c r="AN14" i="17"/>
  <c r="AI14" i="17"/>
  <c r="U52" i="85"/>
  <c r="U15" i="38"/>
  <c r="Z15" i="62"/>
  <c r="U41" i="43"/>
  <c r="U21" i="93"/>
  <c r="AN15" i="78"/>
  <c r="AI15" i="78"/>
  <c r="U19" i="47"/>
  <c r="AG8" i="25"/>
  <c r="AP8" i="25" s="1"/>
  <c r="W9" i="25"/>
  <c r="AE8" i="25"/>
  <c r="AF8" i="25"/>
  <c r="AO8" i="25" s="1"/>
  <c r="AH8" i="72"/>
  <c r="AQ8" i="72" s="1"/>
  <c r="AG8" i="29"/>
  <c r="AP8" i="29" s="1"/>
  <c r="W9" i="29"/>
  <c r="AE8" i="29"/>
  <c r="AF8" i="29"/>
  <c r="AO8" i="29" s="1"/>
  <c r="AH16" i="22"/>
  <c r="AQ16" i="22" s="1"/>
  <c r="AH15" i="40"/>
  <c r="AQ15" i="40" s="1"/>
  <c r="AH15" i="66"/>
  <c r="AQ15" i="66" s="1"/>
  <c r="U50" i="42"/>
  <c r="U15" i="79"/>
  <c r="U30" i="44"/>
  <c r="U15" i="24"/>
  <c r="U14" i="24" s="1"/>
  <c r="AH15" i="31"/>
  <c r="AQ15" i="31" s="1"/>
  <c r="AF14" i="74"/>
  <c r="AO14" i="74" s="1"/>
  <c r="AE14" i="74"/>
  <c r="W15" i="74"/>
  <c r="AG14" i="74"/>
  <c r="AP14" i="74" s="1"/>
  <c r="U42" i="55"/>
  <c r="U22" i="52"/>
  <c r="AF8" i="21"/>
  <c r="AO8" i="21" s="1"/>
  <c r="W9" i="21"/>
  <c r="AG8" i="21"/>
  <c r="AP8" i="21" s="1"/>
  <c r="AE8" i="21"/>
  <c r="W16" i="36"/>
  <c r="AG15" i="36"/>
  <c r="AP15" i="36" s="1"/>
  <c r="AF15" i="36"/>
  <c r="AO15" i="36" s="1"/>
  <c r="AE15" i="36"/>
  <c r="U41" i="16"/>
  <c r="Y16" i="23"/>
  <c r="X16" i="23"/>
  <c r="U50" i="10"/>
  <c r="Z15" i="31"/>
  <c r="AR7" i="39"/>
  <c r="U43" i="41"/>
  <c r="U16" i="75"/>
  <c r="U23" i="32"/>
  <c r="Y8" i="60"/>
  <c r="Z8" i="60" s="1"/>
  <c r="X8" i="60"/>
  <c r="U52" i="82"/>
  <c r="Z8" i="80"/>
  <c r="AH8" i="25"/>
  <c r="AQ8" i="25" s="1"/>
  <c r="AR14" i="65"/>
  <c r="AN7" i="64"/>
  <c r="AI7" i="64"/>
  <c r="Z14" i="77"/>
  <c r="AH14" i="77"/>
  <c r="AQ14" i="77" s="1"/>
  <c r="AR7" i="29"/>
  <c r="AH8" i="29"/>
  <c r="AQ8" i="29" s="1"/>
  <c r="AH15" i="65"/>
  <c r="AQ15" i="65" s="1"/>
  <c r="U39" i="95"/>
  <c r="Y15" i="17"/>
  <c r="X15" i="17"/>
  <c r="Y9" i="21" l="1"/>
  <c r="X9" i="21"/>
  <c r="U50" i="102"/>
  <c r="U49" i="102" s="1"/>
  <c r="AI15" i="65"/>
  <c r="AN15" i="65"/>
  <c r="U51" i="85"/>
  <c r="U51" i="50"/>
  <c r="Y8" i="76"/>
  <c r="X8" i="76"/>
  <c r="AR7" i="34"/>
  <c r="Z8" i="34"/>
  <c r="AH8" i="34"/>
  <c r="AQ8" i="34" s="1"/>
  <c r="U43" i="49"/>
  <c r="Y9" i="39"/>
  <c r="X9" i="39"/>
  <c r="U41" i="91"/>
  <c r="AN15" i="37"/>
  <c r="AI15" i="37"/>
  <c r="U32" i="96"/>
  <c r="U41" i="11"/>
  <c r="U16" i="97"/>
  <c r="U32" i="45"/>
  <c r="Y16" i="40"/>
  <c r="X16" i="40"/>
  <c r="AF8" i="60"/>
  <c r="AO8" i="60" s="1"/>
  <c r="AG8" i="60"/>
  <c r="AP8" i="60" s="1"/>
  <c r="W9" i="60"/>
  <c r="AE8" i="60"/>
  <c r="U31" i="84"/>
  <c r="Y16" i="37"/>
  <c r="Z16" i="37" s="1"/>
  <c r="X16" i="37"/>
  <c r="U32" i="100"/>
  <c r="AH16" i="23"/>
  <c r="AQ16" i="23" s="1"/>
  <c r="Y15" i="74"/>
  <c r="X15" i="74"/>
  <c r="AF8" i="80"/>
  <c r="AO8" i="80" s="1"/>
  <c r="AE8" i="80"/>
  <c r="W9" i="80"/>
  <c r="AG8" i="80"/>
  <c r="AP8" i="80" s="1"/>
  <c r="Z16" i="23"/>
  <c r="AI14" i="74"/>
  <c r="AN14" i="74"/>
  <c r="U18" i="47"/>
  <c r="U40" i="43"/>
  <c r="AR14" i="17"/>
  <c r="U50" i="48"/>
  <c r="U15" i="71"/>
  <c r="U13" i="67"/>
  <c r="U32" i="54"/>
  <c r="AN7" i="76"/>
  <c r="AI7" i="76"/>
  <c r="AN8" i="39"/>
  <c r="AI8" i="39"/>
  <c r="AH14" i="26"/>
  <c r="AQ14" i="26" s="1"/>
  <c r="U20" i="15"/>
  <c r="U22" i="101"/>
  <c r="U30" i="13"/>
  <c r="U14" i="28"/>
  <c r="AF8" i="68"/>
  <c r="AO8" i="68" s="1"/>
  <c r="AE8" i="68"/>
  <c r="W9" i="68"/>
  <c r="AG8" i="68"/>
  <c r="AP8" i="68" s="1"/>
  <c r="Y15" i="81"/>
  <c r="X15" i="81"/>
  <c r="AR15" i="23"/>
  <c r="AG16" i="14"/>
  <c r="AP16" i="14" s="1"/>
  <c r="AE16" i="14"/>
  <c r="W17" i="14"/>
  <c r="AF16" i="14"/>
  <c r="AO16" i="14" s="1"/>
  <c r="AN15" i="66"/>
  <c r="AI15" i="66"/>
  <c r="AG14" i="77"/>
  <c r="AP14" i="77" s="1"/>
  <c r="AF14" i="77"/>
  <c r="AO14" i="77" s="1"/>
  <c r="AE14" i="77"/>
  <c r="W15" i="77"/>
  <c r="U49" i="10"/>
  <c r="U20" i="93"/>
  <c r="AG15" i="70"/>
  <c r="AP15" i="70" s="1"/>
  <c r="AE15" i="70"/>
  <c r="W16" i="70"/>
  <c r="AF15" i="70"/>
  <c r="AO15" i="70" s="1"/>
  <c r="AG16" i="78"/>
  <c r="AP16" i="78" s="1"/>
  <c r="AF16" i="78"/>
  <c r="AO16" i="78" s="1"/>
  <c r="AE16" i="78"/>
  <c r="W17" i="78"/>
  <c r="AN8" i="72"/>
  <c r="AI8" i="72"/>
  <c r="U42" i="41"/>
  <c r="U49" i="42"/>
  <c r="U22" i="32"/>
  <c r="Y16" i="36"/>
  <c r="X16" i="36"/>
  <c r="U21" i="52"/>
  <c r="U29" i="44"/>
  <c r="AN8" i="29"/>
  <c r="AI8" i="29"/>
  <c r="AR15" i="78"/>
  <c r="AG15" i="62"/>
  <c r="AP15" i="62" s="1"/>
  <c r="AF15" i="62"/>
  <c r="AO15" i="62" s="1"/>
  <c r="AE15" i="62"/>
  <c r="W16" i="62"/>
  <c r="U22" i="105"/>
  <c r="Y16" i="73"/>
  <c r="X16" i="73"/>
  <c r="AG14" i="26"/>
  <c r="AP14" i="26" s="1"/>
  <c r="AF14" i="26"/>
  <c r="AO14" i="26" s="1"/>
  <c r="W15" i="26"/>
  <c r="AE14" i="26"/>
  <c r="Y15" i="30"/>
  <c r="X15" i="30"/>
  <c r="U52" i="90"/>
  <c r="U20" i="53"/>
  <c r="AH8" i="64"/>
  <c r="AQ8" i="64" s="1"/>
  <c r="AR13" i="26"/>
  <c r="Y15" i="69"/>
  <c r="X15" i="69"/>
  <c r="Z15" i="69" s="1"/>
  <c r="Y9" i="72"/>
  <c r="X9" i="72"/>
  <c r="Y17" i="22"/>
  <c r="X17" i="22"/>
  <c r="Z17" i="22" s="1"/>
  <c r="U14" i="19"/>
  <c r="U50" i="94"/>
  <c r="AI16" i="27"/>
  <c r="AN16" i="27"/>
  <c r="AR7" i="64"/>
  <c r="U13" i="24"/>
  <c r="U38" i="95"/>
  <c r="AF15" i="31"/>
  <c r="AO15" i="31" s="1"/>
  <c r="AE15" i="31"/>
  <c r="W16" i="31"/>
  <c r="AG15" i="31"/>
  <c r="AP15" i="31" s="1"/>
  <c r="W9" i="12"/>
  <c r="AG8" i="12"/>
  <c r="AP8" i="12" s="1"/>
  <c r="AE8" i="12"/>
  <c r="AF8" i="12"/>
  <c r="AO8" i="12" s="1"/>
  <c r="U29" i="104"/>
  <c r="AR7" i="60"/>
  <c r="U47" i="18"/>
  <c r="U32" i="88"/>
  <c r="AN15" i="73"/>
  <c r="AI15" i="73"/>
  <c r="U31" i="20"/>
  <c r="U51" i="35"/>
  <c r="U21" i="86"/>
  <c r="U31" i="92"/>
  <c r="U15" i="33"/>
  <c r="U41" i="83"/>
  <c r="AF8" i="64"/>
  <c r="AO8" i="64" s="1"/>
  <c r="W9" i="64"/>
  <c r="AG8" i="64"/>
  <c r="AP8" i="64" s="1"/>
  <c r="AE8" i="64"/>
  <c r="AI16" i="22"/>
  <c r="AN16" i="22"/>
  <c r="AN15" i="36"/>
  <c r="AI15" i="36"/>
  <c r="U13" i="59"/>
  <c r="U42" i="99"/>
  <c r="U17" i="89"/>
  <c r="AN14" i="69"/>
  <c r="AI14" i="69"/>
  <c r="AH15" i="17"/>
  <c r="AQ15" i="17" s="1"/>
  <c r="U51" i="82"/>
  <c r="AI8" i="21"/>
  <c r="AN8" i="21"/>
  <c r="Y9" i="29"/>
  <c r="X9" i="29"/>
  <c r="AI8" i="25"/>
  <c r="AN8" i="25"/>
  <c r="Z15" i="17"/>
  <c r="AH8" i="60"/>
  <c r="AQ8" i="60" s="1"/>
  <c r="U15" i="75"/>
  <c r="U40" i="16"/>
  <c r="U41" i="55"/>
  <c r="U14" i="79"/>
  <c r="Y9" i="25"/>
  <c r="X9" i="25"/>
  <c r="Z9" i="25" s="1"/>
  <c r="U14" i="38"/>
  <c r="U14" i="63"/>
  <c r="U31" i="51"/>
  <c r="AG14" i="61"/>
  <c r="AP14" i="61" s="1"/>
  <c r="AF14" i="61"/>
  <c r="AO14" i="61" s="1"/>
  <c r="W15" i="61"/>
  <c r="AE14" i="61"/>
  <c r="AH16" i="78"/>
  <c r="AQ16" i="78" s="1"/>
  <c r="AN14" i="81"/>
  <c r="AI14" i="81"/>
  <c r="U49" i="98"/>
  <c r="U42" i="103"/>
  <c r="AN14" i="30"/>
  <c r="AI14" i="30"/>
  <c r="U22" i="46"/>
  <c r="U12" i="2"/>
  <c r="U42" i="87"/>
  <c r="Y16" i="65"/>
  <c r="X16" i="65"/>
  <c r="AN15" i="40"/>
  <c r="AI15" i="40"/>
  <c r="Y16" i="66"/>
  <c r="X16" i="66"/>
  <c r="Y17" i="27"/>
  <c r="X17" i="27"/>
  <c r="Z9" i="39" l="1"/>
  <c r="Z15" i="30"/>
  <c r="Z16" i="36"/>
  <c r="W17" i="36" s="1"/>
  <c r="AE9" i="39"/>
  <c r="W10" i="39"/>
  <c r="AF9" i="39"/>
  <c r="AO9" i="39" s="1"/>
  <c r="AG9" i="39"/>
  <c r="AP9" i="39" s="1"/>
  <c r="AE16" i="37"/>
  <c r="AG16" i="37"/>
  <c r="AP16" i="37" s="1"/>
  <c r="W17" i="37"/>
  <c r="AF16" i="37"/>
  <c r="AO16" i="37" s="1"/>
  <c r="AE15" i="30"/>
  <c r="AG15" i="30"/>
  <c r="AP15" i="30" s="1"/>
  <c r="W16" i="30"/>
  <c r="AF15" i="30"/>
  <c r="AO15" i="30" s="1"/>
  <c r="AF16" i="36"/>
  <c r="AO16" i="36" s="1"/>
  <c r="AE16" i="36"/>
  <c r="AG16" i="36"/>
  <c r="AP16" i="36" s="1"/>
  <c r="U11" i="2"/>
  <c r="U41" i="99"/>
  <c r="AR16" i="22"/>
  <c r="U40" i="83"/>
  <c r="U20" i="86"/>
  <c r="Y9" i="12"/>
  <c r="X9" i="12"/>
  <c r="Z9" i="12" s="1"/>
  <c r="U37" i="95"/>
  <c r="AR16" i="27"/>
  <c r="AE17" i="22"/>
  <c r="AF17" i="22"/>
  <c r="AO17" i="22" s="1"/>
  <c r="W18" i="22"/>
  <c r="AG17" i="22"/>
  <c r="AP17" i="22" s="1"/>
  <c r="AG15" i="69"/>
  <c r="AP15" i="69" s="1"/>
  <c r="AF15" i="69"/>
  <c r="AO15" i="69" s="1"/>
  <c r="AE15" i="69"/>
  <c r="W16" i="69"/>
  <c r="AH16" i="73"/>
  <c r="AQ16" i="73" s="1"/>
  <c r="AN15" i="62"/>
  <c r="AI15" i="62"/>
  <c r="AI16" i="14"/>
  <c r="AN16" i="14"/>
  <c r="U13" i="28"/>
  <c r="U19" i="15"/>
  <c r="U14" i="71"/>
  <c r="U39" i="43"/>
  <c r="U31" i="45"/>
  <c r="U31" i="96"/>
  <c r="AR15" i="65"/>
  <c r="AR14" i="69"/>
  <c r="Z16" i="73"/>
  <c r="U41" i="41"/>
  <c r="U19" i="93"/>
  <c r="Y9" i="80"/>
  <c r="X9" i="80"/>
  <c r="Z9" i="80" s="1"/>
  <c r="AR15" i="37"/>
  <c r="W9" i="34"/>
  <c r="AG8" i="34"/>
  <c r="AP8" i="34" s="1"/>
  <c r="AE8" i="34"/>
  <c r="AF8" i="34"/>
  <c r="AO8" i="34" s="1"/>
  <c r="AG9" i="25"/>
  <c r="AP9" i="25" s="1"/>
  <c r="W10" i="25"/>
  <c r="AE9" i="25"/>
  <c r="AF9" i="25"/>
  <c r="AO9" i="25" s="1"/>
  <c r="AH16" i="66"/>
  <c r="AQ16" i="66" s="1"/>
  <c r="AI14" i="61"/>
  <c r="AN14" i="61"/>
  <c r="U21" i="46"/>
  <c r="U48" i="98"/>
  <c r="Y15" i="61"/>
  <c r="X15" i="61"/>
  <c r="U13" i="63"/>
  <c r="AR8" i="21"/>
  <c r="U12" i="59"/>
  <c r="U14" i="33"/>
  <c r="U50" i="35"/>
  <c r="U49" i="35" s="1"/>
  <c r="U31" i="88"/>
  <c r="U28" i="104"/>
  <c r="Y16" i="31"/>
  <c r="X16" i="31"/>
  <c r="U12" i="24"/>
  <c r="U49" i="94"/>
  <c r="AH9" i="72"/>
  <c r="AQ9" i="72" s="1"/>
  <c r="U19" i="53"/>
  <c r="AN14" i="26"/>
  <c r="AI14" i="26"/>
  <c r="U28" i="44"/>
  <c r="AR8" i="72"/>
  <c r="AR15" i="66"/>
  <c r="Y9" i="68"/>
  <c r="Z9" i="68" s="1"/>
  <c r="X9" i="68"/>
  <c r="U29" i="13"/>
  <c r="U31" i="54"/>
  <c r="U49" i="48"/>
  <c r="U17" i="47"/>
  <c r="AN8" i="80"/>
  <c r="AI8" i="80"/>
  <c r="AH16" i="40"/>
  <c r="AQ16" i="40" s="1"/>
  <c r="U15" i="97"/>
  <c r="U50" i="50"/>
  <c r="U48" i="102"/>
  <c r="AH16" i="65"/>
  <c r="AQ16" i="65" s="1"/>
  <c r="U30" i="51"/>
  <c r="AG15" i="17"/>
  <c r="AP15" i="17" s="1"/>
  <c r="AF15" i="17"/>
  <c r="AO15" i="17" s="1"/>
  <c r="AE15" i="17"/>
  <c r="W16" i="17"/>
  <c r="AR14" i="30"/>
  <c r="AR14" i="81"/>
  <c r="U13" i="79"/>
  <c r="U14" i="75"/>
  <c r="AR8" i="25"/>
  <c r="AR15" i="36"/>
  <c r="Y9" i="64"/>
  <c r="X9" i="64"/>
  <c r="Z9" i="64" s="1"/>
  <c r="AN15" i="31"/>
  <c r="AI15" i="31"/>
  <c r="Z9" i="72"/>
  <c r="Y15" i="26"/>
  <c r="X15" i="26"/>
  <c r="Z15" i="26" s="1"/>
  <c r="U21" i="32"/>
  <c r="Y16" i="70"/>
  <c r="X16" i="70"/>
  <c r="U48" i="10"/>
  <c r="AI8" i="68"/>
  <c r="AN8" i="68"/>
  <c r="AR8" i="39"/>
  <c r="U30" i="84"/>
  <c r="Z16" i="40"/>
  <c r="U42" i="49"/>
  <c r="AH9" i="21"/>
  <c r="AQ9" i="21" s="1"/>
  <c r="Z16" i="65"/>
  <c r="U39" i="16"/>
  <c r="Z16" i="66"/>
  <c r="U50" i="82"/>
  <c r="U30" i="92"/>
  <c r="U30" i="20"/>
  <c r="U46" i="18"/>
  <c r="AI8" i="12"/>
  <c r="AN8" i="12"/>
  <c r="U13" i="19"/>
  <c r="U51" i="90"/>
  <c r="U21" i="105"/>
  <c r="U20" i="52"/>
  <c r="X17" i="78"/>
  <c r="Z17" i="78" s="1"/>
  <c r="Y17" i="78"/>
  <c r="AN15" i="70"/>
  <c r="AI15" i="70"/>
  <c r="AR15" i="70" s="1"/>
  <c r="Y15" i="77"/>
  <c r="X15" i="77"/>
  <c r="AH15" i="81"/>
  <c r="AQ15" i="81" s="1"/>
  <c r="U21" i="101"/>
  <c r="U12" i="67"/>
  <c r="AR14" i="74"/>
  <c r="AH15" i="74"/>
  <c r="AQ15" i="74" s="1"/>
  <c r="U31" i="100"/>
  <c r="AI8" i="60"/>
  <c r="AN8" i="60"/>
  <c r="U40" i="11"/>
  <c r="U40" i="91"/>
  <c r="AH8" i="76"/>
  <c r="AQ8" i="76" s="1"/>
  <c r="U50" i="85"/>
  <c r="Z9" i="21"/>
  <c r="U41" i="103"/>
  <c r="AN8" i="64"/>
  <c r="AI8" i="64"/>
  <c r="AH17" i="27"/>
  <c r="AQ17" i="27" s="1"/>
  <c r="AR15" i="40"/>
  <c r="U41" i="87"/>
  <c r="U13" i="38"/>
  <c r="AH9" i="29"/>
  <c r="AQ9" i="29" s="1"/>
  <c r="U16" i="89"/>
  <c r="Z17" i="27"/>
  <c r="AH9" i="25"/>
  <c r="AQ9" i="25" s="1"/>
  <c r="U40" i="55"/>
  <c r="Z9" i="29"/>
  <c r="AR15" i="73"/>
  <c r="AH17" i="22"/>
  <c r="AQ17" i="22" s="1"/>
  <c r="AH15" i="69"/>
  <c r="AQ15" i="69" s="1"/>
  <c r="AH15" i="30"/>
  <c r="AQ15" i="30" s="1"/>
  <c r="Y16" i="62"/>
  <c r="X16" i="62"/>
  <c r="Z16" i="62" s="1"/>
  <c r="AR8" i="29"/>
  <c r="AH16" i="36"/>
  <c r="AQ16" i="36" s="1"/>
  <c r="U48" i="42"/>
  <c r="AN16" i="78"/>
  <c r="AI16" i="78"/>
  <c r="AN14" i="77"/>
  <c r="AI14" i="77"/>
  <c r="Y17" i="14"/>
  <c r="X17" i="14"/>
  <c r="Z15" i="81"/>
  <c r="AR7" i="76"/>
  <c r="AF16" i="23"/>
  <c r="AO16" i="23" s="1"/>
  <c r="AG16" i="23"/>
  <c r="AP16" i="23" s="1"/>
  <c r="AE16" i="23"/>
  <c r="W17" i="23"/>
  <c r="Z15" i="74"/>
  <c r="AH16" i="37"/>
  <c r="AQ16" i="37" s="1"/>
  <c r="Y9" i="60"/>
  <c r="Z9" i="60" s="1"/>
  <c r="X9" i="60"/>
  <c r="AH9" i="39"/>
  <c r="AQ9" i="39" s="1"/>
  <c r="Z8" i="76"/>
  <c r="Z15" i="61" l="1"/>
  <c r="Z17" i="14"/>
  <c r="Z15" i="77"/>
  <c r="W16" i="77" s="1"/>
  <c r="AG15" i="77"/>
  <c r="AP15" i="77" s="1"/>
  <c r="AE15" i="77"/>
  <c r="W18" i="78"/>
  <c r="AG17" i="78"/>
  <c r="AP17" i="78" s="1"/>
  <c r="AF17" i="78"/>
  <c r="AO17" i="78" s="1"/>
  <c r="AE17" i="78"/>
  <c r="AF9" i="68"/>
  <c r="AO9" i="68" s="1"/>
  <c r="W10" i="68"/>
  <c r="AG9" i="68"/>
  <c r="AP9" i="68" s="1"/>
  <c r="AE9" i="68"/>
  <c r="W10" i="60"/>
  <c r="AG9" i="60"/>
  <c r="AP9" i="60" s="1"/>
  <c r="AE9" i="60"/>
  <c r="AF9" i="60"/>
  <c r="AO9" i="60" s="1"/>
  <c r="AG17" i="14"/>
  <c r="AP17" i="14" s="1"/>
  <c r="W18" i="14"/>
  <c r="AE17" i="14"/>
  <c r="AF17" i="14"/>
  <c r="AO17" i="14" s="1"/>
  <c r="W16" i="61"/>
  <c r="AF15" i="61"/>
  <c r="AO15" i="61" s="1"/>
  <c r="AE15" i="61"/>
  <c r="AG15" i="61"/>
  <c r="AP15" i="61" s="1"/>
  <c r="U47" i="42"/>
  <c r="U39" i="55"/>
  <c r="U15" i="89"/>
  <c r="AR8" i="64"/>
  <c r="U49" i="85"/>
  <c r="AG16" i="66"/>
  <c r="AP16" i="66" s="1"/>
  <c r="AF16" i="66"/>
  <c r="AO16" i="66" s="1"/>
  <c r="AE16" i="66"/>
  <c r="W17" i="66"/>
  <c r="AH16" i="70"/>
  <c r="AQ16" i="70" s="1"/>
  <c r="W16" i="26"/>
  <c r="AF15" i="26"/>
  <c r="AO15" i="26" s="1"/>
  <c r="AG15" i="26"/>
  <c r="AP15" i="26" s="1"/>
  <c r="AE15" i="26"/>
  <c r="AF9" i="64"/>
  <c r="AO9" i="64" s="1"/>
  <c r="AE9" i="64"/>
  <c r="W10" i="64"/>
  <c r="AG9" i="64"/>
  <c r="AP9" i="64" s="1"/>
  <c r="AR8" i="80"/>
  <c r="U27" i="44"/>
  <c r="Z16" i="31"/>
  <c r="AH16" i="31"/>
  <c r="AQ16" i="31" s="1"/>
  <c r="AR14" i="61"/>
  <c r="U38" i="43"/>
  <c r="U12" i="28"/>
  <c r="Y18" i="22"/>
  <c r="X18" i="22"/>
  <c r="U36" i="95"/>
  <c r="U35" i="95" s="1"/>
  <c r="AR14" i="77"/>
  <c r="U40" i="87"/>
  <c r="U39" i="11"/>
  <c r="U20" i="101"/>
  <c r="U19" i="52"/>
  <c r="U12" i="19"/>
  <c r="U29" i="20"/>
  <c r="Z16" i="70"/>
  <c r="U13" i="75"/>
  <c r="U29" i="51"/>
  <c r="U49" i="50"/>
  <c r="U30" i="54"/>
  <c r="AR14" i="26"/>
  <c r="U48" i="35"/>
  <c r="AH9" i="80"/>
  <c r="AQ9" i="80" s="1"/>
  <c r="U40" i="41"/>
  <c r="Y16" i="69"/>
  <c r="X16" i="69"/>
  <c r="AH9" i="12"/>
  <c r="AQ9" i="12" s="1"/>
  <c r="U39" i="83"/>
  <c r="U10" i="2"/>
  <c r="Y16" i="30"/>
  <c r="X16" i="30"/>
  <c r="AN16" i="37"/>
  <c r="AI16" i="37"/>
  <c r="AE16" i="62"/>
  <c r="AF16" i="62"/>
  <c r="AO16" i="62" s="1"/>
  <c r="W17" i="62"/>
  <c r="AG16" i="62"/>
  <c r="AP16" i="62" s="1"/>
  <c r="U38" i="16"/>
  <c r="U41" i="49"/>
  <c r="W10" i="72"/>
  <c r="AG9" i="72"/>
  <c r="AP9" i="72" s="1"/>
  <c r="AF9" i="72"/>
  <c r="AO9" i="72" s="1"/>
  <c r="AE9" i="72"/>
  <c r="Y16" i="17"/>
  <c r="X16" i="17"/>
  <c r="U47" i="98"/>
  <c r="AN8" i="34"/>
  <c r="AI8" i="34"/>
  <c r="AG9" i="80"/>
  <c r="AP9" i="80" s="1"/>
  <c r="AF9" i="80"/>
  <c r="AO9" i="80" s="1"/>
  <c r="AE9" i="80"/>
  <c r="W10" i="80"/>
  <c r="AG16" i="73"/>
  <c r="AP16" i="73" s="1"/>
  <c r="AE16" i="73"/>
  <c r="W17" i="73"/>
  <c r="AF16" i="73"/>
  <c r="AO16" i="73" s="1"/>
  <c r="U30" i="96"/>
  <c r="U13" i="71"/>
  <c r="AR16" i="14"/>
  <c r="AN15" i="69"/>
  <c r="AI15" i="69"/>
  <c r="AN17" i="22"/>
  <c r="AI17" i="22"/>
  <c r="AF9" i="12"/>
  <c r="AO9" i="12" s="1"/>
  <c r="AG9" i="12"/>
  <c r="AP9" i="12" s="1"/>
  <c r="W10" i="12"/>
  <c r="AE9" i="12"/>
  <c r="Y17" i="36"/>
  <c r="Z17" i="36" s="1"/>
  <c r="X17" i="36"/>
  <c r="AH9" i="60"/>
  <c r="AQ9" i="60" s="1"/>
  <c r="Y17" i="23"/>
  <c r="Z17" i="23" s="1"/>
  <c r="X17" i="23"/>
  <c r="AF15" i="81"/>
  <c r="AO15" i="81" s="1"/>
  <c r="AE15" i="81"/>
  <c r="W16" i="81"/>
  <c r="AG15" i="81"/>
  <c r="AP15" i="81" s="1"/>
  <c r="AR16" i="78"/>
  <c r="U40" i="103"/>
  <c r="AR8" i="60"/>
  <c r="U20" i="105"/>
  <c r="AR8" i="12"/>
  <c r="U29" i="92"/>
  <c r="AF16" i="65"/>
  <c r="AO16" i="65" s="1"/>
  <c r="AG16" i="65"/>
  <c r="AP16" i="65" s="1"/>
  <c r="W17" i="65"/>
  <c r="AE16" i="65"/>
  <c r="AG16" i="40"/>
  <c r="AP16" i="40" s="1"/>
  <c r="W17" i="40"/>
  <c r="AE16" i="40"/>
  <c r="AF16" i="40"/>
  <c r="AO16" i="40" s="1"/>
  <c r="AR8" i="68"/>
  <c r="AR15" i="31"/>
  <c r="U12" i="79"/>
  <c r="AI15" i="17"/>
  <c r="AN15" i="17"/>
  <c r="U14" i="97"/>
  <c r="U16" i="47"/>
  <c r="U28" i="13"/>
  <c r="U48" i="94"/>
  <c r="U27" i="104"/>
  <c r="U13" i="33"/>
  <c r="U12" i="63"/>
  <c r="AR15" i="62"/>
  <c r="AN15" i="30"/>
  <c r="AI15" i="30"/>
  <c r="W16" i="74"/>
  <c r="AF15" i="74"/>
  <c r="AO15" i="74" s="1"/>
  <c r="AG15" i="74"/>
  <c r="AP15" i="74" s="1"/>
  <c r="AE15" i="74"/>
  <c r="AI16" i="23"/>
  <c r="AN16" i="23"/>
  <c r="AH17" i="14"/>
  <c r="AQ17" i="14" s="1"/>
  <c r="W10" i="29"/>
  <c r="AG9" i="29"/>
  <c r="AP9" i="29" s="1"/>
  <c r="AE9" i="29"/>
  <c r="AF9" i="29"/>
  <c r="AO9" i="29" s="1"/>
  <c r="AE17" i="27"/>
  <c r="AG17" i="27"/>
  <c r="AP17" i="27" s="1"/>
  <c r="AF17" i="27"/>
  <c r="AO17" i="27" s="1"/>
  <c r="W18" i="27"/>
  <c r="W10" i="21"/>
  <c r="AF9" i="21"/>
  <c r="AO9" i="21" s="1"/>
  <c r="AE9" i="21"/>
  <c r="AG9" i="21"/>
  <c r="AP9" i="21" s="1"/>
  <c r="AH15" i="77"/>
  <c r="AQ15" i="77" s="1"/>
  <c r="U20" i="32"/>
  <c r="AH9" i="68"/>
  <c r="AQ9" i="68" s="1"/>
  <c r="U18" i="53"/>
  <c r="AH15" i="61"/>
  <c r="AQ15" i="61" s="1"/>
  <c r="U20" i="46"/>
  <c r="AN9" i="25"/>
  <c r="AI9" i="25"/>
  <c r="Y9" i="34"/>
  <c r="X9" i="34"/>
  <c r="U30" i="45"/>
  <c r="U18" i="15"/>
  <c r="AN16" i="36"/>
  <c r="AI16" i="36"/>
  <c r="Y10" i="39"/>
  <c r="X10" i="39"/>
  <c r="W9" i="76"/>
  <c r="AE8" i="76"/>
  <c r="AF8" i="76"/>
  <c r="AO8" i="76" s="1"/>
  <c r="AG8" i="76"/>
  <c r="AP8" i="76" s="1"/>
  <c r="AH16" i="62"/>
  <c r="AQ16" i="62" s="1"/>
  <c r="U12" i="38"/>
  <c r="U39" i="91"/>
  <c r="U30" i="100"/>
  <c r="U11" i="67"/>
  <c r="AH17" i="78"/>
  <c r="AQ17" i="78" s="1"/>
  <c r="U50" i="90"/>
  <c r="U45" i="18"/>
  <c r="U49" i="82"/>
  <c r="U29" i="84"/>
  <c r="U28" i="84" s="1"/>
  <c r="U47" i="10"/>
  <c r="AH15" i="26"/>
  <c r="AQ15" i="26" s="1"/>
  <c r="AH9" i="64"/>
  <c r="AQ9" i="64" s="1"/>
  <c r="U47" i="102"/>
  <c r="U48" i="48"/>
  <c r="U11" i="24"/>
  <c r="U30" i="88"/>
  <c r="U11" i="59"/>
  <c r="Y10" i="25"/>
  <c r="X10" i="25"/>
  <c r="U18" i="93"/>
  <c r="U19" i="86"/>
  <c r="U40" i="99"/>
  <c r="Y17" i="37"/>
  <c r="X17" i="37"/>
  <c r="AN9" i="39"/>
  <c r="AI9" i="39"/>
  <c r="Z17" i="37" l="1"/>
  <c r="AF15" i="77"/>
  <c r="AO15" i="77" s="1"/>
  <c r="Z16" i="69"/>
  <c r="AE16" i="69" s="1"/>
  <c r="W17" i="69"/>
  <c r="AF16" i="69"/>
  <c r="AO16" i="69" s="1"/>
  <c r="AG16" i="69"/>
  <c r="AP16" i="69" s="1"/>
  <c r="W18" i="36"/>
  <c r="AE17" i="36"/>
  <c r="AF17" i="36"/>
  <c r="AO17" i="36" s="1"/>
  <c r="AG17" i="36"/>
  <c r="AP17" i="36" s="1"/>
  <c r="AE17" i="37"/>
  <c r="AG17" i="37"/>
  <c r="AP17" i="37" s="1"/>
  <c r="W18" i="37"/>
  <c r="AF17" i="37"/>
  <c r="AO17" i="37" s="1"/>
  <c r="AG17" i="23"/>
  <c r="AP17" i="23" s="1"/>
  <c r="AF17" i="23"/>
  <c r="AO17" i="23" s="1"/>
  <c r="W18" i="23"/>
  <c r="AE17" i="23"/>
  <c r="AH10" i="25"/>
  <c r="AQ10" i="25" s="1"/>
  <c r="U10" i="59"/>
  <c r="U47" i="48"/>
  <c r="U29" i="45"/>
  <c r="Y10" i="29"/>
  <c r="X10" i="29"/>
  <c r="Z10" i="29" s="1"/>
  <c r="U26" i="104"/>
  <c r="U15" i="47"/>
  <c r="U11" i="79"/>
  <c r="AN16" i="40"/>
  <c r="AI16" i="40"/>
  <c r="U19" i="105"/>
  <c r="AR17" i="22"/>
  <c r="AI16" i="73"/>
  <c r="AN16" i="73"/>
  <c r="AR8" i="34"/>
  <c r="U40" i="49"/>
  <c r="AN16" i="62"/>
  <c r="AI16" i="62"/>
  <c r="U28" i="51"/>
  <c r="U11" i="28"/>
  <c r="Y18" i="14"/>
  <c r="X18" i="14"/>
  <c r="AN9" i="68"/>
  <c r="AI9" i="68"/>
  <c r="AN9" i="72"/>
  <c r="AI9" i="72"/>
  <c r="Y10" i="64"/>
  <c r="Z10" i="64" s="1"/>
  <c r="X10" i="64"/>
  <c r="U48" i="82"/>
  <c r="Y17" i="40"/>
  <c r="X17" i="40"/>
  <c r="AE16" i="31"/>
  <c r="AF16" i="31"/>
  <c r="AO16" i="31" s="1"/>
  <c r="W17" i="31"/>
  <c r="AG16" i="31"/>
  <c r="AP16" i="31" s="1"/>
  <c r="Y16" i="26"/>
  <c r="X16" i="26"/>
  <c r="Z16" i="26" s="1"/>
  <c r="U14" i="89"/>
  <c r="AN17" i="27"/>
  <c r="AI17" i="27"/>
  <c r="Y16" i="74"/>
  <c r="X16" i="74"/>
  <c r="U47" i="94"/>
  <c r="U13" i="97"/>
  <c r="U28" i="92"/>
  <c r="Y16" i="81"/>
  <c r="Z16" i="81"/>
  <c r="X16" i="81"/>
  <c r="AI9" i="12"/>
  <c r="AN9" i="12"/>
  <c r="AR15" i="69"/>
  <c r="Y10" i="80"/>
  <c r="X10" i="80"/>
  <c r="Z10" i="80" s="1"/>
  <c r="U37" i="16"/>
  <c r="U29" i="54"/>
  <c r="U12" i="75"/>
  <c r="AH18" i="22"/>
  <c r="AQ18" i="22" s="1"/>
  <c r="U37" i="43"/>
  <c r="AN9" i="64"/>
  <c r="AI9" i="64"/>
  <c r="Y10" i="68"/>
  <c r="X10" i="68"/>
  <c r="Z10" i="68" s="1"/>
  <c r="Y16" i="77"/>
  <c r="X16" i="77"/>
  <c r="Z16" i="77" s="1"/>
  <c r="AR16" i="36"/>
  <c r="AR16" i="37"/>
  <c r="AH16" i="69"/>
  <c r="AQ16" i="69" s="1"/>
  <c r="U11" i="19"/>
  <c r="AN15" i="61"/>
  <c r="AI15" i="61"/>
  <c r="Y10" i="12"/>
  <c r="Z10" i="12"/>
  <c r="X10" i="12"/>
  <c r="U29" i="96"/>
  <c r="AN9" i="80"/>
  <c r="AI9" i="80"/>
  <c r="U46" i="98"/>
  <c r="AH16" i="30"/>
  <c r="AQ16" i="30" s="1"/>
  <c r="U38" i="83"/>
  <c r="AF16" i="70"/>
  <c r="AO16" i="70" s="1"/>
  <c r="AE16" i="70"/>
  <c r="W17" i="70"/>
  <c r="AG16" i="70"/>
  <c r="AP16" i="70" s="1"/>
  <c r="U18" i="52"/>
  <c r="U39" i="87"/>
  <c r="Z18" i="22"/>
  <c r="U26" i="44"/>
  <c r="U48" i="85"/>
  <c r="U38" i="55"/>
  <c r="Y16" i="61"/>
  <c r="X16" i="61"/>
  <c r="Z16" i="61" s="1"/>
  <c r="AI9" i="60"/>
  <c r="AN9" i="60"/>
  <c r="AI15" i="77"/>
  <c r="AN15" i="77"/>
  <c r="U19" i="46"/>
  <c r="U12" i="71"/>
  <c r="U38" i="11"/>
  <c r="U37" i="11" s="1"/>
  <c r="U29" i="88"/>
  <c r="AN8" i="76"/>
  <c r="AI8" i="76"/>
  <c r="AN9" i="21"/>
  <c r="AI9" i="21"/>
  <c r="U11" i="63"/>
  <c r="AR9" i="39"/>
  <c r="U39" i="99"/>
  <c r="Z10" i="25"/>
  <c r="U44" i="18"/>
  <c r="U11" i="38"/>
  <c r="AR15" i="30"/>
  <c r="AN15" i="81"/>
  <c r="AI15" i="81"/>
  <c r="U10" i="24"/>
  <c r="AH10" i="39"/>
  <c r="AQ10" i="39" s="1"/>
  <c r="U17" i="15"/>
  <c r="AR9" i="25"/>
  <c r="U19" i="32"/>
  <c r="Y10" i="21"/>
  <c r="Z10" i="21"/>
  <c r="X10" i="21"/>
  <c r="AI9" i="29"/>
  <c r="AN9" i="29"/>
  <c r="AR16" i="23"/>
  <c r="U12" i="33"/>
  <c r="U27" i="13"/>
  <c r="AR15" i="17"/>
  <c r="Y17" i="65"/>
  <c r="X17" i="65"/>
  <c r="U39" i="103"/>
  <c r="AH16" i="17"/>
  <c r="AQ16" i="17" s="1"/>
  <c r="Y10" i="72"/>
  <c r="X10" i="72"/>
  <c r="Z10" i="72" s="1"/>
  <c r="Y17" i="62"/>
  <c r="X17" i="62"/>
  <c r="Z17" i="62" s="1"/>
  <c r="Z16" i="30"/>
  <c r="U47" i="35"/>
  <c r="U48" i="50"/>
  <c r="AN15" i="26"/>
  <c r="AI15" i="26"/>
  <c r="Y17" i="66"/>
  <c r="X17" i="66"/>
  <c r="AN17" i="78"/>
  <c r="AI17" i="78"/>
  <c r="U17" i="93"/>
  <c r="U38" i="91"/>
  <c r="AH9" i="34"/>
  <c r="AQ9" i="34" s="1"/>
  <c r="U9" i="2"/>
  <c r="U34" i="95"/>
  <c r="Y18" i="78"/>
  <c r="X18" i="78"/>
  <c r="U46" i="102"/>
  <c r="Z9" i="34"/>
  <c r="U46" i="10"/>
  <c r="U10" i="67"/>
  <c r="Y9" i="76"/>
  <c r="X9" i="76"/>
  <c r="Z9" i="76" s="1"/>
  <c r="AI16" i="65"/>
  <c r="AN16" i="65"/>
  <c r="AH17" i="37"/>
  <c r="AQ17" i="37" s="1"/>
  <c r="U18" i="86"/>
  <c r="U27" i="84"/>
  <c r="U49" i="90"/>
  <c r="U29" i="100"/>
  <c r="Z10" i="39"/>
  <c r="U17" i="53"/>
  <c r="Y18" i="27"/>
  <c r="X18" i="27"/>
  <c r="AI15" i="74"/>
  <c r="AN15" i="74"/>
  <c r="AH17" i="23"/>
  <c r="AQ17" i="23" s="1"/>
  <c r="AH17" i="36"/>
  <c r="AQ17" i="36" s="1"/>
  <c r="Y17" i="73"/>
  <c r="X17" i="73"/>
  <c r="Z17" i="73" s="1"/>
  <c r="Z16" i="17"/>
  <c r="U39" i="41"/>
  <c r="U28" i="20"/>
  <c r="U19" i="101"/>
  <c r="AI16" i="66"/>
  <c r="AN16" i="66"/>
  <c r="U46" i="42"/>
  <c r="AN17" i="14"/>
  <c r="AI17" i="14"/>
  <c r="Y10" i="60"/>
  <c r="Z10" i="60" s="1"/>
  <c r="X10" i="60"/>
  <c r="Z18" i="27" l="1"/>
  <c r="W10" i="76"/>
  <c r="AG9" i="76"/>
  <c r="AP9" i="76" s="1"/>
  <c r="AF9" i="76"/>
  <c r="AO9" i="76" s="1"/>
  <c r="AE9" i="76"/>
  <c r="W19" i="27"/>
  <c r="AE18" i="27"/>
  <c r="AF18" i="27"/>
  <c r="AO18" i="27" s="1"/>
  <c r="AG18" i="27"/>
  <c r="AP18" i="27" s="1"/>
  <c r="W18" i="62"/>
  <c r="AF17" i="62"/>
  <c r="AO17" i="62" s="1"/>
  <c r="AE17" i="62"/>
  <c r="AG17" i="62"/>
  <c r="AP17" i="62" s="1"/>
  <c r="AF16" i="77"/>
  <c r="AO16" i="77" s="1"/>
  <c r="AG16" i="77"/>
  <c r="AP16" i="77" s="1"/>
  <c r="AE16" i="77"/>
  <c r="W17" i="77"/>
  <c r="AF10" i="80"/>
  <c r="AO10" i="80" s="1"/>
  <c r="AG10" i="80"/>
  <c r="AP10" i="80" s="1"/>
  <c r="AE10" i="80"/>
  <c r="W11" i="80"/>
  <c r="AR9" i="12"/>
  <c r="AG16" i="26"/>
  <c r="AP16" i="26" s="1"/>
  <c r="AF16" i="26"/>
  <c r="AO16" i="26" s="1"/>
  <c r="AE16" i="26"/>
  <c r="W17" i="26"/>
  <c r="AH17" i="40"/>
  <c r="AQ17" i="40" s="1"/>
  <c r="AG10" i="64"/>
  <c r="AP10" i="64" s="1"/>
  <c r="AF10" i="64"/>
  <c r="AO10" i="64" s="1"/>
  <c r="AE10" i="64"/>
  <c r="W11" i="64"/>
  <c r="AH18" i="14"/>
  <c r="AQ18" i="14" s="1"/>
  <c r="U27" i="51"/>
  <c r="U14" i="47"/>
  <c r="AI17" i="36"/>
  <c r="AN17" i="36"/>
  <c r="AR16" i="66"/>
  <c r="U38" i="41"/>
  <c r="U28" i="100"/>
  <c r="U17" i="86"/>
  <c r="W10" i="34"/>
  <c r="AG9" i="34"/>
  <c r="AP9" i="34" s="1"/>
  <c r="AE9" i="34"/>
  <c r="AF9" i="34"/>
  <c r="AO9" i="34" s="1"/>
  <c r="U16" i="15"/>
  <c r="U43" i="18"/>
  <c r="AH16" i="61"/>
  <c r="AQ16" i="61" s="1"/>
  <c r="U47" i="85"/>
  <c r="AR9" i="80"/>
  <c r="U11" i="75"/>
  <c r="AH16" i="81"/>
  <c r="AQ16" i="81" s="1"/>
  <c r="U12" i="97"/>
  <c r="AR17" i="27"/>
  <c r="Z17" i="40"/>
  <c r="Z18" i="14"/>
  <c r="AR16" i="62"/>
  <c r="AR16" i="40"/>
  <c r="U28" i="45"/>
  <c r="Y18" i="37"/>
  <c r="X18" i="37"/>
  <c r="Y18" i="36"/>
  <c r="X18" i="36"/>
  <c r="Z18" i="36" s="1"/>
  <c r="W11" i="60"/>
  <c r="AE10" i="60"/>
  <c r="AF10" i="60"/>
  <c r="AO10" i="60" s="1"/>
  <c r="AG10" i="60"/>
  <c r="AP10" i="60" s="1"/>
  <c r="AH9" i="76"/>
  <c r="AQ9" i="76" s="1"/>
  <c r="AF10" i="21"/>
  <c r="AO10" i="21" s="1"/>
  <c r="AE10" i="21"/>
  <c r="AG10" i="21"/>
  <c r="AP10" i="21" s="1"/>
  <c r="W11" i="21"/>
  <c r="U38" i="87"/>
  <c r="U33" i="95"/>
  <c r="U47" i="50"/>
  <c r="AE10" i="25"/>
  <c r="AF10" i="25"/>
  <c r="AO10" i="25" s="1"/>
  <c r="W11" i="25"/>
  <c r="AG10" i="25"/>
  <c r="AP10" i="25" s="1"/>
  <c r="U10" i="63"/>
  <c r="U28" i="88"/>
  <c r="U18" i="46"/>
  <c r="W17" i="61"/>
  <c r="AF16" i="61"/>
  <c r="AO16" i="61" s="1"/>
  <c r="AG16" i="61"/>
  <c r="AP16" i="61" s="1"/>
  <c r="AE16" i="61"/>
  <c r="U17" i="52"/>
  <c r="U37" i="83"/>
  <c r="AR15" i="61"/>
  <c r="W17" i="81"/>
  <c r="AG16" i="81"/>
  <c r="AP16" i="81" s="1"/>
  <c r="AF16" i="81"/>
  <c r="AO16" i="81" s="1"/>
  <c r="AE16" i="81"/>
  <c r="AR9" i="72"/>
  <c r="AR16" i="73"/>
  <c r="U25" i="104"/>
  <c r="U24" i="104" s="1"/>
  <c r="AN17" i="23"/>
  <c r="AI17" i="23"/>
  <c r="AN16" i="69"/>
  <c r="AI16" i="69"/>
  <c r="AR17" i="78"/>
  <c r="U11" i="33"/>
  <c r="U11" i="71"/>
  <c r="AF10" i="12"/>
  <c r="AO10" i="12" s="1"/>
  <c r="AG10" i="12"/>
  <c r="AP10" i="12" s="1"/>
  <c r="W11" i="12"/>
  <c r="AE10" i="12"/>
  <c r="AR9" i="64"/>
  <c r="AH10" i="80"/>
  <c r="AQ10" i="80" s="1"/>
  <c r="AG16" i="17"/>
  <c r="AP16" i="17" s="1"/>
  <c r="W17" i="17"/>
  <c r="AE16" i="17"/>
  <c r="AF16" i="17"/>
  <c r="AO16" i="17" s="1"/>
  <c r="AH17" i="66"/>
  <c r="AQ17" i="66" s="1"/>
  <c r="U18" i="101"/>
  <c r="AH17" i="73"/>
  <c r="AQ17" i="73" s="1"/>
  <c r="U48" i="90"/>
  <c r="U45" i="102"/>
  <c r="U37" i="91"/>
  <c r="Z17" i="66"/>
  <c r="AH10" i="72"/>
  <c r="AQ10" i="72" s="1"/>
  <c r="U38" i="103"/>
  <c r="U18" i="32"/>
  <c r="AR9" i="21"/>
  <c r="U25" i="44"/>
  <c r="AH10" i="68"/>
  <c r="AQ10" i="68" s="1"/>
  <c r="U36" i="43"/>
  <c r="U28" i="54"/>
  <c r="U46" i="94"/>
  <c r="Y17" i="31"/>
  <c r="X17" i="31"/>
  <c r="Z17" i="31" s="1"/>
  <c r="AH10" i="29"/>
  <c r="AQ10" i="29" s="1"/>
  <c r="U46" i="48"/>
  <c r="U45" i="48" s="1"/>
  <c r="Y18" i="23"/>
  <c r="X18" i="23"/>
  <c r="AN17" i="37"/>
  <c r="AI17" i="37"/>
  <c r="AH17" i="62"/>
  <c r="AQ17" i="62" s="1"/>
  <c r="AR9" i="60"/>
  <c r="U18" i="105"/>
  <c r="AH18" i="78"/>
  <c r="AQ18" i="78" s="1"/>
  <c r="U46" i="35"/>
  <c r="AG10" i="72"/>
  <c r="AP10" i="72" s="1"/>
  <c r="AF10" i="72"/>
  <c r="AO10" i="72" s="1"/>
  <c r="AE10" i="72"/>
  <c r="W11" i="72"/>
  <c r="AH17" i="65"/>
  <c r="AQ17" i="65" s="1"/>
  <c r="U26" i="13"/>
  <c r="AR9" i="29"/>
  <c r="U38" i="99"/>
  <c r="U36" i="11"/>
  <c r="AR15" i="77"/>
  <c r="AF18" i="22"/>
  <c r="AO18" i="22" s="1"/>
  <c r="AE18" i="22"/>
  <c r="AG18" i="22"/>
  <c r="AP18" i="22" s="1"/>
  <c r="W19" i="22"/>
  <c r="Y17" i="70"/>
  <c r="X17" i="70"/>
  <c r="Z17" i="70" s="1"/>
  <c r="U28" i="96"/>
  <c r="AG10" i="68"/>
  <c r="AP10" i="68" s="1"/>
  <c r="W11" i="68"/>
  <c r="AF10" i="68"/>
  <c r="AO10" i="68" s="1"/>
  <c r="AE10" i="68"/>
  <c r="AH16" i="74"/>
  <c r="AQ16" i="74" s="1"/>
  <c r="U13" i="89"/>
  <c r="U47" i="82"/>
  <c r="AR9" i="68"/>
  <c r="U10" i="28"/>
  <c r="U39" i="49"/>
  <c r="U10" i="79"/>
  <c r="AF10" i="29"/>
  <c r="AO10" i="29" s="1"/>
  <c r="AG10" i="29"/>
  <c r="AP10" i="29" s="1"/>
  <c r="W11" i="29"/>
  <c r="AE10" i="29"/>
  <c r="AH18" i="27"/>
  <c r="AQ18" i="27" s="1"/>
  <c r="U45" i="10"/>
  <c r="AR15" i="81"/>
  <c r="U45" i="98"/>
  <c r="AH16" i="77"/>
  <c r="AQ16" i="77" s="1"/>
  <c r="AR17" i="14"/>
  <c r="W18" i="73"/>
  <c r="AE17" i="73"/>
  <c r="AF17" i="73"/>
  <c r="AO17" i="73" s="1"/>
  <c r="AG17" i="73"/>
  <c r="AP17" i="73" s="1"/>
  <c r="U16" i="53"/>
  <c r="U9" i="67"/>
  <c r="U8" i="2"/>
  <c r="AH10" i="60"/>
  <c r="AQ10" i="60" s="1"/>
  <c r="U45" i="42"/>
  <c r="U27" i="20"/>
  <c r="AR15" i="74"/>
  <c r="AG10" i="39"/>
  <c r="AP10" i="39" s="1"/>
  <c r="AE10" i="39"/>
  <c r="AF10" i="39"/>
  <c r="AO10" i="39" s="1"/>
  <c r="W11" i="39"/>
  <c r="U26" i="84"/>
  <c r="AR16" i="65"/>
  <c r="Z18" i="78"/>
  <c r="U16" i="93"/>
  <c r="AR15" i="26"/>
  <c r="W17" i="30"/>
  <c r="AE16" i="30"/>
  <c r="AF16" i="30"/>
  <c r="AO16" i="30" s="1"/>
  <c r="AG16" i="30"/>
  <c r="AP16" i="30" s="1"/>
  <c r="Z17" i="65"/>
  <c r="AH10" i="21"/>
  <c r="AQ10" i="21" s="1"/>
  <c r="U9" i="24"/>
  <c r="U10" i="38"/>
  <c r="AR8" i="76"/>
  <c r="U37" i="55"/>
  <c r="AN16" i="70"/>
  <c r="AI16" i="70"/>
  <c r="AH10" i="12"/>
  <c r="AQ10" i="12" s="1"/>
  <c r="U10" i="19"/>
  <c r="U36" i="16"/>
  <c r="U27" i="92"/>
  <c r="Z16" i="74"/>
  <c r="AH16" i="26"/>
  <c r="AQ16" i="26" s="1"/>
  <c r="AN16" i="31"/>
  <c r="AI16" i="31"/>
  <c r="AR16" i="31" s="1"/>
  <c r="AH10" i="64"/>
  <c r="AQ10" i="64" s="1"/>
  <c r="U9" i="59"/>
  <c r="Y17" i="69"/>
  <c r="X17" i="69"/>
  <c r="Z18" i="23" l="1"/>
  <c r="AG18" i="23" s="1"/>
  <c r="AP18" i="23" s="1"/>
  <c r="W19" i="23"/>
  <c r="AE18" i="23"/>
  <c r="AF18" i="23"/>
  <c r="AO18" i="23" s="1"/>
  <c r="AE18" i="36"/>
  <c r="W19" i="36"/>
  <c r="AG18" i="36"/>
  <c r="AP18" i="36" s="1"/>
  <c r="AF18" i="36"/>
  <c r="AO18" i="36" s="1"/>
  <c r="U35" i="16"/>
  <c r="U38" i="49"/>
  <c r="W18" i="31"/>
  <c r="AG17" i="31"/>
  <c r="AP17" i="31" s="1"/>
  <c r="AF17" i="31"/>
  <c r="AO17" i="31" s="1"/>
  <c r="AE17" i="31"/>
  <c r="U17" i="101"/>
  <c r="AE18" i="14"/>
  <c r="W19" i="14"/>
  <c r="AF18" i="14"/>
  <c r="AO18" i="14" s="1"/>
  <c r="AG18" i="14"/>
  <c r="AP18" i="14" s="1"/>
  <c r="Y11" i="68"/>
  <c r="X11" i="68"/>
  <c r="Z11" i="68" s="1"/>
  <c r="AN10" i="72"/>
  <c r="AI10" i="72"/>
  <c r="U35" i="43"/>
  <c r="AI16" i="81"/>
  <c r="AN16" i="81"/>
  <c r="Y11" i="21"/>
  <c r="X11" i="21"/>
  <c r="U27" i="45"/>
  <c r="AE17" i="40"/>
  <c r="AG17" i="40"/>
  <c r="AP17" i="40" s="1"/>
  <c r="W18" i="40"/>
  <c r="AF17" i="40"/>
  <c r="AO17" i="40" s="1"/>
  <c r="U46" i="85"/>
  <c r="U15" i="15"/>
  <c r="U16" i="86"/>
  <c r="U26" i="51"/>
  <c r="AN17" i="62"/>
  <c r="AI17" i="62"/>
  <c r="Y19" i="27"/>
  <c r="X19" i="27"/>
  <c r="Z19" i="27" s="1"/>
  <c r="U9" i="38"/>
  <c r="U15" i="53"/>
  <c r="AF17" i="70"/>
  <c r="AO17" i="70" s="1"/>
  <c r="AE17" i="70"/>
  <c r="W18" i="70"/>
  <c r="AG17" i="70"/>
  <c r="AP17" i="70" s="1"/>
  <c r="Y11" i="12"/>
  <c r="X11" i="12"/>
  <c r="AN10" i="25"/>
  <c r="AI10" i="25"/>
  <c r="Y11" i="39"/>
  <c r="X11" i="39"/>
  <c r="W17" i="74"/>
  <c r="AF16" i="74"/>
  <c r="AO16" i="74" s="1"/>
  <c r="AG16" i="74"/>
  <c r="AP16" i="74" s="1"/>
  <c r="AE16" i="74"/>
  <c r="U9" i="19"/>
  <c r="U36" i="55"/>
  <c r="U8" i="24"/>
  <c r="AI16" i="30"/>
  <c r="AN16" i="30"/>
  <c r="W19" i="78"/>
  <c r="AE18" i="78"/>
  <c r="AF18" i="78"/>
  <c r="AO18" i="78" s="1"/>
  <c r="AG18" i="78"/>
  <c r="AP18" i="78" s="1"/>
  <c r="U26" i="20"/>
  <c r="U7" i="2"/>
  <c r="U44" i="10"/>
  <c r="U9" i="28"/>
  <c r="U12" i="89"/>
  <c r="Y19" i="22"/>
  <c r="X19" i="22"/>
  <c r="AR17" i="37"/>
  <c r="U44" i="48"/>
  <c r="W18" i="66"/>
  <c r="AG17" i="66"/>
  <c r="AP17" i="66" s="1"/>
  <c r="AF17" i="66"/>
  <c r="AO17" i="66" s="1"/>
  <c r="AE17" i="66"/>
  <c r="U47" i="90"/>
  <c r="U23" i="104"/>
  <c r="U36" i="83"/>
  <c r="Y17" i="61"/>
  <c r="X17" i="61"/>
  <c r="Z17" i="61" s="1"/>
  <c r="U9" i="63"/>
  <c r="U46" i="50"/>
  <c r="Y17" i="77"/>
  <c r="X17" i="77"/>
  <c r="AN9" i="76"/>
  <c r="AI9" i="76"/>
  <c r="U46" i="82"/>
  <c r="Y11" i="72"/>
  <c r="X11" i="72"/>
  <c r="U10" i="33"/>
  <c r="U27" i="88"/>
  <c r="AH18" i="36"/>
  <c r="AQ18" i="36" s="1"/>
  <c r="AI18" i="27"/>
  <c r="AN18" i="27"/>
  <c r="U15" i="93"/>
  <c r="Y17" i="30"/>
  <c r="X17" i="30"/>
  <c r="AI10" i="39"/>
  <c r="AN10" i="39"/>
  <c r="AI17" i="73"/>
  <c r="AN17" i="73"/>
  <c r="U35" i="11"/>
  <c r="U25" i="13"/>
  <c r="U17" i="105"/>
  <c r="U45" i="94"/>
  <c r="U17" i="32"/>
  <c r="AR16" i="69"/>
  <c r="AN10" i="21"/>
  <c r="AI10" i="21"/>
  <c r="AH18" i="37"/>
  <c r="AQ18" i="37" s="1"/>
  <c r="U10" i="75"/>
  <c r="AN9" i="34"/>
  <c r="AI9" i="34"/>
  <c r="U27" i="100"/>
  <c r="AR17" i="36"/>
  <c r="AN16" i="77"/>
  <c r="AI16" i="77"/>
  <c r="Y18" i="62"/>
  <c r="X18" i="62"/>
  <c r="Z18" i="62" s="1"/>
  <c r="Y11" i="29"/>
  <c r="X11" i="29"/>
  <c r="U44" i="102"/>
  <c r="U8" i="59"/>
  <c r="AH17" i="69"/>
  <c r="AQ17" i="69" s="1"/>
  <c r="Z17" i="69"/>
  <c r="U26" i="92"/>
  <c r="U25" i="92" s="1"/>
  <c r="U44" i="42"/>
  <c r="U8" i="67"/>
  <c r="Y18" i="73"/>
  <c r="X18" i="73"/>
  <c r="U44" i="98"/>
  <c r="U9" i="79"/>
  <c r="U27" i="96"/>
  <c r="AI18" i="22"/>
  <c r="AN18" i="22"/>
  <c r="AH18" i="23"/>
  <c r="AQ18" i="23" s="1"/>
  <c r="U36" i="91"/>
  <c r="AN16" i="17"/>
  <c r="AI16" i="17"/>
  <c r="U10" i="71"/>
  <c r="U9" i="71" s="1"/>
  <c r="Y17" i="81"/>
  <c r="X17" i="81"/>
  <c r="U16" i="52"/>
  <c r="U17" i="46"/>
  <c r="Y11" i="25"/>
  <c r="X11" i="25"/>
  <c r="U32" i="95"/>
  <c r="AN10" i="60"/>
  <c r="AI10" i="60"/>
  <c r="Z18" i="37"/>
  <c r="Y11" i="64"/>
  <c r="X11" i="64"/>
  <c r="Z11" i="64" s="1"/>
  <c r="Y17" i="26"/>
  <c r="X17" i="26"/>
  <c r="Y11" i="80"/>
  <c r="X11" i="80"/>
  <c r="Z11" i="80" s="1"/>
  <c r="U25" i="84"/>
  <c r="U37" i="87"/>
  <c r="AR16" i="70"/>
  <c r="AF17" i="65"/>
  <c r="AO17" i="65" s="1"/>
  <c r="AE17" i="65"/>
  <c r="AG17" i="65"/>
  <c r="AP17" i="65" s="1"/>
  <c r="W18" i="65"/>
  <c r="AI10" i="29"/>
  <c r="AN10" i="29"/>
  <c r="AN10" i="68"/>
  <c r="AI10" i="68"/>
  <c r="AH17" i="70"/>
  <c r="AQ17" i="70" s="1"/>
  <c r="U37" i="99"/>
  <c r="U45" i="35"/>
  <c r="AH17" i="31"/>
  <c r="AQ17" i="31" s="1"/>
  <c r="U27" i="54"/>
  <c r="U24" i="44"/>
  <c r="U37" i="103"/>
  <c r="Y17" i="17"/>
  <c r="X17" i="17"/>
  <c r="Z17" i="17" s="1"/>
  <c r="AI10" i="12"/>
  <c r="AN10" i="12"/>
  <c r="AR17" i="23"/>
  <c r="AN16" i="61"/>
  <c r="AI16" i="61"/>
  <c r="Y11" i="60"/>
  <c r="X11" i="60"/>
  <c r="U11" i="97"/>
  <c r="U42" i="18"/>
  <c r="U41" i="18" s="1"/>
  <c r="Y10" i="34"/>
  <c r="X10" i="34"/>
  <c r="U37" i="41"/>
  <c r="U13" i="47"/>
  <c r="AN10" i="64"/>
  <c r="AI10" i="64"/>
  <c r="AN16" i="26"/>
  <c r="AI16" i="26"/>
  <c r="AI10" i="80"/>
  <c r="AN10" i="80"/>
  <c r="Y10" i="76"/>
  <c r="X10" i="76"/>
  <c r="Z10" i="76" s="1"/>
  <c r="AE11" i="64" l="1"/>
  <c r="W12" i="64"/>
  <c r="AF11" i="64"/>
  <c r="AO11" i="64" s="1"/>
  <c r="AG11" i="64"/>
  <c r="AP11" i="64" s="1"/>
  <c r="W11" i="76"/>
  <c r="AG10" i="76"/>
  <c r="AP10" i="76" s="1"/>
  <c r="AF10" i="76"/>
  <c r="AO10" i="76" s="1"/>
  <c r="AE10" i="76"/>
  <c r="AF11" i="80"/>
  <c r="AO11" i="80" s="1"/>
  <c r="AG11" i="80"/>
  <c r="AP11" i="80" s="1"/>
  <c r="AE11" i="80"/>
  <c r="W12" i="80"/>
  <c r="U16" i="46"/>
  <c r="U24" i="92"/>
  <c r="W19" i="62"/>
  <c r="AE18" i="62"/>
  <c r="AG18" i="62"/>
  <c r="AP18" i="62" s="1"/>
  <c r="AF18" i="62"/>
  <c r="AO18" i="62" s="1"/>
  <c r="U14" i="93"/>
  <c r="U26" i="88"/>
  <c r="AE17" i="61"/>
  <c r="W18" i="61"/>
  <c r="AG17" i="61"/>
  <c r="AP17" i="61" s="1"/>
  <c r="AF17" i="61"/>
  <c r="AO17" i="61" s="1"/>
  <c r="U43" i="10"/>
  <c r="U7" i="24"/>
  <c r="AR10" i="25"/>
  <c r="Y18" i="70"/>
  <c r="X18" i="70"/>
  <c r="U8" i="38"/>
  <c r="AR16" i="81"/>
  <c r="AG11" i="68"/>
  <c r="AP11" i="68" s="1"/>
  <c r="W12" i="68"/>
  <c r="AF11" i="68"/>
  <c r="AO11" i="68" s="1"/>
  <c r="AE11" i="68"/>
  <c r="Y19" i="36"/>
  <c r="X19" i="36"/>
  <c r="U36" i="41"/>
  <c r="AH10" i="34"/>
  <c r="AQ10" i="34" s="1"/>
  <c r="U26" i="54"/>
  <c r="U36" i="99"/>
  <c r="AR10" i="29"/>
  <c r="U31" i="95"/>
  <c r="U8" i="71"/>
  <c r="U8" i="79"/>
  <c r="AF17" i="69"/>
  <c r="AO17" i="69" s="1"/>
  <c r="AG17" i="69"/>
  <c r="AP17" i="69" s="1"/>
  <c r="W18" i="69"/>
  <c r="AE17" i="69"/>
  <c r="U43" i="102"/>
  <c r="U26" i="100"/>
  <c r="U16" i="32"/>
  <c r="U24" i="13"/>
  <c r="AR10" i="39"/>
  <c r="U45" i="82"/>
  <c r="U46" i="90"/>
  <c r="U43" i="48"/>
  <c r="AN18" i="78"/>
  <c r="AI18" i="78"/>
  <c r="AN17" i="70"/>
  <c r="AI17" i="70"/>
  <c r="AH19" i="27"/>
  <c r="AQ19" i="27" s="1"/>
  <c r="U25" i="51"/>
  <c r="U45" i="85"/>
  <c r="U26" i="45"/>
  <c r="U16" i="101"/>
  <c r="U37" i="49"/>
  <c r="AN18" i="36"/>
  <c r="AI18" i="36"/>
  <c r="AE17" i="17"/>
  <c r="AG17" i="17"/>
  <c r="AP17" i="17" s="1"/>
  <c r="W18" i="17"/>
  <c r="AF17" i="17"/>
  <c r="AO17" i="17" s="1"/>
  <c r="AR10" i="64"/>
  <c r="AH11" i="25"/>
  <c r="AQ11" i="25" s="1"/>
  <c r="U15" i="52"/>
  <c r="AR16" i="17"/>
  <c r="U7" i="67"/>
  <c r="AH11" i="29"/>
  <c r="AQ11" i="29" s="1"/>
  <c r="AR16" i="77"/>
  <c r="AR9" i="34"/>
  <c r="AR10" i="21"/>
  <c r="AH17" i="30"/>
  <c r="AQ17" i="30" s="1"/>
  <c r="AR18" i="27"/>
  <c r="U9" i="33"/>
  <c r="AR9" i="76"/>
  <c r="U45" i="50"/>
  <c r="AN17" i="66"/>
  <c r="AI17" i="66"/>
  <c r="AR17" i="66" s="1"/>
  <c r="U11" i="89"/>
  <c r="U6" i="2"/>
  <c r="Y19" i="78"/>
  <c r="Z19" i="78"/>
  <c r="X19" i="78"/>
  <c r="U35" i="55"/>
  <c r="Y17" i="74"/>
  <c r="X17" i="74"/>
  <c r="AH11" i="12"/>
  <c r="AQ11" i="12" s="1"/>
  <c r="W20" i="27"/>
  <c r="AE19" i="27"/>
  <c r="AF19" i="27"/>
  <c r="AO19" i="27" s="1"/>
  <c r="AG19" i="27"/>
  <c r="AP19" i="27" s="1"/>
  <c r="AH11" i="21"/>
  <c r="AQ11" i="21" s="1"/>
  <c r="U34" i="43"/>
  <c r="AI17" i="31"/>
  <c r="AN17" i="31"/>
  <c r="AH11" i="60"/>
  <c r="AQ11" i="60" s="1"/>
  <c r="Y18" i="65"/>
  <c r="X18" i="65"/>
  <c r="U36" i="87"/>
  <c r="AE18" i="37"/>
  <c r="W19" i="37"/>
  <c r="AF18" i="37"/>
  <c r="AO18" i="37" s="1"/>
  <c r="AG18" i="37"/>
  <c r="AP18" i="37" s="1"/>
  <c r="Z11" i="25"/>
  <c r="AH17" i="81"/>
  <c r="AQ17" i="81" s="1"/>
  <c r="AR18" i="22"/>
  <c r="U43" i="98"/>
  <c r="U42" i="98" s="1"/>
  <c r="Z11" i="29"/>
  <c r="U44" i="94"/>
  <c r="U34" i="11"/>
  <c r="U33" i="11" s="1"/>
  <c r="U32" i="11" s="1"/>
  <c r="Z17" i="30"/>
  <c r="AH11" i="72"/>
  <c r="AQ11" i="72" s="1"/>
  <c r="U35" i="83"/>
  <c r="AH11" i="39"/>
  <c r="AQ11" i="39" s="1"/>
  <c r="Z11" i="12"/>
  <c r="U15" i="86"/>
  <c r="Y18" i="40"/>
  <c r="X18" i="40"/>
  <c r="Z11" i="21"/>
  <c r="AR10" i="72"/>
  <c r="U34" i="16"/>
  <c r="AN18" i="23"/>
  <c r="AI18" i="23"/>
  <c r="AH10" i="76"/>
  <c r="AQ10" i="76" s="1"/>
  <c r="AH11" i="80"/>
  <c r="AQ11" i="80" s="1"/>
  <c r="Z10" i="34"/>
  <c r="AR10" i="68"/>
  <c r="Z11" i="72"/>
  <c r="AH17" i="77"/>
  <c r="AQ17" i="77" s="1"/>
  <c r="U8" i="63"/>
  <c r="AH19" i="22"/>
  <c r="AQ19" i="22" s="1"/>
  <c r="U8" i="28"/>
  <c r="U25" i="20"/>
  <c r="AR16" i="30"/>
  <c r="U8" i="19"/>
  <c r="Z11" i="39"/>
  <c r="U14" i="53"/>
  <c r="AR17" i="62"/>
  <c r="Y19" i="14"/>
  <c r="X19" i="14"/>
  <c r="Z19" i="14" s="1"/>
  <c r="Y19" i="23"/>
  <c r="Z19" i="23" s="1"/>
  <c r="X19" i="23"/>
  <c r="AH11" i="64"/>
  <c r="AQ11" i="64" s="1"/>
  <c r="U10" i="97"/>
  <c r="Z11" i="60"/>
  <c r="U36" i="103"/>
  <c r="AH17" i="26"/>
  <c r="AQ17" i="26" s="1"/>
  <c r="AR10" i="80"/>
  <c r="U12" i="47"/>
  <c r="AR10" i="12"/>
  <c r="AI17" i="65"/>
  <c r="AN17" i="65"/>
  <c r="Z17" i="26"/>
  <c r="AR10" i="60"/>
  <c r="Z17" i="81"/>
  <c r="AH18" i="73"/>
  <c r="AQ18" i="73" s="1"/>
  <c r="U43" i="42"/>
  <c r="AR16" i="26"/>
  <c r="U40" i="18"/>
  <c r="AR16" i="61"/>
  <c r="AH17" i="17"/>
  <c r="AQ17" i="17" s="1"/>
  <c r="U23" i="44"/>
  <c r="U44" i="35"/>
  <c r="U24" i="84"/>
  <c r="U35" i="91"/>
  <c r="U34" i="91" s="1"/>
  <c r="U26" i="96"/>
  <c r="Z18" i="73"/>
  <c r="U7" i="59"/>
  <c r="AH18" i="62"/>
  <c r="AQ18" i="62" s="1"/>
  <c r="U9" i="75"/>
  <c r="U8" i="75" s="1"/>
  <c r="U16" i="105"/>
  <c r="AR17" i="73"/>
  <c r="Z17" i="77"/>
  <c r="AH17" i="61"/>
  <c r="AQ17" i="61" s="1"/>
  <c r="U22" i="104"/>
  <c r="Y18" i="66"/>
  <c r="X18" i="66"/>
  <c r="Z19" i="22"/>
  <c r="AN16" i="74"/>
  <c r="AI16" i="74"/>
  <c r="U14" i="15"/>
  <c r="AN17" i="40"/>
  <c r="AI17" i="40"/>
  <c r="AH11" i="68"/>
  <c r="AQ11" i="68" s="1"/>
  <c r="AI18" i="14"/>
  <c r="AN18" i="14"/>
  <c r="Y18" i="31"/>
  <c r="X18" i="31"/>
  <c r="Z18" i="70" l="1"/>
  <c r="AF18" i="70" s="1"/>
  <c r="AO18" i="70" s="1"/>
  <c r="AE18" i="70"/>
  <c r="W19" i="70"/>
  <c r="AG18" i="70"/>
  <c r="AP18" i="70" s="1"/>
  <c r="W20" i="23"/>
  <c r="AF19" i="23"/>
  <c r="AO19" i="23" s="1"/>
  <c r="AE19" i="23"/>
  <c r="AG19" i="23"/>
  <c r="AP19" i="23" s="1"/>
  <c r="AE18" i="73"/>
  <c r="W19" i="73"/>
  <c r="AG18" i="73"/>
  <c r="AP18" i="73" s="1"/>
  <c r="AF18" i="73"/>
  <c r="AO18" i="73" s="1"/>
  <c r="AR16" i="74"/>
  <c r="W12" i="60"/>
  <c r="AG11" i="60"/>
  <c r="AP11" i="60" s="1"/>
  <c r="AF11" i="60"/>
  <c r="AO11" i="60" s="1"/>
  <c r="AE11" i="60"/>
  <c r="AF11" i="72"/>
  <c r="AO11" i="72" s="1"/>
  <c r="AG11" i="72"/>
  <c r="AP11" i="72" s="1"/>
  <c r="AE11" i="72"/>
  <c r="W12" i="72"/>
  <c r="U34" i="83"/>
  <c r="Y19" i="37"/>
  <c r="X19" i="37"/>
  <c r="U33" i="43"/>
  <c r="Y20" i="27"/>
  <c r="X20" i="27"/>
  <c r="U5" i="2"/>
  <c r="X5" i="2" s="1"/>
  <c r="U44" i="50"/>
  <c r="U6" i="67"/>
  <c r="AN17" i="17"/>
  <c r="AI17" i="17"/>
  <c r="U15" i="101"/>
  <c r="U24" i="51"/>
  <c r="U44" i="82"/>
  <c r="U43" i="82" s="1"/>
  <c r="U15" i="32"/>
  <c r="X18" i="69"/>
  <c r="Y18" i="69"/>
  <c r="Z18" i="69"/>
  <c r="U7" i="71"/>
  <c r="U35" i="99"/>
  <c r="U35" i="41"/>
  <c r="AN18" i="62"/>
  <c r="AI18" i="62"/>
  <c r="Y12" i="80"/>
  <c r="X12" i="80"/>
  <c r="U33" i="91"/>
  <c r="U22" i="44"/>
  <c r="U39" i="18"/>
  <c r="AR17" i="65"/>
  <c r="U14" i="86"/>
  <c r="U43" i="94"/>
  <c r="AN18" i="37"/>
  <c r="AI18" i="37"/>
  <c r="U34" i="55"/>
  <c r="AR18" i="36"/>
  <c r="Z19" i="36"/>
  <c r="AH19" i="36"/>
  <c r="AQ19" i="36" s="1"/>
  <c r="U42" i="10"/>
  <c r="U25" i="88"/>
  <c r="Y19" i="62"/>
  <c r="X19" i="62"/>
  <c r="AN11" i="80"/>
  <c r="AI11" i="80"/>
  <c r="Y11" i="76"/>
  <c r="X11" i="76"/>
  <c r="AH18" i="31"/>
  <c r="AQ18" i="31" s="1"/>
  <c r="U21" i="104"/>
  <c r="Z18" i="31"/>
  <c r="AR17" i="40"/>
  <c r="AG19" i="22"/>
  <c r="AP19" i="22" s="1"/>
  <c r="AF19" i="22"/>
  <c r="AO19" i="22" s="1"/>
  <c r="AE19" i="22"/>
  <c r="W20" i="22"/>
  <c r="U15" i="105"/>
  <c r="U6" i="59"/>
  <c r="AG17" i="81"/>
  <c r="AP17" i="81" s="1"/>
  <c r="W18" i="81"/>
  <c r="AF17" i="81"/>
  <c r="AO17" i="81" s="1"/>
  <c r="AE17" i="81"/>
  <c r="U9" i="97"/>
  <c r="AH19" i="14"/>
  <c r="AQ19" i="14" s="1"/>
  <c r="U13" i="53"/>
  <c r="AR18" i="23"/>
  <c r="AE11" i="21"/>
  <c r="AF11" i="21"/>
  <c r="AO11" i="21" s="1"/>
  <c r="AG11" i="21"/>
  <c r="AP11" i="21" s="1"/>
  <c r="W12" i="21"/>
  <c r="AF11" i="12"/>
  <c r="AO11" i="12" s="1"/>
  <c r="W12" i="12"/>
  <c r="AG11" i="12"/>
  <c r="AP11" i="12" s="1"/>
  <c r="AE11" i="12"/>
  <c r="AG11" i="29"/>
  <c r="AP11" i="29" s="1"/>
  <c r="AE11" i="29"/>
  <c r="W12" i="29"/>
  <c r="AF11" i="29"/>
  <c r="AO11" i="29" s="1"/>
  <c r="AH19" i="78"/>
  <c r="AQ19" i="78" s="1"/>
  <c r="U10" i="89"/>
  <c r="U25" i="45"/>
  <c r="U42" i="48"/>
  <c r="U25" i="100"/>
  <c r="U30" i="95"/>
  <c r="U25" i="54"/>
  <c r="AF19" i="14"/>
  <c r="AO19" i="14" s="1"/>
  <c r="AE19" i="14"/>
  <c r="AG19" i="14"/>
  <c r="AP19" i="14" s="1"/>
  <c r="W20" i="14"/>
  <c r="W12" i="39"/>
  <c r="AG11" i="39"/>
  <c r="AP11" i="39" s="1"/>
  <c r="AE11" i="39"/>
  <c r="AF11" i="39"/>
  <c r="AO11" i="39" s="1"/>
  <c r="U24" i="20"/>
  <c r="U7" i="63"/>
  <c r="W11" i="34"/>
  <c r="AG10" i="34"/>
  <c r="AP10" i="34" s="1"/>
  <c r="AE10" i="34"/>
  <c r="AF10" i="34"/>
  <c r="AO10" i="34" s="1"/>
  <c r="AH18" i="40"/>
  <c r="AQ18" i="40" s="1"/>
  <c r="AG17" i="30"/>
  <c r="AP17" i="30" s="1"/>
  <c r="AE17" i="30"/>
  <c r="W18" i="30"/>
  <c r="AF17" i="30"/>
  <c r="AO17" i="30" s="1"/>
  <c r="AE11" i="25"/>
  <c r="AF11" i="25"/>
  <c r="AO11" i="25" s="1"/>
  <c r="AG11" i="25"/>
  <c r="AP11" i="25" s="1"/>
  <c r="W12" i="25"/>
  <c r="U35" i="87"/>
  <c r="AH17" i="74"/>
  <c r="AQ17" i="74" s="1"/>
  <c r="AG19" i="78"/>
  <c r="AP19" i="78" s="1"/>
  <c r="W20" i="78"/>
  <c r="AF19" i="78"/>
  <c r="AO19" i="78" s="1"/>
  <c r="AE19" i="78"/>
  <c r="AR17" i="70"/>
  <c r="AN11" i="68"/>
  <c r="AI11" i="68"/>
  <c r="U13" i="93"/>
  <c r="U23" i="92"/>
  <c r="U23" i="84"/>
  <c r="AG17" i="77"/>
  <c r="AP17" i="77" s="1"/>
  <c r="AE17" i="77"/>
  <c r="AF17" i="77"/>
  <c r="AO17" i="77" s="1"/>
  <c r="W18" i="77"/>
  <c r="U41" i="98"/>
  <c r="AH18" i="65"/>
  <c r="AQ18" i="65" s="1"/>
  <c r="AR17" i="31"/>
  <c r="Z17" i="74"/>
  <c r="U8" i="33"/>
  <c r="U14" i="52"/>
  <c r="Y18" i="17"/>
  <c r="X18" i="17"/>
  <c r="U36" i="49"/>
  <c r="U44" i="85"/>
  <c r="U45" i="90"/>
  <c r="U23" i="13"/>
  <c r="U42" i="102"/>
  <c r="U7" i="79"/>
  <c r="U7" i="38"/>
  <c r="Y18" i="61"/>
  <c r="X18" i="61"/>
  <c r="Z18" i="61" s="1"/>
  <c r="AI10" i="76"/>
  <c r="AN10" i="76"/>
  <c r="Y12" i="64"/>
  <c r="X12" i="64"/>
  <c r="AH18" i="66"/>
  <c r="AQ18" i="66" s="1"/>
  <c r="Z18" i="66"/>
  <c r="U7" i="75"/>
  <c r="Z18" i="40"/>
  <c r="AR18" i="14"/>
  <c r="U13" i="15"/>
  <c r="U25" i="96"/>
  <c r="U43" i="35"/>
  <c r="U42" i="42"/>
  <c r="W18" i="26"/>
  <c r="AG17" i="26"/>
  <c r="AP17" i="26" s="1"/>
  <c r="AF17" i="26"/>
  <c r="AO17" i="26" s="1"/>
  <c r="AE17" i="26"/>
  <c r="U11" i="47"/>
  <c r="U35" i="103"/>
  <c r="AH19" i="23"/>
  <c r="AQ19" i="23" s="1"/>
  <c r="U7" i="19"/>
  <c r="U7" i="28"/>
  <c r="U33" i="16"/>
  <c r="U31" i="11"/>
  <c r="Z18" i="65"/>
  <c r="AI19" i="27"/>
  <c r="AN19" i="27"/>
  <c r="AR18" i="78"/>
  <c r="AN17" i="69"/>
  <c r="AI17" i="69"/>
  <c r="Y12" i="68"/>
  <c r="X12" i="68"/>
  <c r="Z12" i="68" s="1"/>
  <c r="AH18" i="70"/>
  <c r="AQ18" i="70" s="1"/>
  <c r="U6" i="24"/>
  <c r="AN17" i="61"/>
  <c r="AI17" i="61"/>
  <c r="U15" i="46"/>
  <c r="U14" i="46" s="1"/>
  <c r="AN11" i="64"/>
  <c r="AI11" i="64"/>
  <c r="AG12" i="68" l="1"/>
  <c r="AP12" i="68" s="1"/>
  <c r="W13" i="68"/>
  <c r="AF12" i="68"/>
  <c r="AO12" i="68" s="1"/>
  <c r="AE12" i="68"/>
  <c r="AF18" i="61"/>
  <c r="AO18" i="61" s="1"/>
  <c r="AE18" i="61"/>
  <c r="W19" i="61"/>
  <c r="AG18" i="61"/>
  <c r="AP18" i="61" s="1"/>
  <c r="AR11" i="68"/>
  <c r="AI17" i="81"/>
  <c r="AN17" i="81"/>
  <c r="AH19" i="62"/>
  <c r="AQ19" i="62" s="1"/>
  <c r="U34" i="99"/>
  <c r="U44" i="90"/>
  <c r="Y11" i="34"/>
  <c r="X11" i="34"/>
  <c r="AI11" i="39"/>
  <c r="AN11" i="39"/>
  <c r="U24" i="100"/>
  <c r="U9" i="89"/>
  <c r="U8" i="89" s="1"/>
  <c r="U12" i="53"/>
  <c r="U14" i="105"/>
  <c r="AH11" i="76"/>
  <c r="AQ11" i="76" s="1"/>
  <c r="Z19" i="62"/>
  <c r="U33" i="55"/>
  <c r="U13" i="86"/>
  <c r="U21" i="44"/>
  <c r="AR18" i="62"/>
  <c r="U14" i="32"/>
  <c r="U14" i="101"/>
  <c r="U43" i="50"/>
  <c r="U33" i="83"/>
  <c r="Y20" i="23"/>
  <c r="X20" i="23"/>
  <c r="AN17" i="26"/>
  <c r="AI17" i="26"/>
  <c r="AR10" i="76"/>
  <c r="AH18" i="17"/>
  <c r="AQ18" i="17" s="1"/>
  <c r="Y20" i="78"/>
  <c r="X20" i="78"/>
  <c r="AN19" i="14"/>
  <c r="AI19" i="14"/>
  <c r="Y12" i="21"/>
  <c r="X12" i="21"/>
  <c r="Z12" i="21" s="1"/>
  <c r="U41" i="10"/>
  <c r="AI11" i="60"/>
  <c r="AN11" i="60"/>
  <c r="U6" i="79"/>
  <c r="U40" i="98"/>
  <c r="AE18" i="40"/>
  <c r="AF18" i="40"/>
  <c r="AO18" i="40" s="1"/>
  <c r="W19" i="40"/>
  <c r="AG18" i="40"/>
  <c r="AP18" i="40" s="1"/>
  <c r="AH12" i="64"/>
  <c r="AQ12" i="64" s="1"/>
  <c r="Y18" i="77"/>
  <c r="X18" i="77"/>
  <c r="Z18" i="77" s="1"/>
  <c r="AI11" i="12"/>
  <c r="AN11" i="12"/>
  <c r="Y18" i="81"/>
  <c r="X18" i="81"/>
  <c r="Y20" i="22"/>
  <c r="X20" i="22"/>
  <c r="AF18" i="31"/>
  <c r="AO18" i="31" s="1"/>
  <c r="AE18" i="31"/>
  <c r="AG18" i="31"/>
  <c r="AP18" i="31" s="1"/>
  <c r="W19" i="31"/>
  <c r="Z11" i="76"/>
  <c r="AR18" i="37"/>
  <c r="U6" i="71"/>
  <c r="AR17" i="17"/>
  <c r="U32" i="43"/>
  <c r="Y12" i="72"/>
  <c r="X12" i="72"/>
  <c r="Z12" i="72" s="1"/>
  <c r="Y19" i="73"/>
  <c r="X19" i="73"/>
  <c r="AH12" i="68"/>
  <c r="AQ12" i="68" s="1"/>
  <c r="AI17" i="30"/>
  <c r="AN17" i="30"/>
  <c r="AH18" i="61"/>
  <c r="AQ18" i="61" s="1"/>
  <c r="U22" i="84"/>
  <c r="AG18" i="65"/>
  <c r="AP18" i="65" s="1"/>
  <c r="AF18" i="65"/>
  <c r="AO18" i="65" s="1"/>
  <c r="W19" i="65"/>
  <c r="AE18" i="65"/>
  <c r="U34" i="103"/>
  <c r="U24" i="96"/>
  <c r="Z12" i="64"/>
  <c r="U41" i="102"/>
  <c r="U43" i="85"/>
  <c r="U22" i="92"/>
  <c r="AN11" i="25"/>
  <c r="AI11" i="25"/>
  <c r="U6" i="63"/>
  <c r="Y12" i="39"/>
  <c r="X12" i="39"/>
  <c r="U24" i="54"/>
  <c r="U41" i="48"/>
  <c r="AI11" i="21"/>
  <c r="AN11" i="21"/>
  <c r="AN19" i="22"/>
  <c r="AI19" i="22"/>
  <c r="W20" i="36"/>
  <c r="AG19" i="36"/>
  <c r="AP19" i="36" s="1"/>
  <c r="AE19" i="36"/>
  <c r="AF19" i="36"/>
  <c r="AO19" i="36" s="1"/>
  <c r="U32" i="91"/>
  <c r="W19" i="69"/>
  <c r="AG18" i="69"/>
  <c r="AP18" i="69" s="1"/>
  <c r="AE18" i="69"/>
  <c r="AF18" i="69"/>
  <c r="AO18" i="69" s="1"/>
  <c r="U42" i="82"/>
  <c r="U23" i="9"/>
  <c r="Z5" i="2"/>
  <c r="AH5" i="2"/>
  <c r="AQ5" i="2" s="1"/>
  <c r="AH19" i="37"/>
  <c r="AQ19" i="37" s="1"/>
  <c r="AI11" i="72"/>
  <c r="AN11" i="72"/>
  <c r="Y12" i="60"/>
  <c r="X12" i="60"/>
  <c r="AN18" i="73"/>
  <c r="AI18" i="73"/>
  <c r="Y19" i="70"/>
  <c r="X19" i="70"/>
  <c r="Z19" i="70" s="1"/>
  <c r="AR17" i="61"/>
  <c r="Y12" i="25"/>
  <c r="X12" i="25"/>
  <c r="U32" i="16"/>
  <c r="U42" i="35"/>
  <c r="AF17" i="74"/>
  <c r="AO17" i="74" s="1"/>
  <c r="AE17" i="74"/>
  <c r="W18" i="74"/>
  <c r="AG17" i="74"/>
  <c r="AP17" i="74" s="1"/>
  <c r="AR11" i="64"/>
  <c r="AN17" i="77"/>
  <c r="AI17" i="77"/>
  <c r="AN19" i="78"/>
  <c r="AI19" i="78"/>
  <c r="AR19" i="78" s="1"/>
  <c r="Y20" i="14"/>
  <c r="X20" i="14"/>
  <c r="Y12" i="12"/>
  <c r="X12" i="12"/>
  <c r="Z12" i="12" s="1"/>
  <c r="U20" i="104"/>
  <c r="AR11" i="80"/>
  <c r="U24" i="88"/>
  <c r="AH12" i="80"/>
  <c r="AQ12" i="80" s="1"/>
  <c r="U34" i="41"/>
  <c r="AH20" i="27"/>
  <c r="AQ20" i="27" s="1"/>
  <c r="Z19" i="37"/>
  <c r="AN18" i="70"/>
  <c r="AI18" i="70"/>
  <c r="U7" i="33"/>
  <c r="AN11" i="29"/>
  <c r="AI11" i="29"/>
  <c r="Z18" i="17"/>
  <c r="AR19" i="27"/>
  <c r="U5" i="24"/>
  <c r="X5" i="24" s="1"/>
  <c r="AR17" i="69"/>
  <c r="U6" i="28"/>
  <c r="Y18" i="26"/>
  <c r="X18" i="26"/>
  <c r="U6" i="75"/>
  <c r="U13" i="52"/>
  <c r="U13" i="46"/>
  <c r="U30" i="11"/>
  <c r="U6" i="19"/>
  <c r="U10" i="47"/>
  <c r="U41" i="42"/>
  <c r="U12" i="15"/>
  <c r="AE18" i="66"/>
  <c r="W19" i="66"/>
  <c r="AG18" i="66"/>
  <c r="AP18" i="66" s="1"/>
  <c r="AF18" i="66"/>
  <c r="AO18" i="66" s="1"/>
  <c r="U6" i="38"/>
  <c r="U22" i="13"/>
  <c r="U35" i="49"/>
  <c r="U12" i="93"/>
  <c r="U34" i="87"/>
  <c r="Y18" i="30"/>
  <c r="X18" i="30"/>
  <c r="AN10" i="34"/>
  <c r="AI10" i="34"/>
  <c r="U23" i="20"/>
  <c r="U29" i="95"/>
  <c r="U24" i="45"/>
  <c r="Y12" i="29"/>
  <c r="X12" i="29"/>
  <c r="U8" i="97"/>
  <c r="U5" i="59"/>
  <c r="X5" i="59" s="1"/>
  <c r="U42" i="94"/>
  <c r="U38" i="18"/>
  <c r="Z12" i="80"/>
  <c r="AH18" i="69"/>
  <c r="AQ18" i="69" s="1"/>
  <c r="U23" i="51"/>
  <c r="U5" i="67"/>
  <c r="X5" i="67" s="1"/>
  <c r="Z20" i="27"/>
  <c r="AI19" i="23"/>
  <c r="AN19" i="23"/>
  <c r="AF12" i="12" l="1"/>
  <c r="AO12" i="12" s="1"/>
  <c r="AG12" i="12"/>
  <c r="AP12" i="12" s="1"/>
  <c r="W13" i="12"/>
  <c r="AE12" i="12"/>
  <c r="AF18" i="77"/>
  <c r="AO18" i="77" s="1"/>
  <c r="AE18" i="77"/>
  <c r="W19" i="77"/>
  <c r="AG18" i="77"/>
  <c r="AP18" i="77" s="1"/>
  <c r="AE12" i="72"/>
  <c r="W13" i="72"/>
  <c r="AG12" i="72"/>
  <c r="AP12" i="72" s="1"/>
  <c r="AF12" i="72"/>
  <c r="AO12" i="72" s="1"/>
  <c r="Y19" i="66"/>
  <c r="X19" i="66"/>
  <c r="AR11" i="29"/>
  <c r="Y19" i="69"/>
  <c r="X19" i="69"/>
  <c r="U40" i="48"/>
  <c r="AR17" i="30"/>
  <c r="Y19" i="40"/>
  <c r="X19" i="40"/>
  <c r="U5" i="79"/>
  <c r="X5" i="79" s="1"/>
  <c r="U13" i="105"/>
  <c r="AN18" i="66"/>
  <c r="AI18" i="66"/>
  <c r="AH12" i="60"/>
  <c r="AQ12" i="60" s="1"/>
  <c r="AR19" i="22"/>
  <c r="U5" i="63"/>
  <c r="X5" i="63" s="1"/>
  <c r="U42" i="85"/>
  <c r="AH18" i="81"/>
  <c r="AQ18" i="81" s="1"/>
  <c r="AH20" i="23"/>
  <c r="AQ20" i="23" s="1"/>
  <c r="U42" i="50"/>
  <c r="U32" i="55"/>
  <c r="U43" i="90"/>
  <c r="AR17" i="81"/>
  <c r="W20" i="37"/>
  <c r="AF19" i="37"/>
  <c r="AO19" i="37" s="1"/>
  <c r="AG19" i="37"/>
  <c r="AP19" i="37" s="1"/>
  <c r="AE19" i="37"/>
  <c r="AN18" i="61"/>
  <c r="AI18" i="61"/>
  <c r="U9" i="47"/>
  <c r="Z5" i="67"/>
  <c r="AH5" i="67"/>
  <c r="AQ5" i="67" s="1"/>
  <c r="U23" i="45"/>
  <c r="AH5" i="24"/>
  <c r="AQ5" i="24" s="1"/>
  <c r="Z5" i="24"/>
  <c r="U23" i="88"/>
  <c r="Y18" i="74"/>
  <c r="X18" i="74"/>
  <c r="U31" i="16"/>
  <c r="AH19" i="70"/>
  <c r="AQ19" i="70" s="1"/>
  <c r="Z12" i="60"/>
  <c r="U41" i="82"/>
  <c r="U31" i="91"/>
  <c r="U23" i="54"/>
  <c r="AR11" i="25"/>
  <c r="U33" i="103"/>
  <c r="U21" i="84"/>
  <c r="U5" i="71"/>
  <c r="X5" i="71" s="1"/>
  <c r="AN18" i="31"/>
  <c r="AI18" i="31"/>
  <c r="Z18" i="81"/>
  <c r="AN18" i="40"/>
  <c r="AI18" i="40"/>
  <c r="AR11" i="60"/>
  <c r="AR19" i="14"/>
  <c r="Z20" i="23"/>
  <c r="AG19" i="62"/>
  <c r="AP19" i="62" s="1"/>
  <c r="AF19" i="62"/>
  <c r="AO19" i="62" s="1"/>
  <c r="AE19" i="62"/>
  <c r="W20" i="62"/>
  <c r="U11" i="53"/>
  <c r="AR11" i="39"/>
  <c r="AN12" i="68"/>
  <c r="AI12" i="68"/>
  <c r="U22" i="20"/>
  <c r="AH18" i="26"/>
  <c r="AQ18" i="26" s="1"/>
  <c r="U19" i="104"/>
  <c r="U23" i="96"/>
  <c r="AF12" i="80"/>
  <c r="AO12" i="80" s="1"/>
  <c r="AG12" i="80"/>
  <c r="AP12" i="80" s="1"/>
  <c r="AE12" i="80"/>
  <c r="W13" i="80"/>
  <c r="U33" i="87"/>
  <c r="Z18" i="26"/>
  <c r="AH12" i="12"/>
  <c r="AQ12" i="12" s="1"/>
  <c r="U7" i="97"/>
  <c r="AH18" i="30"/>
  <c r="AQ18" i="30" s="1"/>
  <c r="U5" i="38"/>
  <c r="X5" i="38" s="1"/>
  <c r="U5" i="19"/>
  <c r="X5" i="19" s="1"/>
  <c r="U12" i="52"/>
  <c r="U6" i="33"/>
  <c r="AR17" i="77"/>
  <c r="AN17" i="74"/>
  <c r="AI17" i="74"/>
  <c r="AH12" i="25"/>
  <c r="AQ12" i="25" s="1"/>
  <c r="W20" i="70"/>
  <c r="AF19" i="70"/>
  <c r="AO19" i="70" s="1"/>
  <c r="AE19" i="70"/>
  <c r="AG19" i="70"/>
  <c r="AP19" i="70" s="1"/>
  <c r="AH12" i="39"/>
  <c r="AQ12" i="39" s="1"/>
  <c r="U40" i="102"/>
  <c r="AN18" i="65"/>
  <c r="AI18" i="65"/>
  <c r="AH19" i="73"/>
  <c r="AQ19" i="73" s="1"/>
  <c r="U13" i="101"/>
  <c r="U20" i="44"/>
  <c r="AH11" i="34"/>
  <c r="AQ11" i="34" s="1"/>
  <c r="U33" i="99"/>
  <c r="W21" i="27"/>
  <c r="AE20" i="27"/>
  <c r="AF20" i="27"/>
  <c r="AO20" i="27" s="1"/>
  <c r="AG20" i="27"/>
  <c r="AP20" i="27" s="1"/>
  <c r="U41" i="35"/>
  <c r="U40" i="35" s="1"/>
  <c r="U23" i="58"/>
  <c r="AH5" i="59"/>
  <c r="AQ5" i="59" s="1"/>
  <c r="Z5" i="59"/>
  <c r="AR10" i="34"/>
  <c r="U12" i="46"/>
  <c r="U22" i="51"/>
  <c r="AR18" i="70"/>
  <c r="Z12" i="25"/>
  <c r="AN18" i="69"/>
  <c r="AI18" i="69"/>
  <c r="AI19" i="36"/>
  <c r="AN19" i="36"/>
  <c r="AR11" i="21"/>
  <c r="Z12" i="39"/>
  <c r="W13" i="64"/>
  <c r="AF12" i="64"/>
  <c r="AO12" i="64" s="1"/>
  <c r="AG12" i="64"/>
  <c r="AP12" i="64" s="1"/>
  <c r="AE12" i="64"/>
  <c r="Y19" i="65"/>
  <c r="Z19" i="65"/>
  <c r="X19" i="65"/>
  <c r="Z19" i="73"/>
  <c r="U31" i="43"/>
  <c r="AH20" i="22"/>
  <c r="AQ20" i="22" s="1"/>
  <c r="U39" i="98"/>
  <c r="U40" i="10"/>
  <c r="AH20" i="78"/>
  <c r="AQ20" i="78" s="1"/>
  <c r="U7" i="89"/>
  <c r="Z11" i="34"/>
  <c r="Y13" i="68"/>
  <c r="X13" i="68"/>
  <c r="U22" i="9"/>
  <c r="Y20" i="36"/>
  <c r="X20" i="36"/>
  <c r="AH12" i="72"/>
  <c r="AQ12" i="72" s="1"/>
  <c r="X19" i="31"/>
  <c r="Z19" i="31" s="1"/>
  <c r="Y19" i="31"/>
  <c r="AH18" i="77"/>
  <c r="AQ18" i="77" s="1"/>
  <c r="W13" i="21"/>
  <c r="AG12" i="21"/>
  <c r="AP12" i="21" s="1"/>
  <c r="AE12" i="21"/>
  <c r="AF12" i="21"/>
  <c r="AO12" i="21" s="1"/>
  <c r="U23" i="100"/>
  <c r="U21" i="13"/>
  <c r="U37" i="18"/>
  <c r="U11" i="93"/>
  <c r="U10" i="93" s="1"/>
  <c r="U11" i="15"/>
  <c r="AH12" i="29"/>
  <c r="AQ12" i="29" s="1"/>
  <c r="U28" i="95"/>
  <c r="Z18" i="30"/>
  <c r="U5" i="28"/>
  <c r="X5" i="28" s="1"/>
  <c r="U33" i="41"/>
  <c r="AH20" i="14"/>
  <c r="AQ20" i="14" s="1"/>
  <c r="AR19" i="23"/>
  <c r="U41" i="94"/>
  <c r="Z12" i="29"/>
  <c r="U34" i="49"/>
  <c r="U40" i="42"/>
  <c r="U29" i="11"/>
  <c r="U5" i="75"/>
  <c r="X5" i="75" s="1"/>
  <c r="AF18" i="17"/>
  <c r="AO18" i="17" s="1"/>
  <c r="AE18" i="17"/>
  <c r="AG18" i="17"/>
  <c r="AP18" i="17" s="1"/>
  <c r="W19" i="17"/>
  <c r="Z20" i="14"/>
  <c r="AR18" i="73"/>
  <c r="AR11" i="72"/>
  <c r="AG5" i="2"/>
  <c r="AP5" i="2" s="1"/>
  <c r="AE5" i="2"/>
  <c r="W6" i="2"/>
  <c r="AF5" i="2"/>
  <c r="AO5" i="2" s="1"/>
  <c r="U21" i="92"/>
  <c r="AG11" i="76"/>
  <c r="AP11" i="76" s="1"/>
  <c r="W12" i="76"/>
  <c r="AF11" i="76"/>
  <c r="AO11" i="76" s="1"/>
  <c r="AE11" i="76"/>
  <c r="Z20" i="22"/>
  <c r="AR11" i="12"/>
  <c r="AH12" i="21"/>
  <c r="AQ12" i="21" s="1"/>
  <c r="Z20" i="78"/>
  <c r="AR17" i="26"/>
  <c r="U32" i="83"/>
  <c r="U13" i="32"/>
  <c r="U12" i="86"/>
  <c r="Y19" i="61"/>
  <c r="X19" i="61"/>
  <c r="Z19" i="61" s="1"/>
  <c r="AG19" i="31" l="1"/>
  <c r="AP19" i="31" s="1"/>
  <c r="AE19" i="31"/>
  <c r="W20" i="31"/>
  <c r="AF19" i="31"/>
  <c r="AO19" i="31" s="1"/>
  <c r="AE20" i="14"/>
  <c r="AG20" i="14"/>
  <c r="AP20" i="14" s="1"/>
  <c r="AF20" i="14"/>
  <c r="AO20" i="14" s="1"/>
  <c r="W21" i="14"/>
  <c r="AH5" i="75"/>
  <c r="AQ5" i="75" s="1"/>
  <c r="Z5" i="75"/>
  <c r="U33" i="49"/>
  <c r="U32" i="49" s="1"/>
  <c r="AF18" i="30"/>
  <c r="AO18" i="30" s="1"/>
  <c r="AG18" i="30"/>
  <c r="AP18" i="30" s="1"/>
  <c r="W19" i="30"/>
  <c r="AE18" i="30"/>
  <c r="U10" i="15"/>
  <c r="U20" i="13"/>
  <c r="Y13" i="21"/>
  <c r="Z13" i="21" s="1"/>
  <c r="X13" i="21"/>
  <c r="U21" i="9"/>
  <c r="U6" i="89"/>
  <c r="U38" i="98"/>
  <c r="AH19" i="65"/>
  <c r="AQ19" i="65" s="1"/>
  <c r="Y13" i="64"/>
  <c r="X13" i="64"/>
  <c r="AR18" i="69"/>
  <c r="U21" i="51"/>
  <c r="AN12" i="80"/>
  <c r="AI12" i="80"/>
  <c r="U18" i="104"/>
  <c r="AN19" i="62"/>
  <c r="AI19" i="62"/>
  <c r="U32" i="103"/>
  <c r="U30" i="91"/>
  <c r="U22" i="88"/>
  <c r="U22" i="45"/>
  <c r="U8" i="47"/>
  <c r="Y20" i="37"/>
  <c r="Z20" i="37"/>
  <c r="X20" i="37"/>
  <c r="U31" i="55"/>
  <c r="U12" i="105"/>
  <c r="U11" i="105" s="1"/>
  <c r="AN18" i="77"/>
  <c r="AI18" i="77"/>
  <c r="AF12" i="29"/>
  <c r="AO12" i="29" s="1"/>
  <c r="AG12" i="29"/>
  <c r="AP12" i="29" s="1"/>
  <c r="W13" i="29"/>
  <c r="AE12" i="29"/>
  <c r="AG19" i="65"/>
  <c r="AP19" i="65" s="1"/>
  <c r="AF19" i="65"/>
  <c r="AO19" i="65" s="1"/>
  <c r="AE19" i="65"/>
  <c r="W20" i="65"/>
  <c r="AF5" i="59"/>
  <c r="AO5" i="59" s="1"/>
  <c r="AE5" i="59"/>
  <c r="W6" i="59"/>
  <c r="AG5" i="59"/>
  <c r="AP5" i="59" s="1"/>
  <c r="U5" i="33"/>
  <c r="X5" i="33" s="1"/>
  <c r="AH5" i="38"/>
  <c r="AQ5" i="38" s="1"/>
  <c r="Z5" i="38"/>
  <c r="U30" i="16"/>
  <c r="AR18" i="61"/>
  <c r="AF19" i="61"/>
  <c r="AO19" i="61" s="1"/>
  <c r="AE19" i="61"/>
  <c r="W20" i="61"/>
  <c r="AG19" i="61"/>
  <c r="AP19" i="61" s="1"/>
  <c r="AI5" i="2"/>
  <c r="AN5" i="2"/>
  <c r="AH13" i="68"/>
  <c r="AQ13" i="68" s="1"/>
  <c r="U27" i="95"/>
  <c r="U9" i="93"/>
  <c r="U22" i="100"/>
  <c r="AH20" i="36"/>
  <c r="AQ20" i="36" s="1"/>
  <c r="Z13" i="68"/>
  <c r="AG12" i="25"/>
  <c r="AP12" i="25" s="1"/>
  <c r="AE12" i="25"/>
  <c r="AF12" i="25"/>
  <c r="AO12" i="25" s="1"/>
  <c r="W13" i="25"/>
  <c r="U11" i="46"/>
  <c r="AI20" i="27"/>
  <c r="AN20" i="27"/>
  <c r="AR18" i="65"/>
  <c r="AR17" i="74"/>
  <c r="AE18" i="26"/>
  <c r="W19" i="26"/>
  <c r="AF18" i="26"/>
  <c r="AO18" i="26" s="1"/>
  <c r="AG18" i="26"/>
  <c r="AP18" i="26" s="1"/>
  <c r="AR18" i="40"/>
  <c r="AH5" i="71"/>
  <c r="AQ5" i="71" s="1"/>
  <c r="Z5" i="71"/>
  <c r="U40" i="82"/>
  <c r="AH18" i="74"/>
  <c r="AQ18" i="74" s="1"/>
  <c r="U41" i="50"/>
  <c r="U41" i="85"/>
  <c r="AH5" i="79"/>
  <c r="AQ5" i="79" s="1"/>
  <c r="Z5" i="79"/>
  <c r="Y13" i="72"/>
  <c r="X13" i="72"/>
  <c r="AN12" i="12"/>
  <c r="AI12" i="12"/>
  <c r="Y12" i="76"/>
  <c r="X12" i="76"/>
  <c r="U11" i="86"/>
  <c r="Z20" i="36"/>
  <c r="AN12" i="64"/>
  <c r="AI12" i="64"/>
  <c r="U22" i="58"/>
  <c r="Y21" i="27"/>
  <c r="Z21" i="27" s="1"/>
  <c r="X21" i="27"/>
  <c r="U19" i="44"/>
  <c r="U18" i="44" s="1"/>
  <c r="AN19" i="70"/>
  <c r="AI19" i="70"/>
  <c r="U11" i="52"/>
  <c r="U10" i="52" s="1"/>
  <c r="AG20" i="23"/>
  <c r="AP20" i="23" s="1"/>
  <c r="AF20" i="23"/>
  <c r="AO20" i="23" s="1"/>
  <c r="W21" i="23"/>
  <c r="AE20" i="23"/>
  <c r="AE12" i="60"/>
  <c r="AG12" i="60"/>
  <c r="AP12" i="60" s="1"/>
  <c r="AF12" i="60"/>
  <c r="AO12" i="60" s="1"/>
  <c r="W13" i="60"/>
  <c r="Z18" i="74"/>
  <c r="AE5" i="24"/>
  <c r="AF5" i="24"/>
  <c r="AO5" i="24" s="1"/>
  <c r="AG5" i="24"/>
  <c r="AP5" i="24" s="1"/>
  <c r="W6" i="24"/>
  <c r="AN19" i="37"/>
  <c r="AI19" i="37"/>
  <c r="AR19" i="37" s="1"/>
  <c r="AR18" i="66"/>
  <c r="AH19" i="40"/>
  <c r="AQ19" i="40" s="1"/>
  <c r="U39" i="48"/>
  <c r="AH19" i="66"/>
  <c r="AQ19" i="66" s="1"/>
  <c r="AN12" i="72"/>
  <c r="AI12" i="72"/>
  <c r="Y13" i="12"/>
  <c r="X13" i="12"/>
  <c r="Z13" i="12" s="1"/>
  <c r="U31" i="83"/>
  <c r="Y19" i="17"/>
  <c r="X19" i="17"/>
  <c r="AF12" i="39"/>
  <c r="AO12" i="39" s="1"/>
  <c r="W13" i="39"/>
  <c r="AG12" i="39"/>
  <c r="AP12" i="39" s="1"/>
  <c r="AE12" i="39"/>
  <c r="AG20" i="22"/>
  <c r="AP20" i="22" s="1"/>
  <c r="AF20" i="22"/>
  <c r="AO20" i="22" s="1"/>
  <c r="AE20" i="22"/>
  <c r="W21" i="22"/>
  <c r="U32" i="41"/>
  <c r="W21" i="78"/>
  <c r="AF20" i="78"/>
  <c r="AO20" i="78" s="1"/>
  <c r="AE20" i="78"/>
  <c r="AG20" i="78"/>
  <c r="AP20" i="78" s="1"/>
  <c r="AN11" i="76"/>
  <c r="AI11" i="76"/>
  <c r="U39" i="42"/>
  <c r="U36" i="18"/>
  <c r="AI12" i="21"/>
  <c r="AN12" i="21"/>
  <c r="AF11" i="34"/>
  <c r="AO11" i="34" s="1"/>
  <c r="AE11" i="34"/>
  <c r="AG11" i="34"/>
  <c r="AP11" i="34" s="1"/>
  <c r="W12" i="34"/>
  <c r="U39" i="10"/>
  <c r="U30" i="43"/>
  <c r="U32" i="87"/>
  <c r="U22" i="96"/>
  <c r="U21" i="20"/>
  <c r="U10" i="53"/>
  <c r="W19" i="81"/>
  <c r="AG18" i="81"/>
  <c r="AP18" i="81" s="1"/>
  <c r="AF18" i="81"/>
  <c r="AO18" i="81" s="1"/>
  <c r="AE18" i="81"/>
  <c r="U20" i="84"/>
  <c r="U22" i="54"/>
  <c r="W6" i="67"/>
  <c r="AG5" i="67"/>
  <c r="AP5" i="67" s="1"/>
  <c r="AF5" i="67"/>
  <c r="AO5" i="67" s="1"/>
  <c r="AE5" i="67"/>
  <c r="U42" i="90"/>
  <c r="AH5" i="63"/>
  <c r="AQ5" i="63" s="1"/>
  <c r="Z5" i="63"/>
  <c r="Z19" i="40"/>
  <c r="AH19" i="69"/>
  <c r="AQ19" i="69" s="1"/>
  <c r="Z19" i="66"/>
  <c r="U28" i="11"/>
  <c r="U20" i="92"/>
  <c r="AN18" i="17"/>
  <c r="AI18" i="17"/>
  <c r="U40" i="94"/>
  <c r="AH19" i="61"/>
  <c r="AQ19" i="61" s="1"/>
  <c r="U12" i="32"/>
  <c r="Y6" i="2"/>
  <c r="X6" i="2"/>
  <c r="AH5" i="28"/>
  <c r="AQ5" i="28" s="1"/>
  <c r="Z5" i="28"/>
  <c r="AH19" i="31"/>
  <c r="AQ19" i="31" s="1"/>
  <c r="AE19" i="73"/>
  <c r="AF19" i="73"/>
  <c r="AO19" i="73" s="1"/>
  <c r="W20" i="73"/>
  <c r="AG19" i="73"/>
  <c r="AP19" i="73" s="1"/>
  <c r="AR19" i="36"/>
  <c r="U39" i="35"/>
  <c r="U32" i="99"/>
  <c r="U12" i="101"/>
  <c r="U39" i="102"/>
  <c r="Y20" i="70"/>
  <c r="X20" i="70"/>
  <c r="Z20" i="70" s="1"/>
  <c r="AH5" i="19"/>
  <c r="AQ5" i="19" s="1"/>
  <c r="Z5" i="19"/>
  <c r="U6" i="97"/>
  <c r="Y13" i="80"/>
  <c r="X13" i="80"/>
  <c r="AR12" i="68"/>
  <c r="Y20" i="62"/>
  <c r="Z20" i="62"/>
  <c r="X20" i="62"/>
  <c r="AR18" i="31"/>
  <c r="Z19" i="69"/>
  <c r="Y19" i="77"/>
  <c r="X19" i="77"/>
  <c r="Z19" i="77" s="1"/>
  <c r="Z6" i="2" l="1"/>
  <c r="AF21" i="27"/>
  <c r="AO21" i="27" s="1"/>
  <c r="AE21" i="27"/>
  <c r="W22" i="27"/>
  <c r="AG21" i="27"/>
  <c r="AP21" i="27" s="1"/>
  <c r="AF13" i="12"/>
  <c r="AO13" i="12" s="1"/>
  <c r="AE13" i="12"/>
  <c r="AG13" i="12"/>
  <c r="AP13" i="12" s="1"/>
  <c r="W14" i="12"/>
  <c r="AF6" i="2"/>
  <c r="AO6" i="2" s="1"/>
  <c r="W7" i="2"/>
  <c r="AE6" i="2"/>
  <c r="AG6" i="2"/>
  <c r="AP6" i="2" s="1"/>
  <c r="U21" i="54"/>
  <c r="Y19" i="81"/>
  <c r="X19" i="81"/>
  <c r="U21" i="96"/>
  <c r="U38" i="10"/>
  <c r="AR12" i="21"/>
  <c r="U31" i="41"/>
  <c r="AH21" i="27"/>
  <c r="AQ21" i="27" s="1"/>
  <c r="Y13" i="25"/>
  <c r="X13" i="25"/>
  <c r="U26" i="95"/>
  <c r="Y20" i="61"/>
  <c r="X20" i="61"/>
  <c r="Z20" i="61" s="1"/>
  <c r="U29" i="16"/>
  <c r="U28" i="16" s="1"/>
  <c r="AH5" i="33"/>
  <c r="AQ5" i="33" s="1"/>
  <c r="Z5" i="33"/>
  <c r="AI19" i="65"/>
  <c r="AN19" i="65"/>
  <c r="U30" i="55"/>
  <c r="AR12" i="80"/>
  <c r="AH13" i="64"/>
  <c r="AQ13" i="64" s="1"/>
  <c r="U37" i="98"/>
  <c r="AG13" i="21"/>
  <c r="AP13" i="21" s="1"/>
  <c r="AF13" i="21"/>
  <c r="AO13" i="21" s="1"/>
  <c r="W14" i="21"/>
  <c r="AE13" i="21"/>
  <c r="AI18" i="30"/>
  <c r="AN18" i="30"/>
  <c r="U41" i="90"/>
  <c r="AH20" i="70"/>
  <c r="AQ20" i="70" s="1"/>
  <c r="U11" i="101"/>
  <c r="AN5" i="67"/>
  <c r="AI5" i="67"/>
  <c r="Y12" i="34"/>
  <c r="X12" i="34"/>
  <c r="Z12" i="34" s="1"/>
  <c r="Y21" i="22"/>
  <c r="X21" i="22"/>
  <c r="Y13" i="39"/>
  <c r="Z13" i="39"/>
  <c r="X13" i="39"/>
  <c r="U30" i="83"/>
  <c r="AN12" i="60"/>
  <c r="AI12" i="60"/>
  <c r="U9" i="52"/>
  <c r="AF20" i="36"/>
  <c r="AO20" i="36" s="1"/>
  <c r="AE20" i="36"/>
  <c r="AG20" i="36"/>
  <c r="AP20" i="36" s="1"/>
  <c r="W21" i="36"/>
  <c r="AR12" i="12"/>
  <c r="U40" i="50"/>
  <c r="AN19" i="61"/>
  <c r="AI19" i="61"/>
  <c r="AR18" i="77"/>
  <c r="AH20" i="37"/>
  <c r="AQ20" i="37" s="1"/>
  <c r="U21" i="45"/>
  <c r="U31" i="103"/>
  <c r="Z13" i="64"/>
  <c r="Y19" i="30"/>
  <c r="Z19" i="30" s="1"/>
  <c r="X19" i="30"/>
  <c r="AI20" i="14"/>
  <c r="AN20" i="14"/>
  <c r="AF19" i="77"/>
  <c r="AO19" i="77" s="1"/>
  <c r="AG19" i="77"/>
  <c r="AP19" i="77" s="1"/>
  <c r="W20" i="77"/>
  <c r="AE19" i="77"/>
  <c r="U27" i="11"/>
  <c r="U19" i="84"/>
  <c r="U31" i="87"/>
  <c r="U35" i="18"/>
  <c r="U34" i="18" s="1"/>
  <c r="AI5" i="24"/>
  <c r="AN5" i="24"/>
  <c r="AR19" i="70"/>
  <c r="Y19" i="26"/>
  <c r="Z19" i="26" s="1"/>
  <c r="X19" i="26"/>
  <c r="Y20" i="73"/>
  <c r="Z20" i="73" s="1"/>
  <c r="X20" i="73"/>
  <c r="AN18" i="81"/>
  <c r="AI18" i="81"/>
  <c r="AH19" i="17"/>
  <c r="AQ19" i="17" s="1"/>
  <c r="AF18" i="74"/>
  <c r="AO18" i="74" s="1"/>
  <c r="W19" i="74"/>
  <c r="AG18" i="74"/>
  <c r="AP18" i="74" s="1"/>
  <c r="AE18" i="74"/>
  <c r="Y21" i="23"/>
  <c r="X21" i="23"/>
  <c r="U10" i="86"/>
  <c r="AH13" i="72"/>
  <c r="AQ13" i="72" s="1"/>
  <c r="AI18" i="26"/>
  <c r="AN18" i="26"/>
  <c r="AR20" i="27"/>
  <c r="AE5" i="38"/>
  <c r="AF5" i="38"/>
  <c r="AO5" i="38" s="1"/>
  <c r="AG5" i="38"/>
  <c r="AP5" i="38" s="1"/>
  <c r="W6" i="38"/>
  <c r="AI5" i="59"/>
  <c r="AN5" i="59"/>
  <c r="AI12" i="29"/>
  <c r="AN12" i="29"/>
  <c r="U21" i="88"/>
  <c r="U20" i="51"/>
  <c r="U19" i="13"/>
  <c r="Y20" i="31"/>
  <c r="X20" i="31"/>
  <c r="U19" i="92"/>
  <c r="AF19" i="69"/>
  <c r="AO19" i="69" s="1"/>
  <c r="AE19" i="69"/>
  <c r="W20" i="69"/>
  <c r="AG19" i="69"/>
  <c r="AP19" i="69" s="1"/>
  <c r="AF20" i="70"/>
  <c r="AO20" i="70" s="1"/>
  <c r="W21" i="70"/>
  <c r="AG20" i="70"/>
  <c r="AP20" i="70" s="1"/>
  <c r="AE20" i="70"/>
  <c r="U39" i="94"/>
  <c r="AN20" i="22"/>
  <c r="AI20" i="22"/>
  <c r="AH13" i="12"/>
  <c r="AQ13" i="12" s="1"/>
  <c r="AI20" i="23"/>
  <c r="AN20" i="23"/>
  <c r="AE5" i="79"/>
  <c r="W6" i="79"/>
  <c r="AF5" i="79"/>
  <c r="AO5" i="79" s="1"/>
  <c r="AG5" i="79"/>
  <c r="AP5" i="79" s="1"/>
  <c r="AG5" i="71"/>
  <c r="AP5" i="71" s="1"/>
  <c r="AF5" i="71"/>
  <c r="AO5" i="71" s="1"/>
  <c r="AE5" i="71"/>
  <c r="W6" i="71"/>
  <c r="AN12" i="25"/>
  <c r="AI12" i="25"/>
  <c r="U21" i="100"/>
  <c r="AR18" i="17"/>
  <c r="AG5" i="63"/>
  <c r="AP5" i="63" s="1"/>
  <c r="AF5" i="63"/>
  <c r="AO5" i="63" s="1"/>
  <c r="AE5" i="63"/>
  <c r="W6" i="63"/>
  <c r="W6" i="28"/>
  <c r="AE5" i="28"/>
  <c r="AG5" i="28"/>
  <c r="AP5" i="28" s="1"/>
  <c r="AF5" i="28"/>
  <c r="AO5" i="28" s="1"/>
  <c r="U11" i="32"/>
  <c r="Y6" i="67"/>
  <c r="X6" i="67"/>
  <c r="U20" i="20"/>
  <c r="U29" i="43"/>
  <c r="U38" i="42"/>
  <c r="Y21" i="78"/>
  <c r="X21" i="78"/>
  <c r="Z21" i="78" s="1"/>
  <c r="Z19" i="17"/>
  <c r="U38" i="48"/>
  <c r="Y13" i="60"/>
  <c r="X13" i="60"/>
  <c r="Z13" i="60" s="1"/>
  <c r="U21" i="58"/>
  <c r="AH12" i="76"/>
  <c r="AQ12" i="76" s="1"/>
  <c r="Z13" i="72"/>
  <c r="AG13" i="68"/>
  <c r="AP13" i="68" s="1"/>
  <c r="AF13" i="68"/>
  <c r="AO13" i="68" s="1"/>
  <c r="AE13" i="68"/>
  <c r="W14" i="68"/>
  <c r="U8" i="93"/>
  <c r="AR5" i="2"/>
  <c r="Y13" i="29"/>
  <c r="X13" i="29"/>
  <c r="U10" i="105"/>
  <c r="U20" i="9"/>
  <c r="U19" i="9" s="1"/>
  <c r="Y21" i="14"/>
  <c r="X21" i="14"/>
  <c r="AN19" i="31"/>
  <c r="AI19" i="31"/>
  <c r="AR19" i="31" s="1"/>
  <c r="AE20" i="62"/>
  <c r="W21" i="62"/>
  <c r="AF20" i="62"/>
  <c r="AO20" i="62" s="1"/>
  <c r="AG20" i="62"/>
  <c r="AP20" i="62" s="1"/>
  <c r="AH6" i="2"/>
  <c r="AQ6" i="2" s="1"/>
  <c r="AE19" i="40"/>
  <c r="AF19" i="40"/>
  <c r="AO19" i="40" s="1"/>
  <c r="AG19" i="40"/>
  <c r="AP19" i="40" s="1"/>
  <c r="W20" i="40"/>
  <c r="U5" i="97"/>
  <c r="X5" i="97" s="1"/>
  <c r="U9" i="53"/>
  <c r="AN20" i="78"/>
  <c r="AI20" i="78"/>
  <c r="AR20" i="78" s="1"/>
  <c r="Y6" i="59"/>
  <c r="X6" i="59"/>
  <c r="AF20" i="37"/>
  <c r="AO20" i="37" s="1"/>
  <c r="AG20" i="37"/>
  <c r="AP20" i="37" s="1"/>
  <c r="W21" i="37"/>
  <c r="AE20" i="37"/>
  <c r="AR19" i="62"/>
  <c r="U5" i="89"/>
  <c r="X5" i="89" s="1"/>
  <c r="W6" i="75"/>
  <c r="AG5" i="75"/>
  <c r="AP5" i="75" s="1"/>
  <c r="AF5" i="75"/>
  <c r="AO5" i="75" s="1"/>
  <c r="AE5" i="75"/>
  <c r="U31" i="99"/>
  <c r="AE19" i="66"/>
  <c r="AG19" i="66"/>
  <c r="AP19" i="66" s="1"/>
  <c r="AF19" i="66"/>
  <c r="AO19" i="66" s="1"/>
  <c r="W20" i="66"/>
  <c r="AN11" i="34"/>
  <c r="AI11" i="34"/>
  <c r="AH13" i="80"/>
  <c r="AQ13" i="80" s="1"/>
  <c r="AH19" i="77"/>
  <c r="AQ19" i="77" s="1"/>
  <c r="AH20" i="62"/>
  <c r="AQ20" i="62" s="1"/>
  <c r="Z13" i="80"/>
  <c r="W6" i="19"/>
  <c r="AF5" i="19"/>
  <c r="AO5" i="19" s="1"/>
  <c r="AE5" i="19"/>
  <c r="AG5" i="19"/>
  <c r="AP5" i="19" s="1"/>
  <c r="U38" i="102"/>
  <c r="U38" i="35"/>
  <c r="AN19" i="73"/>
  <c r="AI19" i="73"/>
  <c r="AR11" i="76"/>
  <c r="AN12" i="39"/>
  <c r="AI12" i="39"/>
  <c r="AR12" i="72"/>
  <c r="Y6" i="24"/>
  <c r="X6" i="24"/>
  <c r="U17" i="44"/>
  <c r="AR12" i="64"/>
  <c r="Z12" i="76"/>
  <c r="U40" i="85"/>
  <c r="U39" i="82"/>
  <c r="U10" i="46"/>
  <c r="Y20" i="65"/>
  <c r="X20" i="65"/>
  <c r="Z20" i="65" s="1"/>
  <c r="U7" i="47"/>
  <c r="U29" i="91"/>
  <c r="U17" i="104"/>
  <c r="AH13" i="21"/>
  <c r="AQ13" i="21" s="1"/>
  <c r="U9" i="15"/>
  <c r="U31" i="49"/>
  <c r="Z6" i="67" l="1"/>
  <c r="Z20" i="31"/>
  <c r="AG20" i="73"/>
  <c r="AP20" i="73" s="1"/>
  <c r="AF20" i="73"/>
  <c r="AO20" i="73" s="1"/>
  <c r="W21" i="73"/>
  <c r="AE20" i="73"/>
  <c r="AF19" i="26"/>
  <c r="AO19" i="26" s="1"/>
  <c r="AG19" i="26"/>
  <c r="AP19" i="26" s="1"/>
  <c r="W20" i="26"/>
  <c r="AE19" i="26"/>
  <c r="AF19" i="30"/>
  <c r="AO19" i="30" s="1"/>
  <c r="AG19" i="30"/>
  <c r="AP19" i="30" s="1"/>
  <c r="W20" i="30"/>
  <c r="AE19" i="30"/>
  <c r="AE6" i="67"/>
  <c r="W7" i="67"/>
  <c r="AG6" i="67"/>
  <c r="AP6" i="67" s="1"/>
  <c r="AF6" i="67"/>
  <c r="AO6" i="67" s="1"/>
  <c r="W21" i="31"/>
  <c r="AE20" i="31"/>
  <c r="AF20" i="31"/>
  <c r="AO20" i="31" s="1"/>
  <c r="AG20" i="31"/>
  <c r="AP20" i="31" s="1"/>
  <c r="U30" i="41"/>
  <c r="U37" i="35"/>
  <c r="AN20" i="37"/>
  <c r="AI20" i="37"/>
  <c r="AR20" i="37" s="1"/>
  <c r="Y20" i="40"/>
  <c r="X20" i="40"/>
  <c r="AH13" i="60"/>
  <c r="AQ13" i="60" s="1"/>
  <c r="AH21" i="78"/>
  <c r="AQ21" i="78" s="1"/>
  <c r="U28" i="43"/>
  <c r="Y6" i="63"/>
  <c r="X6" i="63"/>
  <c r="AH20" i="31"/>
  <c r="AQ20" i="31" s="1"/>
  <c r="U19" i="51"/>
  <c r="AR5" i="59"/>
  <c r="U9" i="86"/>
  <c r="Y19" i="74"/>
  <c r="X19" i="74"/>
  <c r="Z19" i="74" s="1"/>
  <c r="AH20" i="73"/>
  <c r="AQ20" i="73" s="1"/>
  <c r="AN19" i="77"/>
  <c r="AI19" i="77"/>
  <c r="AH19" i="30"/>
  <c r="AQ19" i="30" s="1"/>
  <c r="AR19" i="61"/>
  <c r="Y21" i="36"/>
  <c r="X21" i="36"/>
  <c r="AR12" i="60"/>
  <c r="Y14" i="21"/>
  <c r="X14" i="21"/>
  <c r="AR19" i="65"/>
  <c r="U27" i="16"/>
  <c r="Z13" i="25"/>
  <c r="AH13" i="25"/>
  <c r="AQ13" i="25" s="1"/>
  <c r="AH19" i="81"/>
  <c r="AQ19" i="81" s="1"/>
  <c r="AN6" i="2"/>
  <c r="AI6" i="2"/>
  <c r="U16" i="104"/>
  <c r="U15" i="104" s="1"/>
  <c r="U16" i="44"/>
  <c r="AH5" i="97"/>
  <c r="AQ5" i="97" s="1"/>
  <c r="Z5" i="97"/>
  <c r="Y6" i="28"/>
  <c r="X6" i="28"/>
  <c r="AN5" i="79"/>
  <c r="AI5" i="79"/>
  <c r="U18" i="92"/>
  <c r="U33" i="18"/>
  <c r="U30" i="103"/>
  <c r="AE13" i="39"/>
  <c r="W14" i="39"/>
  <c r="AF13" i="39"/>
  <c r="AO13" i="39" s="1"/>
  <c r="AG13" i="39"/>
  <c r="AP13" i="39" s="1"/>
  <c r="AN13" i="21"/>
  <c r="AI13" i="21"/>
  <c r="AH6" i="24"/>
  <c r="AQ6" i="24" s="1"/>
  <c r="U28" i="91"/>
  <c r="U27" i="91" s="1"/>
  <c r="Z6" i="24"/>
  <c r="AG13" i="80"/>
  <c r="AP13" i="80" s="1"/>
  <c r="AF13" i="80"/>
  <c r="AO13" i="80" s="1"/>
  <c r="W14" i="80"/>
  <c r="AE13" i="80"/>
  <c r="AN19" i="66"/>
  <c r="AI19" i="66"/>
  <c r="Y6" i="75"/>
  <c r="X6" i="75"/>
  <c r="Y21" i="37"/>
  <c r="X21" i="37"/>
  <c r="Z21" i="37" s="1"/>
  <c r="AH21" i="14"/>
  <c r="AQ21" i="14" s="1"/>
  <c r="U9" i="105"/>
  <c r="U8" i="105" s="1"/>
  <c r="W14" i="72"/>
  <c r="AG13" i="72"/>
  <c r="AP13" i="72" s="1"/>
  <c r="AE13" i="72"/>
  <c r="AF13" i="72"/>
  <c r="AO13" i="72" s="1"/>
  <c r="W14" i="60"/>
  <c r="AG13" i="60"/>
  <c r="AP13" i="60" s="1"/>
  <c r="AF13" i="60"/>
  <c r="AO13" i="60" s="1"/>
  <c r="AE13" i="60"/>
  <c r="AG21" i="78"/>
  <c r="AP21" i="78" s="1"/>
  <c r="AF21" i="78"/>
  <c r="AO21" i="78" s="1"/>
  <c r="AE21" i="78"/>
  <c r="W22" i="78"/>
  <c r="U10" i="32"/>
  <c r="AI5" i="63"/>
  <c r="AN5" i="63"/>
  <c r="U20" i="100"/>
  <c r="AR20" i="23"/>
  <c r="U38" i="94"/>
  <c r="Y20" i="69"/>
  <c r="X20" i="69"/>
  <c r="Y6" i="38"/>
  <c r="X6" i="38"/>
  <c r="AH21" i="23"/>
  <c r="AQ21" i="23" s="1"/>
  <c r="U30" i="87"/>
  <c r="Y20" i="77"/>
  <c r="X20" i="77"/>
  <c r="U20" i="45"/>
  <c r="AH21" i="22"/>
  <c r="AQ21" i="22" s="1"/>
  <c r="AR5" i="67"/>
  <c r="AH20" i="61"/>
  <c r="AQ20" i="61" s="1"/>
  <c r="Z19" i="81"/>
  <c r="Y7" i="2"/>
  <c r="X7" i="2"/>
  <c r="U30" i="49"/>
  <c r="U29" i="49" s="1"/>
  <c r="U18" i="9"/>
  <c r="AF19" i="17"/>
  <c r="AO19" i="17" s="1"/>
  <c r="AE19" i="17"/>
  <c r="W20" i="17"/>
  <c r="AG19" i="17"/>
  <c r="AP19" i="17" s="1"/>
  <c r="AR20" i="14"/>
  <c r="U8" i="52"/>
  <c r="U25" i="95"/>
  <c r="U20" i="96"/>
  <c r="U8" i="15"/>
  <c r="U9" i="46"/>
  <c r="Z21" i="14"/>
  <c r="U19" i="20"/>
  <c r="U18" i="20" s="1"/>
  <c r="AR12" i="25"/>
  <c r="AN20" i="70"/>
  <c r="AI20" i="70"/>
  <c r="AN19" i="69"/>
  <c r="AI19" i="69"/>
  <c r="U20" i="88"/>
  <c r="AR18" i="26"/>
  <c r="Z21" i="23"/>
  <c r="AN20" i="36"/>
  <c r="AI20" i="36"/>
  <c r="Z21" i="22"/>
  <c r="U40" i="90"/>
  <c r="W21" i="61"/>
  <c r="AF20" i="61"/>
  <c r="AO20" i="61" s="1"/>
  <c r="AG20" i="61"/>
  <c r="AP20" i="61" s="1"/>
  <c r="AE20" i="61"/>
  <c r="Y22" i="27"/>
  <c r="Z22" i="27"/>
  <c r="X22" i="27"/>
  <c r="AE20" i="65"/>
  <c r="W21" i="65"/>
  <c r="AG20" i="65"/>
  <c r="AP20" i="65" s="1"/>
  <c r="AF20" i="65"/>
  <c r="AO20" i="65" s="1"/>
  <c r="AR12" i="39"/>
  <c r="U20" i="58"/>
  <c r="AI5" i="71"/>
  <c r="AN5" i="71"/>
  <c r="U26" i="11"/>
  <c r="W13" i="34"/>
  <c r="AG12" i="34"/>
  <c r="AP12" i="34" s="1"/>
  <c r="AE12" i="34"/>
  <c r="AF12" i="34"/>
  <c r="AO12" i="34" s="1"/>
  <c r="AN13" i="12"/>
  <c r="AI13" i="12"/>
  <c r="U39" i="85"/>
  <c r="Y6" i="19"/>
  <c r="X6" i="19"/>
  <c r="W13" i="76"/>
  <c r="AG12" i="76"/>
  <c r="AP12" i="76" s="1"/>
  <c r="AF12" i="76"/>
  <c r="AO12" i="76" s="1"/>
  <c r="AE12" i="76"/>
  <c r="U37" i="102"/>
  <c r="U36" i="102" s="1"/>
  <c r="AR11" i="34"/>
  <c r="AH13" i="29"/>
  <c r="AQ13" i="29" s="1"/>
  <c r="U7" i="93"/>
  <c r="U6" i="47"/>
  <c r="AR19" i="73"/>
  <c r="U30" i="99"/>
  <c r="AH5" i="89"/>
  <c r="AQ5" i="89" s="1"/>
  <c r="Z5" i="89"/>
  <c r="U8" i="53"/>
  <c r="AI19" i="40"/>
  <c r="AN19" i="40"/>
  <c r="Y21" i="62"/>
  <c r="X21" i="62"/>
  <c r="Z21" i="62" s="1"/>
  <c r="Z13" i="29"/>
  <c r="Y14" i="68"/>
  <c r="X14" i="68"/>
  <c r="Z14" i="68" s="1"/>
  <c r="AH6" i="67"/>
  <c r="AQ6" i="67" s="1"/>
  <c r="AH19" i="26"/>
  <c r="AQ19" i="26" s="1"/>
  <c r="AR5" i="24"/>
  <c r="U18" i="84"/>
  <c r="AE13" i="64"/>
  <c r="W14" i="64"/>
  <c r="AG13" i="64"/>
  <c r="AP13" i="64" s="1"/>
  <c r="AF13" i="64"/>
  <c r="AO13" i="64" s="1"/>
  <c r="U39" i="50"/>
  <c r="U29" i="83"/>
  <c r="AE5" i="33"/>
  <c r="AG5" i="33"/>
  <c r="AP5" i="33" s="1"/>
  <c r="W6" i="33"/>
  <c r="AF5" i="33"/>
  <c r="AO5" i="33" s="1"/>
  <c r="U37" i="10"/>
  <c r="Y14" i="12"/>
  <c r="X14" i="12"/>
  <c r="AI21" i="27"/>
  <c r="AN21" i="27"/>
  <c r="AH20" i="65"/>
  <c r="AQ20" i="65" s="1"/>
  <c r="U38" i="82"/>
  <c r="AN5" i="19"/>
  <c r="AI5" i="19"/>
  <c r="Y20" i="66"/>
  <c r="X20" i="66"/>
  <c r="Z20" i="66" s="1"/>
  <c r="AN5" i="75"/>
  <c r="AI5" i="75"/>
  <c r="Z6" i="59"/>
  <c r="AH6" i="59"/>
  <c r="AQ6" i="59" s="1"/>
  <c r="AI20" i="62"/>
  <c r="AN20" i="62"/>
  <c r="AI13" i="68"/>
  <c r="AN13" i="68"/>
  <c r="U37" i="48"/>
  <c r="U37" i="42"/>
  <c r="AI5" i="28"/>
  <c r="AN5" i="28"/>
  <c r="Y6" i="71"/>
  <c r="X6" i="71"/>
  <c r="Y6" i="79"/>
  <c r="X6" i="79"/>
  <c r="AR20" i="22"/>
  <c r="Y21" i="70"/>
  <c r="X21" i="70"/>
  <c r="U18" i="13"/>
  <c r="AR12" i="29"/>
  <c r="AI5" i="38"/>
  <c r="AN5" i="38"/>
  <c r="AI18" i="74"/>
  <c r="AR18" i="74" s="1"/>
  <c r="AN18" i="74"/>
  <c r="AR18" i="81"/>
  <c r="AH13" i="39"/>
  <c r="AQ13" i="39" s="1"/>
  <c r="AH12" i="34"/>
  <c r="AQ12" i="34" s="1"/>
  <c r="U10" i="101"/>
  <c r="U9" i="101" s="1"/>
  <c r="AR18" i="30"/>
  <c r="U36" i="98"/>
  <c r="U29" i="55"/>
  <c r="U20" i="54"/>
  <c r="Z6" i="19" l="1"/>
  <c r="Z21" i="70"/>
  <c r="Z6" i="38"/>
  <c r="Z6" i="63"/>
  <c r="AF6" i="63" s="1"/>
  <c r="AO6" i="63" s="1"/>
  <c r="AG6" i="63"/>
  <c r="AP6" i="63" s="1"/>
  <c r="AE6" i="38"/>
  <c r="AF6" i="38"/>
  <c r="AO6" i="38" s="1"/>
  <c r="AG6" i="38"/>
  <c r="AP6" i="38" s="1"/>
  <c r="W7" i="38"/>
  <c r="AF21" i="62"/>
  <c r="AO21" i="62" s="1"/>
  <c r="AG21" i="62"/>
  <c r="AP21" i="62" s="1"/>
  <c r="W22" i="62"/>
  <c r="AE21" i="62"/>
  <c r="AE6" i="19"/>
  <c r="AF6" i="19"/>
  <c r="AO6" i="19" s="1"/>
  <c r="W7" i="19"/>
  <c r="AG6" i="19"/>
  <c r="AP6" i="19" s="1"/>
  <c r="AE21" i="70"/>
  <c r="W22" i="70"/>
  <c r="AG21" i="70"/>
  <c r="AP21" i="70" s="1"/>
  <c r="AF21" i="70"/>
  <c r="AO21" i="70" s="1"/>
  <c r="AG20" i="66"/>
  <c r="AP20" i="66" s="1"/>
  <c r="AF20" i="66"/>
  <c r="AO20" i="66" s="1"/>
  <c r="AE20" i="66"/>
  <c r="W21" i="66"/>
  <c r="AF21" i="37"/>
  <c r="AO21" i="37" s="1"/>
  <c r="AG21" i="37"/>
  <c r="AP21" i="37" s="1"/>
  <c r="W22" i="37"/>
  <c r="AE21" i="37"/>
  <c r="AH21" i="36"/>
  <c r="AQ21" i="36" s="1"/>
  <c r="W20" i="74"/>
  <c r="AE19" i="74"/>
  <c r="AG19" i="74"/>
  <c r="AP19" i="74" s="1"/>
  <c r="AF19" i="74"/>
  <c r="AO19" i="74" s="1"/>
  <c r="U37" i="82"/>
  <c r="U6" i="93"/>
  <c r="U35" i="102"/>
  <c r="U39" i="90"/>
  <c r="U29" i="87"/>
  <c r="AH20" i="69"/>
  <c r="AQ20" i="69" s="1"/>
  <c r="U9" i="32"/>
  <c r="Y14" i="72"/>
  <c r="X14" i="72"/>
  <c r="U29" i="103"/>
  <c r="U14" i="104"/>
  <c r="AH14" i="21"/>
  <c r="AQ14" i="21" s="1"/>
  <c r="Z21" i="36"/>
  <c r="AR19" i="77"/>
  <c r="U18" i="51"/>
  <c r="AH20" i="40"/>
  <c r="AQ20" i="40" s="1"/>
  <c r="U36" i="35"/>
  <c r="Y21" i="31"/>
  <c r="X21" i="31"/>
  <c r="Y20" i="30"/>
  <c r="X20" i="30"/>
  <c r="U36" i="42"/>
  <c r="U38" i="50"/>
  <c r="AF22" i="27"/>
  <c r="AO22" i="27" s="1"/>
  <c r="W23" i="27"/>
  <c r="AG22" i="27"/>
  <c r="AP22" i="27" s="1"/>
  <c r="AE22" i="27"/>
  <c r="AR20" i="70"/>
  <c r="U19" i="96"/>
  <c r="AN13" i="60"/>
  <c r="AI13" i="60"/>
  <c r="AI20" i="31"/>
  <c r="AN20" i="31"/>
  <c r="U36" i="48"/>
  <c r="AI5" i="33"/>
  <c r="AN5" i="33"/>
  <c r="AH14" i="68"/>
  <c r="AQ14" i="68" s="1"/>
  <c r="AN12" i="76"/>
  <c r="AI12" i="76"/>
  <c r="AI12" i="34"/>
  <c r="AN12" i="34"/>
  <c r="AR5" i="71"/>
  <c r="AN20" i="61"/>
  <c r="AI20" i="61"/>
  <c r="W22" i="22"/>
  <c r="AE21" i="22"/>
  <c r="AF21" i="22"/>
  <c r="AO21" i="22" s="1"/>
  <c r="AG21" i="22"/>
  <c r="AP21" i="22" s="1"/>
  <c r="U8" i="46"/>
  <c r="U24" i="95"/>
  <c r="Y20" i="17"/>
  <c r="X20" i="17"/>
  <c r="U28" i="49"/>
  <c r="U19" i="45"/>
  <c r="Z20" i="69"/>
  <c r="Y22" i="78"/>
  <c r="X22" i="78"/>
  <c r="Z22" i="78" s="1"/>
  <c r="AN13" i="80"/>
  <c r="AI13" i="80"/>
  <c r="U26" i="91"/>
  <c r="AH6" i="28"/>
  <c r="AQ6" i="28" s="1"/>
  <c r="AF5" i="97"/>
  <c r="AO5" i="97" s="1"/>
  <c r="W6" i="97"/>
  <c r="AG5" i="97"/>
  <c r="AP5" i="97" s="1"/>
  <c r="AE5" i="97"/>
  <c r="AR6" i="2"/>
  <c r="W14" i="25"/>
  <c r="AF13" i="25"/>
  <c r="AO13" i="25" s="1"/>
  <c r="AG13" i="25"/>
  <c r="AP13" i="25" s="1"/>
  <c r="AE13" i="25"/>
  <c r="Z14" i="21"/>
  <c r="U27" i="43"/>
  <c r="Z20" i="40"/>
  <c r="AN20" i="73"/>
  <c r="AI20" i="73"/>
  <c r="AR20" i="62"/>
  <c r="AH14" i="12"/>
  <c r="AQ14" i="12" s="1"/>
  <c r="U17" i="84"/>
  <c r="U7" i="53"/>
  <c r="U17" i="9"/>
  <c r="U29" i="99"/>
  <c r="AH6" i="79"/>
  <c r="AQ6" i="79" s="1"/>
  <c r="Y14" i="64"/>
  <c r="X14" i="64"/>
  <c r="Z14" i="64" s="1"/>
  <c r="W15" i="68"/>
  <c r="AE14" i="68"/>
  <c r="AF14" i="68"/>
  <c r="AO14" i="68" s="1"/>
  <c r="AG14" i="68"/>
  <c r="AP14" i="68" s="1"/>
  <c r="Y21" i="65"/>
  <c r="X21" i="65"/>
  <c r="AR20" i="36"/>
  <c r="U19" i="88"/>
  <c r="AI19" i="17"/>
  <c r="AN19" i="17"/>
  <c r="AH7" i="2"/>
  <c r="AQ7" i="2" s="1"/>
  <c r="AH20" i="77"/>
  <c r="AQ20" i="77" s="1"/>
  <c r="U19" i="100"/>
  <c r="AN21" i="78"/>
  <c r="AI21" i="78"/>
  <c r="Y14" i="60"/>
  <c r="X14" i="60"/>
  <c r="U7" i="105"/>
  <c r="AH6" i="75"/>
  <c r="AQ6" i="75" s="1"/>
  <c r="Y14" i="80"/>
  <c r="X14" i="80"/>
  <c r="U32" i="18"/>
  <c r="Z6" i="28"/>
  <c r="U8" i="86"/>
  <c r="U29" i="41"/>
  <c r="U28" i="41" s="1"/>
  <c r="Y21" i="73"/>
  <c r="X21" i="73"/>
  <c r="AH6" i="71"/>
  <c r="AQ6" i="71" s="1"/>
  <c r="Y6" i="33"/>
  <c r="X6" i="33"/>
  <c r="AH21" i="62"/>
  <c r="AQ21" i="62" s="1"/>
  <c r="U25" i="11"/>
  <c r="AF21" i="14"/>
  <c r="AO21" i="14" s="1"/>
  <c r="AE21" i="14"/>
  <c r="AG21" i="14"/>
  <c r="AP21" i="14" s="1"/>
  <c r="W22" i="14"/>
  <c r="AF6" i="24"/>
  <c r="AO6" i="24" s="1"/>
  <c r="AE6" i="24"/>
  <c r="AG6" i="24"/>
  <c r="AP6" i="24" s="1"/>
  <c r="W7" i="24"/>
  <c r="AN19" i="30"/>
  <c r="AI19" i="30"/>
  <c r="U28" i="55"/>
  <c r="U8" i="101"/>
  <c r="Z6" i="71"/>
  <c r="AH20" i="66"/>
  <c r="AQ20" i="66" s="1"/>
  <c r="Z14" i="12"/>
  <c r="U35" i="98"/>
  <c r="U17" i="13"/>
  <c r="AH21" i="70"/>
  <c r="AQ21" i="70" s="1"/>
  <c r="Z6" i="79"/>
  <c r="AR5" i="28"/>
  <c r="AR13" i="68"/>
  <c r="W7" i="59"/>
  <c r="AG6" i="59"/>
  <c r="AP6" i="59" s="1"/>
  <c r="AF6" i="59"/>
  <c r="AO6" i="59" s="1"/>
  <c r="AE6" i="59"/>
  <c r="AR5" i="19"/>
  <c r="U36" i="10"/>
  <c r="U28" i="83"/>
  <c r="AI13" i="64"/>
  <c r="AN13" i="64"/>
  <c r="AR19" i="40"/>
  <c r="AE5" i="89"/>
  <c r="W6" i="89"/>
  <c r="AG5" i="89"/>
  <c r="AP5" i="89" s="1"/>
  <c r="AF5" i="89"/>
  <c r="AO5" i="89" s="1"/>
  <c r="U38" i="85"/>
  <c r="Y13" i="34"/>
  <c r="X13" i="34"/>
  <c r="U19" i="58"/>
  <c r="AI20" i="65"/>
  <c r="AN20" i="65"/>
  <c r="AR19" i="69"/>
  <c r="U7" i="15"/>
  <c r="U7" i="52"/>
  <c r="Z7" i="2"/>
  <c r="Z20" i="77"/>
  <c r="AH6" i="38"/>
  <c r="AQ6" i="38" s="1"/>
  <c r="Z6" i="75"/>
  <c r="Y14" i="39"/>
  <c r="X14" i="39"/>
  <c r="U26" i="16"/>
  <c r="AH6" i="63"/>
  <c r="AQ6" i="63" s="1"/>
  <c r="Y7" i="67"/>
  <c r="X7" i="67"/>
  <c r="AN19" i="26"/>
  <c r="AI19" i="26"/>
  <c r="AH6" i="19"/>
  <c r="AQ6" i="19" s="1"/>
  <c r="W20" i="81"/>
  <c r="AG19" i="81"/>
  <c r="AP19" i="81" s="1"/>
  <c r="AF19" i="81"/>
  <c r="AO19" i="81" s="1"/>
  <c r="AE19" i="81"/>
  <c r="AH21" i="37"/>
  <c r="AQ21" i="37" s="1"/>
  <c r="AR19" i="66"/>
  <c r="AR13" i="21"/>
  <c r="AR5" i="79"/>
  <c r="U19" i="54"/>
  <c r="AR5" i="38"/>
  <c r="AR5" i="75"/>
  <c r="AR21" i="27"/>
  <c r="AF13" i="29"/>
  <c r="AO13" i="29" s="1"/>
  <c r="AG13" i="29"/>
  <c r="AP13" i="29" s="1"/>
  <c r="W14" i="29"/>
  <c r="AE13" i="29"/>
  <c r="U5" i="47"/>
  <c r="X5" i="47" s="1"/>
  <c r="Y13" i="76"/>
  <c r="X13" i="76"/>
  <c r="Z13" i="76" s="1"/>
  <c r="AR13" i="12"/>
  <c r="AH22" i="27"/>
  <c r="AQ22" i="27" s="1"/>
  <c r="Y21" i="61"/>
  <c r="Z21" i="61" s="1"/>
  <c r="X21" i="61"/>
  <c r="AG21" i="23"/>
  <c r="AP21" i="23" s="1"/>
  <c r="AF21" i="23"/>
  <c r="AO21" i="23" s="1"/>
  <c r="W22" i="23"/>
  <c r="AE21" i="23"/>
  <c r="U17" i="20"/>
  <c r="U37" i="94"/>
  <c r="AR5" i="63"/>
  <c r="AN13" i="72"/>
  <c r="AI13" i="72"/>
  <c r="AN13" i="39"/>
  <c r="AI13" i="39"/>
  <c r="U17" i="92"/>
  <c r="U15" i="44"/>
  <c r="AH19" i="74"/>
  <c r="AQ19" i="74" s="1"/>
  <c r="AN6" i="67"/>
  <c r="AI6" i="67"/>
  <c r="Y20" i="26"/>
  <c r="X20" i="26"/>
  <c r="W7" i="63" l="1"/>
  <c r="AE6" i="63"/>
  <c r="Z14" i="39"/>
  <c r="Z13" i="34"/>
  <c r="W14" i="34" s="1"/>
  <c r="W14" i="76"/>
  <c r="AG13" i="76"/>
  <c r="AP13" i="76" s="1"/>
  <c r="AE13" i="76"/>
  <c r="AF13" i="76"/>
  <c r="AO13" i="76" s="1"/>
  <c r="AE14" i="39"/>
  <c r="AF14" i="39"/>
  <c r="AO14" i="39" s="1"/>
  <c r="AG14" i="39"/>
  <c r="AP14" i="39" s="1"/>
  <c r="W15" i="39"/>
  <c r="AG13" i="34"/>
  <c r="AP13" i="34" s="1"/>
  <c r="U16" i="20"/>
  <c r="Y14" i="29"/>
  <c r="X14" i="29"/>
  <c r="U28" i="99"/>
  <c r="AR12" i="76"/>
  <c r="AH20" i="30"/>
  <c r="AQ20" i="30" s="1"/>
  <c r="U13" i="104"/>
  <c r="AN21" i="23"/>
  <c r="AI21" i="23"/>
  <c r="U27" i="55"/>
  <c r="U24" i="11"/>
  <c r="U23" i="11" s="1"/>
  <c r="U31" i="18"/>
  <c r="AR21" i="78"/>
  <c r="U18" i="88"/>
  <c r="AE20" i="40"/>
  <c r="AF20" i="40"/>
  <c r="AO20" i="40" s="1"/>
  <c r="AG20" i="40"/>
  <c r="AP20" i="40" s="1"/>
  <c r="W21" i="40"/>
  <c r="AH20" i="17"/>
  <c r="AQ20" i="17" s="1"/>
  <c r="U7" i="46"/>
  <c r="U6" i="46" s="1"/>
  <c r="U35" i="48"/>
  <c r="U18" i="96"/>
  <c r="Z20" i="30"/>
  <c r="U35" i="35"/>
  <c r="U8" i="32"/>
  <c r="U38" i="90"/>
  <c r="U36" i="82"/>
  <c r="AN20" i="66"/>
  <c r="AI20" i="66"/>
  <c r="AR20" i="66" s="1"/>
  <c r="AN21" i="70"/>
  <c r="AI21" i="70"/>
  <c r="Y22" i="62"/>
  <c r="X22" i="62"/>
  <c r="AI6" i="38"/>
  <c r="AN6" i="38"/>
  <c r="AN5" i="97"/>
  <c r="AI5" i="97"/>
  <c r="Y22" i="70"/>
  <c r="X22" i="70"/>
  <c r="AR6" i="67"/>
  <c r="U16" i="92"/>
  <c r="Y22" i="23"/>
  <c r="X22" i="23"/>
  <c r="AR19" i="26"/>
  <c r="AG7" i="2"/>
  <c r="AP7" i="2" s="1"/>
  <c r="W8" i="2"/>
  <c r="AE7" i="2"/>
  <c r="AF7" i="2"/>
  <c r="AO7" i="2" s="1"/>
  <c r="AR13" i="64"/>
  <c r="AR19" i="30"/>
  <c r="Y22" i="14"/>
  <c r="X22" i="14"/>
  <c r="Z22" i="14" s="1"/>
  <c r="U27" i="41"/>
  <c r="AH14" i="80"/>
  <c r="AQ14" i="80" s="1"/>
  <c r="U16" i="9"/>
  <c r="Y14" i="25"/>
  <c r="X14" i="25"/>
  <c r="Y6" i="97"/>
  <c r="X6" i="97"/>
  <c r="Z6" i="97" s="1"/>
  <c r="U25" i="91"/>
  <c r="AF20" i="69"/>
  <c r="AO20" i="69" s="1"/>
  <c r="AE20" i="69"/>
  <c r="W21" i="69"/>
  <c r="AG20" i="69"/>
  <c r="AP20" i="69" s="1"/>
  <c r="Z20" i="17"/>
  <c r="AF21" i="36"/>
  <c r="AO21" i="36" s="1"/>
  <c r="AG21" i="36"/>
  <c r="AP21" i="36" s="1"/>
  <c r="AE21" i="36"/>
  <c r="W22" i="36"/>
  <c r="U28" i="103"/>
  <c r="AI21" i="37"/>
  <c r="AN21" i="37"/>
  <c r="AN6" i="63"/>
  <c r="AI6" i="63"/>
  <c r="W22" i="61"/>
  <c r="AF21" i="61"/>
  <c r="AO21" i="61" s="1"/>
  <c r="AG21" i="61"/>
  <c r="AP21" i="61" s="1"/>
  <c r="AE21" i="61"/>
  <c r="U6" i="15"/>
  <c r="U35" i="10"/>
  <c r="AI6" i="24"/>
  <c r="AN6" i="24"/>
  <c r="AN21" i="62"/>
  <c r="AI21" i="62"/>
  <c r="AN19" i="81"/>
  <c r="AI19" i="81"/>
  <c r="AE20" i="77"/>
  <c r="AG20" i="77"/>
  <c r="AP20" i="77" s="1"/>
  <c r="AF20" i="77"/>
  <c r="AO20" i="77" s="1"/>
  <c r="W21" i="77"/>
  <c r="AH13" i="34"/>
  <c r="AQ13" i="34" s="1"/>
  <c r="AG6" i="75"/>
  <c r="AP6" i="75" s="1"/>
  <c r="AF6" i="75"/>
  <c r="AO6" i="75" s="1"/>
  <c r="AE6" i="75"/>
  <c r="W7" i="75"/>
  <c r="Y6" i="89"/>
  <c r="X6" i="89"/>
  <c r="Z6" i="89" s="1"/>
  <c r="AI6" i="59"/>
  <c r="AN6" i="59"/>
  <c r="U16" i="13"/>
  <c r="AG6" i="71"/>
  <c r="AP6" i="71" s="1"/>
  <c r="AF6" i="71"/>
  <c r="AO6" i="71" s="1"/>
  <c r="AE6" i="71"/>
  <c r="W7" i="71"/>
  <c r="Z14" i="80"/>
  <c r="U6" i="105"/>
  <c r="AN14" i="68"/>
  <c r="AI14" i="68"/>
  <c r="U26" i="43"/>
  <c r="AR13" i="80"/>
  <c r="AR20" i="31"/>
  <c r="U37" i="50"/>
  <c r="AH21" i="31"/>
  <c r="AQ21" i="31" s="1"/>
  <c r="AH14" i="72"/>
  <c r="AQ14" i="72" s="1"/>
  <c r="U34" i="102"/>
  <c r="Y22" i="37"/>
  <c r="X22" i="37"/>
  <c r="Z22" i="37" s="1"/>
  <c r="Y7" i="19"/>
  <c r="X7" i="19"/>
  <c r="U18" i="58"/>
  <c r="Y7" i="59"/>
  <c r="X7" i="59"/>
  <c r="U16" i="84"/>
  <c r="U18" i="54"/>
  <c r="Y20" i="81"/>
  <c r="X20" i="81"/>
  <c r="Z20" i="81" s="1"/>
  <c r="AH7" i="67"/>
  <c r="AQ7" i="67" s="1"/>
  <c r="U6" i="52"/>
  <c r="AR20" i="65"/>
  <c r="AI5" i="89"/>
  <c r="AN5" i="89"/>
  <c r="U27" i="83"/>
  <c r="Y7" i="24"/>
  <c r="X7" i="24"/>
  <c r="AN21" i="14"/>
  <c r="AI21" i="14"/>
  <c r="AH6" i="33"/>
  <c r="AQ6" i="33" s="1"/>
  <c r="AH21" i="73"/>
  <c r="AQ21" i="73" s="1"/>
  <c r="U7" i="86"/>
  <c r="AH14" i="60"/>
  <c r="AQ14" i="60" s="1"/>
  <c r="U18" i="100"/>
  <c r="AH21" i="65"/>
  <c r="AQ21" i="65" s="1"/>
  <c r="Y15" i="68"/>
  <c r="X15" i="68"/>
  <c r="U6" i="53"/>
  <c r="W15" i="21"/>
  <c r="AG14" i="21"/>
  <c r="AP14" i="21" s="1"/>
  <c r="AE14" i="21"/>
  <c r="AF14" i="21"/>
  <c r="AO14" i="21" s="1"/>
  <c r="U18" i="45"/>
  <c r="AN21" i="22"/>
  <c r="AI21" i="22"/>
  <c r="AR13" i="60"/>
  <c r="AI22" i="27"/>
  <c r="AN22" i="27"/>
  <c r="Z21" i="31"/>
  <c r="Z14" i="72"/>
  <c r="AI19" i="74"/>
  <c r="AN19" i="74"/>
  <c r="Y7" i="38"/>
  <c r="X7" i="38"/>
  <c r="U14" i="44"/>
  <c r="AH13" i="76"/>
  <c r="AQ13" i="76" s="1"/>
  <c r="AH14" i="39"/>
  <c r="AQ14" i="39" s="1"/>
  <c r="AG14" i="12"/>
  <c r="AP14" i="12" s="1"/>
  <c r="AF14" i="12"/>
  <c r="AO14" i="12" s="1"/>
  <c r="W15" i="12"/>
  <c r="AE14" i="12"/>
  <c r="AE14" i="64"/>
  <c r="AF14" i="64"/>
  <c r="AO14" i="64" s="1"/>
  <c r="AG14" i="64"/>
  <c r="AP14" i="64" s="1"/>
  <c r="W15" i="64"/>
  <c r="W23" i="78"/>
  <c r="AG22" i="78"/>
  <c r="AP22" i="78" s="1"/>
  <c r="AF22" i="78"/>
  <c r="AO22" i="78" s="1"/>
  <c r="AE22" i="78"/>
  <c r="U27" i="49"/>
  <c r="AR20" i="61"/>
  <c r="Y23" i="27"/>
  <c r="X23" i="27"/>
  <c r="Z23" i="27" s="1"/>
  <c r="Y21" i="66"/>
  <c r="X21" i="66"/>
  <c r="AR13" i="39"/>
  <c r="AH20" i="26"/>
  <c r="AQ20" i="26" s="1"/>
  <c r="U36" i="94"/>
  <c r="Z5" i="47"/>
  <c r="AH5" i="47"/>
  <c r="AQ5" i="47" s="1"/>
  <c r="Z20" i="26"/>
  <c r="AR13" i="72"/>
  <c r="AH21" i="61"/>
  <c r="AQ21" i="61" s="1"/>
  <c r="AI13" i="29"/>
  <c r="AN13" i="29"/>
  <c r="Z7" i="67"/>
  <c r="U25" i="16"/>
  <c r="U37" i="85"/>
  <c r="AG6" i="79"/>
  <c r="AP6" i="79" s="1"/>
  <c r="AF6" i="79"/>
  <c r="AO6" i="79" s="1"/>
  <c r="AE6" i="79"/>
  <c r="W7" i="79"/>
  <c r="U34" i="98"/>
  <c r="U33" i="98" s="1"/>
  <c r="U7" i="101"/>
  <c r="Z6" i="33"/>
  <c r="Z21" i="73"/>
  <c r="AG6" i="28"/>
  <c r="AP6" i="28" s="1"/>
  <c r="AE6" i="28"/>
  <c r="W7" i="28"/>
  <c r="AF6" i="28"/>
  <c r="AO6" i="28" s="1"/>
  <c r="Z14" i="60"/>
  <c r="AR19" i="17"/>
  <c r="Z21" i="65"/>
  <c r="AH14" i="64"/>
  <c r="AQ14" i="64" s="1"/>
  <c r="AR20" i="73"/>
  <c r="AN13" i="25"/>
  <c r="AI13" i="25"/>
  <c r="AH22" i="78"/>
  <c r="AQ22" i="78" s="1"/>
  <c r="U23" i="95"/>
  <c r="Y22" i="22"/>
  <c r="X22" i="22"/>
  <c r="Z22" i="22" s="1"/>
  <c r="AR12" i="34"/>
  <c r="AR5" i="33"/>
  <c r="U35" i="42"/>
  <c r="U17" i="51"/>
  <c r="U28" i="87"/>
  <c r="U5" i="93"/>
  <c r="X5" i="93" s="1"/>
  <c r="Y20" i="74"/>
  <c r="X20" i="74"/>
  <c r="AI6" i="19"/>
  <c r="AN6" i="19"/>
  <c r="Y7" i="63"/>
  <c r="X7" i="63"/>
  <c r="AE13" i="34" l="1"/>
  <c r="AF13" i="34"/>
  <c r="AO13" i="34" s="1"/>
  <c r="Z20" i="74"/>
  <c r="AF20" i="74" s="1"/>
  <c r="AO20" i="74" s="1"/>
  <c r="AF23" i="27"/>
  <c r="AO23" i="27" s="1"/>
  <c r="AO25" i="27" s="1"/>
  <c r="AE23" i="27"/>
  <c r="AG23" i="27"/>
  <c r="AP23" i="27" s="1"/>
  <c r="AP25" i="27" s="1"/>
  <c r="AF20" i="81"/>
  <c r="AO20" i="81" s="1"/>
  <c r="AE20" i="81"/>
  <c r="W21" i="81"/>
  <c r="AG20" i="81"/>
  <c r="AP20" i="81" s="1"/>
  <c r="AG20" i="74"/>
  <c r="AP20" i="74" s="1"/>
  <c r="AE20" i="74"/>
  <c r="W21" i="74"/>
  <c r="AH7" i="19"/>
  <c r="AQ7" i="19" s="1"/>
  <c r="U15" i="13"/>
  <c r="Y21" i="77"/>
  <c r="Z21" i="77"/>
  <c r="X21" i="77"/>
  <c r="AR21" i="62"/>
  <c r="Y21" i="69"/>
  <c r="X21" i="69"/>
  <c r="U15" i="9"/>
  <c r="AF22" i="14"/>
  <c r="AO22" i="14" s="1"/>
  <c r="AG22" i="14"/>
  <c r="AP22" i="14" s="1"/>
  <c r="W23" i="14"/>
  <c r="AE22" i="14"/>
  <c r="AH22" i="23"/>
  <c r="AQ22" i="23" s="1"/>
  <c r="U17" i="96"/>
  <c r="U17" i="88"/>
  <c r="U27" i="99"/>
  <c r="AH7" i="63"/>
  <c r="AQ7" i="63" s="1"/>
  <c r="AN22" i="78"/>
  <c r="AI22" i="78"/>
  <c r="AH7" i="38"/>
  <c r="AQ7" i="38" s="1"/>
  <c r="W22" i="31"/>
  <c r="AF21" i="31"/>
  <c r="AO21" i="31" s="1"/>
  <c r="AE21" i="31"/>
  <c r="AG21" i="31"/>
  <c r="AP21" i="31" s="1"/>
  <c r="Y15" i="21"/>
  <c r="X15" i="21"/>
  <c r="AH7" i="59"/>
  <c r="AQ7" i="59" s="1"/>
  <c r="Z7" i="19"/>
  <c r="U33" i="102"/>
  <c r="U36" i="50"/>
  <c r="U25" i="43"/>
  <c r="Y7" i="71"/>
  <c r="X7" i="71"/>
  <c r="Z7" i="71" s="1"/>
  <c r="AN6" i="75"/>
  <c r="AI6" i="75"/>
  <c r="U5" i="15"/>
  <c r="X5" i="15" s="1"/>
  <c r="AI21" i="36"/>
  <c r="AN21" i="36"/>
  <c r="AN20" i="69"/>
  <c r="AI20" i="69"/>
  <c r="AI7" i="2"/>
  <c r="AN7" i="2"/>
  <c r="Z22" i="23"/>
  <c r="AH22" i="70"/>
  <c r="AQ22" i="70" s="1"/>
  <c r="AR6" i="38"/>
  <c r="U7" i="32"/>
  <c r="Y21" i="40"/>
  <c r="X21" i="40"/>
  <c r="AH14" i="29"/>
  <c r="AQ14" i="29" s="1"/>
  <c r="AI13" i="34"/>
  <c r="AN13" i="34"/>
  <c r="AI14" i="39"/>
  <c r="AN14" i="39"/>
  <c r="U27" i="87"/>
  <c r="U13" i="44"/>
  <c r="AR21" i="22"/>
  <c r="Y7" i="75"/>
  <c r="X7" i="75"/>
  <c r="Y22" i="36"/>
  <c r="X22" i="36"/>
  <c r="AE6" i="33"/>
  <c r="AF6" i="33"/>
  <c r="AO6" i="33" s="1"/>
  <c r="AG6" i="33"/>
  <c r="AP6" i="33" s="1"/>
  <c r="W7" i="33"/>
  <c r="AN6" i="79"/>
  <c r="AI6" i="79"/>
  <c r="Z7" i="63"/>
  <c r="U16" i="51"/>
  <c r="AE7" i="67"/>
  <c r="W8" i="67"/>
  <c r="AG7" i="67"/>
  <c r="AP7" i="67" s="1"/>
  <c r="AF7" i="67"/>
  <c r="AO7" i="67" s="1"/>
  <c r="AF5" i="47"/>
  <c r="AO5" i="47" s="1"/>
  <c r="AG5" i="47"/>
  <c r="AP5" i="47" s="1"/>
  <c r="W6" i="47"/>
  <c r="AE5" i="47"/>
  <c r="AN14" i="64"/>
  <c r="AI14" i="64"/>
  <c r="Z7" i="38"/>
  <c r="U6" i="86"/>
  <c r="AR21" i="14"/>
  <c r="U26" i="83"/>
  <c r="U5" i="52"/>
  <c r="X5" i="52" s="1"/>
  <c r="Z7" i="59"/>
  <c r="AR14" i="68"/>
  <c r="AN6" i="71"/>
  <c r="AI6" i="71"/>
  <c r="AR6" i="59"/>
  <c r="AN21" i="61"/>
  <c r="AI21" i="61"/>
  <c r="AH14" i="25"/>
  <c r="AQ14" i="25" s="1"/>
  <c r="Y8" i="2"/>
  <c r="Z8" i="2"/>
  <c r="X8" i="2"/>
  <c r="Z22" i="70"/>
  <c r="Z22" i="62"/>
  <c r="AH22" i="62"/>
  <c r="AQ22" i="62" s="1"/>
  <c r="U34" i="48"/>
  <c r="U26" i="55"/>
  <c r="Z14" i="29"/>
  <c r="Y7" i="79"/>
  <c r="X7" i="79"/>
  <c r="Z7" i="79" s="1"/>
  <c r="U26" i="49"/>
  <c r="AH20" i="81"/>
  <c r="AQ20" i="81" s="1"/>
  <c r="AF14" i="80"/>
  <c r="AO14" i="80" s="1"/>
  <c r="W15" i="80"/>
  <c r="AE14" i="80"/>
  <c r="AG14" i="80"/>
  <c r="AP14" i="80" s="1"/>
  <c r="AR6" i="63"/>
  <c r="U22" i="95"/>
  <c r="W15" i="60"/>
  <c r="AG14" i="60"/>
  <c r="AP14" i="60" s="1"/>
  <c r="AF14" i="60"/>
  <c r="AO14" i="60" s="1"/>
  <c r="AE14" i="60"/>
  <c r="U24" i="16"/>
  <c r="AH22" i="22"/>
  <c r="AQ22" i="22" s="1"/>
  <c r="Y7" i="28"/>
  <c r="X7" i="28"/>
  <c r="U6" i="101"/>
  <c r="W21" i="26"/>
  <c r="AF20" i="26"/>
  <c r="AO20" i="26" s="1"/>
  <c r="AE20" i="26"/>
  <c r="AG20" i="26"/>
  <c r="AP20" i="26" s="1"/>
  <c r="AH21" i="66"/>
  <c r="AQ21" i="66" s="1"/>
  <c r="AI14" i="12"/>
  <c r="AN14" i="12"/>
  <c r="AR22" i="27"/>
  <c r="U17" i="45"/>
  <c r="U5" i="53"/>
  <c r="X5" i="53" s="1"/>
  <c r="AH22" i="37"/>
  <c r="AQ22" i="37" s="1"/>
  <c r="AH6" i="89"/>
  <c r="AQ6" i="89" s="1"/>
  <c r="AN20" i="77"/>
  <c r="AI20" i="77"/>
  <c r="AR6" i="24"/>
  <c r="AR21" i="37"/>
  <c r="Z14" i="25"/>
  <c r="U35" i="82"/>
  <c r="U34" i="35"/>
  <c r="AR21" i="23"/>
  <c r="Y14" i="34"/>
  <c r="X14" i="34"/>
  <c r="AI13" i="76"/>
  <c r="AN13" i="76"/>
  <c r="AH20" i="74"/>
  <c r="AQ20" i="74" s="1"/>
  <c r="AF21" i="73"/>
  <c r="AO21" i="73" s="1"/>
  <c r="W22" i="73"/>
  <c r="AG21" i="73"/>
  <c r="AP21" i="73" s="1"/>
  <c r="AE21" i="73"/>
  <c r="AH23" i="27"/>
  <c r="AQ23" i="27" s="1"/>
  <c r="AQ25" i="27" s="1"/>
  <c r="AZ3" i="27"/>
  <c r="U15" i="84"/>
  <c r="AG6" i="97"/>
  <c r="AP6" i="97" s="1"/>
  <c r="AF6" i="97"/>
  <c r="AO6" i="97" s="1"/>
  <c r="AE6" i="97"/>
  <c r="W7" i="97"/>
  <c r="U22" i="11"/>
  <c r="U34" i="42"/>
  <c r="W22" i="65"/>
  <c r="AE21" i="65"/>
  <c r="AF21" i="65"/>
  <c r="AO21" i="65" s="1"/>
  <c r="AG21" i="65"/>
  <c r="AP21" i="65" s="1"/>
  <c r="U35" i="94"/>
  <c r="Z21" i="66"/>
  <c r="Y23" i="78"/>
  <c r="X23" i="78"/>
  <c r="Z23" i="78" s="1"/>
  <c r="Y15" i="12"/>
  <c r="X15" i="12"/>
  <c r="AH15" i="68"/>
  <c r="AQ15" i="68" s="1"/>
  <c r="U17" i="100"/>
  <c r="AH7" i="24"/>
  <c r="AQ7" i="24" s="1"/>
  <c r="AR5" i="89"/>
  <c r="U17" i="54"/>
  <c r="W23" i="37"/>
  <c r="AF22" i="37"/>
  <c r="AO22" i="37" s="1"/>
  <c r="AG22" i="37"/>
  <c r="AP22" i="37" s="1"/>
  <c r="AE22" i="37"/>
  <c r="AE6" i="89"/>
  <c r="W7" i="89"/>
  <c r="AF6" i="89"/>
  <c r="AO6" i="89" s="1"/>
  <c r="AG6" i="89"/>
  <c r="AP6" i="89" s="1"/>
  <c r="AR19" i="81"/>
  <c r="W21" i="17"/>
  <c r="AE20" i="17"/>
  <c r="AG20" i="17"/>
  <c r="AP20" i="17" s="1"/>
  <c r="AF20" i="17"/>
  <c r="AO20" i="17" s="1"/>
  <c r="U24" i="91"/>
  <c r="U26" i="41"/>
  <c r="U15" i="92"/>
  <c r="AR5" i="97"/>
  <c r="AR21" i="70"/>
  <c r="W21" i="30"/>
  <c r="AE20" i="30"/>
  <c r="AF20" i="30"/>
  <c r="AO20" i="30" s="1"/>
  <c r="AG20" i="30"/>
  <c r="AP20" i="30" s="1"/>
  <c r="U5" i="46"/>
  <c r="X5" i="46" s="1"/>
  <c r="AI20" i="40"/>
  <c r="AN20" i="40"/>
  <c r="U30" i="18"/>
  <c r="U29" i="18" s="1"/>
  <c r="Y15" i="39"/>
  <c r="X15" i="39"/>
  <c r="AF14" i="72"/>
  <c r="AO14" i="72" s="1"/>
  <c r="AE14" i="72"/>
  <c r="W15" i="72"/>
  <c r="AG14" i="72"/>
  <c r="AP14" i="72" s="1"/>
  <c r="U12" i="104"/>
  <c r="Z5" i="93"/>
  <c r="AH5" i="93"/>
  <c r="AQ5" i="93" s="1"/>
  <c r="AE22" i="22"/>
  <c r="AF22" i="22"/>
  <c r="AO22" i="22" s="1"/>
  <c r="AG22" i="22"/>
  <c r="AP22" i="22" s="1"/>
  <c r="W23" i="22"/>
  <c r="AR13" i="25"/>
  <c r="AI6" i="28"/>
  <c r="AN6" i="28"/>
  <c r="AR13" i="29"/>
  <c r="AR6" i="19"/>
  <c r="U32" i="98"/>
  <c r="U31" i="98" s="1"/>
  <c r="U36" i="85"/>
  <c r="Y15" i="64"/>
  <c r="X15" i="64"/>
  <c r="AR19" i="74"/>
  <c r="AI14" i="21"/>
  <c r="AN14" i="21"/>
  <c r="Z15" i="68"/>
  <c r="Z7" i="24"/>
  <c r="U17" i="58"/>
  <c r="U5" i="105"/>
  <c r="X5" i="105" s="1"/>
  <c r="U34" i="10"/>
  <c r="Y22" i="61"/>
  <c r="X22" i="61"/>
  <c r="U27" i="103"/>
  <c r="AH6" i="97"/>
  <c r="AQ6" i="97" s="1"/>
  <c r="AH22" i="14"/>
  <c r="AQ22" i="14" s="1"/>
  <c r="U37" i="90"/>
  <c r="U36" i="90" s="1"/>
  <c r="U15" i="20"/>
  <c r="Y14" i="76"/>
  <c r="X14" i="76"/>
  <c r="Z14" i="76" s="1"/>
  <c r="AF7" i="71" l="1"/>
  <c r="AO7" i="71" s="1"/>
  <c r="AE7" i="71"/>
  <c r="W8" i="71"/>
  <c r="AG7" i="71"/>
  <c r="AP7" i="71" s="1"/>
  <c r="AG14" i="76"/>
  <c r="AP14" i="76" s="1"/>
  <c r="AE14" i="76"/>
  <c r="W15" i="76"/>
  <c r="AF14" i="76"/>
  <c r="AO14" i="76" s="1"/>
  <c r="U5" i="86"/>
  <c r="X5" i="86" s="1"/>
  <c r="AN7" i="67"/>
  <c r="AI7" i="67"/>
  <c r="U35" i="50"/>
  <c r="AH21" i="69"/>
  <c r="AQ21" i="69" s="1"/>
  <c r="AH15" i="64"/>
  <c r="AQ15" i="64" s="1"/>
  <c r="AN21" i="65"/>
  <c r="AI21" i="65"/>
  <c r="U14" i="84"/>
  <c r="Y22" i="73"/>
  <c r="X22" i="73"/>
  <c r="Z22" i="73" s="1"/>
  <c r="AH14" i="34"/>
  <c r="AQ14" i="34" s="1"/>
  <c r="U33" i="35"/>
  <c r="AH5" i="53"/>
  <c r="AQ5" i="53" s="1"/>
  <c r="Z5" i="53"/>
  <c r="AR14" i="12"/>
  <c r="Y21" i="26"/>
  <c r="X21" i="26"/>
  <c r="AG22" i="62"/>
  <c r="AP22" i="62" s="1"/>
  <c r="AF22" i="62"/>
  <c r="AO22" i="62" s="1"/>
  <c r="W23" i="62"/>
  <c r="AE22" i="62"/>
  <c r="AF7" i="38"/>
  <c r="AO7" i="38" s="1"/>
  <c r="W8" i="38"/>
  <c r="AE7" i="38"/>
  <c r="AG7" i="38"/>
  <c r="AP7" i="38" s="1"/>
  <c r="AH7" i="75"/>
  <c r="AQ7" i="75" s="1"/>
  <c r="U12" i="44"/>
  <c r="AR13" i="34"/>
  <c r="AF22" i="23"/>
  <c r="AO22" i="23" s="1"/>
  <c r="AE22" i="23"/>
  <c r="AG22" i="23"/>
  <c r="AP22" i="23" s="1"/>
  <c r="W23" i="23"/>
  <c r="AR21" i="36"/>
  <c r="AH15" i="21"/>
  <c r="AQ15" i="21" s="1"/>
  <c r="Y22" i="31"/>
  <c r="X22" i="31"/>
  <c r="U16" i="88"/>
  <c r="Y23" i="14"/>
  <c r="X23" i="14"/>
  <c r="Z21" i="69"/>
  <c r="Y21" i="74"/>
  <c r="X21" i="74"/>
  <c r="AN20" i="81"/>
  <c r="AI20" i="81"/>
  <c r="U35" i="90"/>
  <c r="AG5" i="93"/>
  <c r="AP5" i="93" s="1"/>
  <c r="AF5" i="93"/>
  <c r="AO5" i="93" s="1"/>
  <c r="AE5" i="93"/>
  <c r="W6" i="93"/>
  <c r="AI20" i="30"/>
  <c r="AN20" i="30"/>
  <c r="AF14" i="29"/>
  <c r="AO14" i="29" s="1"/>
  <c r="AE14" i="29"/>
  <c r="AG14" i="29"/>
  <c r="AP14" i="29" s="1"/>
  <c r="W15" i="29"/>
  <c r="Y21" i="81"/>
  <c r="X21" i="81"/>
  <c r="AG7" i="24"/>
  <c r="AP7" i="24" s="1"/>
  <c r="W8" i="24"/>
  <c r="AE7" i="24"/>
  <c r="AF7" i="24"/>
  <c r="AO7" i="24" s="1"/>
  <c r="AR6" i="28"/>
  <c r="AH15" i="39"/>
  <c r="AQ15" i="39" s="1"/>
  <c r="U14" i="92"/>
  <c r="U33" i="10"/>
  <c r="AF15" i="68"/>
  <c r="AO15" i="68" s="1"/>
  <c r="AG15" i="68"/>
  <c r="AP15" i="68" s="1"/>
  <c r="AE15" i="68"/>
  <c r="W16" i="68"/>
  <c r="Z15" i="64"/>
  <c r="U11" i="104"/>
  <c r="Z15" i="39"/>
  <c r="AN20" i="17"/>
  <c r="AI20" i="17"/>
  <c r="AR20" i="17" s="1"/>
  <c r="Y23" i="37"/>
  <c r="X23" i="37"/>
  <c r="AH15" i="12"/>
  <c r="AQ15" i="12" s="1"/>
  <c r="W22" i="66"/>
  <c r="AG21" i="66"/>
  <c r="AP21" i="66" s="1"/>
  <c r="AF21" i="66"/>
  <c r="AO21" i="66" s="1"/>
  <c r="AE21" i="66"/>
  <c r="Y22" i="65"/>
  <c r="X22" i="65"/>
  <c r="Y7" i="97"/>
  <c r="X7" i="97"/>
  <c r="Z7" i="97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Z14" i="34"/>
  <c r="Y15" i="60"/>
  <c r="X15" i="60"/>
  <c r="Z15" i="60" s="1"/>
  <c r="AI14" i="80"/>
  <c r="AN14" i="80"/>
  <c r="U25" i="49"/>
  <c r="U25" i="55"/>
  <c r="AG22" i="70"/>
  <c r="AP22" i="70" s="1"/>
  <c r="AF22" i="70"/>
  <c r="AO22" i="70" s="1"/>
  <c r="AE22" i="70"/>
  <c r="W23" i="70"/>
  <c r="AR21" i="61"/>
  <c r="U25" i="83"/>
  <c r="AR14" i="64"/>
  <c r="U15" i="51"/>
  <c r="Z7" i="75"/>
  <c r="U6" i="32"/>
  <c r="U32" i="102"/>
  <c r="Z15" i="21"/>
  <c r="AG23" i="78"/>
  <c r="AP23" i="78" s="1"/>
  <c r="AP25" i="78" s="1"/>
  <c r="AF23" i="78"/>
  <c r="AO23" i="78" s="1"/>
  <c r="AO25" i="78" s="1"/>
  <c r="AE23" i="78"/>
  <c r="AR6" i="71"/>
  <c r="AN22" i="14"/>
  <c r="AI22" i="14"/>
  <c r="U26" i="103"/>
  <c r="Z5" i="46"/>
  <c r="AH5" i="46"/>
  <c r="AQ5" i="46" s="1"/>
  <c r="U25" i="41"/>
  <c r="Y21" i="17"/>
  <c r="X21" i="17"/>
  <c r="Y7" i="89"/>
  <c r="Z7" i="89"/>
  <c r="X7" i="89"/>
  <c r="Z15" i="12"/>
  <c r="AN6" i="97"/>
  <c r="AI6" i="97"/>
  <c r="AX22" i="27"/>
  <c r="S22" i="27" s="1"/>
  <c r="AC22" i="27" s="1"/>
  <c r="AB23" i="27" s="1"/>
  <c r="U34" i="82"/>
  <c r="AR20" i="77"/>
  <c r="U16" i="45"/>
  <c r="U5" i="101"/>
  <c r="X5" i="101" s="1"/>
  <c r="X15" i="80"/>
  <c r="Y15" i="80"/>
  <c r="Z15" i="80"/>
  <c r="AH7" i="79"/>
  <c r="AQ7" i="79" s="1"/>
  <c r="AH8" i="2"/>
  <c r="AQ8" i="2" s="1"/>
  <c r="AG7" i="63"/>
  <c r="AP7" i="63" s="1"/>
  <c r="AE7" i="63"/>
  <c r="AF7" i="63"/>
  <c r="AO7" i="63" s="1"/>
  <c r="W8" i="63"/>
  <c r="AN6" i="33"/>
  <c r="AI6" i="33"/>
  <c r="U26" i="87"/>
  <c r="AR7" i="2"/>
  <c r="Z5" i="15"/>
  <c r="AH5" i="15"/>
  <c r="AQ5" i="15" s="1"/>
  <c r="AE7" i="19"/>
  <c r="W8" i="19"/>
  <c r="AF7" i="19"/>
  <c r="AO7" i="19" s="1"/>
  <c r="AG7" i="19"/>
  <c r="AP7" i="19" s="1"/>
  <c r="U16" i="96"/>
  <c r="U14" i="13"/>
  <c r="AN20" i="74"/>
  <c r="AI20" i="74"/>
  <c r="U21" i="11"/>
  <c r="AR13" i="76"/>
  <c r="U30" i="98"/>
  <c r="AN22" i="22"/>
  <c r="AI22" i="22"/>
  <c r="AR20" i="40"/>
  <c r="Y21" i="30"/>
  <c r="X21" i="30"/>
  <c r="U14" i="20"/>
  <c r="AH22" i="61"/>
  <c r="AQ22" i="61" s="1"/>
  <c r="Y23" i="22"/>
  <c r="Z23" i="22"/>
  <c r="X23" i="22"/>
  <c r="Y15" i="72"/>
  <c r="X15" i="72"/>
  <c r="AN6" i="89"/>
  <c r="AI6" i="89"/>
  <c r="U16" i="54"/>
  <c r="U34" i="94"/>
  <c r="U33" i="42"/>
  <c r="U32" i="42" s="1"/>
  <c r="W15" i="25"/>
  <c r="AE14" i="25"/>
  <c r="AG14" i="25"/>
  <c r="AP14" i="25" s="1"/>
  <c r="AF14" i="25"/>
  <c r="AO14" i="25" s="1"/>
  <c r="AH7" i="28"/>
  <c r="AQ7" i="28" s="1"/>
  <c r="U23" i="16"/>
  <c r="U21" i="95"/>
  <c r="AF7" i="79"/>
  <c r="AO7" i="79" s="1"/>
  <c r="AE7" i="79"/>
  <c r="W8" i="79"/>
  <c r="AG7" i="79"/>
  <c r="AP7" i="79" s="1"/>
  <c r="U33" i="48"/>
  <c r="AF8" i="2"/>
  <c r="AO8" i="2" s="1"/>
  <c r="AG8" i="2"/>
  <c r="AP8" i="2" s="1"/>
  <c r="W9" i="2"/>
  <c r="AE8" i="2"/>
  <c r="AF7" i="59"/>
  <c r="AO7" i="59" s="1"/>
  <c r="AE7" i="59"/>
  <c r="AG7" i="59"/>
  <c r="AP7" i="59" s="1"/>
  <c r="W8" i="59"/>
  <c r="AR6" i="79"/>
  <c r="AH22" i="36"/>
  <c r="AQ22" i="36" s="1"/>
  <c r="AH21" i="40"/>
  <c r="AQ21" i="40" s="1"/>
  <c r="AR20" i="69"/>
  <c r="AR6" i="75"/>
  <c r="U24" i="43"/>
  <c r="U23" i="43" s="1"/>
  <c r="AN23" i="27"/>
  <c r="AN25" i="27" s="1"/>
  <c r="AI23" i="27"/>
  <c r="AH14" i="76"/>
  <c r="AQ14" i="76" s="1"/>
  <c r="U16" i="58"/>
  <c r="Z5" i="52"/>
  <c r="AH5" i="52"/>
  <c r="AQ5" i="52" s="1"/>
  <c r="Y6" i="47"/>
  <c r="X6" i="47"/>
  <c r="Y7" i="33"/>
  <c r="X7" i="33"/>
  <c r="AH7" i="71"/>
  <c r="AQ7" i="71" s="1"/>
  <c r="AG21" i="77"/>
  <c r="AP21" i="77" s="1"/>
  <c r="W22" i="77"/>
  <c r="AF21" i="77"/>
  <c r="AO21" i="77" s="1"/>
  <c r="AE21" i="77"/>
  <c r="AH5" i="105"/>
  <c r="AQ5" i="105" s="1"/>
  <c r="Z5" i="105"/>
  <c r="AR14" i="21"/>
  <c r="Z22" i="61"/>
  <c r="U35" i="85"/>
  <c r="AN14" i="72"/>
  <c r="AI14" i="72"/>
  <c r="U28" i="18"/>
  <c r="U23" i="91"/>
  <c r="AI22" i="37"/>
  <c r="AN22" i="37"/>
  <c r="U16" i="100"/>
  <c r="AH23" i="78"/>
  <c r="AQ23" i="78" s="1"/>
  <c r="AQ25" i="78" s="1"/>
  <c r="AZ3" i="78"/>
  <c r="AN21" i="73"/>
  <c r="AI21" i="73"/>
  <c r="AI20" i="26"/>
  <c r="AN20" i="26"/>
  <c r="Z7" i="28"/>
  <c r="AI14" i="60"/>
  <c r="AN14" i="60"/>
  <c r="AI5" i="47"/>
  <c r="AN5" i="47"/>
  <c r="Y8" i="67"/>
  <c r="X8" i="67"/>
  <c r="Z22" i="36"/>
  <c r="AR14" i="39"/>
  <c r="Z21" i="40"/>
  <c r="AN21" i="31"/>
  <c r="AI21" i="31"/>
  <c r="AR22" i="78"/>
  <c r="U26" i="99"/>
  <c r="U14" i="9"/>
  <c r="AH21" i="77"/>
  <c r="AQ21" i="77" s="1"/>
  <c r="Z8" i="67" l="1"/>
  <c r="Z21" i="30"/>
  <c r="Z22" i="65"/>
  <c r="AG22" i="65" s="1"/>
  <c r="AP22" i="65" s="1"/>
  <c r="Z22" i="31"/>
  <c r="AE22" i="31" s="1"/>
  <c r="W23" i="65"/>
  <c r="AE22" i="65"/>
  <c r="AF22" i="31"/>
  <c r="AO22" i="31" s="1"/>
  <c r="AG22" i="31"/>
  <c r="AP22" i="31" s="1"/>
  <c r="W23" i="31"/>
  <c r="W9" i="67"/>
  <c r="AF8" i="67"/>
  <c r="AO8" i="67" s="1"/>
  <c r="AG8" i="67"/>
  <c r="AP8" i="67" s="1"/>
  <c r="AE8" i="67"/>
  <c r="AE21" i="30"/>
  <c r="AF21" i="30"/>
  <c r="AO21" i="30" s="1"/>
  <c r="AG21" i="30"/>
  <c r="AP21" i="30" s="1"/>
  <c r="W22" i="30"/>
  <c r="U33" i="82"/>
  <c r="AN22" i="70"/>
  <c r="AI22" i="70"/>
  <c r="AF14" i="34"/>
  <c r="AO14" i="34" s="1"/>
  <c r="W15" i="34"/>
  <c r="AG14" i="34"/>
  <c r="AP14" i="34" s="1"/>
  <c r="AE14" i="34"/>
  <c r="AR22" i="37"/>
  <c r="U25" i="103"/>
  <c r="U5" i="32"/>
  <c r="X5" i="32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AI15" i="68"/>
  <c r="AN15" i="68"/>
  <c r="U13" i="92"/>
  <c r="AI7" i="24"/>
  <c r="AN7" i="24"/>
  <c r="X15" i="29"/>
  <c r="Y15" i="29"/>
  <c r="Z15" i="29" s="1"/>
  <c r="U34" i="90"/>
  <c r="W22" i="69"/>
  <c r="AE21" i="69"/>
  <c r="AF21" i="69"/>
  <c r="AO21" i="69" s="1"/>
  <c r="AG21" i="69"/>
  <c r="AP21" i="69" s="1"/>
  <c r="AH22" i="31"/>
  <c r="AQ22" i="31" s="1"/>
  <c r="AE22" i="36"/>
  <c r="W23" i="36"/>
  <c r="AF22" i="36"/>
  <c r="AO22" i="36" s="1"/>
  <c r="AG22" i="36"/>
  <c r="AP22" i="36" s="1"/>
  <c r="AN21" i="77"/>
  <c r="AI21" i="77"/>
  <c r="U22" i="43"/>
  <c r="AE23" i="22"/>
  <c r="AG23" i="22"/>
  <c r="AP23" i="22" s="1"/>
  <c r="AP25" i="22" s="1"/>
  <c r="AF23" i="22"/>
  <c r="AO23" i="22" s="1"/>
  <c r="AO25" i="22" s="1"/>
  <c r="U20" i="11"/>
  <c r="Z5" i="101"/>
  <c r="AH5" i="101"/>
  <c r="AQ5" i="101" s="1"/>
  <c r="AN23" i="78"/>
  <c r="AN25" i="78" s="1"/>
  <c r="AI23" i="78"/>
  <c r="AK5" i="27"/>
  <c r="AT5" i="27" s="1"/>
  <c r="AJ5" i="27"/>
  <c r="Y22" i="66"/>
  <c r="Z22" i="66" s="1"/>
  <c r="X22" i="66"/>
  <c r="AR7" i="67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H7" i="33"/>
  <c r="AQ7" i="33" s="1"/>
  <c r="U32" i="48"/>
  <c r="U20" i="95"/>
  <c r="AH15" i="72"/>
  <c r="AQ15" i="72" s="1"/>
  <c r="U29" i="98"/>
  <c r="AR6" i="33"/>
  <c r="AF15" i="80"/>
  <c r="AO15" i="80" s="1"/>
  <c r="W16" i="80"/>
  <c r="AG15" i="80"/>
  <c r="AP15" i="80" s="1"/>
  <c r="AE15" i="80"/>
  <c r="U15" i="45"/>
  <c r="AR6" i="97"/>
  <c r="AH21" i="17"/>
  <c r="AQ21" i="17" s="1"/>
  <c r="AR22" i="14"/>
  <c r="W8" i="75"/>
  <c r="AG7" i="75"/>
  <c r="AP7" i="75" s="1"/>
  <c r="AF7" i="75"/>
  <c r="AO7" i="75" s="1"/>
  <c r="AE7" i="75"/>
  <c r="U24" i="83"/>
  <c r="AR14" i="80"/>
  <c r="AJ21" i="27"/>
  <c r="AK21" i="27"/>
  <c r="AT21" i="27" s="1"/>
  <c r="AJ15" i="27"/>
  <c r="AK15" i="27"/>
  <c r="AT15" i="27" s="1"/>
  <c r="AK9" i="27"/>
  <c r="AT9" i="27" s="1"/>
  <c r="AJ9" i="27"/>
  <c r="AF15" i="39"/>
  <c r="AO15" i="39" s="1"/>
  <c r="W16" i="39"/>
  <c r="AG15" i="39"/>
  <c r="AP15" i="39" s="1"/>
  <c r="AE15" i="39"/>
  <c r="Y8" i="24"/>
  <c r="Z8" i="24"/>
  <c r="X8" i="24"/>
  <c r="Y6" i="93"/>
  <c r="Z6" i="93"/>
  <c r="X6" i="93"/>
  <c r="AR20" i="81"/>
  <c r="AH23" i="14"/>
  <c r="AQ23" i="14" s="1"/>
  <c r="AQ25" i="14" s="1"/>
  <c r="AZ3" i="14"/>
  <c r="Y23" i="23"/>
  <c r="X23" i="23"/>
  <c r="AI7" i="38"/>
  <c r="AN7" i="38"/>
  <c r="U32" i="35"/>
  <c r="AR6" i="89"/>
  <c r="U24" i="41"/>
  <c r="U24" i="49"/>
  <c r="AJ17" i="27"/>
  <c r="AK17" i="27"/>
  <c r="AT17" i="27" s="1"/>
  <c r="U25" i="87"/>
  <c r="AR23" i="27"/>
  <c r="AR25" i="27" s="1"/>
  <c r="AN8" i="2"/>
  <c r="AI8" i="2"/>
  <c r="U33" i="94"/>
  <c r="Z15" i="72"/>
  <c r="Y8" i="19"/>
  <c r="X8" i="19"/>
  <c r="AE5" i="15"/>
  <c r="W6" i="15"/>
  <c r="AG5" i="15"/>
  <c r="AP5" i="15" s="1"/>
  <c r="AF5" i="15"/>
  <c r="AO5" i="15" s="1"/>
  <c r="Z21" i="17"/>
  <c r="AG15" i="21"/>
  <c r="AP15" i="21" s="1"/>
  <c r="W16" i="21"/>
  <c r="AF15" i="21"/>
  <c r="AO15" i="21" s="1"/>
  <c r="AE15" i="21"/>
  <c r="AH15" i="60"/>
  <c r="AQ15" i="60" s="1"/>
  <c r="AJ20" i="27"/>
  <c r="AK20" i="27"/>
  <c r="AT20" i="27" s="1"/>
  <c r="AJ14" i="27"/>
  <c r="AS14" i="27" s="1"/>
  <c r="AK14" i="27"/>
  <c r="AK8" i="27"/>
  <c r="AT8" i="27" s="1"/>
  <c r="AJ8" i="27"/>
  <c r="AH7" i="97"/>
  <c r="AQ7" i="97" s="1"/>
  <c r="AN21" i="66"/>
  <c r="AI21" i="66"/>
  <c r="AH23" i="37"/>
  <c r="AQ23" i="37" s="1"/>
  <c r="AQ25" i="37" s="1"/>
  <c r="AZ3" i="37"/>
  <c r="AX22" i="37" s="1"/>
  <c r="S22" i="37" s="1"/>
  <c r="AC22" i="37" s="1"/>
  <c r="AB23" i="37" s="1"/>
  <c r="AN14" i="29"/>
  <c r="AI14" i="29"/>
  <c r="AN5" i="93"/>
  <c r="AI5" i="93"/>
  <c r="Z23" i="14"/>
  <c r="U11" i="44"/>
  <c r="Y8" i="38"/>
  <c r="X8" i="38"/>
  <c r="AH21" i="26"/>
  <c r="AQ21" i="26" s="1"/>
  <c r="U13" i="84"/>
  <c r="AH5" i="86"/>
  <c r="AQ5" i="86" s="1"/>
  <c r="Z5" i="86"/>
  <c r="Y8" i="71"/>
  <c r="X8" i="71"/>
  <c r="AR14" i="72"/>
  <c r="U15" i="58"/>
  <c r="AH21" i="30"/>
  <c r="AQ21" i="30" s="1"/>
  <c r="U15" i="96"/>
  <c r="AN7" i="63"/>
  <c r="AI7" i="63"/>
  <c r="AF7" i="89"/>
  <c r="AO7" i="89" s="1"/>
  <c r="AE7" i="89"/>
  <c r="AG7" i="89"/>
  <c r="AP7" i="89" s="1"/>
  <c r="W8" i="89"/>
  <c r="AK11" i="27"/>
  <c r="AT11" i="27" s="1"/>
  <c r="AJ11" i="27"/>
  <c r="AH22" i="65"/>
  <c r="AQ22" i="65" s="1"/>
  <c r="Y16" i="68"/>
  <c r="Z16" i="68" s="1"/>
  <c r="X16" i="68"/>
  <c r="AR20" i="30"/>
  <c r="U15" i="88"/>
  <c r="Y23" i="62"/>
  <c r="X23" i="62"/>
  <c r="W23" i="73"/>
  <c r="AG22" i="73"/>
  <c r="AP22" i="73" s="1"/>
  <c r="AF22" i="73"/>
  <c r="AO22" i="73" s="1"/>
  <c r="AE22" i="73"/>
  <c r="AI7" i="59"/>
  <c r="AN7" i="59"/>
  <c r="U31" i="42"/>
  <c r="AR20" i="74"/>
  <c r="AJ23" i="27"/>
  <c r="AS23" i="27" s="1"/>
  <c r="AK23" i="27"/>
  <c r="AT23" i="27" s="1"/>
  <c r="U13" i="9"/>
  <c r="AF7" i="28"/>
  <c r="AO7" i="28" s="1"/>
  <c r="AG7" i="28"/>
  <c r="AP7" i="28" s="1"/>
  <c r="AE7" i="28"/>
  <c r="W8" i="28"/>
  <c r="AX22" i="78"/>
  <c r="S22" i="78" s="1"/>
  <c r="AC22" i="78" s="1"/>
  <c r="AB23" i="78" s="1"/>
  <c r="Y22" i="77"/>
  <c r="X22" i="77"/>
  <c r="Z7" i="33"/>
  <c r="AH6" i="47"/>
  <c r="AQ6" i="47" s="1"/>
  <c r="AG5" i="52"/>
  <c r="AP5" i="52" s="1"/>
  <c r="W6" i="52"/>
  <c r="AE5" i="52"/>
  <c r="AF5" i="52"/>
  <c r="AO5" i="52" s="1"/>
  <c r="Y9" i="2"/>
  <c r="Z9" i="2" s="1"/>
  <c r="X9" i="2"/>
  <c r="Y8" i="79"/>
  <c r="X8" i="79"/>
  <c r="Z8" i="79" s="1"/>
  <c r="U22" i="16"/>
  <c r="AN14" i="25"/>
  <c r="AI14" i="25"/>
  <c r="U13" i="13"/>
  <c r="U12" i="13" s="1"/>
  <c r="AI7" i="19"/>
  <c r="AN7" i="19"/>
  <c r="Y8" i="63"/>
  <c r="X8" i="63"/>
  <c r="AH15" i="80"/>
  <c r="AQ15" i="80" s="1"/>
  <c r="W16" i="12"/>
  <c r="AE15" i="12"/>
  <c r="AF15" i="12"/>
  <c r="AO15" i="12" s="1"/>
  <c r="AG15" i="12"/>
  <c r="AP15" i="12" s="1"/>
  <c r="U14" i="51"/>
  <c r="U24" i="55"/>
  <c r="AF15" i="60"/>
  <c r="AO15" i="60" s="1"/>
  <c r="AE15" i="60"/>
  <c r="W16" i="60"/>
  <c r="AG15" i="60"/>
  <c r="AP15" i="60" s="1"/>
  <c r="AJ19" i="27"/>
  <c r="AK19" i="27"/>
  <c r="AT19" i="27" s="1"/>
  <c r="AJ13" i="27"/>
  <c r="AK13" i="27"/>
  <c r="AT13" i="27" s="1"/>
  <c r="AJ7" i="27"/>
  <c r="AK7" i="27"/>
  <c r="AT7" i="27" s="1"/>
  <c r="W8" i="97"/>
  <c r="AE7" i="97"/>
  <c r="AG7" i="97"/>
  <c r="AP7" i="97" s="1"/>
  <c r="AF7" i="97"/>
  <c r="AO7" i="97" s="1"/>
  <c r="Z23" i="37"/>
  <c r="U10" i="104"/>
  <c r="AH21" i="81"/>
  <c r="AQ21" i="81" s="1"/>
  <c r="AH21" i="74"/>
  <c r="AQ21" i="74" s="1"/>
  <c r="AI22" i="23"/>
  <c r="AN22" i="23"/>
  <c r="Z21" i="26"/>
  <c r="AR21" i="65"/>
  <c r="AI7" i="71"/>
  <c r="AN7" i="71"/>
  <c r="AN14" i="76"/>
  <c r="AI14" i="76"/>
  <c r="AR21" i="31"/>
  <c r="AH8" i="67"/>
  <c r="AQ8" i="67" s="1"/>
  <c r="AR14" i="60"/>
  <c r="AG21" i="40"/>
  <c r="AP21" i="40" s="1"/>
  <c r="AE21" i="40"/>
  <c r="AF21" i="40"/>
  <c r="AO21" i="40" s="1"/>
  <c r="W22" i="40"/>
  <c r="U22" i="91"/>
  <c r="U34" i="85"/>
  <c r="U25" i="99"/>
  <c r="AR20" i="26"/>
  <c r="W23" i="61"/>
  <c r="AE22" i="61"/>
  <c r="AF22" i="61"/>
  <c r="AO22" i="61" s="1"/>
  <c r="AG22" i="61"/>
  <c r="AP22" i="61" s="1"/>
  <c r="AE5" i="105"/>
  <c r="AG5" i="105"/>
  <c r="AP5" i="105" s="1"/>
  <c r="W6" i="105"/>
  <c r="AF5" i="105"/>
  <c r="AO5" i="105" s="1"/>
  <c r="AR5" i="47"/>
  <c r="AR21" i="73"/>
  <c r="U15" i="100"/>
  <c r="U27" i="18"/>
  <c r="Z6" i="47"/>
  <c r="Y8" i="59"/>
  <c r="Z8" i="59"/>
  <c r="X8" i="59"/>
  <c r="AN7" i="79"/>
  <c r="AI7" i="79"/>
  <c r="Y15" i="25"/>
  <c r="X15" i="25"/>
  <c r="U15" i="54"/>
  <c r="AH23" i="22"/>
  <c r="AQ23" i="22" s="1"/>
  <c r="AQ25" i="22" s="1"/>
  <c r="AZ3" i="22"/>
  <c r="U13" i="20"/>
  <c r="AR22" i="22"/>
  <c r="AH7" i="89"/>
  <c r="AQ7" i="89" s="1"/>
  <c r="AF5" i="46"/>
  <c r="AO5" i="46" s="1"/>
  <c r="AG5" i="46"/>
  <c r="AP5" i="46" s="1"/>
  <c r="W6" i="46"/>
  <c r="AE5" i="46"/>
  <c r="U31" i="102"/>
  <c r="Y23" i="70"/>
  <c r="Z23" i="70"/>
  <c r="X23" i="70"/>
  <c r="AJ18" i="27"/>
  <c r="AK18" i="27"/>
  <c r="AT18" i="27" s="1"/>
  <c r="AJ12" i="27"/>
  <c r="AK12" i="27"/>
  <c r="AT12" i="27" s="1"/>
  <c r="AJ6" i="27"/>
  <c r="AK6" i="27"/>
  <c r="AT6" i="27" s="1"/>
  <c r="AF15" i="64"/>
  <c r="AO15" i="64" s="1"/>
  <c r="W16" i="64"/>
  <c r="AG15" i="64"/>
  <c r="AP15" i="64" s="1"/>
  <c r="AE15" i="64"/>
  <c r="U32" i="10"/>
  <c r="Z21" i="81"/>
  <c r="Z21" i="74"/>
  <c r="AN22" i="62"/>
  <c r="AI22" i="62"/>
  <c r="W6" i="53"/>
  <c r="AG5" i="53"/>
  <c r="AP5" i="53" s="1"/>
  <c r="AE5" i="53"/>
  <c r="AF5" i="53"/>
  <c r="AO5" i="53" s="1"/>
  <c r="AH22" i="73"/>
  <c r="AQ22" i="73" s="1"/>
  <c r="U34" i="50"/>
  <c r="Y15" i="76"/>
  <c r="X15" i="76"/>
  <c r="Z15" i="25" l="1"/>
  <c r="Z22" i="77"/>
  <c r="Z23" i="62"/>
  <c r="AL23" i="27"/>
  <c r="AU23" i="27" s="1"/>
  <c r="Z23" i="23"/>
  <c r="Z8" i="19"/>
  <c r="W9" i="19" s="1"/>
  <c r="AF22" i="65"/>
  <c r="AO22" i="65" s="1"/>
  <c r="Z8" i="63"/>
  <c r="AF8" i="19"/>
  <c r="AO8" i="19" s="1"/>
  <c r="W23" i="66"/>
  <c r="AG22" i="66"/>
  <c r="AP22" i="66" s="1"/>
  <c r="AF22" i="66"/>
  <c r="AO22" i="66" s="1"/>
  <c r="AE22" i="66"/>
  <c r="AF8" i="63"/>
  <c r="AO8" i="63" s="1"/>
  <c r="AE8" i="63"/>
  <c r="W9" i="63"/>
  <c r="AG8" i="63"/>
  <c r="AP8" i="63" s="1"/>
  <c r="AF9" i="2"/>
  <c r="AO9" i="2" s="1"/>
  <c r="AE9" i="2"/>
  <c r="AG9" i="2"/>
  <c r="AP9" i="2" s="1"/>
  <c r="W10" i="2"/>
  <c r="W17" i="68"/>
  <c r="AG16" i="68"/>
  <c r="AP16" i="68" s="1"/>
  <c r="AE16" i="68"/>
  <c r="AF16" i="68"/>
  <c r="AO16" i="68" s="1"/>
  <c r="AG15" i="25"/>
  <c r="AP15" i="25" s="1"/>
  <c r="AE15" i="25"/>
  <c r="AF15" i="25"/>
  <c r="AO15" i="25" s="1"/>
  <c r="W16" i="25"/>
  <c r="AE22" i="77"/>
  <c r="W23" i="77"/>
  <c r="AF22" i="77"/>
  <c r="AO22" i="77" s="1"/>
  <c r="AG22" i="77"/>
  <c r="AP22" i="77" s="1"/>
  <c r="AG23" i="62"/>
  <c r="AP23" i="62" s="1"/>
  <c r="AP25" i="62" s="1"/>
  <c r="AE23" i="62"/>
  <c r="AF23" i="62"/>
  <c r="AO23" i="62" s="1"/>
  <c r="AO25" i="62" s="1"/>
  <c r="AE23" i="23"/>
  <c r="AF23" i="23"/>
  <c r="AO23" i="23" s="1"/>
  <c r="AO25" i="23" s="1"/>
  <c r="AG23" i="23"/>
  <c r="AP23" i="23" s="1"/>
  <c r="AP25" i="23" s="1"/>
  <c r="AS6" i="27"/>
  <c r="AL6" i="27"/>
  <c r="AU6" i="27" s="1"/>
  <c r="U12" i="20"/>
  <c r="AE8" i="59"/>
  <c r="W9" i="59"/>
  <c r="AG8" i="59"/>
  <c r="AP8" i="59" s="1"/>
  <c r="AF8" i="59"/>
  <c r="AO8" i="59" s="1"/>
  <c r="U14" i="100"/>
  <c r="AN22" i="61"/>
  <c r="AI22" i="61"/>
  <c r="AI21" i="40"/>
  <c r="AN21" i="40"/>
  <c r="AR7" i="71"/>
  <c r="AF23" i="37"/>
  <c r="AO23" i="37" s="1"/>
  <c r="AO25" i="37" s="1"/>
  <c r="AG23" i="37"/>
  <c r="AP23" i="37" s="1"/>
  <c r="AP25" i="37" s="1"/>
  <c r="AE23" i="37"/>
  <c r="AS7" i="27"/>
  <c r="AL7" i="27"/>
  <c r="AU7" i="27" s="1"/>
  <c r="Y16" i="60"/>
  <c r="X16" i="60"/>
  <c r="U13" i="51"/>
  <c r="AH8" i="79"/>
  <c r="AQ8" i="79" s="1"/>
  <c r="Y8" i="89"/>
  <c r="X8" i="89"/>
  <c r="Z8" i="89" s="1"/>
  <c r="U10" i="44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17" i="27"/>
  <c r="AL17" i="27"/>
  <c r="AU17" i="27" s="1"/>
  <c r="AH6" i="93"/>
  <c r="AQ6" i="93" s="1"/>
  <c r="AI15" i="39"/>
  <c r="AN15" i="39"/>
  <c r="AJ17" i="78"/>
  <c r="AK17" i="78"/>
  <c r="AT17" i="78" s="1"/>
  <c r="AJ11" i="78"/>
  <c r="AK11" i="78"/>
  <c r="AT11" i="78" s="1"/>
  <c r="AJ5" i="78"/>
  <c r="AK5" i="78"/>
  <c r="AT5" i="78" s="1"/>
  <c r="U19" i="11"/>
  <c r="AR21" i="77"/>
  <c r="AN14" i="34"/>
  <c r="AI14" i="34"/>
  <c r="AN8" i="67"/>
  <c r="AI8" i="67"/>
  <c r="W9" i="79"/>
  <c r="AF8" i="79"/>
  <c r="AO8" i="79" s="1"/>
  <c r="AG8" i="79"/>
  <c r="AP8" i="79" s="1"/>
  <c r="AE8" i="79"/>
  <c r="AE23" i="14"/>
  <c r="AG23" i="14"/>
  <c r="AP23" i="14" s="1"/>
  <c r="AP25" i="14" s="1"/>
  <c r="AF23" i="14"/>
  <c r="AO23" i="14" s="1"/>
  <c r="AO25" i="14" s="1"/>
  <c r="AJ23" i="37"/>
  <c r="AS23" i="37" s="1"/>
  <c r="AK23" i="37"/>
  <c r="AL14" i="27"/>
  <c r="AU14" i="27" s="1"/>
  <c r="AT14" i="27"/>
  <c r="AN15" i="21"/>
  <c r="AI15" i="21"/>
  <c r="W7" i="93"/>
  <c r="AG6" i="93"/>
  <c r="AP6" i="93" s="1"/>
  <c r="AF6" i="93"/>
  <c r="AO6" i="93" s="1"/>
  <c r="AE6" i="93"/>
  <c r="AS15" i="27"/>
  <c r="AL15" i="27"/>
  <c r="AU15" i="27" s="1"/>
  <c r="U23" i="83"/>
  <c r="U14" i="45"/>
  <c r="U19" i="95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U33" i="90"/>
  <c r="U12" i="92"/>
  <c r="AS10" i="27"/>
  <c r="AL10" i="27"/>
  <c r="AU10" i="27" s="1"/>
  <c r="Z5" i="32"/>
  <c r="AH5" i="32"/>
  <c r="AQ5" i="32" s="1"/>
  <c r="U32" i="82"/>
  <c r="AI22" i="31"/>
  <c r="AN22" i="31"/>
  <c r="AH15" i="76"/>
  <c r="AQ15" i="76" s="1"/>
  <c r="U33" i="85"/>
  <c r="U14" i="88"/>
  <c r="U14" i="96"/>
  <c r="Z15" i="76"/>
  <c r="AS12" i="27"/>
  <c r="AL12" i="27"/>
  <c r="AU12" i="27" s="1"/>
  <c r="AJ23" i="78"/>
  <c r="AS23" i="78" s="1"/>
  <c r="AK23" i="78"/>
  <c r="AT23" i="78" s="1"/>
  <c r="U12" i="9"/>
  <c r="U30" i="42"/>
  <c r="Y23" i="73"/>
  <c r="X23" i="73"/>
  <c r="AN7" i="89"/>
  <c r="AI7" i="89"/>
  <c r="AH8" i="71"/>
  <c r="AQ8" i="71" s="1"/>
  <c r="AF5" i="86"/>
  <c r="AO5" i="86" s="1"/>
  <c r="AE5" i="86"/>
  <c r="W6" i="86"/>
  <c r="AG5" i="86"/>
  <c r="AP5" i="86" s="1"/>
  <c r="AH8" i="38"/>
  <c r="AQ8" i="38" s="1"/>
  <c r="AR5" i="93"/>
  <c r="AE15" i="72"/>
  <c r="W16" i="72"/>
  <c r="AG15" i="72"/>
  <c r="AP15" i="72" s="1"/>
  <c r="AF15" i="72"/>
  <c r="AO15" i="72" s="1"/>
  <c r="U23" i="49"/>
  <c r="U31" i="35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Y16" i="39"/>
  <c r="X16" i="39"/>
  <c r="AN7" i="75"/>
  <c r="AI7" i="75"/>
  <c r="AI15" i="80"/>
  <c r="AN15" i="80"/>
  <c r="AJ21" i="78"/>
  <c r="AK21" i="78"/>
  <c r="AT21" i="78" s="1"/>
  <c r="AJ15" i="78"/>
  <c r="AK15" i="78"/>
  <c r="AT15" i="78" s="1"/>
  <c r="AJ9" i="78"/>
  <c r="AK9" i="78"/>
  <c r="AT9" i="78" s="1"/>
  <c r="AS5" i="27"/>
  <c r="AL5" i="27"/>
  <c r="AU5" i="27" s="1"/>
  <c r="W16" i="29"/>
  <c r="AG15" i="29"/>
  <c r="AP15" i="29" s="1"/>
  <c r="AE15" i="29"/>
  <c r="AF15" i="29"/>
  <c r="AO15" i="29" s="1"/>
  <c r="Y15" i="34"/>
  <c r="X15" i="34"/>
  <c r="Z15" i="34" s="1"/>
  <c r="Y22" i="30"/>
  <c r="X22" i="30"/>
  <c r="AE23" i="70"/>
  <c r="AG23" i="70"/>
  <c r="AP23" i="70" s="1"/>
  <c r="AP25" i="70" s="1"/>
  <c r="AF23" i="70"/>
  <c r="AO23" i="70" s="1"/>
  <c r="AO25" i="70" s="1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6" i="105"/>
  <c r="X6" i="105"/>
  <c r="U11" i="13"/>
  <c r="AX22" i="22"/>
  <c r="S22" i="22" s="1"/>
  <c r="AC22" i="22" s="1"/>
  <c r="AB23" i="22" s="1"/>
  <c r="W7" i="47"/>
  <c r="AF6" i="47"/>
  <c r="AO6" i="47" s="1"/>
  <c r="AE6" i="47"/>
  <c r="AG6" i="47"/>
  <c r="AP6" i="47" s="1"/>
  <c r="AS13" i="27"/>
  <c r="AL13" i="27"/>
  <c r="AU13" i="27" s="1"/>
  <c r="AR14" i="25"/>
  <c r="AI5" i="52"/>
  <c r="AN5" i="52"/>
  <c r="W22" i="74"/>
  <c r="AF21" i="74"/>
  <c r="AO21" i="74" s="1"/>
  <c r="AG21" i="74"/>
  <c r="AP21" i="74" s="1"/>
  <c r="AE21" i="74"/>
  <c r="X16" i="64"/>
  <c r="Z16" i="64" s="1"/>
  <c r="Y16" i="64"/>
  <c r="U30" i="102"/>
  <c r="AR7" i="79"/>
  <c r="AN5" i="105"/>
  <c r="AI5" i="105"/>
  <c r="U21" i="91"/>
  <c r="AR14" i="76"/>
  <c r="AG21" i="26"/>
  <c r="AP21" i="26" s="1"/>
  <c r="AE21" i="26"/>
  <c r="AF21" i="26"/>
  <c r="AO21" i="26" s="1"/>
  <c r="W22" i="26"/>
  <c r="AN7" i="97"/>
  <c r="AI7" i="97"/>
  <c r="AN15" i="12"/>
  <c r="AI15" i="12"/>
  <c r="AH9" i="2"/>
  <c r="AQ9" i="2" s="1"/>
  <c r="Y6" i="52"/>
  <c r="X6" i="52"/>
  <c r="Y8" i="28"/>
  <c r="X8" i="28"/>
  <c r="AH23" i="62"/>
  <c r="AQ23" i="62" s="1"/>
  <c r="AQ25" i="62" s="1"/>
  <c r="AZ3" i="62"/>
  <c r="AS11" i="27"/>
  <c r="AL11" i="27"/>
  <c r="AU11" i="27" s="1"/>
  <c r="Z8" i="71"/>
  <c r="Z8" i="38"/>
  <c r="AR21" i="66"/>
  <c r="Y16" i="21"/>
  <c r="X16" i="21"/>
  <c r="Y6" i="15"/>
  <c r="X6" i="15"/>
  <c r="AH8" i="24"/>
  <c r="AQ8" i="24" s="1"/>
  <c r="AS21" i="27"/>
  <c r="AL21" i="27"/>
  <c r="AU21" i="27" s="1"/>
  <c r="U28" i="98"/>
  <c r="U31" i="48"/>
  <c r="U30" i="48" s="1"/>
  <c r="AJ20" i="78"/>
  <c r="AS20" i="78" s="1"/>
  <c r="AK20" i="78"/>
  <c r="AJ14" i="78"/>
  <c r="AK14" i="78"/>
  <c r="AT14" i="78" s="1"/>
  <c r="AJ8" i="78"/>
  <c r="AK8" i="78"/>
  <c r="AT8" i="78" s="1"/>
  <c r="AN23" i="22"/>
  <c r="AN25" i="22" s="1"/>
  <c r="AI23" i="22"/>
  <c r="AH15" i="29"/>
  <c r="AQ15" i="29" s="1"/>
  <c r="AR15" i="68"/>
  <c r="AS16" i="27"/>
  <c r="AL16" i="27"/>
  <c r="AU16" i="27" s="1"/>
  <c r="U24" i="103"/>
  <c r="Y9" i="67"/>
  <c r="X9" i="67"/>
  <c r="U31" i="10"/>
  <c r="Y6" i="46"/>
  <c r="X6" i="46"/>
  <c r="AN15" i="64"/>
  <c r="AI15" i="64"/>
  <c r="Y23" i="61"/>
  <c r="X23" i="61"/>
  <c r="AN15" i="60"/>
  <c r="AI15" i="60"/>
  <c r="AH8" i="63"/>
  <c r="AQ8" i="63" s="1"/>
  <c r="AI5" i="53"/>
  <c r="AN5" i="53"/>
  <c r="AG21" i="81"/>
  <c r="AP21" i="81" s="1"/>
  <c r="W22" i="81"/>
  <c r="AF21" i="81"/>
  <c r="AO21" i="81" s="1"/>
  <c r="AE21" i="81"/>
  <c r="AS18" i="27"/>
  <c r="AL18" i="27"/>
  <c r="AU18" i="27" s="1"/>
  <c r="U26" i="18"/>
  <c r="Y22" i="40"/>
  <c r="X22" i="40"/>
  <c r="Y8" i="97"/>
  <c r="X8" i="97"/>
  <c r="Z8" i="97" s="1"/>
  <c r="AS19" i="27"/>
  <c r="AL19" i="27"/>
  <c r="AU19" i="27" s="1"/>
  <c r="U23" i="55"/>
  <c r="Y16" i="12"/>
  <c r="X16" i="12"/>
  <c r="AE7" i="33"/>
  <c r="W8" i="33"/>
  <c r="AF7" i="33"/>
  <c r="AO7" i="33" s="1"/>
  <c r="AG7" i="33"/>
  <c r="AP7" i="33" s="1"/>
  <c r="AI7" i="28"/>
  <c r="AN7" i="28"/>
  <c r="AR7" i="59"/>
  <c r="AH16" i="68"/>
  <c r="AQ16" i="68" s="1"/>
  <c r="AR7" i="63"/>
  <c r="AR14" i="29"/>
  <c r="AS20" i="27"/>
  <c r="AL20" i="27"/>
  <c r="AU20" i="27" s="1"/>
  <c r="AI5" i="15"/>
  <c r="AN5" i="15"/>
  <c r="U32" i="94"/>
  <c r="U31" i="94" s="1"/>
  <c r="U24" i="87"/>
  <c r="U23" i="41"/>
  <c r="AR7" i="38"/>
  <c r="AG8" i="24"/>
  <c r="AP8" i="24" s="1"/>
  <c r="W9" i="24"/>
  <c r="AE8" i="24"/>
  <c r="AF8" i="24"/>
  <c r="AO8" i="24" s="1"/>
  <c r="AS9" i="27"/>
  <c r="AL9" i="27"/>
  <c r="AU9" i="27" s="1"/>
  <c r="Y16" i="80"/>
  <c r="X16" i="80"/>
  <c r="Z16" i="80" s="1"/>
  <c r="AJ19" i="78"/>
  <c r="AS19" i="78" s="1"/>
  <c r="AK19" i="78"/>
  <c r="AK13" i="78"/>
  <c r="AT13" i="78" s="1"/>
  <c r="AJ13" i="78"/>
  <c r="AK7" i="78"/>
  <c r="AT7" i="78" s="1"/>
  <c r="AJ7" i="78"/>
  <c r="AR23" i="78"/>
  <c r="AR25" i="78" s="1"/>
  <c r="AL23" i="78"/>
  <c r="AU23" i="78" s="1"/>
  <c r="AF5" i="101"/>
  <c r="AO5" i="101" s="1"/>
  <c r="AE5" i="101"/>
  <c r="W6" i="101"/>
  <c r="AG5" i="101"/>
  <c r="AP5" i="101" s="1"/>
  <c r="Y23" i="36"/>
  <c r="X23" i="36"/>
  <c r="AN21" i="69"/>
  <c r="AI21" i="69"/>
  <c r="AJ4" i="27"/>
  <c r="AK4" i="27"/>
  <c r="AT4" i="27" s="1"/>
  <c r="AT25" i="27" s="1"/>
  <c r="AR22" i="70"/>
  <c r="Y23" i="31"/>
  <c r="X23" i="31"/>
  <c r="AN22" i="65"/>
  <c r="AI22" i="65"/>
  <c r="Y6" i="53"/>
  <c r="Z6" i="53" s="1"/>
  <c r="X6" i="53"/>
  <c r="AH15" i="25"/>
  <c r="AQ15" i="25" s="1"/>
  <c r="AR22" i="62"/>
  <c r="U33" i="50"/>
  <c r="AH23" i="70"/>
  <c r="AQ23" i="70" s="1"/>
  <c r="AQ25" i="70" s="1"/>
  <c r="AZ3" i="70"/>
  <c r="AI5" i="46"/>
  <c r="AN5" i="46"/>
  <c r="U14" i="54"/>
  <c r="AH8" i="59"/>
  <c r="AQ8" i="59" s="1"/>
  <c r="U24" i="99"/>
  <c r="AR22" i="23"/>
  <c r="U9" i="104"/>
  <c r="AR7" i="19"/>
  <c r="U21" i="16"/>
  <c r="AH22" i="77"/>
  <c r="AQ22" i="77" s="1"/>
  <c r="AN22" i="73"/>
  <c r="AI22" i="73"/>
  <c r="U14" i="58"/>
  <c r="U12" i="84"/>
  <c r="AS8" i="27"/>
  <c r="AL8" i="27"/>
  <c r="AU8" i="27" s="1"/>
  <c r="AG21" i="17"/>
  <c r="AP21" i="17" s="1"/>
  <c r="AF21" i="17"/>
  <c r="AO21" i="17" s="1"/>
  <c r="AE21" i="17"/>
  <c r="W22" i="17"/>
  <c r="AH8" i="19"/>
  <c r="AQ8" i="19" s="1"/>
  <c r="AR8" i="2"/>
  <c r="AH23" i="23"/>
  <c r="AQ23" i="23" s="1"/>
  <c r="AQ25" i="23" s="1"/>
  <c r="AZ3" i="23"/>
  <c r="Y8" i="75"/>
  <c r="X8" i="75"/>
  <c r="AJ18" i="78"/>
  <c r="AK18" i="78"/>
  <c r="AT18" i="78" s="1"/>
  <c r="AJ12" i="78"/>
  <c r="AK12" i="78"/>
  <c r="AT12" i="78" s="1"/>
  <c r="AJ6" i="78"/>
  <c r="AK6" i="78"/>
  <c r="AT6" i="78" s="1"/>
  <c r="AH22" i="66"/>
  <c r="AQ22" i="66" s="1"/>
  <c r="U21" i="43"/>
  <c r="AN22" i="36"/>
  <c r="AI22" i="36"/>
  <c r="Y22" i="69"/>
  <c r="X22" i="69"/>
  <c r="Z22" i="69" s="1"/>
  <c r="AR7" i="24"/>
  <c r="AL3" i="27"/>
  <c r="AU3" i="27" s="1"/>
  <c r="AS3" i="27"/>
  <c r="AS22" i="27"/>
  <c r="AL22" i="27"/>
  <c r="AU22" i="27" s="1"/>
  <c r="AN21" i="30"/>
  <c r="AI21" i="30"/>
  <c r="Y23" i="65"/>
  <c r="X23" i="65"/>
  <c r="AE8" i="19" l="1"/>
  <c r="Z23" i="36"/>
  <c r="AG8" i="19"/>
  <c r="AP8" i="19" s="1"/>
  <c r="AF15" i="34"/>
  <c r="AO15" i="34" s="1"/>
  <c r="AG15" i="34"/>
  <c r="AP15" i="34" s="1"/>
  <c r="AE15" i="34"/>
  <c r="W16" i="34"/>
  <c r="AF8" i="89"/>
  <c r="AO8" i="89" s="1"/>
  <c r="W9" i="89"/>
  <c r="AG8" i="89"/>
  <c r="AP8" i="89" s="1"/>
  <c r="AE8" i="89"/>
  <c r="AF22" i="69"/>
  <c r="AO22" i="69" s="1"/>
  <c r="AE22" i="69"/>
  <c r="AG22" i="69"/>
  <c r="AP22" i="69" s="1"/>
  <c r="W23" i="69"/>
  <c r="AG23" i="36"/>
  <c r="AP23" i="36" s="1"/>
  <c r="AP25" i="36" s="1"/>
  <c r="AE23" i="36"/>
  <c r="AF23" i="36"/>
  <c r="AO23" i="36" s="1"/>
  <c r="AO25" i="36" s="1"/>
  <c r="AE16" i="64"/>
  <c r="W17" i="64"/>
  <c r="AF16" i="64"/>
  <c r="AO16" i="64" s="1"/>
  <c r="AG16" i="64"/>
  <c r="AP16" i="64" s="1"/>
  <c r="U20" i="43"/>
  <c r="AF6" i="53"/>
  <c r="AO6" i="53" s="1"/>
  <c r="AE6" i="53"/>
  <c r="W7" i="53"/>
  <c r="AG6" i="53"/>
  <c r="AP6" i="53" s="1"/>
  <c r="AJ8" i="22"/>
  <c r="AK8" i="22"/>
  <c r="AT8" i="22" s="1"/>
  <c r="AJ14" i="14"/>
  <c r="AK14" i="14"/>
  <c r="AT14" i="14" s="1"/>
  <c r="AH23" i="73"/>
  <c r="AQ23" i="73" s="1"/>
  <c r="AQ25" i="73" s="1"/>
  <c r="AZ3" i="73"/>
  <c r="AT23" i="37"/>
  <c r="AJ6" i="37"/>
  <c r="AK6" i="37"/>
  <c r="AT6" i="37" s="1"/>
  <c r="AN23" i="62"/>
  <c r="AN25" i="62" s="1"/>
  <c r="AI23" i="62"/>
  <c r="U23" i="87"/>
  <c r="AH6" i="46"/>
  <c r="AQ6" i="46" s="1"/>
  <c r="AH16" i="21"/>
  <c r="AQ16" i="21" s="1"/>
  <c r="AG8" i="71"/>
  <c r="AP8" i="71" s="1"/>
  <c r="AE8" i="71"/>
  <c r="AF8" i="71"/>
  <c r="AO8" i="71" s="1"/>
  <c r="W9" i="71"/>
  <c r="AH8" i="28"/>
  <c r="AQ8" i="28" s="1"/>
  <c r="AI21" i="74"/>
  <c r="AN21" i="74"/>
  <c r="AN6" i="47"/>
  <c r="AI6" i="47"/>
  <c r="AH6" i="105"/>
  <c r="AQ6" i="105" s="1"/>
  <c r="AJ19" i="22"/>
  <c r="AK19" i="22"/>
  <c r="AT19" i="22" s="1"/>
  <c r="AJ13" i="22"/>
  <c r="AK13" i="22"/>
  <c r="AT13" i="22" s="1"/>
  <c r="AK7" i="22"/>
  <c r="AT7" i="22" s="1"/>
  <c r="AJ7" i="22"/>
  <c r="AH16" i="39"/>
  <c r="AQ16" i="39" s="1"/>
  <c r="AK19" i="14"/>
  <c r="AT19" i="14" s="1"/>
  <c r="AJ19" i="14"/>
  <c r="AK13" i="14"/>
  <c r="AT13" i="14" s="1"/>
  <c r="AJ13" i="14"/>
  <c r="AK7" i="14"/>
  <c r="AT7" i="14" s="1"/>
  <c r="AJ7" i="14"/>
  <c r="Y16" i="72"/>
  <c r="X16" i="72"/>
  <c r="Z23" i="73"/>
  <c r="U13" i="96"/>
  <c r="Y7" i="93"/>
  <c r="X7" i="93"/>
  <c r="AJ17" i="37"/>
  <c r="AK17" i="37"/>
  <c r="AT17" i="37" s="1"/>
  <c r="AK11" i="37"/>
  <c r="AT11" i="37" s="1"/>
  <c r="AJ11" i="37"/>
  <c r="AK5" i="37"/>
  <c r="AT5" i="37" s="1"/>
  <c r="AJ5" i="37"/>
  <c r="U12" i="51"/>
  <c r="AI23" i="37"/>
  <c r="AR23" i="37" s="1"/>
  <c r="AR25" i="37" s="1"/>
  <c r="AN23" i="37"/>
  <c r="AN25" i="37" s="1"/>
  <c r="AR21" i="40"/>
  <c r="Y17" i="68"/>
  <c r="X17" i="68"/>
  <c r="Y9" i="63"/>
  <c r="X9" i="63"/>
  <c r="Y23" i="66"/>
  <c r="X23" i="66"/>
  <c r="AX22" i="23"/>
  <c r="S22" i="23" s="1"/>
  <c r="AC22" i="23" s="1"/>
  <c r="AB23" i="23" s="1"/>
  <c r="AK23" i="23" s="1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H9" i="67"/>
  <c r="AQ9" i="67" s="1"/>
  <c r="AE8" i="38"/>
  <c r="AF8" i="38"/>
  <c r="AO8" i="38" s="1"/>
  <c r="W9" i="38"/>
  <c r="AG8" i="38"/>
  <c r="AP8" i="38" s="1"/>
  <c r="AR7" i="97"/>
  <c r="AR5" i="52"/>
  <c r="AK20" i="14"/>
  <c r="AT20" i="14" s="1"/>
  <c r="AJ20" i="14"/>
  <c r="U11" i="9"/>
  <c r="AS3" i="78"/>
  <c r="AL3" i="78"/>
  <c r="AU3" i="78" s="1"/>
  <c r="AH23" i="65"/>
  <c r="AQ23" i="65" s="1"/>
  <c r="AQ25" i="65" s="1"/>
  <c r="AZ3" i="65"/>
  <c r="Y22" i="17"/>
  <c r="X22" i="17"/>
  <c r="AR5" i="46"/>
  <c r="AS13" i="78"/>
  <c r="AL13" i="78"/>
  <c r="AU13" i="78" s="1"/>
  <c r="Z9" i="67"/>
  <c r="U11" i="84"/>
  <c r="U8" i="104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22" i="65"/>
  <c r="Y8" i="33"/>
  <c r="X8" i="33"/>
  <c r="U22" i="55"/>
  <c r="AH22" i="40"/>
  <c r="AQ22" i="40" s="1"/>
  <c r="AR5" i="53"/>
  <c r="AH23" i="61"/>
  <c r="AQ23" i="61" s="1"/>
  <c r="AQ25" i="61" s="1"/>
  <c r="AZ3" i="61"/>
  <c r="Z6" i="46"/>
  <c r="AS8" i="78"/>
  <c r="AL8" i="78"/>
  <c r="AU8" i="78" s="1"/>
  <c r="U29" i="48"/>
  <c r="Z16" i="21"/>
  <c r="Z8" i="28"/>
  <c r="Y22" i="26"/>
  <c r="X22" i="26"/>
  <c r="Z22" i="26" s="1"/>
  <c r="Z6" i="105"/>
  <c r="AJ18" i="22"/>
  <c r="AK18" i="22"/>
  <c r="AT18" i="22" s="1"/>
  <c r="AJ12" i="22"/>
  <c r="AK12" i="22"/>
  <c r="AT12" i="22" s="1"/>
  <c r="AK6" i="22"/>
  <c r="AT6" i="22" s="1"/>
  <c r="AJ6" i="22"/>
  <c r="AI23" i="70"/>
  <c r="AN23" i="70"/>
  <c r="AN25" i="70" s="1"/>
  <c r="AS21" i="78"/>
  <c r="AL21" i="78"/>
  <c r="AU21" i="78" s="1"/>
  <c r="Z16" i="39"/>
  <c r="AK18" i="14"/>
  <c r="AT18" i="14" s="1"/>
  <c r="AJ18" i="14"/>
  <c r="AK12" i="14"/>
  <c r="AT12" i="14" s="1"/>
  <c r="AJ12" i="14"/>
  <c r="AJ6" i="14"/>
  <c r="AK6" i="14"/>
  <c r="AT6" i="14" s="1"/>
  <c r="U30" i="35"/>
  <c r="AN15" i="72"/>
  <c r="AI15" i="72"/>
  <c r="U11" i="92"/>
  <c r="AS10" i="78"/>
  <c r="AL10" i="78"/>
  <c r="AU10" i="78" s="1"/>
  <c r="U18" i="95"/>
  <c r="AR15" i="21"/>
  <c r="Y9" i="79"/>
  <c r="X9" i="79"/>
  <c r="Z9" i="79" s="1"/>
  <c r="AS11" i="78"/>
  <c r="AL11" i="78"/>
  <c r="AU11" i="78" s="1"/>
  <c r="AJ22" i="37"/>
  <c r="AK22" i="37"/>
  <c r="AT22" i="37" s="1"/>
  <c r="AJ16" i="37"/>
  <c r="AK16" i="37"/>
  <c r="AT16" i="37" s="1"/>
  <c r="AK10" i="37"/>
  <c r="AT10" i="37" s="1"/>
  <c r="AJ10" i="37"/>
  <c r="AH16" i="60"/>
  <c r="AQ16" i="60" s="1"/>
  <c r="AR22" i="61"/>
  <c r="Y9" i="59"/>
  <c r="X9" i="59"/>
  <c r="Z9" i="59" s="1"/>
  <c r="AN15" i="25"/>
  <c r="AI15" i="25"/>
  <c r="Y10" i="2"/>
  <c r="X10" i="2"/>
  <c r="AI8" i="63"/>
  <c r="AN8" i="63"/>
  <c r="U23" i="99"/>
  <c r="AF16" i="80"/>
  <c r="AO16" i="80" s="1"/>
  <c r="AE16" i="80"/>
  <c r="W17" i="80"/>
  <c r="AG16" i="80"/>
  <c r="AP16" i="80" s="1"/>
  <c r="AR15" i="60"/>
  <c r="AJ14" i="22"/>
  <c r="AK14" i="22"/>
  <c r="AT14" i="22" s="1"/>
  <c r="AH15" i="34"/>
  <c r="AQ15" i="34" s="1"/>
  <c r="AS15" i="78"/>
  <c r="AL15" i="78"/>
  <c r="AU15" i="78" s="1"/>
  <c r="AS22" i="78"/>
  <c r="AL22" i="78"/>
  <c r="AU22" i="78" s="1"/>
  <c r="AR15" i="39"/>
  <c r="AI5" i="101"/>
  <c r="AN5" i="101"/>
  <c r="AH8" i="75"/>
  <c r="AQ8" i="75" s="1"/>
  <c r="AX22" i="70"/>
  <c r="S22" i="70" s="1"/>
  <c r="AC22" i="70" s="1"/>
  <c r="AB23" i="70" s="1"/>
  <c r="AL19" i="78"/>
  <c r="AU19" i="78" s="1"/>
  <c r="AT19" i="78"/>
  <c r="U30" i="94"/>
  <c r="AN7" i="33"/>
  <c r="AI7" i="33"/>
  <c r="Z22" i="40"/>
  <c r="AN21" i="81"/>
  <c r="AI21" i="81"/>
  <c r="Z23" i="61"/>
  <c r="U20" i="91"/>
  <c r="U29" i="102"/>
  <c r="Y7" i="47"/>
  <c r="Z7" i="47" s="1"/>
  <c r="X7" i="47"/>
  <c r="AJ17" i="22"/>
  <c r="AK17" i="22"/>
  <c r="AT17" i="22" s="1"/>
  <c r="AK11" i="22"/>
  <c r="AT11" i="22" s="1"/>
  <c r="AJ11" i="22"/>
  <c r="AK5" i="22"/>
  <c r="AT5" i="22" s="1"/>
  <c r="AJ5" i="22"/>
  <c r="AH22" i="30"/>
  <c r="AQ22" i="30" s="1"/>
  <c r="AK17" i="14"/>
  <c r="AT17" i="14" s="1"/>
  <c r="AJ17" i="14"/>
  <c r="AK11" i="14"/>
  <c r="AT11" i="14" s="1"/>
  <c r="AJ11" i="14"/>
  <c r="AK5" i="14"/>
  <c r="AT5" i="14" s="1"/>
  <c r="AJ5" i="14"/>
  <c r="U13" i="88"/>
  <c r="AR22" i="31"/>
  <c r="AR8" i="67"/>
  <c r="AJ21" i="37"/>
  <c r="AK21" i="37"/>
  <c r="AT21" i="37" s="1"/>
  <c r="AJ15" i="37"/>
  <c r="AK15" i="37"/>
  <c r="AT15" i="37" s="1"/>
  <c r="AJ9" i="37"/>
  <c r="AK9" i="37"/>
  <c r="AT9" i="37" s="1"/>
  <c r="AJ3" i="37"/>
  <c r="AB4" i="37"/>
  <c r="Z16" i="60"/>
  <c r="AN8" i="59"/>
  <c r="AI8" i="59"/>
  <c r="AI8" i="19"/>
  <c r="AN8" i="19"/>
  <c r="AH22" i="69"/>
  <c r="AQ22" i="69" s="1"/>
  <c r="U32" i="50"/>
  <c r="Y6" i="101"/>
  <c r="X6" i="101"/>
  <c r="Y9" i="24"/>
  <c r="X9" i="24"/>
  <c r="W9" i="97"/>
  <c r="AF8" i="97"/>
  <c r="AO8" i="97" s="1"/>
  <c r="AG8" i="97"/>
  <c r="AP8" i="97" s="1"/>
  <c r="AE8" i="97"/>
  <c r="AK20" i="22"/>
  <c r="AT20" i="22" s="1"/>
  <c r="AJ20" i="22"/>
  <c r="AK8" i="14"/>
  <c r="AT8" i="14" s="1"/>
  <c r="AJ8" i="14"/>
  <c r="AJ18" i="37"/>
  <c r="AK18" i="37"/>
  <c r="AT18" i="37" s="1"/>
  <c r="AH23" i="36"/>
  <c r="AQ23" i="36" s="1"/>
  <c r="AQ25" i="36" s="1"/>
  <c r="AZ3" i="36"/>
  <c r="Z23" i="65"/>
  <c r="AS18" i="78"/>
  <c r="AL18" i="78"/>
  <c r="AU18" i="78" s="1"/>
  <c r="Z8" i="75"/>
  <c r="AH16" i="12"/>
  <c r="AQ16" i="12" s="1"/>
  <c r="U23" i="103"/>
  <c r="AS14" i="78"/>
  <c r="AL14" i="78"/>
  <c r="AU14" i="78" s="1"/>
  <c r="U27" i="98"/>
  <c r="AH6" i="15"/>
  <c r="AQ6" i="15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6" i="52"/>
  <c r="AQ6" i="52" s="1"/>
  <c r="AR15" i="12"/>
  <c r="AN21" i="26"/>
  <c r="AI21" i="26"/>
  <c r="AR5" i="105"/>
  <c r="Y22" i="74"/>
  <c r="X22" i="74"/>
  <c r="AK23" i="22"/>
  <c r="AT23" i="22" s="1"/>
  <c r="AJ23" i="22"/>
  <c r="AS23" i="22" s="1"/>
  <c r="AJ22" i="22"/>
  <c r="AK22" i="22"/>
  <c r="AT22" i="22" s="1"/>
  <c r="AJ16" i="22"/>
  <c r="AK16" i="22"/>
  <c r="AT16" i="22" s="1"/>
  <c r="AK10" i="22"/>
  <c r="AT10" i="22" s="1"/>
  <c r="AJ10" i="22"/>
  <c r="Z22" i="30"/>
  <c r="AN15" i="29"/>
  <c r="AI15" i="29"/>
  <c r="AS9" i="78"/>
  <c r="AL9" i="78"/>
  <c r="AU9" i="78" s="1"/>
  <c r="AR15" i="80"/>
  <c r="AJ22" i="14"/>
  <c r="AK22" i="14"/>
  <c r="AT22" i="14" s="1"/>
  <c r="AJ16" i="14"/>
  <c r="AK16" i="14"/>
  <c r="AT16" i="14" s="1"/>
  <c r="AK10" i="14"/>
  <c r="AT10" i="14" s="1"/>
  <c r="AJ10" i="14"/>
  <c r="AJ3" i="14"/>
  <c r="AB4" i="14"/>
  <c r="U22" i="49"/>
  <c r="Y6" i="86"/>
  <c r="Z6" i="86"/>
  <c r="X6" i="86"/>
  <c r="AR7" i="89"/>
  <c r="U29" i="42"/>
  <c r="AG5" i="32"/>
  <c r="AP5" i="32" s="1"/>
  <c r="W6" i="32"/>
  <c r="AE5" i="32"/>
  <c r="AF5" i="32"/>
  <c r="AO5" i="32" s="1"/>
  <c r="U32" i="90"/>
  <c r="AS16" i="78"/>
  <c r="AL16" i="78"/>
  <c r="AU16" i="78" s="1"/>
  <c r="U13" i="45"/>
  <c r="AI6" i="93"/>
  <c r="AN6" i="93"/>
  <c r="AN23" i="14"/>
  <c r="AN25" i="14" s="1"/>
  <c r="AI23" i="14"/>
  <c r="U18" i="11"/>
  <c r="AS17" i="78"/>
  <c r="AL17" i="78"/>
  <c r="AU17" i="78" s="1"/>
  <c r="AJ20" i="37"/>
  <c r="AS20" i="37" s="1"/>
  <c r="AK20" i="37"/>
  <c r="AJ14" i="37"/>
  <c r="AK14" i="37"/>
  <c r="AT14" i="37" s="1"/>
  <c r="AK8" i="37"/>
  <c r="AT8" i="37" s="1"/>
  <c r="AJ8" i="37"/>
  <c r="AN23" i="23"/>
  <c r="AN25" i="23" s="1"/>
  <c r="AI23" i="23"/>
  <c r="AR23" i="23" s="1"/>
  <c r="AR25" i="23" s="1"/>
  <c r="Y23" i="77"/>
  <c r="Z23" i="77" s="1"/>
  <c r="X23" i="77"/>
  <c r="AN9" i="2"/>
  <c r="AI9" i="2"/>
  <c r="AN22" i="66"/>
  <c r="AI22" i="66"/>
  <c r="AS12" i="78"/>
  <c r="AL12" i="78"/>
  <c r="AU12" i="78" s="1"/>
  <c r="U25" i="18"/>
  <c r="AH16" i="64"/>
  <c r="AQ16" i="64" s="1"/>
  <c r="U10" i="13"/>
  <c r="Y16" i="29"/>
  <c r="X16" i="29"/>
  <c r="U22" i="83"/>
  <c r="AS5" i="78"/>
  <c r="AL5" i="78"/>
  <c r="AU5" i="78" s="1"/>
  <c r="AJ12" i="37"/>
  <c r="AK12" i="37"/>
  <c r="AT12" i="37" s="1"/>
  <c r="AH8" i="89"/>
  <c r="AQ8" i="89" s="1"/>
  <c r="X16" i="25"/>
  <c r="Y16" i="25"/>
  <c r="AI21" i="17"/>
  <c r="AN21" i="17"/>
  <c r="AR22" i="36"/>
  <c r="AR21" i="30"/>
  <c r="AS6" i="78"/>
  <c r="AL6" i="78"/>
  <c r="AU6" i="78" s="1"/>
  <c r="U13" i="58"/>
  <c r="U20" i="16"/>
  <c r="AH23" i="31"/>
  <c r="AQ23" i="31" s="1"/>
  <c r="AQ25" i="31" s="1"/>
  <c r="AZ3" i="31"/>
  <c r="AL4" i="27"/>
  <c r="AU4" i="27" s="1"/>
  <c r="AU25" i="27" s="1"/>
  <c r="C11" i="27" s="1"/>
  <c r="AS4" i="27"/>
  <c r="AS25" i="27" s="1"/>
  <c r="AR22" i="73"/>
  <c r="U13" i="54"/>
  <c r="AH6" i="53"/>
  <c r="AQ6" i="53" s="1"/>
  <c r="Z23" i="31"/>
  <c r="AR21" i="69"/>
  <c r="AS7" i="78"/>
  <c r="AL7" i="78"/>
  <c r="AU7" i="78" s="1"/>
  <c r="AH16" i="80"/>
  <c r="AQ16" i="80" s="1"/>
  <c r="AI8" i="24"/>
  <c r="AN8" i="24"/>
  <c r="U22" i="41"/>
  <c r="U21" i="41" s="1"/>
  <c r="AR5" i="15"/>
  <c r="AR7" i="28"/>
  <c r="Z16" i="12"/>
  <c r="AH8" i="97"/>
  <c r="AQ8" i="97" s="1"/>
  <c r="Y22" i="81"/>
  <c r="X22" i="81"/>
  <c r="AR15" i="64"/>
  <c r="U30" i="10"/>
  <c r="AR23" i="22"/>
  <c r="AR25" i="22" s="1"/>
  <c r="AL20" i="78"/>
  <c r="AU20" i="78" s="1"/>
  <c r="AT20" i="78"/>
  <c r="Z6" i="15"/>
  <c r="AX22" i="62"/>
  <c r="S22" i="62" s="1"/>
  <c r="AC22" i="62" s="1"/>
  <c r="AB23" i="62" s="1"/>
  <c r="Z6" i="52"/>
  <c r="AJ21" i="22"/>
  <c r="AK21" i="22"/>
  <c r="AT21" i="22" s="1"/>
  <c r="AJ15" i="22"/>
  <c r="AK15" i="22"/>
  <c r="AT15" i="22" s="1"/>
  <c r="AJ9" i="22"/>
  <c r="AK9" i="22"/>
  <c r="AT9" i="22" s="1"/>
  <c r="AB4" i="22"/>
  <c r="AJ3" i="22"/>
  <c r="AR7" i="75"/>
  <c r="AK21" i="14"/>
  <c r="AT21" i="14" s="1"/>
  <c r="AJ21" i="14"/>
  <c r="AK15" i="14"/>
  <c r="AT15" i="14" s="1"/>
  <c r="AJ15" i="14"/>
  <c r="AJ9" i="14"/>
  <c r="AK9" i="14"/>
  <c r="AT9" i="14" s="1"/>
  <c r="AJ23" i="14"/>
  <c r="AS23" i="14" s="1"/>
  <c r="AN5" i="86"/>
  <c r="AI5" i="86"/>
  <c r="W16" i="76"/>
  <c r="AG15" i="76"/>
  <c r="AP15" i="76" s="1"/>
  <c r="AF15" i="76"/>
  <c r="AO15" i="76" s="1"/>
  <c r="AE15" i="76"/>
  <c r="U32" i="85"/>
  <c r="U31" i="82"/>
  <c r="U30" i="82" s="1"/>
  <c r="AK4" i="78"/>
  <c r="AT4" i="78" s="1"/>
  <c r="AJ4" i="78"/>
  <c r="AN8" i="79"/>
  <c r="AI8" i="79"/>
  <c r="AR14" i="34"/>
  <c r="AJ19" i="37"/>
  <c r="AS19" i="37" s="1"/>
  <c r="AK19" i="37"/>
  <c r="AK13" i="37"/>
  <c r="AT13" i="37" s="1"/>
  <c r="AJ13" i="37"/>
  <c r="AJ7" i="37"/>
  <c r="AK7" i="37"/>
  <c r="AT7" i="37" s="1"/>
  <c r="U9" i="44"/>
  <c r="U13" i="100"/>
  <c r="U11" i="20"/>
  <c r="AI22" i="77"/>
  <c r="AN22" i="77"/>
  <c r="AN16" i="68"/>
  <c r="AI16" i="68"/>
  <c r="Y9" i="19"/>
  <c r="X9" i="19"/>
  <c r="Z22" i="74" l="1"/>
  <c r="Z17" i="68"/>
  <c r="Z9" i="19"/>
  <c r="AL23" i="22"/>
  <c r="AU23" i="22" s="1"/>
  <c r="Z10" i="2"/>
  <c r="AF10" i="2" s="1"/>
  <c r="AO10" i="2" s="1"/>
  <c r="Z8" i="33"/>
  <c r="AG8" i="33" s="1"/>
  <c r="AP8" i="33" s="1"/>
  <c r="Z22" i="17"/>
  <c r="Z23" i="66"/>
  <c r="AE23" i="77"/>
  <c r="AG23" i="77"/>
  <c r="AP23" i="77" s="1"/>
  <c r="AP25" i="77" s="1"/>
  <c r="AF23" i="77"/>
  <c r="AO23" i="77" s="1"/>
  <c r="AO25" i="77" s="1"/>
  <c r="W11" i="2"/>
  <c r="AF8" i="33"/>
  <c r="AO8" i="33" s="1"/>
  <c r="W9" i="33"/>
  <c r="W23" i="17"/>
  <c r="AE22" i="17"/>
  <c r="AF22" i="17"/>
  <c r="AO22" i="17" s="1"/>
  <c r="AG22" i="17"/>
  <c r="AP22" i="17" s="1"/>
  <c r="AG23" i="66"/>
  <c r="AP23" i="66" s="1"/>
  <c r="AP25" i="66" s="1"/>
  <c r="AF23" i="66"/>
  <c r="AO23" i="66" s="1"/>
  <c r="AO25" i="66" s="1"/>
  <c r="AE23" i="66"/>
  <c r="AG9" i="19"/>
  <c r="AP9" i="19" s="1"/>
  <c r="AE9" i="19"/>
  <c r="W10" i="19"/>
  <c r="AF9" i="19"/>
  <c r="AO9" i="19" s="1"/>
  <c r="AF22" i="74"/>
  <c r="AO22" i="74" s="1"/>
  <c r="AE22" i="74"/>
  <c r="AG22" i="74"/>
  <c r="AP22" i="74" s="1"/>
  <c r="W23" i="74"/>
  <c r="AE7" i="47"/>
  <c r="W8" i="47"/>
  <c r="AG7" i="47"/>
  <c r="AP7" i="47" s="1"/>
  <c r="AF7" i="47"/>
  <c r="AO7" i="47" s="1"/>
  <c r="AG17" i="68"/>
  <c r="AP17" i="68" s="1"/>
  <c r="W18" i="68"/>
  <c r="AF17" i="68"/>
  <c r="AO17" i="68" s="1"/>
  <c r="AE17" i="68"/>
  <c r="U12" i="45"/>
  <c r="AK5" i="62"/>
  <c r="AT5" i="62" s="1"/>
  <c r="AJ5" i="62"/>
  <c r="AH6" i="101"/>
  <c r="AQ6" i="101" s="1"/>
  <c r="AS17" i="14"/>
  <c r="AL17" i="14"/>
  <c r="AU17" i="14" s="1"/>
  <c r="AJ21" i="70"/>
  <c r="AK21" i="70"/>
  <c r="AT21" i="70" s="1"/>
  <c r="AS21" i="22"/>
  <c r="AL21" i="22"/>
  <c r="AU21" i="22" s="1"/>
  <c r="AG23" i="31"/>
  <c r="AP23" i="31" s="1"/>
  <c r="AP25" i="31" s="1"/>
  <c r="AE23" i="31"/>
  <c r="AF23" i="31"/>
  <c r="AO23" i="31" s="1"/>
  <c r="AO25" i="31" s="1"/>
  <c r="AX23" i="31"/>
  <c r="S23" i="31" s="1"/>
  <c r="AC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U12" i="58"/>
  <c r="AH16" i="29"/>
  <c r="AQ16" i="29" s="1"/>
  <c r="AL20" i="37"/>
  <c r="AU20" i="37" s="1"/>
  <c r="AT20" i="37"/>
  <c r="AR23" i="14"/>
  <c r="AR25" i="14" s="1"/>
  <c r="AL23" i="14"/>
  <c r="AU23" i="14" s="1"/>
  <c r="AI5" i="32"/>
  <c r="AN5" i="32"/>
  <c r="AJ4" i="14"/>
  <c r="AK4" i="14"/>
  <c r="AT4" i="14" s="1"/>
  <c r="AT25" i="14" s="1"/>
  <c r="AR15" i="29"/>
  <c r="AS16" i="22"/>
  <c r="AL16" i="22"/>
  <c r="AU16" i="22" s="1"/>
  <c r="AJ22" i="62"/>
  <c r="AK22" i="62"/>
  <c r="AT22" i="62" s="1"/>
  <c r="AJ16" i="62"/>
  <c r="AK16" i="62"/>
  <c r="AT16" i="62" s="1"/>
  <c r="AJ10" i="62"/>
  <c r="AK10" i="62"/>
  <c r="AT10" i="62" s="1"/>
  <c r="U22" i="103"/>
  <c r="AG23" i="65"/>
  <c r="AP23" i="65" s="1"/>
  <c r="AP25" i="65" s="1"/>
  <c r="AF23" i="65"/>
  <c r="AO23" i="65" s="1"/>
  <c r="AO25" i="65" s="1"/>
  <c r="AE23" i="65"/>
  <c r="Z6" i="101"/>
  <c r="AS3" i="37"/>
  <c r="AL3" i="37"/>
  <c r="AU3" i="37" s="1"/>
  <c r="AS21" i="37"/>
  <c r="AL21" i="37"/>
  <c r="AU21" i="37" s="1"/>
  <c r="U12" i="88"/>
  <c r="AS14" i="22"/>
  <c r="AL14" i="22"/>
  <c r="AU14" i="22" s="1"/>
  <c r="AR15" i="72"/>
  <c r="AS12" i="14"/>
  <c r="AL12" i="14"/>
  <c r="AU12" i="14" s="1"/>
  <c r="AS12" i="22"/>
  <c r="AL12" i="22"/>
  <c r="AU12" i="22" s="1"/>
  <c r="AJ20" i="70"/>
  <c r="AK20" i="70"/>
  <c r="AT20" i="70" s="1"/>
  <c r="AJ14" i="70"/>
  <c r="AS14" i="70" s="1"/>
  <c r="AK14" i="70"/>
  <c r="AJ8" i="70"/>
  <c r="AK8" i="70"/>
  <c r="AT8" i="70" s="1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U10" i="9"/>
  <c r="AJ18" i="23"/>
  <c r="AK18" i="23"/>
  <c r="AT18" i="23" s="1"/>
  <c r="AK12" i="23"/>
  <c r="AT12" i="23" s="1"/>
  <c r="AJ12" i="23"/>
  <c r="AK6" i="23"/>
  <c r="AT6" i="23" s="1"/>
  <c r="AJ6" i="23"/>
  <c r="U12" i="96"/>
  <c r="AS19" i="22"/>
  <c r="AL19" i="22"/>
  <c r="AU19" i="22" s="1"/>
  <c r="AR6" i="47"/>
  <c r="AI16" i="64"/>
  <c r="AN16" i="64"/>
  <c r="AN22" i="69"/>
  <c r="AI22" i="69"/>
  <c r="AS7" i="37"/>
  <c r="AL7" i="37"/>
  <c r="AU7" i="37" s="1"/>
  <c r="Y16" i="76"/>
  <c r="X16" i="76"/>
  <c r="U21" i="83"/>
  <c r="AK11" i="62"/>
  <c r="AT11" i="62" s="1"/>
  <c r="AJ11" i="62"/>
  <c r="AR21" i="81"/>
  <c r="AI16" i="80"/>
  <c r="AN16" i="80"/>
  <c r="AS10" i="37"/>
  <c r="AL10" i="37"/>
  <c r="AU10" i="37" s="1"/>
  <c r="AH8" i="33"/>
  <c r="AQ8" i="33" s="1"/>
  <c r="AB4" i="70"/>
  <c r="AJ3" i="70"/>
  <c r="AJ7" i="23"/>
  <c r="AK7" i="23"/>
  <c r="AT7" i="23" s="1"/>
  <c r="AH17" i="68"/>
  <c r="AQ17" i="68" s="1"/>
  <c r="X9" i="89"/>
  <c r="Z9" i="89" s="1"/>
  <c r="Y9" i="89"/>
  <c r="AR16" i="68"/>
  <c r="AS13" i="37"/>
  <c r="AL13" i="37"/>
  <c r="AU13" i="37" s="1"/>
  <c r="AR8" i="79"/>
  <c r="AR5" i="86"/>
  <c r="AJ4" i="22"/>
  <c r="AK4" i="22"/>
  <c r="AT4" i="22" s="1"/>
  <c r="AT25" i="22" s="1"/>
  <c r="AH22" i="81"/>
  <c r="AQ22" i="81" s="1"/>
  <c r="U12" i="100"/>
  <c r="U11" i="100" s="1"/>
  <c r="U31" i="85"/>
  <c r="AS21" i="14"/>
  <c r="AL21" i="14"/>
  <c r="AU21" i="14" s="1"/>
  <c r="W7" i="52"/>
  <c r="AE6" i="52"/>
  <c r="AG6" i="52"/>
  <c r="AP6" i="52" s="1"/>
  <c r="AF6" i="52"/>
  <c r="AO6" i="52" s="1"/>
  <c r="Z22" i="81"/>
  <c r="U12" i="54"/>
  <c r="AX22" i="31"/>
  <c r="S22" i="31" s="1"/>
  <c r="AC22" i="31" s="1"/>
  <c r="AB23" i="31" s="1"/>
  <c r="AS12" i="37"/>
  <c r="AL12" i="37"/>
  <c r="AU12" i="37" s="1"/>
  <c r="Z16" i="29"/>
  <c r="AR9" i="2"/>
  <c r="Y6" i="32"/>
  <c r="X6" i="32"/>
  <c r="AH6" i="86"/>
  <c r="AQ6" i="86" s="1"/>
  <c r="AL3" i="14"/>
  <c r="AU3" i="14" s="1"/>
  <c r="AS3" i="14"/>
  <c r="AS22" i="14"/>
  <c r="AL22" i="14"/>
  <c r="AU22" i="14" s="1"/>
  <c r="AJ21" i="62"/>
  <c r="AK21" i="62"/>
  <c r="AT21" i="62" s="1"/>
  <c r="AJ15" i="62"/>
  <c r="AK15" i="62"/>
  <c r="AT15" i="62" s="1"/>
  <c r="AJ9" i="62"/>
  <c r="AK9" i="62"/>
  <c r="AT9" i="62" s="1"/>
  <c r="AB4" i="62"/>
  <c r="AJ3" i="62"/>
  <c r="AX22" i="36"/>
  <c r="S22" i="36" s="1"/>
  <c r="AC22" i="36" s="1"/>
  <c r="AB23" i="36" s="1"/>
  <c r="AK23" i="36" s="1"/>
  <c r="AT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20" i="22"/>
  <c r="AL20" i="22"/>
  <c r="AU20" i="22" s="1"/>
  <c r="Y9" i="97"/>
  <c r="X9" i="97"/>
  <c r="AR8" i="19"/>
  <c r="AS5" i="14"/>
  <c r="AL5" i="14"/>
  <c r="AU5" i="14" s="1"/>
  <c r="U28" i="102"/>
  <c r="AE22" i="40"/>
  <c r="AG22" i="40"/>
  <c r="AP22" i="40" s="1"/>
  <c r="AF22" i="40"/>
  <c r="AO22" i="40" s="1"/>
  <c r="W23" i="40"/>
  <c r="AH9" i="79"/>
  <c r="AQ9" i="79" s="1"/>
  <c r="U17" i="95"/>
  <c r="AF8" i="28"/>
  <c r="AO8" i="28" s="1"/>
  <c r="AG8" i="28"/>
  <c r="AP8" i="28" s="1"/>
  <c r="W9" i="28"/>
  <c r="AE8" i="28"/>
  <c r="AF6" i="46"/>
  <c r="AO6" i="46" s="1"/>
  <c r="AE6" i="46"/>
  <c r="AG6" i="46"/>
  <c r="AP6" i="46" s="1"/>
  <c r="W7" i="46"/>
  <c r="AJ19" i="70"/>
  <c r="AK19" i="70"/>
  <c r="AT19" i="70" s="1"/>
  <c r="AJ13" i="70"/>
  <c r="AK13" i="70"/>
  <c r="AT13" i="70" s="1"/>
  <c r="AJ7" i="70"/>
  <c r="AK7" i="70"/>
  <c r="AT7" i="70" s="1"/>
  <c r="U7" i="104"/>
  <c r="AX22" i="65"/>
  <c r="S22" i="65" s="1"/>
  <c r="AC22" i="65" s="1"/>
  <c r="AB23" i="65" s="1"/>
  <c r="AS20" i="14"/>
  <c r="AL20" i="14"/>
  <c r="AU20" i="14" s="1"/>
  <c r="AJ17" i="23"/>
  <c r="AK17" i="23"/>
  <c r="AT17" i="23" s="1"/>
  <c r="AK11" i="23"/>
  <c r="AT11" i="23" s="1"/>
  <c r="AJ11" i="23"/>
  <c r="AK5" i="23"/>
  <c r="AT5" i="23" s="1"/>
  <c r="AJ5" i="23"/>
  <c r="U11" i="51"/>
  <c r="AS17" i="37"/>
  <c r="AL17" i="37"/>
  <c r="AU17" i="37" s="1"/>
  <c r="AG23" i="73"/>
  <c r="AP23" i="73" s="1"/>
  <c r="AP25" i="73" s="1"/>
  <c r="AF23" i="73"/>
  <c r="AO23" i="73" s="1"/>
  <c r="AO25" i="73" s="1"/>
  <c r="AE23" i="73"/>
  <c r="AS13" i="14"/>
  <c r="AL13" i="14"/>
  <c r="AU13" i="14" s="1"/>
  <c r="AS7" i="22"/>
  <c r="AL7" i="22"/>
  <c r="AU7" i="22" s="1"/>
  <c r="Y9" i="71"/>
  <c r="Z9" i="71"/>
  <c r="X9" i="71"/>
  <c r="U22" i="87"/>
  <c r="AL23" i="37"/>
  <c r="AU23" i="37" s="1"/>
  <c r="AS8" i="22"/>
  <c r="AL8" i="22"/>
  <c r="AU8" i="22" s="1"/>
  <c r="Y16" i="34"/>
  <c r="X16" i="34"/>
  <c r="U29" i="82"/>
  <c r="AS3" i="22"/>
  <c r="AL3" i="22"/>
  <c r="AU3" i="22" s="1"/>
  <c r="AR8" i="24"/>
  <c r="AS14" i="37"/>
  <c r="AL14" i="37"/>
  <c r="AU14" i="37" s="1"/>
  <c r="AS8" i="14"/>
  <c r="AL8" i="14"/>
  <c r="AU8" i="14" s="1"/>
  <c r="AK4" i="37"/>
  <c r="AT4" i="37" s="1"/>
  <c r="AJ4" i="37"/>
  <c r="AS11" i="22"/>
  <c r="AL11" i="22"/>
  <c r="AU11" i="22" s="1"/>
  <c r="U29" i="94"/>
  <c r="AE9" i="59"/>
  <c r="W10" i="59"/>
  <c r="AG9" i="59"/>
  <c r="AP9" i="59" s="1"/>
  <c r="AF9" i="59"/>
  <c r="AO9" i="59" s="1"/>
  <c r="U10" i="92"/>
  <c r="AF22" i="26"/>
  <c r="AO22" i="26" s="1"/>
  <c r="W23" i="26"/>
  <c r="AG22" i="26"/>
  <c r="AP22" i="26" s="1"/>
  <c r="AE22" i="26"/>
  <c r="AJ9" i="70"/>
  <c r="AK9" i="70"/>
  <c r="AT9" i="70" s="1"/>
  <c r="AK13" i="23"/>
  <c r="AT13" i="23" s="1"/>
  <c r="AJ13" i="23"/>
  <c r="AH23" i="66"/>
  <c r="AQ23" i="66" s="1"/>
  <c r="AQ25" i="66" s="1"/>
  <c r="AZ3" i="66"/>
  <c r="AS7" i="14"/>
  <c r="AL7" i="14"/>
  <c r="AU7" i="14" s="1"/>
  <c r="AS6" i="37"/>
  <c r="AL6" i="37"/>
  <c r="AU6" i="37" s="1"/>
  <c r="AS14" i="14"/>
  <c r="AL14" i="14"/>
  <c r="AU14" i="14" s="1"/>
  <c r="Y17" i="64"/>
  <c r="Z17" i="64" s="1"/>
  <c r="X17" i="64"/>
  <c r="AL19" i="37"/>
  <c r="AU19" i="37" s="1"/>
  <c r="AT19" i="37"/>
  <c r="AI15" i="76"/>
  <c r="AN15" i="76"/>
  <c r="AS9" i="22"/>
  <c r="AL9" i="22"/>
  <c r="AU9" i="22" s="1"/>
  <c r="AR21" i="17"/>
  <c r="U24" i="18"/>
  <c r="AS8" i="37"/>
  <c r="AL8" i="37"/>
  <c r="AU8" i="37" s="1"/>
  <c r="AF6" i="86"/>
  <c r="AO6" i="86" s="1"/>
  <c r="AG6" i="86"/>
  <c r="AP6" i="86" s="1"/>
  <c r="AE6" i="86"/>
  <c r="W7" i="86"/>
  <c r="AS10" i="14"/>
  <c r="AL10" i="14"/>
  <c r="AU10" i="14" s="1"/>
  <c r="AF22" i="30"/>
  <c r="AO22" i="30" s="1"/>
  <c r="AG22" i="30"/>
  <c r="AP22" i="30" s="1"/>
  <c r="AE22" i="30"/>
  <c r="W23" i="30"/>
  <c r="AS22" i="22"/>
  <c r="AL22" i="22"/>
  <c r="AU22" i="22" s="1"/>
  <c r="AJ20" i="62"/>
  <c r="AK20" i="62"/>
  <c r="AT20" i="62" s="1"/>
  <c r="AJ14" i="62"/>
  <c r="AK14" i="62"/>
  <c r="AT14" i="62" s="1"/>
  <c r="AK8" i="62"/>
  <c r="AT8" i="62" s="1"/>
  <c r="AJ8" i="62"/>
  <c r="U26" i="98"/>
  <c r="AH9" i="24"/>
  <c r="AQ9" i="24" s="1"/>
  <c r="AR8" i="59"/>
  <c r="AS9" i="37"/>
  <c r="AL9" i="37"/>
  <c r="AU9" i="37" s="1"/>
  <c r="AS17" i="22"/>
  <c r="AL17" i="22"/>
  <c r="AU17" i="22" s="1"/>
  <c r="AR7" i="33"/>
  <c r="AJ23" i="70"/>
  <c r="AS23" i="70" s="1"/>
  <c r="AK23" i="70"/>
  <c r="AT23" i="70" s="1"/>
  <c r="AR5" i="101"/>
  <c r="U22" i="99"/>
  <c r="AR15" i="25"/>
  <c r="AS16" i="37"/>
  <c r="AL16" i="37"/>
  <c r="AU16" i="37" s="1"/>
  <c r="W10" i="79"/>
  <c r="AF9" i="79"/>
  <c r="AO9" i="79" s="1"/>
  <c r="AE9" i="79"/>
  <c r="AG9" i="79"/>
  <c r="AP9" i="79" s="1"/>
  <c r="AS18" i="14"/>
  <c r="AL18" i="14"/>
  <c r="AU18" i="14" s="1"/>
  <c r="AR23" i="70"/>
  <c r="AR25" i="70" s="1"/>
  <c r="AS18" i="22"/>
  <c r="AL18" i="22"/>
  <c r="AU18" i="22" s="1"/>
  <c r="W17" i="21"/>
  <c r="AE16" i="21"/>
  <c r="AG16" i="21"/>
  <c r="AP16" i="21" s="1"/>
  <c r="AF16" i="21"/>
  <c r="AO16" i="21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J18" i="70"/>
  <c r="AK18" i="70"/>
  <c r="AT18" i="70" s="1"/>
  <c r="AJ12" i="70"/>
  <c r="AK12" i="70"/>
  <c r="AT12" i="70" s="1"/>
  <c r="AJ6" i="70"/>
  <c r="AK6" i="70"/>
  <c r="AT6" i="70" s="1"/>
  <c r="Y9" i="38"/>
  <c r="Z9" i="38" s="1"/>
  <c r="X9" i="38"/>
  <c r="AJ22" i="23"/>
  <c r="AK22" i="23"/>
  <c r="AT22" i="23" s="1"/>
  <c r="AJ16" i="23"/>
  <c r="AK16" i="23"/>
  <c r="AT16" i="23" s="1"/>
  <c r="AK10" i="23"/>
  <c r="AT10" i="23" s="1"/>
  <c r="AJ10" i="23"/>
  <c r="AB4" i="23"/>
  <c r="AJ3" i="23"/>
  <c r="AH9" i="63"/>
  <c r="AQ9" i="63" s="1"/>
  <c r="AS5" i="37"/>
  <c r="AL5" i="37"/>
  <c r="AU5" i="37" s="1"/>
  <c r="AH7" i="93"/>
  <c r="AQ7" i="93" s="1"/>
  <c r="AH16" i="72"/>
  <c r="AQ16" i="72" s="1"/>
  <c r="AR23" i="62"/>
  <c r="AR25" i="62" s="1"/>
  <c r="AX22" i="73"/>
  <c r="S22" i="73" s="1"/>
  <c r="AC22" i="73" s="1"/>
  <c r="AB23" i="73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U19" i="43"/>
  <c r="AI23" i="36"/>
  <c r="AN23" i="36"/>
  <c r="AN25" i="36" s="1"/>
  <c r="AN15" i="34"/>
  <c r="AI15" i="34"/>
  <c r="U10" i="20"/>
  <c r="AS15" i="14"/>
  <c r="AL15" i="14"/>
  <c r="AU15" i="14" s="1"/>
  <c r="U17" i="11"/>
  <c r="AS16" i="14"/>
  <c r="AL16" i="14"/>
  <c r="AU16" i="14" s="1"/>
  <c r="AJ17" i="62"/>
  <c r="AK17" i="62"/>
  <c r="AT17" i="62" s="1"/>
  <c r="AH10" i="2"/>
  <c r="AQ10" i="2" s="1"/>
  <c r="AJ15" i="70"/>
  <c r="AS15" i="70" s="1"/>
  <c r="AK15" i="70"/>
  <c r="AJ19" i="23"/>
  <c r="AK19" i="23"/>
  <c r="AT19" i="23" s="1"/>
  <c r="AN6" i="53"/>
  <c r="AI6" i="53"/>
  <c r="AL4" i="78"/>
  <c r="AU4" i="78" s="1"/>
  <c r="AU25" i="78" s="1"/>
  <c r="C11" i="78" s="1"/>
  <c r="F22" i="57" s="1"/>
  <c r="AS4" i="78"/>
  <c r="AS25" i="78" s="1"/>
  <c r="AJ23" i="62"/>
  <c r="AS23" i="62" s="1"/>
  <c r="AK23" i="62"/>
  <c r="AT23" i="62" s="1"/>
  <c r="AH9" i="19"/>
  <c r="AQ9" i="19" s="1"/>
  <c r="AR22" i="77"/>
  <c r="U8" i="44"/>
  <c r="AT25" i="78"/>
  <c r="W7" i="15"/>
  <c r="AE6" i="15"/>
  <c r="AG6" i="15"/>
  <c r="AP6" i="15" s="1"/>
  <c r="AF6" i="15"/>
  <c r="AO6" i="15" s="1"/>
  <c r="U29" i="10"/>
  <c r="AE16" i="12"/>
  <c r="AG16" i="12"/>
  <c r="AP16" i="12" s="1"/>
  <c r="AF16" i="12"/>
  <c r="AO16" i="12" s="1"/>
  <c r="W17" i="12"/>
  <c r="U20" i="41"/>
  <c r="Z16" i="25"/>
  <c r="AH23" i="77"/>
  <c r="AQ23" i="77" s="1"/>
  <c r="AQ25" i="77" s="1"/>
  <c r="AZ3" i="77"/>
  <c r="AR6" i="93"/>
  <c r="U31" i="90"/>
  <c r="AS10" i="22"/>
  <c r="AL10" i="22"/>
  <c r="AU10" i="22" s="1"/>
  <c r="AJ19" i="62"/>
  <c r="AK19" i="62"/>
  <c r="AT19" i="62" s="1"/>
  <c r="AK13" i="62"/>
  <c r="AT13" i="62" s="1"/>
  <c r="AJ13" i="62"/>
  <c r="AK7" i="62"/>
  <c r="AT7" i="62" s="1"/>
  <c r="AJ7" i="62"/>
  <c r="AE8" i="75"/>
  <c r="W9" i="75"/>
  <c r="AF8" i="75"/>
  <c r="AO8" i="75" s="1"/>
  <c r="AG8" i="75"/>
  <c r="AP8" i="75" s="1"/>
  <c r="Z9" i="24"/>
  <c r="U31" i="50"/>
  <c r="AS11" i="14"/>
  <c r="AL11" i="14"/>
  <c r="AU11" i="14" s="1"/>
  <c r="AS5" i="22"/>
  <c r="AL5" i="22"/>
  <c r="AU5" i="22" s="1"/>
  <c r="AH7" i="47"/>
  <c r="AQ7" i="47" s="1"/>
  <c r="U19" i="91"/>
  <c r="U29" i="35"/>
  <c r="AS6" i="22"/>
  <c r="AL6" i="22"/>
  <c r="AU6" i="22" s="1"/>
  <c r="AG6" i="105"/>
  <c r="AP6" i="105" s="1"/>
  <c r="AF6" i="105"/>
  <c r="AO6" i="105" s="1"/>
  <c r="AE6" i="105"/>
  <c r="W7" i="105"/>
  <c r="AX22" i="61"/>
  <c r="S22" i="61" s="1"/>
  <c r="AC22" i="61" s="1"/>
  <c r="AB23" i="61" s="1"/>
  <c r="AJ17" i="70"/>
  <c r="AK17" i="70"/>
  <c r="AT17" i="70" s="1"/>
  <c r="AJ11" i="70"/>
  <c r="AK11" i="70"/>
  <c r="AT11" i="70" s="1"/>
  <c r="AJ5" i="70"/>
  <c r="AK5" i="70"/>
  <c r="AT5" i="70" s="1"/>
  <c r="U10" i="84"/>
  <c r="AH22" i="17"/>
  <c r="AQ22" i="17" s="1"/>
  <c r="AJ21" i="23"/>
  <c r="AK21" i="23"/>
  <c r="AT21" i="23" s="1"/>
  <c r="AJ15" i="23"/>
  <c r="AK15" i="23"/>
  <c r="AT15" i="23" s="1"/>
  <c r="AK9" i="23"/>
  <c r="AT9" i="23" s="1"/>
  <c r="AJ9" i="23"/>
  <c r="AJ23" i="23"/>
  <c r="AS23" i="23" s="1"/>
  <c r="Z9" i="63"/>
  <c r="Z7" i="93"/>
  <c r="Z16" i="72"/>
  <c r="AS19" i="14"/>
  <c r="AL19" i="14"/>
  <c r="AU19" i="14" s="1"/>
  <c r="AR21" i="74"/>
  <c r="AI8" i="71"/>
  <c r="AN8" i="71"/>
  <c r="AN8" i="89"/>
  <c r="AI8" i="89"/>
  <c r="AR22" i="66"/>
  <c r="U21" i="49"/>
  <c r="AH22" i="74"/>
  <c r="AQ22" i="74" s="1"/>
  <c r="AS6" i="14"/>
  <c r="AL6" i="14"/>
  <c r="AU6" i="14" s="1"/>
  <c r="AS9" i="14"/>
  <c r="AL9" i="14"/>
  <c r="AU9" i="14" s="1"/>
  <c r="AS15" i="22"/>
  <c r="AL15" i="22"/>
  <c r="AU15" i="22" s="1"/>
  <c r="U19" i="16"/>
  <c r="AH16" i="25"/>
  <c r="AQ16" i="25" s="1"/>
  <c r="U9" i="13"/>
  <c r="U28" i="42"/>
  <c r="AR21" i="26"/>
  <c r="AJ18" i="62"/>
  <c r="AK18" i="62"/>
  <c r="AT18" i="62" s="1"/>
  <c r="AJ12" i="62"/>
  <c r="AK12" i="62"/>
  <c r="AT12" i="62" s="1"/>
  <c r="AJ6" i="62"/>
  <c r="AK6" i="62"/>
  <c r="AT6" i="62" s="1"/>
  <c r="AS18" i="37"/>
  <c r="AL18" i="37"/>
  <c r="AU18" i="37" s="1"/>
  <c r="AN8" i="97"/>
  <c r="AI8" i="97"/>
  <c r="AF16" i="60"/>
  <c r="AO16" i="60" s="1"/>
  <c r="AE16" i="60"/>
  <c r="AG16" i="60"/>
  <c r="AP16" i="60" s="1"/>
  <c r="W17" i="60"/>
  <c r="AS15" i="37"/>
  <c r="AL15" i="37"/>
  <c r="AU15" i="37" s="1"/>
  <c r="AE23" i="61"/>
  <c r="AG23" i="61"/>
  <c r="AP23" i="61" s="1"/>
  <c r="AP25" i="61" s="1"/>
  <c r="AF23" i="61"/>
  <c r="AO23" i="61" s="1"/>
  <c r="AO25" i="61" s="1"/>
  <c r="Y17" i="80"/>
  <c r="X17" i="80"/>
  <c r="AR8" i="63"/>
  <c r="AH9" i="59"/>
  <c r="AQ9" i="59" s="1"/>
  <c r="AS22" i="37"/>
  <c r="AL22" i="37"/>
  <c r="AU22" i="37" s="1"/>
  <c r="AG16" i="39"/>
  <c r="AP16" i="39" s="1"/>
  <c r="AF16" i="39"/>
  <c r="AO16" i="39" s="1"/>
  <c r="W17" i="39"/>
  <c r="AE16" i="39"/>
  <c r="AH22" i="26"/>
  <c r="AQ22" i="26" s="1"/>
  <c r="U28" i="48"/>
  <c r="U21" i="55"/>
  <c r="AJ22" i="70"/>
  <c r="AK22" i="70"/>
  <c r="AT22" i="70" s="1"/>
  <c r="AJ16" i="70"/>
  <c r="AK16" i="70"/>
  <c r="AT16" i="70" s="1"/>
  <c r="AJ10" i="70"/>
  <c r="AK10" i="70"/>
  <c r="AT10" i="70" s="1"/>
  <c r="AF9" i="67"/>
  <c r="AO9" i="67" s="1"/>
  <c r="AG9" i="67"/>
  <c r="AP9" i="67" s="1"/>
  <c r="AE9" i="67"/>
  <c r="W10" i="67"/>
  <c r="AN8" i="38"/>
  <c r="AI8" i="38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AS11" i="37"/>
  <c r="AL11" i="37"/>
  <c r="AU11" i="37" s="1"/>
  <c r="AS13" i="22"/>
  <c r="AL13" i="22"/>
  <c r="AU13" i="22" s="1"/>
  <c r="Y7" i="53"/>
  <c r="X7" i="53"/>
  <c r="Z7" i="53" s="1"/>
  <c r="Y23" i="69"/>
  <c r="X23" i="69"/>
  <c r="Z16" i="76" l="1"/>
  <c r="Z17" i="80"/>
  <c r="AE8" i="33"/>
  <c r="AG10" i="2"/>
  <c r="AP10" i="2" s="1"/>
  <c r="AE10" i="2"/>
  <c r="Z23" i="69"/>
  <c r="AE23" i="69" s="1"/>
  <c r="AE17" i="80"/>
  <c r="AG17" i="80"/>
  <c r="AP17" i="80" s="1"/>
  <c r="AF17" i="80"/>
  <c r="AO17" i="80" s="1"/>
  <c r="W18" i="80"/>
  <c r="AF23" i="69"/>
  <c r="AO23" i="69" s="1"/>
  <c r="AO25" i="69" s="1"/>
  <c r="AE7" i="53"/>
  <c r="AF7" i="53"/>
  <c r="AO7" i="53" s="1"/>
  <c r="AG7" i="53"/>
  <c r="AP7" i="53" s="1"/>
  <c r="W8" i="53"/>
  <c r="AG9" i="38"/>
  <c r="AP9" i="38" s="1"/>
  <c r="AF9" i="38"/>
  <c r="AO9" i="38" s="1"/>
  <c r="AE9" i="38"/>
  <c r="W10" i="38"/>
  <c r="AG17" i="64"/>
  <c r="AP17" i="64" s="1"/>
  <c r="W18" i="64"/>
  <c r="AF17" i="64"/>
  <c r="AO17" i="64" s="1"/>
  <c r="AE17" i="64"/>
  <c r="AG16" i="76"/>
  <c r="AP16" i="76" s="1"/>
  <c r="AF16" i="76"/>
  <c r="AO16" i="76" s="1"/>
  <c r="W17" i="76"/>
  <c r="AE16" i="76"/>
  <c r="Y7" i="105"/>
  <c r="X7" i="105"/>
  <c r="U30" i="90"/>
  <c r="U29" i="90" s="1"/>
  <c r="Y7" i="15"/>
  <c r="X7" i="15"/>
  <c r="AJ11" i="73"/>
  <c r="AK11" i="73"/>
  <c r="AT11" i="73" s="1"/>
  <c r="AK16" i="61"/>
  <c r="AT16" i="61" s="1"/>
  <c r="AJ16" i="61"/>
  <c r="AI22" i="30"/>
  <c r="AN22" i="30"/>
  <c r="AS9" i="70"/>
  <c r="AL9" i="70"/>
  <c r="AU9" i="70" s="1"/>
  <c r="AG9" i="71"/>
  <c r="AP9" i="71" s="1"/>
  <c r="AE9" i="71"/>
  <c r="W10" i="71"/>
  <c r="AF9" i="71"/>
  <c r="AO9" i="71" s="1"/>
  <c r="AN23" i="73"/>
  <c r="AN25" i="73" s="1"/>
  <c r="AI23" i="73"/>
  <c r="AS17" i="23"/>
  <c r="AL17" i="23"/>
  <c r="AU17" i="23" s="1"/>
  <c r="AH9" i="97"/>
  <c r="AQ9" i="97" s="1"/>
  <c r="AG16" i="29"/>
  <c r="AP16" i="29" s="1"/>
  <c r="W17" i="29"/>
  <c r="AE16" i="29"/>
  <c r="AF16" i="29"/>
  <c r="AO16" i="29" s="1"/>
  <c r="AJ19" i="65"/>
  <c r="AK19" i="65"/>
  <c r="AT19" i="65" s="1"/>
  <c r="AJ15" i="31"/>
  <c r="AK15" i="31"/>
  <c r="AT15" i="31" s="1"/>
  <c r="AK9" i="31"/>
  <c r="AT9" i="31" s="1"/>
  <c r="AJ9" i="31"/>
  <c r="U11" i="45"/>
  <c r="AI22" i="74"/>
  <c r="AN22" i="74"/>
  <c r="AI6" i="105"/>
  <c r="AN6" i="105"/>
  <c r="X9" i="75"/>
  <c r="Y9" i="75"/>
  <c r="U19" i="41"/>
  <c r="U28" i="10"/>
  <c r="AR6" i="53"/>
  <c r="AR15" i="34"/>
  <c r="AJ22" i="73"/>
  <c r="AK22" i="73"/>
  <c r="AT22" i="73" s="1"/>
  <c r="AJ16" i="73"/>
  <c r="AK16" i="73"/>
  <c r="AT16" i="73" s="1"/>
  <c r="AK10" i="73"/>
  <c r="AT10" i="73" s="1"/>
  <c r="AJ10" i="73"/>
  <c r="AS3" i="23"/>
  <c r="AL3" i="23"/>
  <c r="AU3" i="23" s="1"/>
  <c r="AS6" i="70"/>
  <c r="AL6" i="70"/>
  <c r="AU6" i="70" s="1"/>
  <c r="AK21" i="61"/>
  <c r="AT21" i="61" s="1"/>
  <c r="AJ21" i="61"/>
  <c r="AK15" i="61"/>
  <c r="AT15" i="61" s="1"/>
  <c r="AJ15" i="61"/>
  <c r="AJ9" i="61"/>
  <c r="AK9" i="61"/>
  <c r="AT9" i="61" s="1"/>
  <c r="AN9" i="79"/>
  <c r="AI9" i="79"/>
  <c r="AN6" i="86"/>
  <c r="AI6" i="86"/>
  <c r="U23" i="18"/>
  <c r="AR15" i="76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2" i="26"/>
  <c r="AI22" i="26"/>
  <c r="AS5" i="23"/>
  <c r="AL5" i="23"/>
  <c r="AU5" i="23" s="1"/>
  <c r="AS7" i="70"/>
  <c r="AL7" i="70"/>
  <c r="AU7" i="70" s="1"/>
  <c r="X7" i="46"/>
  <c r="Y7" i="46"/>
  <c r="Z7" i="46" s="1"/>
  <c r="U27" i="102"/>
  <c r="Z9" i="97"/>
  <c r="AJ20" i="36"/>
  <c r="AK20" i="36"/>
  <c r="AT20" i="36" s="1"/>
  <c r="AK14" i="36"/>
  <c r="AT14" i="36" s="1"/>
  <c r="AJ14" i="36"/>
  <c r="AJ8" i="36"/>
  <c r="AK8" i="36"/>
  <c r="AT8" i="36" s="1"/>
  <c r="AS15" i="62"/>
  <c r="AL15" i="62"/>
  <c r="AU15" i="62" s="1"/>
  <c r="AH6" i="32"/>
  <c r="AQ6" i="32" s="1"/>
  <c r="AS3" i="70"/>
  <c r="AL3" i="70"/>
  <c r="AU3" i="70" s="1"/>
  <c r="AS6" i="23"/>
  <c r="AL6" i="23"/>
  <c r="AU6" i="23" s="1"/>
  <c r="AJ18" i="65"/>
  <c r="AK18" i="65"/>
  <c r="AT18" i="65" s="1"/>
  <c r="AJ12" i="65"/>
  <c r="AK12" i="65"/>
  <c r="AT12" i="65" s="1"/>
  <c r="AJ6" i="65"/>
  <c r="AK6" i="65"/>
  <c r="AT6" i="65" s="1"/>
  <c r="AL14" i="70"/>
  <c r="AU14" i="70" s="1"/>
  <c r="AT14" i="70"/>
  <c r="W7" i="101"/>
  <c r="AE6" i="101"/>
  <c r="AG6" i="101"/>
  <c r="AP6" i="101" s="1"/>
  <c r="AF6" i="101"/>
  <c r="AO6" i="101" s="1"/>
  <c r="AJ20" i="31"/>
  <c r="AK20" i="31"/>
  <c r="AT20" i="31" s="1"/>
  <c r="AJ14" i="31"/>
  <c r="AS14" i="31" s="1"/>
  <c r="AK14" i="31"/>
  <c r="AJ8" i="31"/>
  <c r="AK8" i="31"/>
  <c r="AT8" i="31" s="1"/>
  <c r="AS21" i="70"/>
  <c r="AL21" i="70"/>
  <c r="AU21" i="70" s="1"/>
  <c r="AN17" i="68"/>
  <c r="AI17" i="68"/>
  <c r="Y10" i="67"/>
  <c r="Z10" i="67"/>
  <c r="X10" i="67"/>
  <c r="U8" i="13"/>
  <c r="U18" i="43"/>
  <c r="AJ22" i="61"/>
  <c r="AK22" i="61"/>
  <c r="AT22" i="61" s="1"/>
  <c r="AJ9" i="36"/>
  <c r="AK9" i="36"/>
  <c r="AT9" i="36" s="1"/>
  <c r="U11" i="96"/>
  <c r="AJ21" i="31"/>
  <c r="AK21" i="31"/>
  <c r="AT21" i="31" s="1"/>
  <c r="Y23" i="17"/>
  <c r="X23" i="17"/>
  <c r="U27" i="48"/>
  <c r="AN16" i="60"/>
  <c r="AI16" i="60"/>
  <c r="W17" i="72"/>
  <c r="AG16" i="72"/>
  <c r="AP16" i="72" s="1"/>
  <c r="AF16" i="72"/>
  <c r="AO16" i="72" s="1"/>
  <c r="AE16" i="72"/>
  <c r="AS11" i="70"/>
  <c r="AL11" i="70"/>
  <c r="AU11" i="70" s="1"/>
  <c r="U28" i="35"/>
  <c r="AI23" i="61"/>
  <c r="AN23" i="61"/>
  <c r="AN25" i="61" s="1"/>
  <c r="AS6" i="62"/>
  <c r="AL6" i="62"/>
  <c r="AU6" i="62" s="1"/>
  <c r="U20" i="49"/>
  <c r="AR8" i="71"/>
  <c r="AF7" i="93"/>
  <c r="AO7" i="93" s="1"/>
  <c r="AE7" i="93"/>
  <c r="W8" i="93"/>
  <c r="AG7" i="93"/>
  <c r="AP7" i="93" s="1"/>
  <c r="AS15" i="23"/>
  <c r="AL15" i="23"/>
  <c r="AU15" i="23" s="1"/>
  <c r="AN8" i="75"/>
  <c r="AI8" i="75"/>
  <c r="AS19" i="62"/>
  <c r="AL19" i="62"/>
  <c r="AU19" i="62" s="1"/>
  <c r="Y17" i="12"/>
  <c r="Z17" i="12" s="1"/>
  <c r="X17" i="12"/>
  <c r="U16" i="11"/>
  <c r="AJ21" i="73"/>
  <c r="AK21" i="73"/>
  <c r="AT21" i="73" s="1"/>
  <c r="AJ15" i="73"/>
  <c r="AK15" i="73"/>
  <c r="AT15" i="73" s="1"/>
  <c r="AK9" i="73"/>
  <c r="AT9" i="73" s="1"/>
  <c r="AJ9" i="73"/>
  <c r="AJ3" i="73"/>
  <c r="AB4" i="73"/>
  <c r="AK4" i="23"/>
  <c r="AT4" i="23" s="1"/>
  <c r="AJ4" i="23"/>
  <c r="AS22" i="23"/>
  <c r="AL22" i="23"/>
  <c r="AU22" i="23" s="1"/>
  <c r="AK20" i="61"/>
  <c r="AT20" i="61" s="1"/>
  <c r="AJ20" i="61"/>
  <c r="AK14" i="61"/>
  <c r="AT14" i="61" s="1"/>
  <c r="AJ14" i="61"/>
  <c r="AK8" i="61"/>
  <c r="AT8" i="61" s="1"/>
  <c r="AJ8" i="61"/>
  <c r="AL23" i="70"/>
  <c r="AU23" i="70" s="1"/>
  <c r="U25" i="98"/>
  <c r="AS20" i="62"/>
  <c r="AL20" i="62"/>
  <c r="AU20" i="62" s="1"/>
  <c r="U28" i="82"/>
  <c r="Y23" i="40"/>
  <c r="X23" i="40"/>
  <c r="AJ19" i="36"/>
  <c r="AK19" i="36"/>
  <c r="AT19" i="36" s="1"/>
  <c r="AJ13" i="36"/>
  <c r="AK13" i="36"/>
  <c r="AT13" i="36" s="1"/>
  <c r="AJ7" i="36"/>
  <c r="AK7" i="36"/>
  <c r="AT7" i="36" s="1"/>
  <c r="AL3" i="62"/>
  <c r="AU3" i="62" s="1"/>
  <c r="AS3" i="62"/>
  <c r="Z6" i="32"/>
  <c r="AH9" i="89"/>
  <c r="AQ9" i="89" s="1"/>
  <c r="AJ4" i="70"/>
  <c r="AK4" i="70"/>
  <c r="AT4" i="70" s="1"/>
  <c r="U9" i="9"/>
  <c r="AJ17" i="65"/>
  <c r="AK17" i="65"/>
  <c r="AT17" i="65" s="1"/>
  <c r="AK11" i="65"/>
  <c r="AT11" i="65" s="1"/>
  <c r="AJ11" i="65"/>
  <c r="AJ5" i="65"/>
  <c r="AK5" i="65"/>
  <c r="AT5" i="65" s="1"/>
  <c r="U11" i="88"/>
  <c r="AI23" i="65"/>
  <c r="AN23" i="65"/>
  <c r="AN25" i="65" s="1"/>
  <c r="AS10" i="62"/>
  <c r="AL10" i="62"/>
  <c r="AU10" i="62" s="1"/>
  <c r="AR5" i="32"/>
  <c r="AJ19" i="31"/>
  <c r="AS19" i="31" s="1"/>
  <c r="AK19" i="31"/>
  <c r="AJ13" i="31"/>
  <c r="AK13" i="31"/>
  <c r="AT13" i="31" s="1"/>
  <c r="AJ7" i="31"/>
  <c r="AK7" i="31"/>
  <c r="AT7" i="31" s="1"/>
  <c r="AI23" i="31"/>
  <c r="AN23" i="31"/>
  <c r="AN25" i="31" s="1"/>
  <c r="Y8" i="47"/>
  <c r="X8" i="47"/>
  <c r="Y9" i="33"/>
  <c r="X9" i="33"/>
  <c r="Y11" i="2"/>
  <c r="X11" i="2"/>
  <c r="AS18" i="62"/>
  <c r="AL18" i="62"/>
  <c r="AU18" i="62" s="1"/>
  <c r="AJ5" i="73"/>
  <c r="AK5" i="73"/>
  <c r="AT5" i="73" s="1"/>
  <c r="AB4" i="61"/>
  <c r="AJ3" i="61"/>
  <c r="U28" i="94"/>
  <c r="AJ15" i="36"/>
  <c r="AK15" i="36"/>
  <c r="AT15" i="36" s="1"/>
  <c r="AE22" i="81"/>
  <c r="W23" i="81"/>
  <c r="AG22" i="81"/>
  <c r="AP22" i="81" s="1"/>
  <c r="AF22" i="81"/>
  <c r="AO22" i="81" s="1"/>
  <c r="AJ7" i="65"/>
  <c r="AK7" i="65"/>
  <c r="AT7" i="65" s="1"/>
  <c r="AN23" i="66"/>
  <c r="AN25" i="66" s="1"/>
  <c r="AI23" i="66"/>
  <c r="AN9" i="67"/>
  <c r="AI9" i="67"/>
  <c r="AS20" i="23"/>
  <c r="AL20" i="23"/>
  <c r="AU20" i="23" s="1"/>
  <c r="AS22" i="70"/>
  <c r="AL22" i="70"/>
  <c r="AU22" i="70" s="1"/>
  <c r="AH17" i="80"/>
  <c r="AQ17" i="80" s="1"/>
  <c r="AR8" i="97"/>
  <c r="W10" i="63"/>
  <c r="AG9" i="63"/>
  <c r="AP9" i="63" s="1"/>
  <c r="AF9" i="63"/>
  <c r="AO9" i="63" s="1"/>
  <c r="AE9" i="63"/>
  <c r="U9" i="84"/>
  <c r="AS17" i="70"/>
  <c r="AL17" i="70"/>
  <c r="AU17" i="70" s="1"/>
  <c r="U18" i="91"/>
  <c r="U30" i="50"/>
  <c r="AS7" i="62"/>
  <c r="AL7" i="62"/>
  <c r="AU7" i="62" s="1"/>
  <c r="AX22" i="77"/>
  <c r="S22" i="77" s="1"/>
  <c r="AC22" i="77" s="1"/>
  <c r="AB23" i="77" s="1"/>
  <c r="AK23" i="77" s="1"/>
  <c r="AT23" i="77" s="1"/>
  <c r="AX23" i="77"/>
  <c r="S23" i="77" s="1"/>
  <c r="AC23" i="77" s="1"/>
  <c r="AX3" i="77"/>
  <c r="S3" i="77" s="1"/>
  <c r="AC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7" i="44"/>
  <c r="AJ20" i="73"/>
  <c r="AK20" i="73"/>
  <c r="AT20" i="73" s="1"/>
  <c r="AJ14" i="73"/>
  <c r="AK14" i="73"/>
  <c r="AT14" i="73" s="1"/>
  <c r="AK8" i="73"/>
  <c r="AT8" i="73" s="1"/>
  <c r="AJ8" i="73"/>
  <c r="AK23" i="73"/>
  <c r="AT23" i="73" s="1"/>
  <c r="AS10" i="23"/>
  <c r="AL10" i="23"/>
  <c r="AU10" i="23" s="1"/>
  <c r="AH9" i="38"/>
  <c r="AQ9" i="38" s="1"/>
  <c r="AS12" i="70"/>
  <c r="AL12" i="70"/>
  <c r="AU12" i="70" s="1"/>
  <c r="AK19" i="61"/>
  <c r="AT19" i="61" s="1"/>
  <c r="AJ19" i="61"/>
  <c r="AK13" i="61"/>
  <c r="AT13" i="61" s="1"/>
  <c r="AJ13" i="61"/>
  <c r="AK7" i="61"/>
  <c r="AT7" i="61" s="1"/>
  <c r="AJ7" i="61"/>
  <c r="Y10" i="79"/>
  <c r="X10" i="79"/>
  <c r="U21" i="99"/>
  <c r="AS8" i="62"/>
  <c r="AL8" i="62"/>
  <c r="AU8" i="62" s="1"/>
  <c r="AS13" i="23"/>
  <c r="AL13" i="23"/>
  <c r="AU13" i="23" s="1"/>
  <c r="Y23" i="26"/>
  <c r="Z23" i="26" s="1"/>
  <c r="X23" i="26"/>
  <c r="Y10" i="59"/>
  <c r="X10" i="59"/>
  <c r="AL4" i="37"/>
  <c r="AU4" i="37" s="1"/>
  <c r="AS4" i="37"/>
  <c r="AS25" i="37" s="1"/>
  <c r="AH16" i="34"/>
  <c r="AQ16" i="34" s="1"/>
  <c r="AS11" i="23"/>
  <c r="AL11" i="23"/>
  <c r="AU11" i="23" s="1"/>
  <c r="AJ23" i="65"/>
  <c r="AS23" i="65" s="1"/>
  <c r="AK23" i="65"/>
  <c r="AT23" i="65" s="1"/>
  <c r="AS13" i="70"/>
  <c r="AL13" i="70"/>
  <c r="AU13" i="70" s="1"/>
  <c r="AN6" i="46"/>
  <c r="AI6" i="46"/>
  <c r="AK18" i="36"/>
  <c r="AT18" i="36" s="1"/>
  <c r="AJ18" i="36"/>
  <c r="AJ12" i="36"/>
  <c r="AK12" i="36"/>
  <c r="AT12" i="36" s="1"/>
  <c r="AJ6" i="36"/>
  <c r="AK6" i="36"/>
  <c r="AT6" i="36" s="1"/>
  <c r="AK4" i="62"/>
  <c r="AT4" i="62" s="1"/>
  <c r="AT25" i="62" s="1"/>
  <c r="AJ4" i="62"/>
  <c r="AS21" i="62"/>
  <c r="AL21" i="62"/>
  <c r="AU21" i="62" s="1"/>
  <c r="AJ23" i="31"/>
  <c r="AS23" i="31" s="1"/>
  <c r="AK23" i="31"/>
  <c r="AT23" i="31" s="1"/>
  <c r="U30" i="85"/>
  <c r="AL4" i="22"/>
  <c r="AU4" i="22" s="1"/>
  <c r="AU25" i="22" s="1"/>
  <c r="C11" i="22" s="1"/>
  <c r="AS4" i="22"/>
  <c r="AS25" i="22" s="1"/>
  <c r="AR16" i="80"/>
  <c r="U20" i="83"/>
  <c r="AR22" i="69"/>
  <c r="AS12" i="23"/>
  <c r="AL12" i="23"/>
  <c r="AU12" i="23" s="1"/>
  <c r="AJ22" i="65"/>
  <c r="AK22" i="65"/>
  <c r="AT22" i="65" s="1"/>
  <c r="AJ16" i="65"/>
  <c r="AK16" i="65"/>
  <c r="AT16" i="65" s="1"/>
  <c r="AJ10" i="65"/>
  <c r="AK10" i="65"/>
  <c r="AT10" i="65" s="1"/>
  <c r="AJ18" i="31"/>
  <c r="AK18" i="31"/>
  <c r="AT18" i="31" s="1"/>
  <c r="AJ12" i="31"/>
  <c r="AK12" i="31"/>
  <c r="AT12" i="31" s="1"/>
  <c r="AK6" i="31"/>
  <c r="AT6" i="31" s="1"/>
  <c r="AJ6" i="31"/>
  <c r="AS5" i="62"/>
  <c r="AL5" i="62"/>
  <c r="AU5" i="62" s="1"/>
  <c r="Y18" i="68"/>
  <c r="X18" i="68"/>
  <c r="AN7" i="47"/>
  <c r="AI7" i="47"/>
  <c r="Y10" i="19"/>
  <c r="X10" i="19"/>
  <c r="AL14" i="23"/>
  <c r="AU14" i="23" s="1"/>
  <c r="AT14" i="23"/>
  <c r="U9" i="20"/>
  <c r="AJ17" i="73"/>
  <c r="AK17" i="73"/>
  <c r="AT17" i="73" s="1"/>
  <c r="AS16" i="23"/>
  <c r="AL16" i="23"/>
  <c r="AU16" i="23" s="1"/>
  <c r="AK10" i="61"/>
  <c r="AT10" i="61" s="1"/>
  <c r="AJ10" i="61"/>
  <c r="AS14" i="62"/>
  <c r="AL14" i="62"/>
  <c r="AU14" i="62" s="1"/>
  <c r="Y7" i="86"/>
  <c r="X7" i="86"/>
  <c r="U9" i="92"/>
  <c r="U10" i="51"/>
  <c r="AB4" i="36"/>
  <c r="AJ3" i="36"/>
  <c r="AJ13" i="65"/>
  <c r="AK13" i="65"/>
  <c r="AT13" i="65" s="1"/>
  <c r="U21" i="103"/>
  <c r="AL4" i="14"/>
  <c r="AU4" i="14" s="1"/>
  <c r="AU25" i="14" s="1"/>
  <c r="C11" i="14" s="1"/>
  <c r="AS4" i="14"/>
  <c r="AS25" i="14" s="1"/>
  <c r="AI10" i="2"/>
  <c r="AN10" i="2"/>
  <c r="AH7" i="53"/>
  <c r="AQ7" i="53" s="1"/>
  <c r="AS16" i="70"/>
  <c r="AL16" i="70"/>
  <c r="AU16" i="70" s="1"/>
  <c r="AH23" i="69"/>
  <c r="AQ23" i="69" s="1"/>
  <c r="AQ25" i="69" s="1"/>
  <c r="AZ3" i="69"/>
  <c r="AX22" i="69" s="1"/>
  <c r="S22" i="69" s="1"/>
  <c r="AC22" i="69" s="1"/>
  <c r="AB23" i="69" s="1"/>
  <c r="AR8" i="38"/>
  <c r="AN16" i="39"/>
  <c r="AI16" i="39"/>
  <c r="AS12" i="62"/>
  <c r="AL12" i="62"/>
  <c r="AU12" i="62" s="1"/>
  <c r="U27" i="42"/>
  <c r="U18" i="16"/>
  <c r="AS21" i="23"/>
  <c r="AL21" i="23"/>
  <c r="AU21" i="23" s="1"/>
  <c r="AK23" i="61"/>
  <c r="AT23" i="61" s="1"/>
  <c r="AJ23" i="61"/>
  <c r="AS23" i="61" s="1"/>
  <c r="W10" i="24"/>
  <c r="AG9" i="24"/>
  <c r="AP9" i="24" s="1"/>
  <c r="AE9" i="24"/>
  <c r="AF9" i="24"/>
  <c r="AO9" i="24" s="1"/>
  <c r="AS19" i="23"/>
  <c r="AL19" i="23"/>
  <c r="AU19" i="23" s="1"/>
  <c r="AS17" i="62"/>
  <c r="AL17" i="62"/>
  <c r="AU17" i="62" s="1"/>
  <c r="AR23" i="36"/>
  <c r="AR25" i="36" s="1"/>
  <c r="AL23" i="36"/>
  <c r="AU23" i="36" s="1"/>
  <c r="AJ19" i="73"/>
  <c r="AK19" i="73"/>
  <c r="AT19" i="73" s="1"/>
  <c r="AJ13" i="73"/>
  <c r="AK13" i="73"/>
  <c r="AT13" i="73" s="1"/>
  <c r="AJ7" i="73"/>
  <c r="AK7" i="73"/>
  <c r="AT7" i="73" s="1"/>
  <c r="AL23" i="62"/>
  <c r="AU23" i="62" s="1"/>
  <c r="AK18" i="61"/>
  <c r="AT18" i="61" s="1"/>
  <c r="AJ18" i="61"/>
  <c r="AJ12" i="61"/>
  <c r="AK12" i="61"/>
  <c r="AT12" i="61" s="1"/>
  <c r="AJ6" i="61"/>
  <c r="AK6" i="61"/>
  <c r="AT6" i="61" s="1"/>
  <c r="AN16" i="21"/>
  <c r="AI16" i="21"/>
  <c r="AH17" i="64"/>
  <c r="AQ17" i="64" s="1"/>
  <c r="AI9" i="59"/>
  <c r="AN9" i="59"/>
  <c r="AT25" i="37"/>
  <c r="Z16" i="34"/>
  <c r="U21" i="87"/>
  <c r="U16" i="95"/>
  <c r="AJ17" i="36"/>
  <c r="AK17" i="36"/>
  <c r="AT17" i="36" s="1"/>
  <c r="AK11" i="36"/>
  <c r="AT11" i="36" s="1"/>
  <c r="AJ11" i="36"/>
  <c r="AJ5" i="36"/>
  <c r="AK5" i="36"/>
  <c r="AT5" i="36" s="1"/>
  <c r="AI6" i="52"/>
  <c r="AN6" i="52"/>
  <c r="AH16" i="76"/>
  <c r="AQ16" i="76" s="1"/>
  <c r="AJ21" i="65"/>
  <c r="AK21" i="65"/>
  <c r="AT21" i="65" s="1"/>
  <c r="AJ15" i="65"/>
  <c r="AK15" i="65"/>
  <c r="AT15" i="65" s="1"/>
  <c r="AJ9" i="65"/>
  <c r="AK9" i="65"/>
  <c r="AT9" i="65" s="1"/>
  <c r="AB4" i="65"/>
  <c r="AJ3" i="65"/>
  <c r="AS20" i="70"/>
  <c r="AL20" i="70"/>
  <c r="AU20" i="70" s="1"/>
  <c r="AS16" i="62"/>
  <c r="AL16" i="62"/>
  <c r="AU16" i="62" s="1"/>
  <c r="U11" i="58"/>
  <c r="AJ17" i="31"/>
  <c r="AK17" i="31"/>
  <c r="AT17" i="31" s="1"/>
  <c r="AK11" i="31"/>
  <c r="AT11" i="31" s="1"/>
  <c r="AJ11" i="31"/>
  <c r="AK5" i="31"/>
  <c r="AT5" i="31" s="1"/>
  <c r="AJ5" i="31"/>
  <c r="Y23" i="74"/>
  <c r="X23" i="74"/>
  <c r="AN9" i="19"/>
  <c r="AI9" i="19"/>
  <c r="AI8" i="33"/>
  <c r="AN8" i="33"/>
  <c r="Y9" i="28"/>
  <c r="X9" i="28"/>
  <c r="AK21" i="36"/>
  <c r="AT21" i="36" s="1"/>
  <c r="AJ21" i="36"/>
  <c r="AG9" i="89"/>
  <c r="AP9" i="89" s="1"/>
  <c r="W10" i="89"/>
  <c r="AF9" i="89"/>
  <c r="AO9" i="89" s="1"/>
  <c r="AE9" i="89"/>
  <c r="AS7" i="23"/>
  <c r="AL7" i="23"/>
  <c r="AU7" i="23" s="1"/>
  <c r="AS11" i="62"/>
  <c r="AL11" i="62"/>
  <c r="AU11" i="62" s="1"/>
  <c r="AR16" i="64"/>
  <c r="AS18" i="23"/>
  <c r="AL18" i="23"/>
  <c r="AU18" i="23" s="1"/>
  <c r="AS8" i="70"/>
  <c r="AL8" i="70"/>
  <c r="AU8" i="70" s="1"/>
  <c r="AS22" i="62"/>
  <c r="AL22" i="62"/>
  <c r="AU22" i="62" s="1"/>
  <c r="AS8" i="23"/>
  <c r="AL8" i="23"/>
  <c r="AU8" i="23" s="1"/>
  <c r="AS10" i="70"/>
  <c r="AL10" i="70"/>
  <c r="AU10" i="70" s="1"/>
  <c r="U20" i="55"/>
  <c r="X17" i="39"/>
  <c r="Z17" i="39" s="1"/>
  <c r="Y17" i="39"/>
  <c r="X17" i="60"/>
  <c r="Y17" i="60"/>
  <c r="Z17" i="60" s="1"/>
  <c r="AR8" i="89"/>
  <c r="AS9" i="23"/>
  <c r="AL9" i="23"/>
  <c r="AU9" i="23" s="1"/>
  <c r="AS5" i="70"/>
  <c r="AL5" i="70"/>
  <c r="AU5" i="70" s="1"/>
  <c r="AS13" i="62"/>
  <c r="AL13" i="62"/>
  <c r="AU13" i="62" s="1"/>
  <c r="AF16" i="25"/>
  <c r="AO16" i="25" s="1"/>
  <c r="AE16" i="25"/>
  <c r="AG16" i="25"/>
  <c r="AP16" i="25" s="1"/>
  <c r="W17" i="25"/>
  <c r="AN16" i="12"/>
  <c r="AI16" i="12"/>
  <c r="AN6" i="15"/>
  <c r="AI6" i="15"/>
  <c r="AL15" i="70"/>
  <c r="AU15" i="70" s="1"/>
  <c r="AT15" i="70"/>
  <c r="AJ18" i="73"/>
  <c r="AK18" i="73"/>
  <c r="AT18" i="73" s="1"/>
  <c r="AJ12" i="73"/>
  <c r="AK12" i="73"/>
  <c r="AT12" i="73" s="1"/>
  <c r="AK6" i="73"/>
  <c r="AT6" i="73" s="1"/>
  <c r="AJ6" i="73"/>
  <c r="AS18" i="70"/>
  <c r="AL18" i="70"/>
  <c r="AU18" i="70" s="1"/>
  <c r="AK17" i="61"/>
  <c r="AT17" i="61" s="1"/>
  <c r="AJ17" i="61"/>
  <c r="AK11" i="61"/>
  <c r="AT11" i="61" s="1"/>
  <c r="AJ11" i="61"/>
  <c r="AJ5" i="61"/>
  <c r="AK5" i="61"/>
  <c r="AT5" i="61" s="1"/>
  <c r="Y17" i="21"/>
  <c r="X17" i="21"/>
  <c r="Z17" i="21" s="1"/>
  <c r="Y23" i="30"/>
  <c r="X23" i="30"/>
  <c r="AH9" i="71"/>
  <c r="AQ9" i="71" s="1"/>
  <c r="U6" i="104"/>
  <c r="AS19" i="70"/>
  <c r="AL19" i="70"/>
  <c r="AU19" i="70" s="1"/>
  <c r="AN8" i="28"/>
  <c r="AI8" i="28"/>
  <c r="AN22" i="40"/>
  <c r="AI22" i="40"/>
  <c r="AK22" i="36"/>
  <c r="AT22" i="36" s="1"/>
  <c r="AJ22" i="36"/>
  <c r="AJ16" i="36"/>
  <c r="AK16" i="36"/>
  <c r="AT16" i="36" s="1"/>
  <c r="AJ10" i="36"/>
  <c r="AK10" i="36"/>
  <c r="AT10" i="36" s="1"/>
  <c r="AS9" i="62"/>
  <c r="AL9" i="62"/>
  <c r="AU9" i="62" s="1"/>
  <c r="U11" i="54"/>
  <c r="Y7" i="52"/>
  <c r="X7" i="52"/>
  <c r="U10" i="100"/>
  <c r="AJ20" i="65"/>
  <c r="AK20" i="65"/>
  <c r="AT20" i="65" s="1"/>
  <c r="AJ14" i="65"/>
  <c r="AK14" i="65"/>
  <c r="AT14" i="65" s="1"/>
  <c r="AK8" i="65"/>
  <c r="AT8" i="65" s="1"/>
  <c r="AJ8" i="65"/>
  <c r="AU25" i="37"/>
  <c r="C11" i="37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I22" i="17"/>
  <c r="AN22" i="17"/>
  <c r="AN23" i="77"/>
  <c r="AN25" i="77" s="1"/>
  <c r="AI23" i="77"/>
  <c r="Z7" i="52" l="1"/>
  <c r="Z23" i="40"/>
  <c r="AG23" i="69"/>
  <c r="AP23" i="69" s="1"/>
  <c r="AP25" i="69" s="1"/>
  <c r="Z9" i="28"/>
  <c r="AG9" i="28" s="1"/>
  <c r="AP9" i="28" s="1"/>
  <c r="AF17" i="60"/>
  <c r="AO17" i="60" s="1"/>
  <c r="AE17" i="60"/>
  <c r="W18" i="60"/>
  <c r="AG17" i="60"/>
  <c r="AP17" i="60" s="1"/>
  <c r="AE7" i="52"/>
  <c r="AF7" i="52"/>
  <c r="AO7" i="52" s="1"/>
  <c r="AG7" i="52"/>
  <c r="AP7" i="52" s="1"/>
  <c r="W8" i="52"/>
  <c r="AE23" i="40"/>
  <c r="AF23" i="40"/>
  <c r="AO23" i="40" s="1"/>
  <c r="AO25" i="40" s="1"/>
  <c r="AG23" i="40"/>
  <c r="AP23" i="40" s="1"/>
  <c r="AP25" i="40" s="1"/>
  <c r="AE9" i="28"/>
  <c r="W10" i="28"/>
  <c r="AF9" i="28"/>
  <c r="AO9" i="28" s="1"/>
  <c r="AG17" i="21"/>
  <c r="AP17" i="21" s="1"/>
  <c r="AE17" i="21"/>
  <c r="AF17" i="21"/>
  <c r="AO17" i="21" s="1"/>
  <c r="W18" i="21"/>
  <c r="AG23" i="26"/>
  <c r="AP23" i="26" s="1"/>
  <c r="AP25" i="26" s="1"/>
  <c r="AF23" i="26"/>
  <c r="AO23" i="26" s="1"/>
  <c r="AO25" i="26" s="1"/>
  <c r="AE23" i="26"/>
  <c r="AE17" i="39"/>
  <c r="AF17" i="39"/>
  <c r="AO17" i="39" s="1"/>
  <c r="AG17" i="39"/>
  <c r="AP17" i="39" s="1"/>
  <c r="W18" i="39"/>
  <c r="W18" i="12"/>
  <c r="AE17" i="12"/>
  <c r="AG17" i="12"/>
  <c r="AP17" i="12" s="1"/>
  <c r="AF17" i="12"/>
  <c r="AO17" i="12" s="1"/>
  <c r="AS22" i="31"/>
  <c r="AL22" i="31"/>
  <c r="AU22" i="31" s="1"/>
  <c r="AS10" i="36"/>
  <c r="AL10" i="36"/>
  <c r="AU10" i="36" s="1"/>
  <c r="U5" i="104"/>
  <c r="X5" i="104" s="1"/>
  <c r="AS11" i="61"/>
  <c r="AL11" i="61"/>
  <c r="AU11" i="61" s="1"/>
  <c r="AS6" i="73"/>
  <c r="AL6" i="73"/>
  <c r="AU6" i="73" s="1"/>
  <c r="Y17" i="25"/>
  <c r="X17" i="25"/>
  <c r="AR9" i="19"/>
  <c r="U10" i="58"/>
  <c r="AJ4" i="65"/>
  <c r="AK4" i="65"/>
  <c r="AT4" i="65" s="1"/>
  <c r="AT25" i="65" s="1"/>
  <c r="AS21" i="65"/>
  <c r="AL21" i="65"/>
  <c r="AU21" i="65" s="1"/>
  <c r="AS5" i="36"/>
  <c r="AL5" i="36"/>
  <c r="AU5" i="36" s="1"/>
  <c r="U15" i="95"/>
  <c r="AR9" i="59"/>
  <c r="AS6" i="61"/>
  <c r="AL6" i="61"/>
  <c r="AU6" i="61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10" i="2"/>
  <c r="AS13" i="65"/>
  <c r="AL13" i="65"/>
  <c r="AU13" i="65" s="1"/>
  <c r="U8" i="92"/>
  <c r="AS10" i="61"/>
  <c r="AL10" i="61"/>
  <c r="AU10" i="61" s="1"/>
  <c r="AS4" i="62"/>
  <c r="AS25" i="62" s="1"/>
  <c r="AL4" i="62"/>
  <c r="AU4" i="62" s="1"/>
  <c r="AS18" i="36"/>
  <c r="AL18" i="36"/>
  <c r="AU18" i="36" s="1"/>
  <c r="AS20" i="73"/>
  <c r="AL20" i="73"/>
  <c r="AU20" i="73" s="1"/>
  <c r="AJ19" i="77"/>
  <c r="AK19" i="77"/>
  <c r="AT19" i="77" s="1"/>
  <c r="AJ13" i="77"/>
  <c r="AK13" i="77"/>
  <c r="AT13" i="77" s="1"/>
  <c r="AJ7" i="77"/>
  <c r="AK7" i="77"/>
  <c r="AT7" i="77" s="1"/>
  <c r="AR23" i="66"/>
  <c r="AR25" i="66" s="1"/>
  <c r="Y23" i="81"/>
  <c r="Z23" i="81" s="1"/>
  <c r="X23" i="81"/>
  <c r="AL3" i="61"/>
  <c r="AU3" i="61" s="1"/>
  <c r="AS3" i="61"/>
  <c r="AH11" i="2"/>
  <c r="AQ11" i="2" s="1"/>
  <c r="AH8" i="47"/>
  <c r="AQ8" i="47" s="1"/>
  <c r="AS7" i="31"/>
  <c r="AL7" i="31"/>
  <c r="AU7" i="31" s="1"/>
  <c r="U10" i="88"/>
  <c r="AS17" i="65"/>
  <c r="AL17" i="65"/>
  <c r="AU17" i="65" s="1"/>
  <c r="U24" i="98"/>
  <c r="AS20" i="61"/>
  <c r="AL20" i="61"/>
  <c r="AU20" i="61" s="1"/>
  <c r="AK4" i="73"/>
  <c r="AT4" i="73" s="1"/>
  <c r="AT25" i="73" s="1"/>
  <c r="AJ4" i="73"/>
  <c r="AN16" i="72"/>
  <c r="AI16" i="72"/>
  <c r="AS21" i="31"/>
  <c r="AL21" i="31"/>
  <c r="AU21" i="31" s="1"/>
  <c r="AS22" i="61"/>
  <c r="AL22" i="61"/>
  <c r="AU22" i="61" s="1"/>
  <c r="AE10" i="67"/>
  <c r="AG10" i="67"/>
  <c r="AP10" i="67" s="1"/>
  <c r="AF10" i="67"/>
  <c r="AO10" i="67" s="1"/>
  <c r="W11" i="67"/>
  <c r="AS18" i="65"/>
  <c r="AL18" i="65"/>
  <c r="AU18" i="65" s="1"/>
  <c r="AE9" i="97"/>
  <c r="W10" i="97"/>
  <c r="AF9" i="97"/>
  <c r="AO9" i="97" s="1"/>
  <c r="AG9" i="97"/>
  <c r="AP9" i="97" s="1"/>
  <c r="AJ21" i="66"/>
  <c r="AK21" i="66"/>
  <c r="AT21" i="66" s="1"/>
  <c r="AJ15" i="66"/>
  <c r="AK15" i="66"/>
  <c r="AT15" i="66" s="1"/>
  <c r="AK9" i="66"/>
  <c r="AT9" i="66" s="1"/>
  <c r="AJ9" i="66"/>
  <c r="AJ3" i="66"/>
  <c r="AB4" i="66"/>
  <c r="AR6" i="86"/>
  <c r="AS15" i="61"/>
  <c r="AL15" i="61"/>
  <c r="AU15" i="61" s="1"/>
  <c r="AH9" i="75"/>
  <c r="AQ9" i="75" s="1"/>
  <c r="U10" i="45"/>
  <c r="AS19" i="65"/>
  <c r="AL19" i="65"/>
  <c r="AU19" i="65" s="1"/>
  <c r="AN9" i="71"/>
  <c r="AI9" i="71"/>
  <c r="AS16" i="61"/>
  <c r="AL16" i="61"/>
  <c r="AU16" i="61" s="1"/>
  <c r="AN16" i="76"/>
  <c r="AI16" i="76"/>
  <c r="Y18" i="64"/>
  <c r="Z18" i="64" s="1"/>
  <c r="X18" i="64"/>
  <c r="AS11" i="36"/>
  <c r="AL11" i="36"/>
  <c r="AU11" i="36" s="1"/>
  <c r="AI9" i="24"/>
  <c r="AN9" i="24"/>
  <c r="AJ23" i="69"/>
  <c r="AS23" i="69" s="1"/>
  <c r="AK23" i="69"/>
  <c r="AT23" i="69" s="1"/>
  <c r="AL3" i="36"/>
  <c r="AU3" i="36" s="1"/>
  <c r="AS3" i="36"/>
  <c r="AH7" i="86"/>
  <c r="AQ7" i="86" s="1"/>
  <c r="U8" i="20"/>
  <c r="AR7" i="47"/>
  <c r="AS18" i="31"/>
  <c r="AL18" i="31"/>
  <c r="AU18" i="31" s="1"/>
  <c r="AS22" i="65"/>
  <c r="AL22" i="65"/>
  <c r="AU22" i="65" s="1"/>
  <c r="U19" i="83"/>
  <c r="U29" i="85"/>
  <c r="U20" i="99"/>
  <c r="AS13" i="61"/>
  <c r="AL13" i="61"/>
  <c r="AU13" i="61" s="1"/>
  <c r="AS8" i="73"/>
  <c r="AL8" i="73"/>
  <c r="AU8" i="73" s="1"/>
  <c r="AJ18" i="77"/>
  <c r="AK18" i="77"/>
  <c r="AT18" i="77" s="1"/>
  <c r="AJ12" i="77"/>
  <c r="AK12" i="77"/>
  <c r="AT12" i="77" s="1"/>
  <c r="AJ6" i="77"/>
  <c r="AK6" i="77"/>
  <c r="AT6" i="77" s="1"/>
  <c r="Y10" i="63"/>
  <c r="Z10" i="63" s="1"/>
  <c r="X10" i="63"/>
  <c r="AI22" i="81"/>
  <c r="AN22" i="81"/>
  <c r="AK4" i="61"/>
  <c r="AT4" i="61" s="1"/>
  <c r="AT25" i="61" s="1"/>
  <c r="AJ4" i="61"/>
  <c r="Z11" i="2"/>
  <c r="Z8" i="47"/>
  <c r="W7" i="32"/>
  <c r="AE6" i="32"/>
  <c r="AF6" i="32"/>
  <c r="AO6" i="32" s="1"/>
  <c r="AG6" i="32"/>
  <c r="AP6" i="32" s="1"/>
  <c r="AS13" i="36"/>
  <c r="AL13" i="36"/>
  <c r="AU13" i="36" s="1"/>
  <c r="AL3" i="73"/>
  <c r="AU3" i="73" s="1"/>
  <c r="AS3" i="73"/>
  <c r="AS21" i="73"/>
  <c r="AL21" i="73"/>
  <c r="AU21" i="73" s="1"/>
  <c r="AR23" i="61"/>
  <c r="AR25" i="61" s="1"/>
  <c r="AL23" i="61"/>
  <c r="AU23" i="61" s="1"/>
  <c r="U26" i="48"/>
  <c r="AS8" i="31"/>
  <c r="AL8" i="31"/>
  <c r="AU8" i="31" s="1"/>
  <c r="AS8" i="36"/>
  <c r="AL8" i="36"/>
  <c r="AU8" i="36" s="1"/>
  <c r="AJ20" i="66"/>
  <c r="AS20" i="66" s="1"/>
  <c r="AK20" i="66"/>
  <c r="AJ14" i="66"/>
  <c r="AK14" i="66"/>
  <c r="AT14" i="66" s="1"/>
  <c r="AJ8" i="66"/>
  <c r="AK8" i="66"/>
  <c r="AT8" i="66" s="1"/>
  <c r="AS22" i="73"/>
  <c r="AL22" i="73"/>
  <c r="AU22" i="73" s="1"/>
  <c r="U27" i="10"/>
  <c r="AS9" i="31"/>
  <c r="AL9" i="31"/>
  <c r="AU9" i="31" s="1"/>
  <c r="Y17" i="76"/>
  <c r="Z17" i="76" s="1"/>
  <c r="X17" i="76"/>
  <c r="Y8" i="53"/>
  <c r="X8" i="53"/>
  <c r="AJ4" i="31"/>
  <c r="AK4" i="31"/>
  <c r="AT4" i="31" s="1"/>
  <c r="AS10" i="31"/>
  <c r="AL10" i="31"/>
  <c r="AU10" i="31" s="1"/>
  <c r="AR8" i="28"/>
  <c r="AS16" i="36"/>
  <c r="AL16" i="36"/>
  <c r="AU16" i="36" s="1"/>
  <c r="AR6" i="15"/>
  <c r="AN16" i="25"/>
  <c r="AI16" i="25"/>
  <c r="AH17" i="60"/>
  <c r="AQ17" i="60" s="1"/>
  <c r="AH23" i="74"/>
  <c r="AQ23" i="74" s="1"/>
  <c r="AQ25" i="74" s="1"/>
  <c r="AZ3" i="74"/>
  <c r="AX22" i="74" s="1"/>
  <c r="S22" i="74" s="1"/>
  <c r="AC22" i="74" s="1"/>
  <c r="AB23" i="74" s="1"/>
  <c r="AS9" i="65"/>
  <c r="AL9" i="65"/>
  <c r="AU9" i="65" s="1"/>
  <c r="U20" i="87"/>
  <c r="AS12" i="61"/>
  <c r="AL12" i="61"/>
  <c r="AU12" i="61" s="1"/>
  <c r="AR16" i="39"/>
  <c r="AJ4" i="36"/>
  <c r="AK4" i="36"/>
  <c r="AT4" i="36" s="1"/>
  <c r="AT25" i="36" s="1"/>
  <c r="Z7" i="86"/>
  <c r="AS6" i="31"/>
  <c r="AL6" i="31"/>
  <c r="AU6" i="31" s="1"/>
  <c r="AR6" i="46"/>
  <c r="AH10" i="59"/>
  <c r="AQ10" i="59" s="1"/>
  <c r="AH10" i="79"/>
  <c r="AQ10" i="79" s="1"/>
  <c r="U6" i="44"/>
  <c r="AK17" i="77"/>
  <c r="AT17" i="77" s="1"/>
  <c r="AJ17" i="77"/>
  <c r="AJ11" i="77"/>
  <c r="AK11" i="77"/>
  <c r="AT11" i="77" s="1"/>
  <c r="AJ5" i="77"/>
  <c r="AK5" i="77"/>
  <c r="AT5" i="77" s="1"/>
  <c r="AS13" i="31"/>
  <c r="AL13" i="31"/>
  <c r="AU13" i="31" s="1"/>
  <c r="AS5" i="65"/>
  <c r="AL5" i="65"/>
  <c r="AU5" i="65" s="1"/>
  <c r="U8" i="9"/>
  <c r="U27" i="82"/>
  <c r="AS8" i="61"/>
  <c r="AL8" i="61"/>
  <c r="AU8" i="61" s="1"/>
  <c r="AS9" i="73"/>
  <c r="AL9" i="73"/>
  <c r="AU9" i="73" s="1"/>
  <c r="AH23" i="17"/>
  <c r="AQ23" i="17" s="1"/>
  <c r="AQ25" i="17" s="1"/>
  <c r="AZ3" i="17"/>
  <c r="AX22" i="17" s="1"/>
  <c r="S22" i="17" s="1"/>
  <c r="AC22" i="17" s="1"/>
  <c r="AB23" i="17" s="1"/>
  <c r="U10" i="96"/>
  <c r="U17" i="43"/>
  <c r="AR17" i="68"/>
  <c r="AL14" i="31"/>
  <c r="AU14" i="31" s="1"/>
  <c r="AT14" i="31"/>
  <c r="AS6" i="65"/>
  <c r="AL6" i="65"/>
  <c r="AU6" i="65" s="1"/>
  <c r="AS14" i="36"/>
  <c r="AL14" i="36"/>
  <c r="AU14" i="36" s="1"/>
  <c r="U26" i="102"/>
  <c r="AJ19" i="66"/>
  <c r="AK19" i="66"/>
  <c r="AT19" i="66" s="1"/>
  <c r="AJ13" i="66"/>
  <c r="AK13" i="66"/>
  <c r="AT13" i="66" s="1"/>
  <c r="AJ7" i="66"/>
  <c r="AK7" i="66"/>
  <c r="AT7" i="66" s="1"/>
  <c r="AR9" i="79"/>
  <c r="AS21" i="61"/>
  <c r="AL21" i="61"/>
  <c r="AU21" i="61" s="1"/>
  <c r="AS10" i="73"/>
  <c r="AL10" i="73"/>
  <c r="AU10" i="73" s="1"/>
  <c r="AR6" i="105"/>
  <c r="AI16" i="29"/>
  <c r="AN16" i="29"/>
  <c r="AR23" i="73"/>
  <c r="AR25" i="73" s="1"/>
  <c r="AL23" i="73"/>
  <c r="AU23" i="73" s="1"/>
  <c r="U28" i="90"/>
  <c r="Y10" i="38"/>
  <c r="X10" i="38"/>
  <c r="Y18" i="80"/>
  <c r="X18" i="80"/>
  <c r="U19" i="55"/>
  <c r="AS11" i="31"/>
  <c r="AL11" i="31"/>
  <c r="AU11" i="31" s="1"/>
  <c r="AS12" i="73"/>
  <c r="AL12" i="73"/>
  <c r="AU12" i="73" s="1"/>
  <c r="Y10" i="89"/>
  <c r="X10" i="89"/>
  <c r="Z23" i="74"/>
  <c r="AF16" i="34"/>
  <c r="AO16" i="34" s="1"/>
  <c r="AE16" i="34"/>
  <c r="AG16" i="34"/>
  <c r="AP16" i="34" s="1"/>
  <c r="W17" i="34"/>
  <c r="AR16" i="21"/>
  <c r="AS18" i="61"/>
  <c r="AL18" i="61"/>
  <c r="AU18" i="61" s="1"/>
  <c r="AS13" i="73"/>
  <c r="AL13" i="73"/>
  <c r="AU13" i="73" s="1"/>
  <c r="Y10" i="24"/>
  <c r="X10" i="24"/>
  <c r="U17" i="16"/>
  <c r="AH18" i="68"/>
  <c r="AQ18" i="68" s="1"/>
  <c r="AS10" i="65"/>
  <c r="AL10" i="65"/>
  <c r="AU10" i="65" s="1"/>
  <c r="AS6" i="36"/>
  <c r="AL6" i="36"/>
  <c r="AU6" i="36" s="1"/>
  <c r="Z10" i="59"/>
  <c r="Z10" i="79"/>
  <c r="AS19" i="61"/>
  <c r="AL19" i="61"/>
  <c r="AU19" i="61" s="1"/>
  <c r="AJ22" i="77"/>
  <c r="AK22" i="77"/>
  <c r="AT22" i="77" s="1"/>
  <c r="AJ16" i="77"/>
  <c r="AK16" i="77"/>
  <c r="AT16" i="77" s="1"/>
  <c r="AK10" i="77"/>
  <c r="AT10" i="77" s="1"/>
  <c r="AJ10" i="77"/>
  <c r="AJ3" i="77"/>
  <c r="AB4" i="77"/>
  <c r="U29" i="50"/>
  <c r="U8" i="84"/>
  <c r="AS7" i="65"/>
  <c r="AL7" i="65"/>
  <c r="AU7" i="65" s="1"/>
  <c r="AS15" i="36"/>
  <c r="AL15" i="36"/>
  <c r="AU15" i="36" s="1"/>
  <c r="AS5" i="73"/>
  <c r="AL5" i="73"/>
  <c r="AU5" i="73" s="1"/>
  <c r="AH9" i="33"/>
  <c r="AQ9" i="33" s="1"/>
  <c r="AL19" i="31"/>
  <c r="AU19" i="31" s="1"/>
  <c r="AT19" i="31"/>
  <c r="AS11" i="65"/>
  <c r="AL11" i="65"/>
  <c r="AU11" i="65" s="1"/>
  <c r="AT25" i="70"/>
  <c r="AU25" i="62"/>
  <c r="C11" i="62" s="1"/>
  <c r="F6" i="57" s="1"/>
  <c r="AS19" i="36"/>
  <c r="AL19" i="36"/>
  <c r="AU19" i="36" s="1"/>
  <c r="U15" i="11"/>
  <c r="AR8" i="75"/>
  <c r="Y8" i="93"/>
  <c r="X8" i="93"/>
  <c r="U19" i="49"/>
  <c r="U27" i="35"/>
  <c r="Y17" i="72"/>
  <c r="X17" i="72"/>
  <c r="Z23" i="17"/>
  <c r="AN6" i="101"/>
  <c r="AI6" i="101"/>
  <c r="W8" i="46"/>
  <c r="AG7" i="46"/>
  <c r="AP7" i="46" s="1"/>
  <c r="AE7" i="46"/>
  <c r="AF7" i="46"/>
  <c r="AO7" i="46" s="1"/>
  <c r="AR22" i="26"/>
  <c r="AJ18" i="66"/>
  <c r="AK18" i="66"/>
  <c r="AT18" i="66" s="1"/>
  <c r="AJ12" i="66"/>
  <c r="AK12" i="66"/>
  <c r="AT12" i="66" s="1"/>
  <c r="AJ6" i="66"/>
  <c r="AK6" i="66"/>
  <c r="AT6" i="66" s="1"/>
  <c r="U18" i="41"/>
  <c r="U17" i="41" s="1"/>
  <c r="Y17" i="29"/>
  <c r="X17" i="29"/>
  <c r="Z17" i="29" s="1"/>
  <c r="AS11" i="73"/>
  <c r="AL11" i="73"/>
  <c r="AU11" i="73" s="1"/>
  <c r="AH7" i="105"/>
  <c r="AQ7" i="105" s="1"/>
  <c r="AI9" i="38"/>
  <c r="AN9" i="38"/>
  <c r="AR23" i="77"/>
  <c r="AR25" i="77" s="1"/>
  <c r="AH17" i="21"/>
  <c r="AQ17" i="21" s="1"/>
  <c r="AN9" i="89"/>
  <c r="AI9" i="89"/>
  <c r="AS8" i="65"/>
  <c r="AL8" i="65"/>
  <c r="AU8" i="65" s="1"/>
  <c r="U10" i="54"/>
  <c r="AS17" i="61"/>
  <c r="AL17" i="61"/>
  <c r="AU17" i="61" s="1"/>
  <c r="AL16" i="31"/>
  <c r="AU16" i="31" s="1"/>
  <c r="AT16" i="31"/>
  <c r="AR22" i="17"/>
  <c r="AH7" i="52"/>
  <c r="AQ7" i="52" s="1"/>
  <c r="AH23" i="30"/>
  <c r="AQ23" i="30" s="1"/>
  <c r="AQ25" i="30" s="1"/>
  <c r="AZ3" i="30"/>
  <c r="AR16" i="12"/>
  <c r="AS17" i="31"/>
  <c r="AL17" i="31"/>
  <c r="AU17" i="31" s="1"/>
  <c r="AS15" i="65"/>
  <c r="AL15" i="65"/>
  <c r="AU15" i="65" s="1"/>
  <c r="AR6" i="52"/>
  <c r="AS17" i="36"/>
  <c r="AL17" i="36"/>
  <c r="AU17" i="36" s="1"/>
  <c r="U20" i="103"/>
  <c r="U9" i="51"/>
  <c r="AH10" i="19"/>
  <c r="AQ10" i="19" s="1"/>
  <c r="Z18" i="68"/>
  <c r="AS14" i="73"/>
  <c r="AL14" i="73"/>
  <c r="AU14" i="73" s="1"/>
  <c r="AK21" i="77"/>
  <c r="AT21" i="77" s="1"/>
  <c r="AJ21" i="77"/>
  <c r="AJ15" i="77"/>
  <c r="AK15" i="77"/>
  <c r="AT15" i="77" s="1"/>
  <c r="AJ9" i="77"/>
  <c r="AK9" i="77"/>
  <c r="AT9" i="77" s="1"/>
  <c r="AJ23" i="77"/>
  <c r="AS23" i="77" s="1"/>
  <c r="AN9" i="63"/>
  <c r="AI9" i="63"/>
  <c r="AR9" i="67"/>
  <c r="Z9" i="33"/>
  <c r="AR23" i="31"/>
  <c r="AR25" i="31" s="1"/>
  <c r="AL23" i="31"/>
  <c r="AU23" i="31" s="1"/>
  <c r="AR23" i="65"/>
  <c r="AR25" i="65" s="1"/>
  <c r="AL23" i="65"/>
  <c r="AU23" i="65" s="1"/>
  <c r="AL4" i="70"/>
  <c r="AU4" i="70" s="1"/>
  <c r="AU25" i="70" s="1"/>
  <c r="C11" i="70" s="1"/>
  <c r="F14" i="57" s="1"/>
  <c r="AS4" i="70"/>
  <c r="AS25" i="70" s="1"/>
  <c r="AH23" i="40"/>
  <c r="AQ23" i="40" s="1"/>
  <c r="AQ25" i="40" s="1"/>
  <c r="AZ3" i="40"/>
  <c r="AS14" i="61"/>
  <c r="AL14" i="61"/>
  <c r="AU14" i="61" s="1"/>
  <c r="AS4" i="23"/>
  <c r="AS25" i="23" s="1"/>
  <c r="AL4" i="23"/>
  <c r="AU4" i="23" s="1"/>
  <c r="AU25" i="23" s="1"/>
  <c r="C11" i="23" s="1"/>
  <c r="AH17" i="12"/>
  <c r="AQ17" i="12" s="1"/>
  <c r="AN7" i="93"/>
  <c r="AI7" i="93"/>
  <c r="AR16" i="60"/>
  <c r="AS9" i="36"/>
  <c r="AL9" i="36"/>
  <c r="AU9" i="36" s="1"/>
  <c r="U7" i="13"/>
  <c r="Y7" i="101"/>
  <c r="X7" i="101"/>
  <c r="Z7" i="101" s="1"/>
  <c r="AS12" i="65"/>
  <c r="AL12" i="65"/>
  <c r="AU12" i="65" s="1"/>
  <c r="AH7" i="46"/>
  <c r="AQ7" i="46" s="1"/>
  <c r="AJ17" i="66"/>
  <c r="AS17" i="66" s="1"/>
  <c r="AK17" i="66"/>
  <c r="AK11" i="66"/>
  <c r="AT11" i="66" s="1"/>
  <c r="AJ11" i="66"/>
  <c r="AJ5" i="66"/>
  <c r="AK5" i="66"/>
  <c r="AT5" i="66" s="1"/>
  <c r="Z9" i="75"/>
  <c r="AR22" i="74"/>
  <c r="AS15" i="31"/>
  <c r="AL15" i="31"/>
  <c r="AU15" i="31" s="1"/>
  <c r="AH7" i="15"/>
  <c r="AQ7" i="15" s="1"/>
  <c r="Z7" i="105"/>
  <c r="AN17" i="64"/>
  <c r="AI17" i="64"/>
  <c r="AN7" i="53"/>
  <c r="AI7" i="53"/>
  <c r="AS20" i="65"/>
  <c r="AL20" i="65"/>
  <c r="AU20" i="65" s="1"/>
  <c r="AH9" i="28"/>
  <c r="AQ9" i="28" s="1"/>
  <c r="AS7" i="73"/>
  <c r="AL7" i="73"/>
  <c r="AU7" i="73" s="1"/>
  <c r="U9" i="100"/>
  <c r="AS22" i="36"/>
  <c r="AL22" i="36"/>
  <c r="AU22" i="36" s="1"/>
  <c r="AS3" i="31"/>
  <c r="AL3" i="31"/>
  <c r="AU3" i="31" s="1"/>
  <c r="AS14" i="65"/>
  <c r="AL14" i="65"/>
  <c r="AU14" i="65" s="1"/>
  <c r="AR22" i="40"/>
  <c r="Z23" i="30"/>
  <c r="AS5" i="61"/>
  <c r="AL5" i="61"/>
  <c r="AU5" i="61" s="1"/>
  <c r="AS18" i="73"/>
  <c r="AL18" i="73"/>
  <c r="AU18" i="73" s="1"/>
  <c r="AH17" i="39"/>
  <c r="AQ17" i="39" s="1"/>
  <c r="AS21" i="36"/>
  <c r="AL21" i="36"/>
  <c r="AU21" i="36" s="1"/>
  <c r="AR8" i="33"/>
  <c r="AS5" i="31"/>
  <c r="AL5" i="31"/>
  <c r="AU5" i="31" s="1"/>
  <c r="AL3" i="65"/>
  <c r="AU3" i="65" s="1"/>
  <c r="AS3" i="65"/>
  <c r="AS19" i="73"/>
  <c r="AL19" i="73"/>
  <c r="AU19" i="73" s="1"/>
  <c r="U26" i="42"/>
  <c r="AS17" i="73"/>
  <c r="AL17" i="73"/>
  <c r="AU17" i="73" s="1"/>
  <c r="Z10" i="19"/>
  <c r="AS12" i="31"/>
  <c r="AL12" i="31"/>
  <c r="AU12" i="31" s="1"/>
  <c r="AS16" i="65"/>
  <c r="AL16" i="65"/>
  <c r="AU16" i="65" s="1"/>
  <c r="AS12" i="36"/>
  <c r="AL12" i="36"/>
  <c r="AU12" i="36" s="1"/>
  <c r="AH23" i="26"/>
  <c r="AQ23" i="26" s="1"/>
  <c r="AQ25" i="26" s="1"/>
  <c r="AZ3" i="26"/>
  <c r="AX22" i="26" s="1"/>
  <c r="S22" i="26" s="1"/>
  <c r="AC22" i="26" s="1"/>
  <c r="AB23" i="26" s="1"/>
  <c r="AS7" i="61"/>
  <c r="AL7" i="61"/>
  <c r="AU7" i="61" s="1"/>
  <c r="AK20" i="77"/>
  <c r="AT20" i="77" s="1"/>
  <c r="AJ20" i="77"/>
  <c r="AK14" i="77"/>
  <c r="AT14" i="77" s="1"/>
  <c r="AJ14" i="77"/>
  <c r="AK8" i="77"/>
  <c r="AT8" i="77" s="1"/>
  <c r="AJ8" i="77"/>
  <c r="U17" i="91"/>
  <c r="U27" i="94"/>
  <c r="AS7" i="36"/>
  <c r="AL7" i="36"/>
  <c r="AU7" i="36" s="1"/>
  <c r="AT25" i="23"/>
  <c r="AS15" i="73"/>
  <c r="AL15" i="73"/>
  <c r="AU15" i="73" s="1"/>
  <c r="AH10" i="67"/>
  <c r="AQ10" i="67" s="1"/>
  <c r="AS20" i="31"/>
  <c r="AL20" i="31"/>
  <c r="AU20" i="31" s="1"/>
  <c r="AS20" i="36"/>
  <c r="AL20" i="36"/>
  <c r="AU20" i="36" s="1"/>
  <c r="AJ22" i="66"/>
  <c r="AK22" i="66"/>
  <c r="AT22" i="66" s="1"/>
  <c r="AJ16" i="66"/>
  <c r="AK16" i="66"/>
  <c r="AT16" i="66" s="1"/>
  <c r="AJ10" i="66"/>
  <c r="AK10" i="66"/>
  <c r="AT10" i="66" s="1"/>
  <c r="AJ23" i="66"/>
  <c r="AS23" i="66" s="1"/>
  <c r="U22" i="18"/>
  <c r="AS9" i="61"/>
  <c r="AL9" i="61"/>
  <c r="AU9" i="61" s="1"/>
  <c r="AS16" i="73"/>
  <c r="AL16" i="73"/>
  <c r="AU16" i="73" s="1"/>
  <c r="X10" i="71"/>
  <c r="Y10" i="71"/>
  <c r="AR22" i="30"/>
  <c r="Z7" i="15"/>
  <c r="AI23" i="69"/>
  <c r="AN23" i="69"/>
  <c r="AN25" i="69" s="1"/>
  <c r="AN17" i="80"/>
  <c r="AI17" i="80"/>
  <c r="Z10" i="24" l="1"/>
  <c r="Z17" i="72"/>
  <c r="AE17" i="76"/>
  <c r="W18" i="76"/>
  <c r="AG17" i="76"/>
  <c r="AP17" i="76" s="1"/>
  <c r="AF17" i="76"/>
  <c r="AO17" i="76" s="1"/>
  <c r="AE23" i="81"/>
  <c r="AG23" i="81"/>
  <c r="AP23" i="81" s="1"/>
  <c r="AP25" i="81" s="1"/>
  <c r="AF23" i="81"/>
  <c r="AO23" i="81" s="1"/>
  <c r="AO25" i="81" s="1"/>
  <c r="W19" i="64"/>
  <c r="AF18" i="64"/>
  <c r="AO18" i="64" s="1"/>
  <c r="AE18" i="64"/>
  <c r="AG18" i="64"/>
  <c r="AP18" i="64" s="1"/>
  <c r="AK23" i="26"/>
  <c r="AT23" i="26" s="1"/>
  <c r="W18" i="72"/>
  <c r="AG17" i="72"/>
  <c r="AP17" i="72" s="1"/>
  <c r="AF17" i="72"/>
  <c r="AO17" i="72" s="1"/>
  <c r="AE17" i="72"/>
  <c r="AF10" i="24"/>
  <c r="AO10" i="24" s="1"/>
  <c r="AG10" i="24"/>
  <c r="AP10" i="24" s="1"/>
  <c r="W11" i="24"/>
  <c r="AE10" i="24"/>
  <c r="AS16" i="66"/>
  <c r="AL16" i="66"/>
  <c r="AU16" i="66" s="1"/>
  <c r="U6" i="13"/>
  <c r="AS18" i="66"/>
  <c r="AL18" i="66"/>
  <c r="AU18" i="66" s="1"/>
  <c r="AN17" i="39"/>
  <c r="AI17" i="39"/>
  <c r="AS5" i="66"/>
  <c r="AL5" i="66"/>
  <c r="AU5" i="66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R9" i="63"/>
  <c r="AS15" i="77"/>
  <c r="AL15" i="77"/>
  <c r="AU15" i="77" s="1"/>
  <c r="U9" i="54"/>
  <c r="Y8" i="46"/>
  <c r="X8" i="46"/>
  <c r="Z8" i="46" s="1"/>
  <c r="AH8" i="93"/>
  <c r="AQ8" i="93" s="1"/>
  <c r="U14" i="11"/>
  <c r="AS10" i="77"/>
  <c r="AL10" i="77"/>
  <c r="AU10" i="77" s="1"/>
  <c r="AH10" i="24"/>
  <c r="AQ10" i="24" s="1"/>
  <c r="AS7" i="66"/>
  <c r="AL7" i="66"/>
  <c r="AU7" i="66" s="1"/>
  <c r="U25" i="102"/>
  <c r="U9" i="96"/>
  <c r="AR16" i="25"/>
  <c r="AH8" i="53"/>
  <c r="AQ8" i="53" s="1"/>
  <c r="Y7" i="32"/>
  <c r="X7" i="32"/>
  <c r="AR22" i="81"/>
  <c r="AH18" i="64"/>
  <c r="AQ18" i="64" s="1"/>
  <c r="U9" i="45"/>
  <c r="Y11" i="67"/>
  <c r="X11" i="67"/>
  <c r="AL23" i="66"/>
  <c r="AU23" i="66" s="1"/>
  <c r="AJ20" i="69"/>
  <c r="AK20" i="69"/>
  <c r="AT20" i="69" s="1"/>
  <c r="AJ14" i="69"/>
  <c r="AK14" i="69"/>
  <c r="AT14" i="69" s="1"/>
  <c r="AK8" i="69"/>
  <c r="AT8" i="69" s="1"/>
  <c r="AJ8" i="69"/>
  <c r="AN17" i="12"/>
  <c r="AI17" i="12"/>
  <c r="AN23" i="26"/>
  <c r="AN25" i="26" s="1"/>
  <c r="AI23" i="26"/>
  <c r="AI7" i="52"/>
  <c r="AN7" i="52"/>
  <c r="AF7" i="105"/>
  <c r="AO7" i="105" s="1"/>
  <c r="AE7" i="105"/>
  <c r="W8" i="105"/>
  <c r="AG7" i="105"/>
  <c r="AP7" i="105" s="1"/>
  <c r="AF18" i="68"/>
  <c r="AO18" i="68" s="1"/>
  <c r="W19" i="68"/>
  <c r="AE18" i="68"/>
  <c r="AG18" i="68"/>
  <c r="AP18" i="68" s="1"/>
  <c r="U18" i="49"/>
  <c r="AN16" i="34"/>
  <c r="AI16" i="34"/>
  <c r="AS22" i="66"/>
  <c r="AL22" i="66"/>
  <c r="AU22" i="66" s="1"/>
  <c r="AE23" i="30"/>
  <c r="AF23" i="30"/>
  <c r="AO23" i="30" s="1"/>
  <c r="AO25" i="30" s="1"/>
  <c r="AG23" i="30"/>
  <c r="AP23" i="30" s="1"/>
  <c r="AP25" i="30" s="1"/>
  <c r="AR7" i="53"/>
  <c r="AS11" i="66"/>
  <c r="AL11" i="66"/>
  <c r="AU11" i="66" s="1"/>
  <c r="AH7" i="101"/>
  <c r="AQ7" i="101" s="1"/>
  <c r="AX22" i="40"/>
  <c r="S22" i="40" s="1"/>
  <c r="AC22" i="40" s="1"/>
  <c r="AB23" i="40" s="1"/>
  <c r="AS21" i="77"/>
  <c r="AL21" i="77"/>
  <c r="AU21" i="77" s="1"/>
  <c r="AL23" i="77"/>
  <c r="AU23" i="77" s="1"/>
  <c r="AH17" i="29"/>
  <c r="AQ17" i="29" s="1"/>
  <c r="AS6" i="66"/>
  <c r="AL6" i="66"/>
  <c r="AU6" i="66" s="1"/>
  <c r="Z8" i="93"/>
  <c r="U7" i="84"/>
  <c r="AG23" i="74"/>
  <c r="AP23" i="74" s="1"/>
  <c r="AP25" i="74" s="1"/>
  <c r="AF23" i="74"/>
  <c r="AO23" i="74" s="1"/>
  <c r="AO25" i="74" s="1"/>
  <c r="AE23" i="74"/>
  <c r="Z10" i="38"/>
  <c r="AH10" i="38"/>
  <c r="AQ10" i="38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1" i="77"/>
  <c r="AL11" i="77"/>
  <c r="AU11" i="77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Z8" i="53"/>
  <c r="AS8" i="66"/>
  <c r="AL8" i="66"/>
  <c r="AU8" i="66" s="1"/>
  <c r="AE8" i="47"/>
  <c r="AG8" i="47"/>
  <c r="AP8" i="47" s="1"/>
  <c r="W9" i="47"/>
  <c r="AF8" i="47"/>
  <c r="AO8" i="47" s="1"/>
  <c r="AH10" i="63"/>
  <c r="AQ10" i="63" s="1"/>
  <c r="AS12" i="77"/>
  <c r="AL12" i="77"/>
  <c r="AU12" i="77" s="1"/>
  <c r="U18" i="83"/>
  <c r="AR9" i="71"/>
  <c r="U9" i="88"/>
  <c r="AS19" i="77"/>
  <c r="AL19" i="77"/>
  <c r="AU19" i="77" s="1"/>
  <c r="AJ19" i="69"/>
  <c r="AK19" i="69"/>
  <c r="AT19" i="69" s="1"/>
  <c r="AJ13" i="69"/>
  <c r="AK13" i="69"/>
  <c r="AT13" i="69" s="1"/>
  <c r="AJ7" i="69"/>
  <c r="AK7" i="69"/>
  <c r="AT7" i="69" s="1"/>
  <c r="U9" i="58"/>
  <c r="Y18" i="12"/>
  <c r="X18" i="12"/>
  <c r="AN23" i="40"/>
  <c r="AN25" i="40" s="1"/>
  <c r="AI23" i="40"/>
  <c r="AS8" i="77"/>
  <c r="AL8" i="77"/>
  <c r="AU8" i="77" s="1"/>
  <c r="AS22" i="77"/>
  <c r="AL22" i="77"/>
  <c r="AU22" i="77" s="1"/>
  <c r="U7" i="9"/>
  <c r="U5" i="44"/>
  <c r="X5" i="44" s="1"/>
  <c r="U25" i="48"/>
  <c r="AS6" i="77"/>
  <c r="AL6" i="77"/>
  <c r="AU6" i="77" s="1"/>
  <c r="U28" i="85"/>
  <c r="AS9" i="66"/>
  <c r="AL9" i="66"/>
  <c r="AU9" i="66" s="1"/>
  <c r="AJ21" i="69"/>
  <c r="AK21" i="69"/>
  <c r="AT21" i="69" s="1"/>
  <c r="AJ3" i="69"/>
  <c r="AB4" i="69"/>
  <c r="U14" i="95"/>
  <c r="AL4" i="65"/>
  <c r="AU4" i="65" s="1"/>
  <c r="AU25" i="65" s="1"/>
  <c r="C11" i="65" s="1"/>
  <c r="F9" i="57" s="1"/>
  <c r="AS4" i="65"/>
  <c r="AS25" i="65" s="1"/>
  <c r="AH5" i="104"/>
  <c r="AQ5" i="104" s="1"/>
  <c r="Z5" i="104"/>
  <c r="AI17" i="21"/>
  <c r="AN17" i="21"/>
  <c r="AE7" i="15"/>
  <c r="AF7" i="15"/>
  <c r="AO7" i="15" s="1"/>
  <c r="W8" i="15"/>
  <c r="AG7" i="15"/>
  <c r="AP7" i="15" s="1"/>
  <c r="AE17" i="29"/>
  <c r="AF17" i="29"/>
  <c r="AO17" i="29" s="1"/>
  <c r="AG17" i="29"/>
  <c r="AP17" i="29" s="1"/>
  <c r="W18" i="29"/>
  <c r="AR6" i="101"/>
  <c r="W11" i="79"/>
  <c r="AE10" i="79"/>
  <c r="AF10" i="79"/>
  <c r="AO10" i="79" s="1"/>
  <c r="AG10" i="79"/>
  <c r="AP10" i="79" s="1"/>
  <c r="AH10" i="89"/>
  <c r="AQ10" i="89" s="1"/>
  <c r="AR16" i="29"/>
  <c r="AS13" i="66"/>
  <c r="AL13" i="66"/>
  <c r="AU13" i="66" s="1"/>
  <c r="AJ23" i="17"/>
  <c r="AS23" i="17" s="1"/>
  <c r="AS17" i="77"/>
  <c r="AL17" i="77"/>
  <c r="AU17" i="77" s="1"/>
  <c r="AF7" i="86"/>
  <c r="AO7" i="86" s="1"/>
  <c r="AG7" i="86"/>
  <c r="AP7" i="86" s="1"/>
  <c r="AE7" i="86"/>
  <c r="W8" i="86"/>
  <c r="AJ23" i="74"/>
  <c r="AS23" i="74" s="1"/>
  <c r="AK23" i="74"/>
  <c r="AG11" i="2"/>
  <c r="AP11" i="2" s="1"/>
  <c r="AF11" i="2"/>
  <c r="AO11" i="2" s="1"/>
  <c r="W12" i="2"/>
  <c r="AE11" i="2"/>
  <c r="W11" i="63"/>
  <c r="AG10" i="63"/>
  <c r="AP10" i="63" s="1"/>
  <c r="AF10" i="63"/>
  <c r="AO10" i="63" s="1"/>
  <c r="AE10" i="63"/>
  <c r="AS15" i="66"/>
  <c r="AL15" i="66"/>
  <c r="AU15" i="66" s="1"/>
  <c r="Y10" i="97"/>
  <c r="X10" i="97"/>
  <c r="Z10" i="97" s="1"/>
  <c r="AR16" i="72"/>
  <c r="AJ18" i="69"/>
  <c r="AK18" i="69"/>
  <c r="AT18" i="69" s="1"/>
  <c r="AJ12" i="69"/>
  <c r="AK12" i="69"/>
  <c r="AT12" i="69" s="1"/>
  <c r="AJ6" i="69"/>
  <c r="AK6" i="69"/>
  <c r="AT6" i="69" s="1"/>
  <c r="Y18" i="39"/>
  <c r="X18" i="39"/>
  <c r="Z18" i="39" s="1"/>
  <c r="Y18" i="60"/>
  <c r="X18" i="60"/>
  <c r="U16" i="41"/>
  <c r="AS3" i="77"/>
  <c r="AL3" i="77"/>
  <c r="AU3" i="77" s="1"/>
  <c r="Z18" i="80"/>
  <c r="AH18" i="80"/>
  <c r="AQ18" i="80" s="1"/>
  <c r="AS13" i="77"/>
  <c r="AL13" i="77"/>
  <c r="AU13" i="77" s="1"/>
  <c r="AJ9" i="69"/>
  <c r="AK9" i="69"/>
  <c r="AT9" i="69" s="1"/>
  <c r="AH10" i="71"/>
  <c r="AQ10" i="71" s="1"/>
  <c r="U21" i="18"/>
  <c r="AS14" i="77"/>
  <c r="AL14" i="77"/>
  <c r="AU14" i="77" s="1"/>
  <c r="U26" i="94"/>
  <c r="U25" i="42"/>
  <c r="AS20" i="77"/>
  <c r="AL20" i="77"/>
  <c r="AU20" i="77" s="1"/>
  <c r="AR17" i="64"/>
  <c r="AL17" i="66"/>
  <c r="AU17" i="66" s="1"/>
  <c r="AT17" i="66"/>
  <c r="W10" i="33"/>
  <c r="AG9" i="33"/>
  <c r="AP9" i="33" s="1"/>
  <c r="AE9" i="33"/>
  <c r="AF9" i="33"/>
  <c r="AO9" i="33" s="1"/>
  <c r="U8" i="51"/>
  <c r="AR9" i="89"/>
  <c r="AS12" i="66"/>
  <c r="AL12" i="66"/>
  <c r="AU12" i="66" s="1"/>
  <c r="U26" i="35"/>
  <c r="U28" i="50"/>
  <c r="AS16" i="77"/>
  <c r="AL16" i="77"/>
  <c r="AU16" i="77" s="1"/>
  <c r="W11" i="59"/>
  <c r="AG10" i="59"/>
  <c r="AP10" i="59" s="1"/>
  <c r="AF10" i="59"/>
  <c r="AO10" i="59" s="1"/>
  <c r="AE10" i="59"/>
  <c r="Y17" i="34"/>
  <c r="X17" i="34"/>
  <c r="Z10" i="89"/>
  <c r="U26" i="82"/>
  <c r="AH17" i="76"/>
  <c r="AQ17" i="76" s="1"/>
  <c r="U26" i="10"/>
  <c r="AS14" i="66"/>
  <c r="AL14" i="66"/>
  <c r="AU14" i="66" s="1"/>
  <c r="AL4" i="61"/>
  <c r="AU4" i="61" s="1"/>
  <c r="AU25" i="61" s="1"/>
  <c r="C11" i="61" s="1"/>
  <c r="F5" i="57" s="1"/>
  <c r="AS4" i="61"/>
  <c r="AS25" i="61" s="1"/>
  <c r="AS18" i="77"/>
  <c r="AL18" i="77"/>
  <c r="AU18" i="77" s="1"/>
  <c r="U19" i="99"/>
  <c r="U7" i="20"/>
  <c r="AR9" i="24"/>
  <c r="AR16" i="76"/>
  <c r="AJ4" i="66"/>
  <c r="AK4" i="66"/>
  <c r="AT4" i="66" s="1"/>
  <c r="AN9" i="97"/>
  <c r="AI9" i="97"/>
  <c r="AN10" i="67"/>
  <c r="AI10" i="67"/>
  <c r="U23" i="98"/>
  <c r="AH23" i="81"/>
  <c r="AQ23" i="81" s="1"/>
  <c r="AQ25" i="81" s="1"/>
  <c r="AZ3" i="81"/>
  <c r="AX22" i="81" s="1"/>
  <c r="S22" i="81" s="1"/>
  <c r="AC22" i="81" s="1"/>
  <c r="AB23" i="81" s="1"/>
  <c r="AS7" i="77"/>
  <c r="AL7" i="77"/>
  <c r="AU7" i="77" s="1"/>
  <c r="AJ17" i="69"/>
  <c r="AK17" i="69"/>
  <c r="AT17" i="69" s="1"/>
  <c r="AJ11" i="69"/>
  <c r="AK11" i="69"/>
  <c r="AT11" i="69" s="1"/>
  <c r="AJ5" i="69"/>
  <c r="AK5" i="69"/>
  <c r="AT5" i="69" s="1"/>
  <c r="Y18" i="21"/>
  <c r="X18" i="21"/>
  <c r="Z18" i="21" s="1"/>
  <c r="Y10" i="28"/>
  <c r="X10" i="28"/>
  <c r="Y8" i="52"/>
  <c r="X8" i="52"/>
  <c r="Z8" i="52" s="1"/>
  <c r="AN17" i="60"/>
  <c r="AI17" i="60"/>
  <c r="U8" i="100"/>
  <c r="U19" i="103"/>
  <c r="AH17" i="72"/>
  <c r="AQ17" i="72" s="1"/>
  <c r="U16" i="16"/>
  <c r="AS5" i="77"/>
  <c r="AL5" i="77"/>
  <c r="AU5" i="77" s="1"/>
  <c r="AS4" i="31"/>
  <c r="AS25" i="31" s="1"/>
  <c r="AL4" i="31"/>
  <c r="AU4" i="31" s="1"/>
  <c r="AU25" i="31" s="1"/>
  <c r="C11" i="31" s="1"/>
  <c r="AI6" i="32"/>
  <c r="AN6" i="32"/>
  <c r="U7" i="92"/>
  <c r="AJ15" i="69"/>
  <c r="AK15" i="69"/>
  <c r="AT15" i="69" s="1"/>
  <c r="AR23" i="69"/>
  <c r="AR25" i="69" s="1"/>
  <c r="AL23" i="69"/>
  <c r="AU23" i="69" s="1"/>
  <c r="AX23" i="26"/>
  <c r="S23" i="26" s="1"/>
  <c r="AC23" i="26" s="1"/>
  <c r="AJ23" i="26" s="1"/>
  <c r="AS23" i="26" s="1"/>
  <c r="AX3" i="26"/>
  <c r="S3" i="26" s="1"/>
  <c r="AC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7" i="101"/>
  <c r="AG7" i="101"/>
  <c r="AP7" i="101" s="1"/>
  <c r="W8" i="101"/>
  <c r="AF7" i="101"/>
  <c r="AO7" i="101" s="1"/>
  <c r="AR17" i="80"/>
  <c r="AS10" i="66"/>
  <c r="AL10" i="66"/>
  <c r="AU10" i="66" s="1"/>
  <c r="Z10" i="71"/>
  <c r="U16" i="91"/>
  <c r="AE10" i="19"/>
  <c r="AG10" i="19"/>
  <c r="AP10" i="19" s="1"/>
  <c r="AF10" i="19"/>
  <c r="AO10" i="19" s="1"/>
  <c r="W11" i="19"/>
  <c r="W10" i="75"/>
  <c r="AG9" i="75"/>
  <c r="AP9" i="75" s="1"/>
  <c r="AF9" i="75"/>
  <c r="AO9" i="75" s="1"/>
  <c r="AE9" i="75"/>
  <c r="AR7" i="93"/>
  <c r="AS9" i="77"/>
  <c r="AL9" i="77"/>
  <c r="AU9" i="77" s="1"/>
  <c r="AX22" i="30"/>
  <c r="S22" i="30" s="1"/>
  <c r="AC22" i="30" s="1"/>
  <c r="AB23" i="30" s="1"/>
  <c r="AK23" i="30" s="1"/>
  <c r="AT23" i="30" s="1"/>
  <c r="AX23" i="30"/>
  <c r="S23" i="30" s="1"/>
  <c r="AC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R9" i="38"/>
  <c r="AN7" i="46"/>
  <c r="AI7" i="46"/>
  <c r="AG23" i="17"/>
  <c r="AP23" i="17" s="1"/>
  <c r="AP25" i="17" s="1"/>
  <c r="AF23" i="17"/>
  <c r="AO23" i="17" s="1"/>
  <c r="AO25" i="17" s="1"/>
  <c r="AE23" i="17"/>
  <c r="AK4" i="77"/>
  <c r="AT4" i="77" s="1"/>
  <c r="AT25" i="77" s="1"/>
  <c r="AJ4" i="77"/>
  <c r="U18" i="55"/>
  <c r="U27" i="90"/>
  <c r="AS19" i="66"/>
  <c r="AL19" i="66"/>
  <c r="AU19" i="66" s="1"/>
  <c r="U16" i="43"/>
  <c r="AS4" i="36"/>
  <c r="AS25" i="36" s="1"/>
  <c r="AL4" i="36"/>
  <c r="AU4" i="36" s="1"/>
  <c r="AU25" i="36" s="1"/>
  <c r="C11" i="36" s="1"/>
  <c r="U19" i="87"/>
  <c r="AT25" i="31"/>
  <c r="AL20" i="66"/>
  <c r="AU20" i="66" s="1"/>
  <c r="AT20" i="66"/>
  <c r="AS3" i="66"/>
  <c r="AL3" i="66"/>
  <c r="AU3" i="66" s="1"/>
  <c r="AS21" i="66"/>
  <c r="AL21" i="66"/>
  <c r="AU21" i="66" s="1"/>
  <c r="AS4" i="73"/>
  <c r="AS25" i="73" s="1"/>
  <c r="AL4" i="73"/>
  <c r="AU4" i="73" s="1"/>
  <c r="AU25" i="73" s="1"/>
  <c r="C11" i="73" s="1"/>
  <c r="F17" i="57" s="1"/>
  <c r="AJ22" i="69"/>
  <c r="AK22" i="69"/>
  <c r="AT22" i="69" s="1"/>
  <c r="AJ16" i="69"/>
  <c r="AK16" i="69"/>
  <c r="AT16" i="69" s="1"/>
  <c r="AK10" i="69"/>
  <c r="AT10" i="69" s="1"/>
  <c r="AJ10" i="69"/>
  <c r="Z17" i="25"/>
  <c r="AH17" i="25"/>
  <c r="AQ17" i="25" s="1"/>
  <c r="AN9" i="28"/>
  <c r="AI9" i="28"/>
  <c r="AJ23" i="30" l="1"/>
  <c r="AS23" i="30" s="1"/>
  <c r="W19" i="21"/>
  <c r="AE18" i="21"/>
  <c r="AF18" i="21"/>
  <c r="AO18" i="21" s="1"/>
  <c r="AG18" i="21"/>
  <c r="AP18" i="21" s="1"/>
  <c r="AE8" i="52"/>
  <c r="AF8" i="52"/>
  <c r="AO8" i="52" s="1"/>
  <c r="W9" i="52"/>
  <c r="AG8" i="52"/>
  <c r="AP8" i="52" s="1"/>
  <c r="AE18" i="39"/>
  <c r="AG18" i="39"/>
  <c r="AP18" i="39" s="1"/>
  <c r="W19" i="39"/>
  <c r="AF18" i="39"/>
  <c r="AO18" i="39" s="1"/>
  <c r="AJ3" i="26"/>
  <c r="AB4" i="26"/>
  <c r="W11" i="97"/>
  <c r="AG10" i="97"/>
  <c r="AP10" i="97" s="1"/>
  <c r="AF10" i="97"/>
  <c r="AO10" i="97" s="1"/>
  <c r="AE10" i="97"/>
  <c r="AJ17" i="17"/>
  <c r="AK17" i="17"/>
  <c r="AT17" i="17" s="1"/>
  <c r="AJ6" i="40"/>
  <c r="AK6" i="40"/>
  <c r="AT6" i="40" s="1"/>
  <c r="U5" i="13"/>
  <c r="X5" i="13" s="1"/>
  <c r="AJ13" i="30"/>
  <c r="AK13" i="30"/>
  <c r="AT13" i="30" s="1"/>
  <c r="AK22" i="26"/>
  <c r="AT22" i="26" s="1"/>
  <c r="AJ22" i="26"/>
  <c r="AS11" i="69"/>
  <c r="AL11" i="69"/>
  <c r="AU11" i="69" s="1"/>
  <c r="AS12" i="69"/>
  <c r="AL12" i="69"/>
  <c r="AU12" i="69" s="1"/>
  <c r="AT23" i="74"/>
  <c r="AR17" i="21"/>
  <c r="AR23" i="40"/>
  <c r="AR25" i="40" s="1"/>
  <c r="U8" i="58"/>
  <c r="AJ11" i="17"/>
  <c r="AK11" i="17"/>
  <c r="AT11" i="17" s="1"/>
  <c r="U6" i="92"/>
  <c r="U18" i="103"/>
  <c r="U25" i="10"/>
  <c r="AH17" i="34"/>
  <c r="AQ17" i="34" s="1"/>
  <c r="Y11" i="59"/>
  <c r="Z11" i="59" s="1"/>
  <c r="X11" i="59"/>
  <c r="U25" i="35"/>
  <c r="U7" i="51"/>
  <c r="U24" i="42"/>
  <c r="U20" i="18"/>
  <c r="Y11" i="63"/>
  <c r="X11" i="63"/>
  <c r="AS21" i="69"/>
  <c r="AL21" i="69"/>
  <c r="AU21" i="69" s="1"/>
  <c r="U6" i="9"/>
  <c r="AJ18" i="74"/>
  <c r="AS18" i="74" s="1"/>
  <c r="AK18" i="74"/>
  <c r="AK12" i="74"/>
  <c r="AT12" i="74" s="1"/>
  <c r="AJ12" i="74"/>
  <c r="AJ6" i="74"/>
  <c r="AK6" i="74"/>
  <c r="AT6" i="74" s="1"/>
  <c r="AJ22" i="17"/>
  <c r="AK22" i="17"/>
  <c r="AT22" i="17" s="1"/>
  <c r="AJ16" i="17"/>
  <c r="AK16" i="17"/>
  <c r="AT16" i="17" s="1"/>
  <c r="AK10" i="17"/>
  <c r="AT10" i="17" s="1"/>
  <c r="AJ10" i="17"/>
  <c r="AJ23" i="40"/>
  <c r="AS23" i="40" s="1"/>
  <c r="AK23" i="40"/>
  <c r="AT23" i="40" s="1"/>
  <c r="AR7" i="52"/>
  <c r="AH11" i="67"/>
  <c r="AQ11" i="67" s="1"/>
  <c r="U24" i="102"/>
  <c r="AK17" i="40"/>
  <c r="AT17" i="40" s="1"/>
  <c r="AJ17" i="40"/>
  <c r="AK11" i="40"/>
  <c r="AT11" i="40" s="1"/>
  <c r="AJ11" i="40"/>
  <c r="AK5" i="40"/>
  <c r="AT5" i="40" s="1"/>
  <c r="AJ5" i="40"/>
  <c r="AR17" i="39"/>
  <c r="AI17" i="72"/>
  <c r="AN17" i="72"/>
  <c r="AN23" i="81"/>
  <c r="AN25" i="81" s="1"/>
  <c r="AI23" i="81"/>
  <c r="AS16" i="69"/>
  <c r="AL16" i="69"/>
  <c r="AU16" i="69" s="1"/>
  <c r="AK10" i="26"/>
  <c r="AT10" i="26" s="1"/>
  <c r="AJ10" i="26"/>
  <c r="AH18" i="21"/>
  <c r="AQ18" i="21" s="1"/>
  <c r="W11" i="89"/>
  <c r="AF10" i="89"/>
  <c r="AO10" i="89" s="1"/>
  <c r="AE10" i="89"/>
  <c r="AG10" i="89"/>
  <c r="AP10" i="89" s="1"/>
  <c r="AJ19" i="74"/>
  <c r="AK19" i="74"/>
  <c r="AT19" i="74" s="1"/>
  <c r="AK12" i="40"/>
  <c r="AT12" i="40" s="1"/>
  <c r="AJ12" i="40"/>
  <c r="U18" i="87"/>
  <c r="AJ15" i="26"/>
  <c r="AK15" i="26"/>
  <c r="AT15" i="26" s="1"/>
  <c r="AS22" i="69"/>
  <c r="AL22" i="69"/>
  <c r="AU22" i="69" s="1"/>
  <c r="AI23" i="17"/>
  <c r="AN23" i="17"/>
  <c r="AN25" i="17" s="1"/>
  <c r="AJ17" i="30"/>
  <c r="AK17" i="30"/>
  <c r="AT17" i="30" s="1"/>
  <c r="AJ11" i="30"/>
  <c r="AK11" i="30"/>
  <c r="AT11" i="30" s="1"/>
  <c r="AK5" i="30"/>
  <c r="AT5" i="30" s="1"/>
  <c r="AJ5" i="30"/>
  <c r="Y11" i="19"/>
  <c r="Z11" i="19" s="1"/>
  <c r="X11" i="19"/>
  <c r="W11" i="71"/>
  <c r="AF10" i="71"/>
  <c r="AO10" i="71" s="1"/>
  <c r="AG10" i="71"/>
  <c r="AP10" i="71" s="1"/>
  <c r="AE10" i="71"/>
  <c r="AJ20" i="26"/>
  <c r="AK20" i="26"/>
  <c r="AT20" i="26" s="1"/>
  <c r="AJ14" i="26"/>
  <c r="AK14" i="26"/>
  <c r="AT14" i="26" s="1"/>
  <c r="AJ8" i="26"/>
  <c r="AK8" i="26"/>
  <c r="AT8" i="26" s="1"/>
  <c r="AS17" i="69"/>
  <c r="AL17" i="69"/>
  <c r="AU17" i="69" s="1"/>
  <c r="AT25" i="66"/>
  <c r="Z17" i="34"/>
  <c r="U15" i="41"/>
  <c r="AS18" i="69"/>
  <c r="AL18" i="69"/>
  <c r="AU18" i="69" s="1"/>
  <c r="AN11" i="2"/>
  <c r="AI11" i="2"/>
  <c r="Y18" i="29"/>
  <c r="X18" i="29"/>
  <c r="Y8" i="15"/>
  <c r="X8" i="15"/>
  <c r="AH18" i="12"/>
  <c r="AQ18" i="12" s="1"/>
  <c r="AS7" i="69"/>
  <c r="AL7" i="69"/>
  <c r="AU7" i="69" s="1"/>
  <c r="U17" i="83"/>
  <c r="AF8" i="53"/>
  <c r="AO8" i="53" s="1"/>
  <c r="AE8" i="53"/>
  <c r="W9" i="53"/>
  <c r="AG8" i="53"/>
  <c r="AP8" i="53" s="1"/>
  <c r="AJ17" i="74"/>
  <c r="AK17" i="74"/>
  <c r="AT17" i="74" s="1"/>
  <c r="AJ11" i="74"/>
  <c r="AK11" i="74"/>
  <c r="AT11" i="74" s="1"/>
  <c r="AJ5" i="74"/>
  <c r="AK5" i="74"/>
  <c r="AT5" i="74" s="1"/>
  <c r="AJ21" i="17"/>
  <c r="AK21" i="17"/>
  <c r="AT21" i="17" s="1"/>
  <c r="AJ15" i="17"/>
  <c r="AK15" i="17"/>
  <c r="AT15" i="17" s="1"/>
  <c r="AJ9" i="17"/>
  <c r="AK9" i="17"/>
  <c r="AT9" i="17" s="1"/>
  <c r="AJ3" i="17"/>
  <c r="AB4" i="17"/>
  <c r="AI23" i="30"/>
  <c r="AN23" i="30"/>
  <c r="AN25" i="30" s="1"/>
  <c r="U17" i="49"/>
  <c r="AR23" i="26"/>
  <c r="AR25" i="26" s="1"/>
  <c r="AL23" i="26"/>
  <c r="AU23" i="26" s="1"/>
  <c r="Z11" i="67"/>
  <c r="AK22" i="40"/>
  <c r="AT22" i="40" s="1"/>
  <c r="AJ22" i="40"/>
  <c r="AK16" i="40"/>
  <c r="AT16" i="40" s="1"/>
  <c r="AJ16" i="40"/>
  <c r="AK10" i="40"/>
  <c r="AT10" i="40" s="1"/>
  <c r="AJ10" i="40"/>
  <c r="AN18" i="64"/>
  <c r="AI18" i="64"/>
  <c r="AJ7" i="30"/>
  <c r="AK7" i="30"/>
  <c r="AT7" i="30" s="1"/>
  <c r="AH8" i="52"/>
  <c r="AQ8" i="52" s="1"/>
  <c r="AR9" i="97"/>
  <c r="AH18" i="39"/>
  <c r="AQ18" i="39" s="1"/>
  <c r="AS19" i="69"/>
  <c r="AL19" i="69"/>
  <c r="AU19" i="69" s="1"/>
  <c r="AK5" i="17"/>
  <c r="AT5" i="17" s="1"/>
  <c r="AJ5" i="17"/>
  <c r="W9" i="46"/>
  <c r="AE8" i="46"/>
  <c r="AF8" i="46"/>
  <c r="AO8" i="46" s="1"/>
  <c r="AG8" i="46"/>
  <c r="AP8" i="46" s="1"/>
  <c r="AK12" i="30"/>
  <c r="AT12" i="30" s="1"/>
  <c r="AJ12" i="30"/>
  <c r="AJ9" i="26"/>
  <c r="AK9" i="26"/>
  <c r="AT9" i="26" s="1"/>
  <c r="AS10" i="69"/>
  <c r="AL10" i="69"/>
  <c r="AU10" i="69" s="1"/>
  <c r="AK22" i="30"/>
  <c r="AT22" i="30" s="1"/>
  <c r="AJ22" i="30"/>
  <c r="AJ16" i="30"/>
  <c r="AK16" i="30"/>
  <c r="AT16" i="30" s="1"/>
  <c r="AK10" i="30"/>
  <c r="AT10" i="30" s="1"/>
  <c r="AJ10" i="30"/>
  <c r="AJ3" i="30"/>
  <c r="AB4" i="30"/>
  <c r="Y8" i="101"/>
  <c r="X8" i="101"/>
  <c r="AK19" i="26"/>
  <c r="AT19" i="26" s="1"/>
  <c r="AJ19" i="26"/>
  <c r="AK13" i="26"/>
  <c r="AT13" i="26" s="1"/>
  <c r="AJ13" i="26"/>
  <c r="AK7" i="26"/>
  <c r="AT7" i="26" s="1"/>
  <c r="AJ7" i="26"/>
  <c r="AR6" i="32"/>
  <c r="U15" i="16"/>
  <c r="U7" i="100"/>
  <c r="AH10" i="28"/>
  <c r="AQ10" i="28" s="1"/>
  <c r="U22" i="98"/>
  <c r="AL4" i="66"/>
  <c r="AU4" i="66" s="1"/>
  <c r="AS4" i="66"/>
  <c r="AS25" i="66" s="1"/>
  <c r="U6" i="20"/>
  <c r="AN9" i="33"/>
  <c r="AI9" i="33"/>
  <c r="U25" i="94"/>
  <c r="AH18" i="60"/>
  <c r="AQ18" i="60" s="1"/>
  <c r="Y12" i="2"/>
  <c r="X12" i="2"/>
  <c r="Y8" i="86"/>
  <c r="X8" i="86"/>
  <c r="AK23" i="17"/>
  <c r="AT23" i="17" s="1"/>
  <c r="U13" i="95"/>
  <c r="U24" i="48"/>
  <c r="Z18" i="12"/>
  <c r="Y9" i="47"/>
  <c r="X9" i="47"/>
  <c r="AJ22" i="74"/>
  <c r="AK22" i="74"/>
  <c r="AT22" i="74" s="1"/>
  <c r="AJ16" i="74"/>
  <c r="AK16" i="74"/>
  <c r="AT16" i="74" s="1"/>
  <c r="AJ10" i="74"/>
  <c r="AK10" i="74"/>
  <c r="AT10" i="74" s="1"/>
  <c r="AJ20" i="17"/>
  <c r="AS20" i="17" s="1"/>
  <c r="AK20" i="17"/>
  <c r="AJ14" i="17"/>
  <c r="AK14" i="17"/>
  <c r="AT14" i="17" s="1"/>
  <c r="AK8" i="17"/>
  <c r="AT8" i="17" s="1"/>
  <c r="AJ8" i="17"/>
  <c r="Y8" i="105"/>
  <c r="X8" i="105"/>
  <c r="AS14" i="69"/>
  <c r="AL14" i="69"/>
  <c r="AU14" i="69" s="1"/>
  <c r="U13" i="11"/>
  <c r="U8" i="54"/>
  <c r="AJ21" i="40"/>
  <c r="AK21" i="40"/>
  <c r="AT21" i="40" s="1"/>
  <c r="AJ15" i="40"/>
  <c r="AK15" i="40"/>
  <c r="AT15" i="40" s="1"/>
  <c r="AJ9" i="40"/>
  <c r="AK9" i="40"/>
  <c r="AT9" i="40" s="1"/>
  <c r="AJ3" i="40"/>
  <c r="AB4" i="40"/>
  <c r="AN10" i="24"/>
  <c r="AI10" i="24"/>
  <c r="AL4" i="77"/>
  <c r="AU4" i="77" s="1"/>
  <c r="AU25" i="77" s="1"/>
  <c r="C11" i="77" s="1"/>
  <c r="F21" i="57" s="1"/>
  <c r="AS4" i="77"/>
  <c r="AS25" i="77" s="1"/>
  <c r="AK16" i="26"/>
  <c r="AT16" i="26" s="1"/>
  <c r="AJ16" i="26"/>
  <c r="AJ7" i="74"/>
  <c r="AK7" i="74"/>
  <c r="AT7" i="74" s="1"/>
  <c r="AN23" i="74"/>
  <c r="AN25" i="74" s="1"/>
  <c r="AI23" i="74"/>
  <c r="AR23" i="74" s="1"/>
  <c r="AR25" i="74" s="1"/>
  <c r="AK6" i="30"/>
  <c r="AT6" i="30" s="1"/>
  <c r="AJ6" i="30"/>
  <c r="AJ21" i="26"/>
  <c r="AK21" i="26"/>
  <c r="AT21" i="26" s="1"/>
  <c r="U26" i="90"/>
  <c r="AJ15" i="30"/>
  <c r="AK15" i="30"/>
  <c r="AT15" i="30" s="1"/>
  <c r="AN9" i="75"/>
  <c r="AI9" i="75"/>
  <c r="AJ18" i="26"/>
  <c r="AK18" i="26"/>
  <c r="AT18" i="26" s="1"/>
  <c r="AJ12" i="26"/>
  <c r="AK12" i="26"/>
  <c r="AT12" i="26" s="1"/>
  <c r="AJ6" i="26"/>
  <c r="AK6" i="26"/>
  <c r="AT6" i="26" s="1"/>
  <c r="AR17" i="60"/>
  <c r="Z10" i="28"/>
  <c r="AS5" i="69"/>
  <c r="AL5" i="69"/>
  <c r="AU5" i="69" s="1"/>
  <c r="AR10" i="67"/>
  <c r="AN10" i="59"/>
  <c r="AI10" i="59"/>
  <c r="AE18" i="80"/>
  <c r="AG18" i="80"/>
  <c r="AP18" i="80" s="1"/>
  <c r="AF18" i="80"/>
  <c r="AO18" i="80" s="1"/>
  <c r="W19" i="80"/>
  <c r="Z18" i="60"/>
  <c r="AS6" i="69"/>
  <c r="AL6" i="69"/>
  <c r="AU6" i="69" s="1"/>
  <c r="AN10" i="63"/>
  <c r="AI10" i="63"/>
  <c r="AI7" i="86"/>
  <c r="AN7" i="86"/>
  <c r="AN10" i="79"/>
  <c r="AI10" i="79"/>
  <c r="AN7" i="15"/>
  <c r="AI7" i="15"/>
  <c r="AF5" i="104"/>
  <c r="AO5" i="104" s="1"/>
  <c r="AE5" i="104"/>
  <c r="W6" i="104"/>
  <c r="AG5" i="104"/>
  <c r="AP5" i="104" s="1"/>
  <c r="AJ4" i="69"/>
  <c r="AK4" i="69"/>
  <c r="AT4" i="69" s="1"/>
  <c r="AT25" i="69" s="1"/>
  <c r="AS13" i="69"/>
  <c r="AL13" i="69"/>
  <c r="AU13" i="69" s="1"/>
  <c r="U8" i="88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9" i="17"/>
  <c r="AK19" i="17"/>
  <c r="AT19" i="17" s="1"/>
  <c r="AJ13" i="17"/>
  <c r="AK13" i="17"/>
  <c r="AT13" i="17" s="1"/>
  <c r="AJ7" i="17"/>
  <c r="AK7" i="17"/>
  <c r="AT7" i="17" s="1"/>
  <c r="U6" i="84"/>
  <c r="AN18" i="68"/>
  <c r="AI18" i="68"/>
  <c r="AN7" i="105"/>
  <c r="AI7" i="105"/>
  <c r="AR17" i="12"/>
  <c r="AH7" i="32"/>
  <c r="AQ7" i="32" s="1"/>
  <c r="AJ20" i="40"/>
  <c r="AK20" i="40"/>
  <c r="AT20" i="40" s="1"/>
  <c r="AJ14" i="40"/>
  <c r="AK14" i="40"/>
  <c r="AT14" i="40" s="1"/>
  <c r="AJ8" i="40"/>
  <c r="AK8" i="40"/>
  <c r="AT8" i="40" s="1"/>
  <c r="Y11" i="24"/>
  <c r="X11" i="24"/>
  <c r="Y18" i="72"/>
  <c r="X18" i="72"/>
  <c r="Y19" i="64"/>
  <c r="X19" i="64"/>
  <c r="Y18" i="76"/>
  <c r="X18" i="76"/>
  <c r="AK19" i="30"/>
  <c r="AT19" i="30" s="1"/>
  <c r="AJ19" i="30"/>
  <c r="AK23" i="81"/>
  <c r="AT23" i="81" s="1"/>
  <c r="AJ13" i="74"/>
  <c r="AK13" i="74"/>
  <c r="AT13" i="74" s="1"/>
  <c r="AS8" i="69"/>
  <c r="AL8" i="69"/>
  <c r="AU8" i="69" s="1"/>
  <c r="AJ18" i="40"/>
  <c r="AK18" i="40"/>
  <c r="AT18" i="40" s="1"/>
  <c r="AU25" i="66"/>
  <c r="C11" i="66" s="1"/>
  <c r="F10" i="57" s="1"/>
  <c r="AJ18" i="30"/>
  <c r="AK18" i="30"/>
  <c r="AT18" i="30" s="1"/>
  <c r="Y10" i="75"/>
  <c r="X10" i="75"/>
  <c r="Z10" i="75" s="1"/>
  <c r="U15" i="91"/>
  <c r="AE17" i="25"/>
  <c r="AF17" i="25"/>
  <c r="AO17" i="25" s="1"/>
  <c r="AG17" i="25"/>
  <c r="AP17" i="25" s="1"/>
  <c r="W18" i="25"/>
  <c r="AR9" i="28"/>
  <c r="AJ21" i="30"/>
  <c r="AK21" i="30"/>
  <c r="AT21" i="30" s="1"/>
  <c r="AJ9" i="30"/>
  <c r="AK9" i="30"/>
  <c r="AT9" i="30" s="1"/>
  <c r="U15" i="43"/>
  <c r="U17" i="55"/>
  <c r="AR7" i="46"/>
  <c r="AJ20" i="30"/>
  <c r="AK20" i="30"/>
  <c r="AT20" i="30" s="1"/>
  <c r="AK14" i="30"/>
  <c r="AT14" i="30" s="1"/>
  <c r="AJ14" i="30"/>
  <c r="AK8" i="30"/>
  <c r="AT8" i="30" s="1"/>
  <c r="AJ8" i="30"/>
  <c r="AN10" i="19"/>
  <c r="AI10" i="19"/>
  <c r="AI7" i="101"/>
  <c r="AN7" i="101"/>
  <c r="AK17" i="26"/>
  <c r="AT17" i="26" s="1"/>
  <c r="AJ17" i="26"/>
  <c r="AJ11" i="26"/>
  <c r="AK11" i="26"/>
  <c r="AT11" i="26" s="1"/>
  <c r="AK5" i="26"/>
  <c r="AT5" i="26" s="1"/>
  <c r="AJ5" i="26"/>
  <c r="AS15" i="69"/>
  <c r="AL15" i="69"/>
  <c r="AU15" i="69" s="1"/>
  <c r="AX23" i="81"/>
  <c r="S23" i="81" s="1"/>
  <c r="AC23" i="81" s="1"/>
  <c r="AJ23" i="81" s="1"/>
  <c r="AS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U18" i="99"/>
  <c r="U25" i="82"/>
  <c r="U27" i="50"/>
  <c r="Y10" i="33"/>
  <c r="X10" i="33"/>
  <c r="AS9" i="69"/>
  <c r="AL9" i="69"/>
  <c r="AU9" i="69" s="1"/>
  <c r="AH10" i="97"/>
  <c r="AQ10" i="97" s="1"/>
  <c r="Y11" i="79"/>
  <c r="X11" i="79"/>
  <c r="AI17" i="29"/>
  <c r="AN17" i="29"/>
  <c r="AS3" i="69"/>
  <c r="AL3" i="69"/>
  <c r="AU3" i="69" s="1"/>
  <c r="U27" i="85"/>
  <c r="AH5" i="44"/>
  <c r="AQ5" i="44" s="1"/>
  <c r="Z5" i="44"/>
  <c r="AN8" i="47"/>
  <c r="AI8" i="47"/>
  <c r="AJ20" i="74"/>
  <c r="AK20" i="74"/>
  <c r="AT20" i="74" s="1"/>
  <c r="AJ14" i="74"/>
  <c r="AK14" i="74"/>
  <c r="AT14" i="74" s="1"/>
  <c r="AK8" i="74"/>
  <c r="AT8" i="74" s="1"/>
  <c r="AJ8" i="74"/>
  <c r="AJ18" i="17"/>
  <c r="AK18" i="17"/>
  <c r="AT18" i="17" s="1"/>
  <c r="AK12" i="17"/>
  <c r="AT12" i="17" s="1"/>
  <c r="AJ12" i="17"/>
  <c r="AK6" i="17"/>
  <c r="AT6" i="17" s="1"/>
  <c r="AJ6" i="17"/>
  <c r="AE10" i="38"/>
  <c r="AF10" i="38"/>
  <c r="AO10" i="38" s="1"/>
  <c r="AG10" i="38"/>
  <c r="AP10" i="38" s="1"/>
  <c r="W11" i="38"/>
  <c r="AF8" i="93"/>
  <c r="AO8" i="93" s="1"/>
  <c r="AE8" i="93"/>
  <c r="W9" i="93"/>
  <c r="AG8" i="93"/>
  <c r="AP8" i="93" s="1"/>
  <c r="AR16" i="34"/>
  <c r="Y19" i="68"/>
  <c r="X19" i="68"/>
  <c r="AS20" i="69"/>
  <c r="AL20" i="69"/>
  <c r="AU20" i="69" s="1"/>
  <c r="U8" i="45"/>
  <c r="Z7" i="32"/>
  <c r="U8" i="96"/>
  <c r="AH8" i="46"/>
  <c r="AQ8" i="46" s="1"/>
  <c r="AK19" i="40"/>
  <c r="AT19" i="40" s="1"/>
  <c r="AJ19" i="40"/>
  <c r="AK13" i="40"/>
  <c r="AT13" i="40" s="1"/>
  <c r="AJ13" i="40"/>
  <c r="AK7" i="40"/>
  <c r="AT7" i="40" s="1"/>
  <c r="AJ7" i="40"/>
  <c r="AN17" i="76"/>
  <c r="AI17" i="76"/>
  <c r="W12" i="59" l="1"/>
  <c r="AG11" i="59"/>
  <c r="AP11" i="59" s="1"/>
  <c r="AF11" i="59"/>
  <c r="AO11" i="59" s="1"/>
  <c r="AE11" i="59"/>
  <c r="U7" i="45"/>
  <c r="AH11" i="79"/>
  <c r="AQ11" i="79" s="1"/>
  <c r="AK22" i="81"/>
  <c r="AT22" i="81" s="1"/>
  <c r="AJ22" i="81"/>
  <c r="AK16" i="81"/>
  <c r="AT16" i="81" s="1"/>
  <c r="AJ16" i="81"/>
  <c r="AJ10" i="81"/>
  <c r="AK10" i="81"/>
  <c r="AT10" i="81" s="1"/>
  <c r="AJ3" i="81"/>
  <c r="AB4" i="81"/>
  <c r="AR10" i="19"/>
  <c r="AS18" i="30"/>
  <c r="AL18" i="30"/>
  <c r="AU18" i="30" s="1"/>
  <c r="AH18" i="76"/>
  <c r="AQ18" i="76" s="1"/>
  <c r="AH18" i="72"/>
  <c r="AQ18" i="72" s="1"/>
  <c r="Y6" i="104"/>
  <c r="X6" i="104"/>
  <c r="AR10" i="59"/>
  <c r="W11" i="28"/>
  <c r="AF10" i="28"/>
  <c r="AO10" i="28" s="1"/>
  <c r="AE10" i="28"/>
  <c r="AG10" i="28"/>
  <c r="AP10" i="28" s="1"/>
  <c r="AS12" i="26"/>
  <c r="AL12" i="26"/>
  <c r="AU12" i="26" s="1"/>
  <c r="AS15" i="30"/>
  <c r="AL15" i="30"/>
  <c r="AU15" i="30" s="1"/>
  <c r="AL3" i="40"/>
  <c r="AU3" i="40" s="1"/>
  <c r="AS3" i="40"/>
  <c r="AS21" i="40"/>
  <c r="AL21" i="40"/>
  <c r="AU21" i="40" s="1"/>
  <c r="U21" i="98"/>
  <c r="U14" i="16"/>
  <c r="AK4" i="30"/>
  <c r="AT4" i="30" s="1"/>
  <c r="AT25" i="30" s="1"/>
  <c r="AJ4" i="30"/>
  <c r="AS22" i="30"/>
  <c r="AL22" i="30"/>
  <c r="AU22" i="30" s="1"/>
  <c r="AS12" i="30"/>
  <c r="AL12" i="30"/>
  <c r="AU12" i="30" s="1"/>
  <c r="Y9" i="46"/>
  <c r="X9" i="46"/>
  <c r="Z9" i="46" s="1"/>
  <c r="Y9" i="53"/>
  <c r="X9" i="53"/>
  <c r="AH18" i="29"/>
  <c r="AQ18" i="29" s="1"/>
  <c r="AS20" i="26"/>
  <c r="AL20" i="26"/>
  <c r="AU20" i="26" s="1"/>
  <c r="AG11" i="19"/>
  <c r="AP11" i="19" s="1"/>
  <c r="W12" i="19"/>
  <c r="AF11" i="19"/>
  <c r="AO11" i="19" s="1"/>
  <c r="AE11" i="19"/>
  <c r="AR23" i="81"/>
  <c r="AR25" i="81" s="1"/>
  <c r="AL23" i="81"/>
  <c r="AU23" i="81" s="1"/>
  <c r="AS5" i="40"/>
  <c r="AL5" i="40"/>
  <c r="AU5" i="40" s="1"/>
  <c r="AL18" i="74"/>
  <c r="AU18" i="74" s="1"/>
  <c r="AT18" i="74"/>
  <c r="AH11" i="63"/>
  <c r="AQ11" i="63" s="1"/>
  <c r="U23" i="42"/>
  <c r="AS22" i="26"/>
  <c r="AL22" i="26"/>
  <c r="AU22" i="26" s="1"/>
  <c r="Y19" i="39"/>
  <c r="X19" i="39"/>
  <c r="AS7" i="40"/>
  <c r="AL7" i="40"/>
  <c r="AU7" i="40" s="1"/>
  <c r="Y11" i="38"/>
  <c r="Z11" i="38" s="1"/>
  <c r="X11" i="38"/>
  <c r="AS12" i="17"/>
  <c r="AL12" i="17"/>
  <c r="AU12" i="17" s="1"/>
  <c r="U26" i="85"/>
  <c r="U25" i="85" s="1"/>
  <c r="Z11" i="79"/>
  <c r="U26" i="50"/>
  <c r="AJ21" i="81"/>
  <c r="AK21" i="81"/>
  <c r="AT21" i="81" s="1"/>
  <c r="AJ15" i="81"/>
  <c r="AK15" i="81"/>
  <c r="AT15" i="81" s="1"/>
  <c r="AJ9" i="81"/>
  <c r="AK9" i="81"/>
  <c r="AT9" i="81" s="1"/>
  <c r="AS11" i="26"/>
  <c r="AL11" i="26"/>
  <c r="AU11" i="26" s="1"/>
  <c r="AS20" i="30"/>
  <c r="AL20" i="30"/>
  <c r="AU20" i="30" s="1"/>
  <c r="U14" i="43"/>
  <c r="U14" i="91"/>
  <c r="AS13" i="74"/>
  <c r="AL13" i="74"/>
  <c r="AU13" i="74" s="1"/>
  <c r="Z18" i="76"/>
  <c r="Z18" i="72"/>
  <c r="AS8" i="40"/>
  <c r="AL8" i="40"/>
  <c r="AU8" i="40" s="1"/>
  <c r="U5" i="84"/>
  <c r="X5" i="84" s="1"/>
  <c r="AS19" i="17"/>
  <c r="AL19" i="17"/>
  <c r="AU19" i="17" s="1"/>
  <c r="AS15" i="74"/>
  <c r="AL15" i="74"/>
  <c r="AU15" i="74" s="1"/>
  <c r="AN5" i="104"/>
  <c r="AI5" i="104"/>
  <c r="AE18" i="60"/>
  <c r="AG18" i="60"/>
  <c r="AP18" i="60" s="1"/>
  <c r="AF18" i="60"/>
  <c r="AO18" i="60" s="1"/>
  <c r="W19" i="60"/>
  <c r="AH8" i="105"/>
  <c r="AQ8" i="105" s="1"/>
  <c r="AS14" i="17"/>
  <c r="AL14" i="17"/>
  <c r="AU14" i="17" s="1"/>
  <c r="AS16" i="74"/>
  <c r="AL16" i="74"/>
  <c r="AU16" i="74" s="1"/>
  <c r="W19" i="12"/>
  <c r="AE18" i="12"/>
  <c r="AG18" i="12"/>
  <c r="AP18" i="12" s="1"/>
  <c r="AF18" i="12"/>
  <c r="AO18" i="12" s="1"/>
  <c r="AH8" i="86"/>
  <c r="AQ8" i="86" s="1"/>
  <c r="AS19" i="26"/>
  <c r="AL19" i="26"/>
  <c r="AU19" i="26" s="1"/>
  <c r="AL3" i="30"/>
  <c r="AU3" i="30" s="1"/>
  <c r="AS3" i="30"/>
  <c r="AS5" i="17"/>
  <c r="AL5" i="17"/>
  <c r="AU5" i="17" s="1"/>
  <c r="AS10" i="40"/>
  <c r="AL10" i="40"/>
  <c r="AU10" i="40" s="1"/>
  <c r="AF11" i="67"/>
  <c r="AO11" i="67" s="1"/>
  <c r="W12" i="67"/>
  <c r="AG11" i="67"/>
  <c r="AP11" i="67" s="1"/>
  <c r="AE11" i="67"/>
  <c r="AR23" i="30"/>
  <c r="AR25" i="30" s="1"/>
  <c r="AL23" i="30"/>
  <c r="AU23" i="30" s="1"/>
  <c r="AS15" i="17"/>
  <c r="AL15" i="17"/>
  <c r="AU15" i="17" s="1"/>
  <c r="AS11" i="74"/>
  <c r="AL11" i="74"/>
  <c r="AU11" i="74" s="1"/>
  <c r="AN8" i="53"/>
  <c r="AI8" i="53"/>
  <c r="Z18" i="29"/>
  <c r="AI10" i="71"/>
  <c r="AN10" i="71"/>
  <c r="AS17" i="30"/>
  <c r="AL17" i="30"/>
  <c r="AU17" i="30" s="1"/>
  <c r="AS15" i="26"/>
  <c r="AL15" i="26"/>
  <c r="AU15" i="26" s="1"/>
  <c r="AS19" i="74"/>
  <c r="AL19" i="74"/>
  <c r="AU19" i="74" s="1"/>
  <c r="U23" i="102"/>
  <c r="AS22" i="17"/>
  <c r="AL22" i="17"/>
  <c r="AU22" i="17" s="1"/>
  <c r="Z11" i="63"/>
  <c r="U17" i="103"/>
  <c r="U7" i="58"/>
  <c r="AL23" i="74"/>
  <c r="AU23" i="74" s="1"/>
  <c r="AS6" i="40"/>
  <c r="AL6" i="40"/>
  <c r="AU6" i="40" s="1"/>
  <c r="AI8" i="52"/>
  <c r="AN8" i="52"/>
  <c r="AS14" i="74"/>
  <c r="AL14" i="74"/>
  <c r="AU14" i="74" s="1"/>
  <c r="AK20" i="81"/>
  <c r="AT20" i="81" s="1"/>
  <c r="AJ20" i="81"/>
  <c r="AJ14" i="81"/>
  <c r="AK14" i="81"/>
  <c r="AT14" i="81" s="1"/>
  <c r="AK8" i="81"/>
  <c r="AT8" i="81" s="1"/>
  <c r="AJ8" i="81"/>
  <c r="AS17" i="26"/>
  <c r="AL17" i="26"/>
  <c r="AU17" i="26" s="1"/>
  <c r="AS8" i="30"/>
  <c r="AL8" i="30"/>
  <c r="AU8" i="30" s="1"/>
  <c r="Y18" i="25"/>
  <c r="Z18" i="25"/>
  <c r="X18" i="25"/>
  <c r="AH10" i="75"/>
  <c r="AQ10" i="75" s="1"/>
  <c r="AR7" i="105"/>
  <c r="AL3" i="74"/>
  <c r="AU3" i="74" s="1"/>
  <c r="AS3" i="74"/>
  <c r="AR7" i="86"/>
  <c r="Y19" i="80"/>
  <c r="X19" i="80"/>
  <c r="AS18" i="26"/>
  <c r="AL18" i="26"/>
  <c r="AU18" i="26" s="1"/>
  <c r="U25" i="90"/>
  <c r="AS9" i="40"/>
  <c r="AL9" i="40"/>
  <c r="AU9" i="40" s="1"/>
  <c r="U7" i="54"/>
  <c r="Z8" i="105"/>
  <c r="AL20" i="17"/>
  <c r="AU20" i="17" s="1"/>
  <c r="AT20" i="17"/>
  <c r="Z8" i="86"/>
  <c r="U5" i="20"/>
  <c r="X5" i="20" s="1"/>
  <c r="AS10" i="30"/>
  <c r="AL10" i="30"/>
  <c r="AU10" i="30" s="1"/>
  <c r="AK4" i="17"/>
  <c r="AT4" i="17" s="1"/>
  <c r="AT25" i="17" s="1"/>
  <c r="AJ4" i="17"/>
  <c r="U14" i="41"/>
  <c r="AS8" i="26"/>
  <c r="AL8" i="26"/>
  <c r="AU8" i="26" s="1"/>
  <c r="AS5" i="30"/>
  <c r="AL5" i="30"/>
  <c r="AU5" i="30" s="1"/>
  <c r="AS10" i="26"/>
  <c r="AL10" i="26"/>
  <c r="AU10" i="26" s="1"/>
  <c r="AS11" i="40"/>
  <c r="AL11" i="40"/>
  <c r="AU11" i="40" s="1"/>
  <c r="AS10" i="17"/>
  <c r="AL10" i="17"/>
  <c r="AU10" i="17" s="1"/>
  <c r="U6" i="51"/>
  <c r="AL23" i="40"/>
  <c r="AU23" i="40" s="1"/>
  <c r="Y11" i="97"/>
  <c r="X11" i="97"/>
  <c r="AN18" i="39"/>
  <c r="AI18" i="39"/>
  <c r="AK7" i="81"/>
  <c r="AT7" i="81" s="1"/>
  <c r="AJ7" i="81"/>
  <c r="AS9" i="30"/>
  <c r="AL9" i="30"/>
  <c r="AU9" i="30" s="1"/>
  <c r="AG10" i="75"/>
  <c r="AP10" i="75" s="1"/>
  <c r="AF10" i="75"/>
  <c r="AO10" i="75" s="1"/>
  <c r="AE10" i="75"/>
  <c r="W11" i="75"/>
  <c r="AS18" i="40"/>
  <c r="AL18" i="40"/>
  <c r="AU18" i="40" s="1"/>
  <c r="AH19" i="64"/>
  <c r="AQ19" i="64" s="1"/>
  <c r="AH11" i="24"/>
  <c r="AQ11" i="24" s="1"/>
  <c r="AS14" i="40"/>
  <c r="AL14" i="40"/>
  <c r="AU14" i="40" s="1"/>
  <c r="AS7" i="17"/>
  <c r="AL7" i="17"/>
  <c r="AU7" i="17" s="1"/>
  <c r="AK4" i="74"/>
  <c r="AT4" i="74" s="1"/>
  <c r="AT25" i="74" s="1"/>
  <c r="AJ4" i="74"/>
  <c r="AS21" i="74"/>
  <c r="AL21" i="74"/>
  <c r="AU21" i="74" s="1"/>
  <c r="AL4" i="69"/>
  <c r="AU4" i="69" s="1"/>
  <c r="AU25" i="69" s="1"/>
  <c r="C11" i="69" s="1"/>
  <c r="F13" i="57" s="1"/>
  <c r="AS4" i="69"/>
  <c r="AS25" i="69" s="1"/>
  <c r="AR7" i="15"/>
  <c r="AR10" i="63"/>
  <c r="AR9" i="75"/>
  <c r="AR10" i="24"/>
  <c r="AS22" i="74"/>
  <c r="AL22" i="74"/>
  <c r="AU22" i="74" s="1"/>
  <c r="U23" i="48"/>
  <c r="AS7" i="26"/>
  <c r="AL7" i="26"/>
  <c r="AU7" i="26" s="1"/>
  <c r="AH8" i="101"/>
  <c r="AQ8" i="101" s="1"/>
  <c r="AS16" i="40"/>
  <c r="AL16" i="40"/>
  <c r="AU16" i="40" s="1"/>
  <c r="AS3" i="17"/>
  <c r="AL3" i="17"/>
  <c r="AU3" i="17" s="1"/>
  <c r="AS21" i="17"/>
  <c r="AL21" i="17"/>
  <c r="AU21" i="17" s="1"/>
  <c r="AS17" i="74"/>
  <c r="AL17" i="74"/>
  <c r="AU17" i="74" s="1"/>
  <c r="AH8" i="15"/>
  <c r="AQ8" i="15" s="1"/>
  <c r="AR11" i="2"/>
  <c r="AE17" i="34"/>
  <c r="AF17" i="34"/>
  <c r="AO17" i="34" s="1"/>
  <c r="W18" i="34"/>
  <c r="AG17" i="34"/>
  <c r="AP17" i="34" s="1"/>
  <c r="AR23" i="17"/>
  <c r="AR25" i="17" s="1"/>
  <c r="AL23" i="17"/>
  <c r="AU23" i="17" s="1"/>
  <c r="U17" i="87"/>
  <c r="AN10" i="89"/>
  <c r="AI10" i="89"/>
  <c r="AR17" i="72"/>
  <c r="AS6" i="74"/>
  <c r="AL6" i="74"/>
  <c r="AU6" i="74" s="1"/>
  <c r="U5" i="9"/>
  <c r="X5" i="9" s="1"/>
  <c r="U5" i="92"/>
  <c r="X5" i="92" s="1"/>
  <c r="AS13" i="30"/>
  <c r="AL13" i="30"/>
  <c r="AU13" i="30" s="1"/>
  <c r="AS17" i="17"/>
  <c r="AL17" i="17"/>
  <c r="AU17" i="17" s="1"/>
  <c r="AJ4" i="26"/>
  <c r="AK4" i="26"/>
  <c r="AT4" i="26" s="1"/>
  <c r="AT25" i="26" s="1"/>
  <c r="U7" i="96"/>
  <c r="AH19" i="68"/>
  <c r="AQ19" i="68" s="1"/>
  <c r="U24" i="82"/>
  <c r="AK13" i="81"/>
  <c r="AT13" i="81" s="1"/>
  <c r="AJ13" i="81"/>
  <c r="AE7" i="32"/>
  <c r="AG7" i="32"/>
  <c r="AP7" i="32" s="1"/>
  <c r="AF7" i="32"/>
  <c r="AO7" i="32" s="1"/>
  <c r="W8" i="32"/>
  <c r="Z19" i="68"/>
  <c r="Y9" i="93"/>
  <c r="X9" i="93"/>
  <c r="AI10" i="38"/>
  <c r="AN10" i="38"/>
  <c r="AS18" i="17"/>
  <c r="AL18" i="17"/>
  <c r="AU18" i="17" s="1"/>
  <c r="AS20" i="74"/>
  <c r="AL20" i="74"/>
  <c r="AU20" i="74" s="1"/>
  <c r="AE5" i="44"/>
  <c r="AF5" i="44"/>
  <c r="AO5" i="44" s="1"/>
  <c r="AG5" i="44"/>
  <c r="AP5" i="44" s="1"/>
  <c r="W6" i="44"/>
  <c r="AJ18" i="81"/>
  <c r="AK18" i="81"/>
  <c r="AT18" i="81" s="1"/>
  <c r="AJ12" i="81"/>
  <c r="AK12" i="81"/>
  <c r="AT12" i="81" s="1"/>
  <c r="AJ6" i="81"/>
  <c r="AK6" i="81"/>
  <c r="AT6" i="81" s="1"/>
  <c r="AS5" i="26"/>
  <c r="AL5" i="26"/>
  <c r="AU5" i="26" s="1"/>
  <c r="AS14" i="30"/>
  <c r="AL14" i="30"/>
  <c r="AU14" i="30" s="1"/>
  <c r="AS19" i="30"/>
  <c r="AL19" i="30"/>
  <c r="AU19" i="30" s="1"/>
  <c r="Z19" i="64"/>
  <c r="Z11" i="24"/>
  <c r="AR18" i="68"/>
  <c r="AS6" i="26"/>
  <c r="AL6" i="26"/>
  <c r="AU6" i="26" s="1"/>
  <c r="AS21" i="26"/>
  <c r="AL21" i="26"/>
  <c r="AU21" i="26" s="1"/>
  <c r="AS7" i="74"/>
  <c r="AL7" i="74"/>
  <c r="AU7" i="74" s="1"/>
  <c r="AS15" i="40"/>
  <c r="AL15" i="40"/>
  <c r="AU15" i="40" s="1"/>
  <c r="U12" i="11"/>
  <c r="AS8" i="17"/>
  <c r="AL8" i="17"/>
  <c r="AU8" i="17" s="1"/>
  <c r="AH9" i="47"/>
  <c r="AQ9" i="47" s="1"/>
  <c r="AH12" i="2"/>
  <c r="AQ12" i="2" s="1"/>
  <c r="U24" i="94"/>
  <c r="U6" i="100"/>
  <c r="Z8" i="101"/>
  <c r="AS7" i="30"/>
  <c r="AL7" i="30"/>
  <c r="AU7" i="30" s="1"/>
  <c r="U16" i="83"/>
  <c r="Z8" i="15"/>
  <c r="AS14" i="26"/>
  <c r="AL14" i="26"/>
  <c r="AU14" i="26" s="1"/>
  <c r="Y11" i="71"/>
  <c r="X11" i="71"/>
  <c r="AS12" i="40"/>
  <c r="AL12" i="40"/>
  <c r="AU12" i="40" s="1"/>
  <c r="AS17" i="40"/>
  <c r="AL17" i="40"/>
  <c r="AU17" i="40" s="1"/>
  <c r="AS12" i="74"/>
  <c r="AL12" i="74"/>
  <c r="AU12" i="74" s="1"/>
  <c r="U19" i="18"/>
  <c r="U24" i="35"/>
  <c r="AL3" i="26"/>
  <c r="AU3" i="26" s="1"/>
  <c r="AS3" i="26"/>
  <c r="AI18" i="21"/>
  <c r="AN18" i="21"/>
  <c r="AS13" i="40"/>
  <c r="AL13" i="40"/>
  <c r="AU13" i="40" s="1"/>
  <c r="AH10" i="33"/>
  <c r="AQ10" i="33" s="1"/>
  <c r="AK19" i="81"/>
  <c r="AT19" i="81" s="1"/>
  <c r="AJ19" i="81"/>
  <c r="Z10" i="33"/>
  <c r="AR17" i="76"/>
  <c r="AS19" i="40"/>
  <c r="AL19" i="40"/>
  <c r="AU19" i="40" s="1"/>
  <c r="AN8" i="93"/>
  <c r="AI8" i="93"/>
  <c r="AS6" i="17"/>
  <c r="AL6" i="17"/>
  <c r="AU6" i="17" s="1"/>
  <c r="AS8" i="74"/>
  <c r="AL8" i="74"/>
  <c r="AU8" i="74" s="1"/>
  <c r="AR8" i="47"/>
  <c r="AR17" i="29"/>
  <c r="U17" i="99"/>
  <c r="AK17" i="81"/>
  <c r="AT17" i="81" s="1"/>
  <c r="AJ17" i="81"/>
  <c r="AK11" i="81"/>
  <c r="AT11" i="81" s="1"/>
  <c r="AJ11" i="81"/>
  <c r="AJ5" i="81"/>
  <c r="AK5" i="81"/>
  <c r="AT5" i="81" s="1"/>
  <c r="AR7" i="101"/>
  <c r="U16" i="55"/>
  <c r="AS21" i="30"/>
  <c r="AL21" i="30"/>
  <c r="AU21" i="30" s="1"/>
  <c r="AN17" i="25"/>
  <c r="AI17" i="25"/>
  <c r="AS20" i="40"/>
  <c r="AL20" i="40"/>
  <c r="AU20" i="40" s="1"/>
  <c r="AS13" i="17"/>
  <c r="AL13" i="17"/>
  <c r="AU13" i="17" s="1"/>
  <c r="AS9" i="74"/>
  <c r="AL9" i="74"/>
  <c r="AU9" i="74" s="1"/>
  <c r="U7" i="88"/>
  <c r="AR10" i="79"/>
  <c r="AI18" i="80"/>
  <c r="AN18" i="80"/>
  <c r="AS6" i="30"/>
  <c r="AL6" i="30"/>
  <c r="AU6" i="30" s="1"/>
  <c r="AS16" i="26"/>
  <c r="AL16" i="26"/>
  <c r="AU16" i="26" s="1"/>
  <c r="AK4" i="40"/>
  <c r="AT4" i="40" s="1"/>
  <c r="AT25" i="40" s="1"/>
  <c r="AJ4" i="40"/>
  <c r="AS10" i="74"/>
  <c r="AL10" i="74"/>
  <c r="AU10" i="74" s="1"/>
  <c r="Z9" i="47"/>
  <c r="U12" i="95"/>
  <c r="Z12" i="2"/>
  <c r="AR9" i="33"/>
  <c r="AS13" i="26"/>
  <c r="AL13" i="26"/>
  <c r="AU13" i="26" s="1"/>
  <c r="AS16" i="30"/>
  <c r="AL16" i="30"/>
  <c r="AU16" i="30" s="1"/>
  <c r="AS9" i="26"/>
  <c r="AL9" i="26"/>
  <c r="AU9" i="26" s="1"/>
  <c r="AN8" i="46"/>
  <c r="AI8" i="46"/>
  <c r="AR18" i="64"/>
  <c r="AS22" i="40"/>
  <c r="AL22" i="40"/>
  <c r="AU22" i="40" s="1"/>
  <c r="U16" i="49"/>
  <c r="AS9" i="17"/>
  <c r="AL9" i="17"/>
  <c r="AU9" i="17" s="1"/>
  <c r="AS5" i="74"/>
  <c r="AL5" i="74"/>
  <c r="AU5" i="74" s="1"/>
  <c r="AH11" i="19"/>
  <c r="AQ11" i="19" s="1"/>
  <c r="AS11" i="30"/>
  <c r="AL11" i="30"/>
  <c r="AU11" i="30" s="1"/>
  <c r="Y11" i="89"/>
  <c r="X11" i="89"/>
  <c r="AS16" i="17"/>
  <c r="AL16" i="17"/>
  <c r="AU16" i="17" s="1"/>
  <c r="AH11" i="59"/>
  <c r="AQ11" i="59" s="1"/>
  <c r="U24" i="10"/>
  <c r="AS11" i="17"/>
  <c r="AL11" i="17"/>
  <c r="AU11" i="17" s="1"/>
  <c r="AH5" i="13"/>
  <c r="AQ5" i="13" s="1"/>
  <c r="Z5" i="13"/>
  <c r="AN10" i="97"/>
  <c r="AI10" i="97"/>
  <c r="Y9" i="52"/>
  <c r="X9" i="52"/>
  <c r="Y19" i="21"/>
  <c r="X19" i="21"/>
  <c r="Z9" i="93" l="1"/>
  <c r="Z9" i="52"/>
  <c r="Z11" i="71"/>
  <c r="AF11" i="71" s="1"/>
  <c r="AO11" i="71" s="1"/>
  <c r="AF9" i="93"/>
  <c r="AO9" i="93" s="1"/>
  <c r="AE9" i="93"/>
  <c r="W10" i="93"/>
  <c r="AG9" i="93"/>
  <c r="AP9" i="93" s="1"/>
  <c r="W12" i="38"/>
  <c r="AG11" i="38"/>
  <c r="AP11" i="38" s="1"/>
  <c r="AE11" i="38"/>
  <c r="AF11" i="38"/>
  <c r="AO11" i="38" s="1"/>
  <c r="AE9" i="52"/>
  <c r="W10" i="52"/>
  <c r="AF9" i="52"/>
  <c r="AO9" i="52" s="1"/>
  <c r="AG9" i="52"/>
  <c r="AP9" i="52" s="1"/>
  <c r="AE11" i="71"/>
  <c r="W12" i="71"/>
  <c r="AG11" i="71"/>
  <c r="AP11" i="71" s="1"/>
  <c r="AR18" i="21"/>
  <c r="U18" i="18"/>
  <c r="AG8" i="15"/>
  <c r="AP8" i="15" s="1"/>
  <c r="AE8" i="15"/>
  <c r="AF8" i="15"/>
  <c r="AO8" i="15" s="1"/>
  <c r="W9" i="15"/>
  <c r="AN7" i="32"/>
  <c r="AI7" i="32"/>
  <c r="AH5" i="9"/>
  <c r="AQ5" i="9" s="1"/>
  <c r="Z5" i="9"/>
  <c r="Y18" i="34"/>
  <c r="X18" i="34"/>
  <c r="U22" i="48"/>
  <c r="U5" i="51"/>
  <c r="X5" i="51" s="1"/>
  <c r="U13" i="41"/>
  <c r="AH5" i="20"/>
  <c r="AQ5" i="20" s="1"/>
  <c r="Z5" i="20"/>
  <c r="U6" i="54"/>
  <c r="AH18" i="25"/>
  <c r="AQ18" i="25" s="1"/>
  <c r="W12" i="63"/>
  <c r="AG11" i="63"/>
  <c r="AP11" i="63" s="1"/>
  <c r="AE11" i="63"/>
  <c r="AF11" i="63"/>
  <c r="AO11" i="63" s="1"/>
  <c r="AR10" i="71"/>
  <c r="Y12" i="67"/>
  <c r="X12" i="67"/>
  <c r="AR5" i="104"/>
  <c r="AE11" i="79"/>
  <c r="W12" i="79"/>
  <c r="AG11" i="79"/>
  <c r="AP11" i="79" s="1"/>
  <c r="AF11" i="79"/>
  <c r="AO11" i="79" s="1"/>
  <c r="AH9" i="46"/>
  <c r="AQ9" i="46" s="1"/>
  <c r="U20" i="98"/>
  <c r="Y11" i="28"/>
  <c r="Z11" i="28"/>
  <c r="X11" i="28"/>
  <c r="AS16" i="81"/>
  <c r="AL16" i="81"/>
  <c r="AU16" i="81" s="1"/>
  <c r="U11" i="95"/>
  <c r="U15" i="49"/>
  <c r="AS5" i="81"/>
  <c r="AL5" i="81"/>
  <c r="AU5" i="81" s="1"/>
  <c r="AS6" i="81"/>
  <c r="AL6" i="81"/>
  <c r="AU6" i="81" s="1"/>
  <c r="Y6" i="44"/>
  <c r="X6" i="44"/>
  <c r="AS13" i="81"/>
  <c r="AL13" i="81"/>
  <c r="AU13" i="81" s="1"/>
  <c r="AH11" i="97"/>
  <c r="AQ11" i="97" s="1"/>
  <c r="AL4" i="17"/>
  <c r="AU4" i="17" s="1"/>
  <c r="AS4" i="17"/>
  <c r="AS25" i="17" s="1"/>
  <c r="AF8" i="86"/>
  <c r="AO8" i="86" s="1"/>
  <c r="AE8" i="86"/>
  <c r="W9" i="86"/>
  <c r="AG8" i="86"/>
  <c r="AP8" i="86" s="1"/>
  <c r="AH19" i="80"/>
  <c r="AQ19" i="80" s="1"/>
  <c r="AF18" i="25"/>
  <c r="AO18" i="25" s="1"/>
  <c r="AG18" i="25"/>
  <c r="AP18" i="25" s="1"/>
  <c r="W19" i="25"/>
  <c r="AE18" i="25"/>
  <c r="AS8" i="81"/>
  <c r="AL8" i="81"/>
  <c r="AU8" i="81" s="1"/>
  <c r="AF18" i="29"/>
  <c r="AO18" i="29" s="1"/>
  <c r="W19" i="29"/>
  <c r="AG18" i="29"/>
  <c r="AP18" i="29" s="1"/>
  <c r="AE18" i="29"/>
  <c r="AN18" i="12"/>
  <c r="AI18" i="12"/>
  <c r="AH5" i="84"/>
  <c r="AQ5" i="84" s="1"/>
  <c r="Z5" i="84"/>
  <c r="AS15" i="81"/>
  <c r="AL15" i="81"/>
  <c r="AU15" i="81" s="1"/>
  <c r="AN11" i="19"/>
  <c r="AI11" i="19"/>
  <c r="AE9" i="46"/>
  <c r="W10" i="46"/>
  <c r="AG9" i="46"/>
  <c r="AP9" i="46" s="1"/>
  <c r="AF9" i="46"/>
  <c r="AO9" i="46" s="1"/>
  <c r="AS4" i="30"/>
  <c r="AS25" i="30" s="1"/>
  <c r="AL4" i="30"/>
  <c r="AU4" i="30" s="1"/>
  <c r="AU25" i="30" s="1"/>
  <c r="C11" i="30" s="1"/>
  <c r="U6" i="45"/>
  <c r="AS11" i="81"/>
  <c r="AL11" i="81"/>
  <c r="AU11" i="81" s="1"/>
  <c r="U15" i="83"/>
  <c r="W20" i="68"/>
  <c r="AG19" i="68"/>
  <c r="AP19" i="68" s="1"/>
  <c r="AF19" i="68"/>
  <c r="AO19" i="68" s="1"/>
  <c r="AE19" i="68"/>
  <c r="U6" i="96"/>
  <c r="U16" i="87"/>
  <c r="AN17" i="34"/>
  <c r="AI17" i="34"/>
  <c r="Z11" i="97"/>
  <c r="Z19" i="80"/>
  <c r="AR8" i="53"/>
  <c r="Y19" i="12"/>
  <c r="X19" i="12"/>
  <c r="Y19" i="60"/>
  <c r="X19" i="60"/>
  <c r="U24" i="85"/>
  <c r="AK4" i="81"/>
  <c r="AT4" i="81" s="1"/>
  <c r="AT25" i="81" s="1"/>
  <c r="AJ4" i="81"/>
  <c r="AS22" i="81"/>
  <c r="AL22" i="81"/>
  <c r="AU22" i="81" s="1"/>
  <c r="AN11" i="59"/>
  <c r="AI11" i="59"/>
  <c r="AH11" i="89"/>
  <c r="AQ11" i="89" s="1"/>
  <c r="U5" i="100"/>
  <c r="X5" i="100" s="1"/>
  <c r="Z11" i="89"/>
  <c r="AF5" i="13"/>
  <c r="AO5" i="13" s="1"/>
  <c r="AE5" i="13"/>
  <c r="AG5" i="13"/>
  <c r="AP5" i="13" s="1"/>
  <c r="W6" i="13"/>
  <c r="U23" i="94"/>
  <c r="AS12" i="81"/>
  <c r="AL12" i="81"/>
  <c r="AU12" i="81" s="1"/>
  <c r="Y8" i="32"/>
  <c r="X8" i="32"/>
  <c r="Z8" i="32" s="1"/>
  <c r="AS4" i="74"/>
  <c r="AS25" i="74" s="1"/>
  <c r="AL4" i="74"/>
  <c r="AU4" i="74" s="1"/>
  <c r="AU25" i="74" s="1"/>
  <c r="C11" i="74" s="1"/>
  <c r="F18" i="57" s="1"/>
  <c r="Y11" i="75"/>
  <c r="X11" i="75"/>
  <c r="AS7" i="81"/>
  <c r="AL7" i="81"/>
  <c r="AU7" i="81" s="1"/>
  <c r="U6" i="58"/>
  <c r="U13" i="91"/>
  <c r="AS21" i="81"/>
  <c r="AL21" i="81"/>
  <c r="AU21" i="81" s="1"/>
  <c r="Y12" i="19"/>
  <c r="X12" i="19"/>
  <c r="AH9" i="53"/>
  <c r="AQ9" i="53" s="1"/>
  <c r="AH6" i="104"/>
  <c r="AQ6" i="104" s="1"/>
  <c r="AL3" i="81"/>
  <c r="AU3" i="81" s="1"/>
  <c r="AS3" i="81"/>
  <c r="AR8" i="46"/>
  <c r="AG11" i="24"/>
  <c r="AP11" i="24" s="1"/>
  <c r="AE11" i="24"/>
  <c r="AF11" i="24"/>
  <c r="AO11" i="24" s="1"/>
  <c r="W12" i="24"/>
  <c r="AI5" i="44"/>
  <c r="AN5" i="44"/>
  <c r="AR10" i="38"/>
  <c r="U23" i="82"/>
  <c r="AL4" i="26"/>
  <c r="AU4" i="26" s="1"/>
  <c r="AU25" i="26" s="1"/>
  <c r="C11" i="26" s="1"/>
  <c r="AS4" i="26"/>
  <c r="AS25" i="26" s="1"/>
  <c r="AH5" i="92"/>
  <c r="AQ5" i="92" s="1"/>
  <c r="Z5" i="92"/>
  <c r="AU25" i="17"/>
  <c r="C11" i="17" s="1"/>
  <c r="AI10" i="75"/>
  <c r="AN10" i="75"/>
  <c r="AE8" i="105"/>
  <c r="AF8" i="105"/>
  <c r="AO8" i="105" s="1"/>
  <c r="AG8" i="105"/>
  <c r="AP8" i="105" s="1"/>
  <c r="W9" i="105"/>
  <c r="U24" i="90"/>
  <c r="AS14" i="81"/>
  <c r="AL14" i="81"/>
  <c r="AU14" i="81" s="1"/>
  <c r="AR8" i="52"/>
  <c r="U22" i="102"/>
  <c r="AN11" i="67"/>
  <c r="AI11" i="67"/>
  <c r="AE18" i="72"/>
  <c r="W19" i="72"/>
  <c r="AG18" i="72"/>
  <c r="AP18" i="72" s="1"/>
  <c r="AF18" i="72"/>
  <c r="AO18" i="72" s="1"/>
  <c r="AH19" i="39"/>
  <c r="AQ19" i="39" s="1"/>
  <c r="U22" i="42"/>
  <c r="Z9" i="53"/>
  <c r="U13" i="16"/>
  <c r="AI10" i="28"/>
  <c r="AN10" i="28"/>
  <c r="Z6" i="104"/>
  <c r="AH9" i="52"/>
  <c r="AQ9" i="52" s="1"/>
  <c r="AF9" i="47"/>
  <c r="AO9" i="47" s="1"/>
  <c r="AG9" i="47"/>
  <c r="AP9" i="47" s="1"/>
  <c r="W10" i="47"/>
  <c r="AE9" i="47"/>
  <c r="U16" i="99"/>
  <c r="AH11" i="71"/>
  <c r="AQ11" i="71" s="1"/>
  <c r="U23" i="10"/>
  <c r="U6" i="88"/>
  <c r="U15" i="55"/>
  <c r="AH19" i="21"/>
  <c r="AQ19" i="21" s="1"/>
  <c r="AR10" i="97"/>
  <c r="AF12" i="2"/>
  <c r="AO12" i="2" s="1"/>
  <c r="W13" i="2"/>
  <c r="AE12" i="2"/>
  <c r="AG12" i="2"/>
  <c r="AP12" i="2" s="1"/>
  <c r="AS4" i="40"/>
  <c r="AS25" i="40" s="1"/>
  <c r="AL4" i="40"/>
  <c r="AU4" i="40" s="1"/>
  <c r="AU25" i="40" s="1"/>
  <c r="C11" i="40" s="1"/>
  <c r="AR17" i="25"/>
  <c r="AS17" i="81"/>
  <c r="AL17" i="81"/>
  <c r="AU17" i="81" s="1"/>
  <c r="AR8" i="93"/>
  <c r="AG10" i="33"/>
  <c r="AP10" i="33" s="1"/>
  <c r="W11" i="33"/>
  <c r="AE10" i="33"/>
  <c r="AF10" i="33"/>
  <c r="AO10" i="33" s="1"/>
  <c r="U23" i="35"/>
  <c r="U22" i="35" s="1"/>
  <c r="Z19" i="21"/>
  <c r="AR18" i="80"/>
  <c r="AS19" i="81"/>
  <c r="AL19" i="81"/>
  <c r="AU19" i="81" s="1"/>
  <c r="AE8" i="101"/>
  <c r="AF8" i="101"/>
  <c r="AO8" i="101" s="1"/>
  <c r="AG8" i="101"/>
  <c r="AP8" i="101" s="1"/>
  <c r="W9" i="101"/>
  <c r="U11" i="11"/>
  <c r="AF19" i="64"/>
  <c r="AO19" i="64" s="1"/>
  <c r="AG19" i="64"/>
  <c r="AP19" i="64" s="1"/>
  <c r="W20" i="64"/>
  <c r="AE19" i="64"/>
  <c r="AS18" i="81"/>
  <c r="AL18" i="81"/>
  <c r="AU18" i="81" s="1"/>
  <c r="AH9" i="93"/>
  <c r="AQ9" i="93" s="1"/>
  <c r="AR10" i="89"/>
  <c r="AR18" i="39"/>
  <c r="AS20" i="81"/>
  <c r="AL20" i="81"/>
  <c r="AU20" i="81" s="1"/>
  <c r="U16" i="103"/>
  <c r="AN18" i="60"/>
  <c r="AI18" i="60"/>
  <c r="AG18" i="76"/>
  <c r="AP18" i="76" s="1"/>
  <c r="AE18" i="76"/>
  <c r="W19" i="76"/>
  <c r="AF18" i="76"/>
  <c r="AO18" i="76" s="1"/>
  <c r="U13" i="43"/>
  <c r="AS9" i="81"/>
  <c r="AL9" i="81"/>
  <c r="AU9" i="81" s="1"/>
  <c r="U25" i="50"/>
  <c r="AH11" i="38"/>
  <c r="AQ11" i="38" s="1"/>
  <c r="Z19" i="39"/>
  <c r="AS10" i="81"/>
  <c r="AL10" i="81"/>
  <c r="AU10" i="81" s="1"/>
  <c r="Y12" i="59"/>
  <c r="X12" i="59"/>
  <c r="Z12" i="19" l="1"/>
  <c r="AE6" i="104"/>
  <c r="AG6" i="104"/>
  <c r="AP6" i="104" s="1"/>
  <c r="W7" i="104"/>
  <c r="AF6" i="104"/>
  <c r="AO6" i="104" s="1"/>
  <c r="Y19" i="72"/>
  <c r="X19" i="72"/>
  <c r="AR10" i="75"/>
  <c r="AH12" i="19"/>
  <c r="AQ12" i="19" s="1"/>
  <c r="AH19" i="60"/>
  <c r="AQ19" i="60" s="1"/>
  <c r="AR18" i="12"/>
  <c r="AI8" i="86"/>
  <c r="AN8" i="86"/>
  <c r="U14" i="49"/>
  <c r="AF11" i="28"/>
  <c r="AO11" i="28" s="1"/>
  <c r="AG11" i="28"/>
  <c r="AP11" i="28" s="1"/>
  <c r="W12" i="28"/>
  <c r="AE11" i="28"/>
  <c r="AH12" i="67"/>
  <c r="AQ12" i="67" s="1"/>
  <c r="AN11" i="63"/>
  <c r="AI11" i="63"/>
  <c r="U5" i="54"/>
  <c r="X5" i="54" s="1"/>
  <c r="AH18" i="34"/>
  <c r="AQ18" i="34" s="1"/>
  <c r="AN8" i="15"/>
  <c r="AI8" i="15"/>
  <c r="Y12" i="38"/>
  <c r="X12" i="38"/>
  <c r="U21" i="42"/>
  <c r="X9" i="105"/>
  <c r="Y9" i="105"/>
  <c r="Z9" i="105" s="1"/>
  <c r="AG12" i="19"/>
  <c r="AP12" i="19" s="1"/>
  <c r="W13" i="19"/>
  <c r="AF12" i="19"/>
  <c r="AO12" i="19" s="1"/>
  <c r="AE12" i="19"/>
  <c r="U5" i="58"/>
  <c r="X5" i="58" s="1"/>
  <c r="AI5" i="13"/>
  <c r="AN5" i="13"/>
  <c r="Z19" i="60"/>
  <c r="U15" i="87"/>
  <c r="Y20" i="68"/>
  <c r="X20" i="68"/>
  <c r="U5" i="45"/>
  <c r="X5" i="45" s="1"/>
  <c r="Y10" i="46"/>
  <c r="X10" i="46"/>
  <c r="Z12" i="67"/>
  <c r="U12" i="41"/>
  <c r="Z18" i="34"/>
  <c r="AR7" i="32"/>
  <c r="Y10" i="52"/>
  <c r="X10" i="52"/>
  <c r="Z10" i="52" s="1"/>
  <c r="U24" i="50"/>
  <c r="Y20" i="64"/>
  <c r="X20" i="64"/>
  <c r="Y11" i="33"/>
  <c r="X11" i="33"/>
  <c r="Z11" i="33" s="1"/>
  <c r="Y13" i="2"/>
  <c r="X13" i="2"/>
  <c r="Y10" i="47"/>
  <c r="X10" i="47"/>
  <c r="Z10" i="47" s="1"/>
  <c r="AR10" i="28"/>
  <c r="AR11" i="67"/>
  <c r="AR5" i="44"/>
  <c r="AL4" i="81"/>
  <c r="AU4" i="81" s="1"/>
  <c r="AU25" i="81" s="1"/>
  <c r="C11" i="81" s="1"/>
  <c r="F25" i="57" s="1"/>
  <c r="AS4" i="81"/>
  <c r="AS25" i="81" s="1"/>
  <c r="AE19" i="80"/>
  <c r="AF19" i="80"/>
  <c r="AO19" i="80" s="1"/>
  <c r="W20" i="80"/>
  <c r="AG19" i="80"/>
  <c r="AP19" i="80" s="1"/>
  <c r="AI9" i="46"/>
  <c r="AN9" i="46"/>
  <c r="AN18" i="29"/>
  <c r="AI18" i="29"/>
  <c r="AN18" i="25"/>
  <c r="AI18" i="25"/>
  <c r="U10" i="95"/>
  <c r="Y12" i="79"/>
  <c r="X12" i="79"/>
  <c r="Y12" i="63"/>
  <c r="X12" i="63"/>
  <c r="Y12" i="71"/>
  <c r="X12" i="71"/>
  <c r="AI9" i="52"/>
  <c r="AN9" i="52"/>
  <c r="Y19" i="76"/>
  <c r="X19" i="76"/>
  <c r="AI9" i="47"/>
  <c r="AN9" i="47"/>
  <c r="U14" i="55"/>
  <c r="Y12" i="24"/>
  <c r="X12" i="24"/>
  <c r="AH8" i="32"/>
  <c r="AQ8" i="32" s="1"/>
  <c r="U22" i="94"/>
  <c r="AE11" i="89"/>
  <c r="W12" i="89"/>
  <c r="AG11" i="89"/>
  <c r="AP11" i="89" s="1"/>
  <c r="AF11" i="89"/>
  <c r="AO11" i="89" s="1"/>
  <c r="AH19" i="12"/>
  <c r="AQ19" i="12" s="1"/>
  <c r="AG11" i="97"/>
  <c r="AP11" i="97" s="1"/>
  <c r="AE11" i="97"/>
  <c r="AF11" i="97"/>
  <c r="AO11" i="97" s="1"/>
  <c r="W12" i="97"/>
  <c r="U5" i="96"/>
  <c r="X5" i="96" s="1"/>
  <c r="U14" i="83"/>
  <c r="AR11" i="19"/>
  <c r="Y19" i="25"/>
  <c r="X19" i="25"/>
  <c r="U19" i="98"/>
  <c r="AN11" i="79"/>
  <c r="AI11" i="79"/>
  <c r="Z5" i="51"/>
  <c r="AH5" i="51"/>
  <c r="AQ5" i="51" s="1"/>
  <c r="U17" i="18"/>
  <c r="AN11" i="71"/>
  <c r="AI11" i="71"/>
  <c r="Y10" i="93"/>
  <c r="Z10" i="93" s="1"/>
  <c r="X10" i="93"/>
  <c r="AN19" i="64"/>
  <c r="AI19" i="64"/>
  <c r="U15" i="103"/>
  <c r="Y9" i="101"/>
  <c r="X9" i="101"/>
  <c r="U22" i="10"/>
  <c r="AR18" i="60"/>
  <c r="U22" i="82"/>
  <c r="AH11" i="75"/>
  <c r="AQ11" i="75" s="1"/>
  <c r="W9" i="32"/>
  <c r="AE8" i="32"/>
  <c r="AF8" i="32"/>
  <c r="AO8" i="32" s="1"/>
  <c r="AG8" i="32"/>
  <c r="AP8" i="32" s="1"/>
  <c r="AR11" i="59"/>
  <c r="Z19" i="12"/>
  <c r="AR17" i="34"/>
  <c r="AI19" i="68"/>
  <c r="AN19" i="68"/>
  <c r="W6" i="84"/>
  <c r="AG5" i="84"/>
  <c r="AP5" i="84" s="1"/>
  <c r="AF5" i="84"/>
  <c r="AO5" i="84" s="1"/>
  <c r="AE5" i="84"/>
  <c r="Y19" i="29"/>
  <c r="X19" i="29"/>
  <c r="Z19" i="29" s="1"/>
  <c r="AH6" i="44"/>
  <c r="AQ6" i="44" s="1"/>
  <c r="AG5" i="20"/>
  <c r="AP5" i="20" s="1"/>
  <c r="AE5" i="20"/>
  <c r="W6" i="20"/>
  <c r="AF5" i="20"/>
  <c r="AO5" i="20" s="1"/>
  <c r="Y9" i="15"/>
  <c r="X9" i="15"/>
  <c r="AN11" i="38"/>
  <c r="AI11" i="38"/>
  <c r="AN9" i="93"/>
  <c r="AI9" i="93"/>
  <c r="AI10" i="33"/>
  <c r="AN10" i="33"/>
  <c r="AN12" i="2"/>
  <c r="AI12" i="2"/>
  <c r="AI18" i="72"/>
  <c r="AN18" i="72"/>
  <c r="AN18" i="76"/>
  <c r="AI18" i="76"/>
  <c r="AF19" i="39"/>
  <c r="AO19" i="39" s="1"/>
  <c r="AG19" i="39"/>
  <c r="AP19" i="39" s="1"/>
  <c r="W20" i="39"/>
  <c r="AE19" i="39"/>
  <c r="AE19" i="21"/>
  <c r="AG19" i="21"/>
  <c r="AP19" i="21" s="1"/>
  <c r="AF19" i="21"/>
  <c r="AO19" i="21" s="1"/>
  <c r="W20" i="21"/>
  <c r="AH12" i="59"/>
  <c r="AQ12" i="59" s="1"/>
  <c r="AI8" i="101"/>
  <c r="AN8" i="101"/>
  <c r="U12" i="16"/>
  <c r="AN8" i="105"/>
  <c r="AI8" i="105"/>
  <c r="Z12" i="59"/>
  <c r="U12" i="43"/>
  <c r="U10" i="11"/>
  <c r="U21" i="35"/>
  <c r="U5" i="88"/>
  <c r="X5" i="88" s="1"/>
  <c r="U15" i="99"/>
  <c r="AE9" i="53"/>
  <c r="W10" i="53"/>
  <c r="AG9" i="53"/>
  <c r="AP9" i="53" s="1"/>
  <c r="AF9" i="53"/>
  <c r="AO9" i="53" s="1"/>
  <c r="U21" i="102"/>
  <c r="U23" i="90"/>
  <c r="AE5" i="92"/>
  <c r="W6" i="92"/>
  <c r="AF5" i="92"/>
  <c r="AO5" i="92" s="1"/>
  <c r="AG5" i="92"/>
  <c r="AP5" i="92" s="1"/>
  <c r="AN11" i="24"/>
  <c r="AI11" i="24"/>
  <c r="U12" i="91"/>
  <c r="Z11" i="75"/>
  <c r="Y6" i="13"/>
  <c r="X6" i="13"/>
  <c r="AH5" i="100"/>
  <c r="AQ5" i="100" s="1"/>
  <c r="Z5" i="100"/>
  <c r="U23" i="85"/>
  <c r="Y9" i="86"/>
  <c r="X9" i="86"/>
  <c r="Z6" i="44"/>
  <c r="AH11" i="28"/>
  <c r="AQ11" i="28" s="1"/>
  <c r="U21" i="48"/>
  <c r="AE5" i="9"/>
  <c r="AF5" i="9"/>
  <c r="AO5" i="9" s="1"/>
  <c r="W6" i="9"/>
  <c r="AG5" i="9"/>
  <c r="AP5" i="9" s="1"/>
  <c r="Z9" i="15" l="1"/>
  <c r="Z12" i="38"/>
  <c r="Z10" i="46"/>
  <c r="AE10" i="46" s="1"/>
  <c r="AG10" i="46"/>
  <c r="AP10" i="46" s="1"/>
  <c r="AF10" i="46"/>
  <c r="AO10" i="46" s="1"/>
  <c r="W11" i="46"/>
  <c r="W10" i="105"/>
  <c r="AG9" i="105"/>
  <c r="AP9" i="105" s="1"/>
  <c r="AF9" i="105"/>
  <c r="AO9" i="105" s="1"/>
  <c r="AE9" i="105"/>
  <c r="AF19" i="29"/>
  <c r="AO19" i="29" s="1"/>
  <c r="AE19" i="29"/>
  <c r="W20" i="29"/>
  <c r="AG19" i="29"/>
  <c r="AP19" i="29" s="1"/>
  <c r="AF9" i="15"/>
  <c r="AO9" i="15" s="1"/>
  <c r="W10" i="15"/>
  <c r="AG9" i="15"/>
  <c r="AP9" i="15" s="1"/>
  <c r="AE9" i="15"/>
  <c r="AG10" i="93"/>
  <c r="AP10" i="93" s="1"/>
  <c r="W11" i="93"/>
  <c r="AF10" i="93"/>
  <c r="AO10" i="93" s="1"/>
  <c r="AE10" i="93"/>
  <c r="W13" i="38"/>
  <c r="AE12" i="38"/>
  <c r="AF12" i="38"/>
  <c r="AO12" i="38" s="1"/>
  <c r="AG12" i="38"/>
  <c r="AP12" i="38" s="1"/>
  <c r="AH9" i="86"/>
  <c r="AQ9" i="86" s="1"/>
  <c r="U20" i="35"/>
  <c r="AR8" i="105"/>
  <c r="AN19" i="39"/>
  <c r="AI19" i="39"/>
  <c r="AR9" i="93"/>
  <c r="Y6" i="84"/>
  <c r="X6" i="84"/>
  <c r="Y9" i="32"/>
  <c r="X9" i="32"/>
  <c r="Y12" i="97"/>
  <c r="X12" i="97"/>
  <c r="U21" i="94"/>
  <c r="AR9" i="52"/>
  <c r="AR18" i="25"/>
  <c r="AH10" i="47"/>
  <c r="AQ10" i="47" s="1"/>
  <c r="AH11" i="33"/>
  <c r="AQ11" i="33" s="1"/>
  <c r="AN11" i="28"/>
  <c r="AI11" i="28"/>
  <c r="U14" i="103"/>
  <c r="AR11" i="71"/>
  <c r="U18" i="98"/>
  <c r="AH12" i="24"/>
  <c r="AQ12" i="24" s="1"/>
  <c r="AR9" i="47"/>
  <c r="AH12" i="71"/>
  <c r="AQ12" i="71" s="1"/>
  <c r="AH12" i="79"/>
  <c r="AQ12" i="79" s="1"/>
  <c r="Y20" i="80"/>
  <c r="X20" i="80"/>
  <c r="Z20" i="80" s="1"/>
  <c r="AG10" i="47"/>
  <c r="AP10" i="47" s="1"/>
  <c r="W11" i="47"/>
  <c r="AE10" i="47"/>
  <c r="AF10" i="47"/>
  <c r="AO10" i="47" s="1"/>
  <c r="AE11" i="33"/>
  <c r="W12" i="33"/>
  <c r="AF11" i="33"/>
  <c r="AO11" i="33" s="1"/>
  <c r="AG11" i="33"/>
  <c r="AP11" i="33" s="1"/>
  <c r="U23" i="50"/>
  <c r="W19" i="34"/>
  <c r="AF18" i="34"/>
  <c r="AO18" i="34" s="1"/>
  <c r="AE18" i="34"/>
  <c r="AG18" i="34"/>
  <c r="AP18" i="34" s="1"/>
  <c r="AH5" i="58"/>
  <c r="AQ5" i="58" s="1"/>
  <c r="Z5" i="58"/>
  <c r="AH5" i="54"/>
  <c r="AQ5" i="54" s="1"/>
  <c r="Z5" i="54"/>
  <c r="Y12" i="28"/>
  <c r="X12" i="28"/>
  <c r="AR8" i="86"/>
  <c r="U20" i="48"/>
  <c r="U11" i="91"/>
  <c r="Y6" i="92"/>
  <c r="X6" i="92"/>
  <c r="U14" i="99"/>
  <c r="Y20" i="21"/>
  <c r="X20" i="21"/>
  <c r="AR12" i="2"/>
  <c r="AR11" i="38"/>
  <c r="AR19" i="68"/>
  <c r="U21" i="10"/>
  <c r="AR19" i="64"/>
  <c r="AH19" i="25"/>
  <c r="AQ19" i="25" s="1"/>
  <c r="U13" i="83"/>
  <c r="AN11" i="97"/>
  <c r="AI11" i="97"/>
  <c r="Z12" i="24"/>
  <c r="AH19" i="76"/>
  <c r="AQ19" i="76" s="1"/>
  <c r="Z12" i="71"/>
  <c r="Z12" i="79"/>
  <c r="AR18" i="29"/>
  <c r="AH10" i="52"/>
  <c r="AQ10" i="52" s="1"/>
  <c r="U14" i="87"/>
  <c r="AI12" i="19"/>
  <c r="AN12" i="19"/>
  <c r="AH9" i="105"/>
  <c r="AQ9" i="105" s="1"/>
  <c r="AR8" i="15"/>
  <c r="AR11" i="63"/>
  <c r="AG11" i="75"/>
  <c r="AP11" i="75" s="1"/>
  <c r="AF11" i="75"/>
  <c r="AO11" i="75" s="1"/>
  <c r="AE11" i="75"/>
  <c r="W12" i="75"/>
  <c r="AI9" i="53"/>
  <c r="AN9" i="53"/>
  <c r="Z9" i="86"/>
  <c r="AR18" i="72"/>
  <c r="U9" i="11"/>
  <c r="AR11" i="24"/>
  <c r="AN5" i="84"/>
  <c r="AI5" i="84"/>
  <c r="AH9" i="101"/>
  <c r="AQ9" i="101" s="1"/>
  <c r="AF5" i="51"/>
  <c r="AO5" i="51" s="1"/>
  <c r="AG5" i="51"/>
  <c r="AP5" i="51" s="1"/>
  <c r="AE5" i="51"/>
  <c r="W6" i="51"/>
  <c r="Z19" i="25"/>
  <c r="Y12" i="89"/>
  <c r="Z12" i="89" s="1"/>
  <c r="X12" i="89"/>
  <c r="Z19" i="76"/>
  <c r="AN19" i="80"/>
  <c r="AI19" i="80"/>
  <c r="AH13" i="2"/>
  <c r="AQ13" i="2" s="1"/>
  <c r="AH20" i="64"/>
  <c r="AQ20" i="64" s="1"/>
  <c r="AE10" i="52"/>
  <c r="W11" i="52"/>
  <c r="AF10" i="52"/>
  <c r="AO10" i="52" s="1"/>
  <c r="AG10" i="52"/>
  <c r="AP10" i="52" s="1"/>
  <c r="U11" i="41"/>
  <c r="Z5" i="45"/>
  <c r="AH5" i="45"/>
  <c r="AQ5" i="45" s="1"/>
  <c r="AE19" i="60"/>
  <c r="W20" i="60"/>
  <c r="AG19" i="60"/>
  <c r="AP19" i="60" s="1"/>
  <c r="AF19" i="60"/>
  <c r="AO19" i="60" s="1"/>
  <c r="Y7" i="104"/>
  <c r="X7" i="104"/>
  <c r="AE6" i="44"/>
  <c r="AF6" i="44"/>
  <c r="AO6" i="44" s="1"/>
  <c r="AG6" i="44"/>
  <c r="AP6" i="44" s="1"/>
  <c r="W7" i="44"/>
  <c r="AI5" i="9"/>
  <c r="AN5" i="9"/>
  <c r="W6" i="100"/>
  <c r="AG5" i="100"/>
  <c r="AP5" i="100" s="1"/>
  <c r="AF5" i="100"/>
  <c r="AO5" i="100" s="1"/>
  <c r="AE5" i="100"/>
  <c r="U20" i="102"/>
  <c r="Y20" i="39"/>
  <c r="X20" i="39"/>
  <c r="AH6" i="13"/>
  <c r="AQ6" i="13" s="1"/>
  <c r="AN5" i="92"/>
  <c r="AI5" i="92"/>
  <c r="U11" i="16"/>
  <c r="Y6" i="20"/>
  <c r="X6" i="20"/>
  <c r="Y6" i="9"/>
  <c r="Z6" i="9" s="1"/>
  <c r="X6" i="9"/>
  <c r="U22" i="85"/>
  <c r="Z6" i="13"/>
  <c r="AH5" i="88"/>
  <c r="AQ5" i="88" s="1"/>
  <c r="Z5" i="88"/>
  <c r="U11" i="43"/>
  <c r="AR18" i="76"/>
  <c r="AH9" i="15"/>
  <c r="AQ9" i="15" s="1"/>
  <c r="AN5" i="20"/>
  <c r="AI5" i="20"/>
  <c r="U21" i="82"/>
  <c r="Z9" i="101"/>
  <c r="AH10" i="93"/>
  <c r="AQ10" i="93" s="1"/>
  <c r="U16" i="18"/>
  <c r="AR11" i="79"/>
  <c r="AH5" i="96"/>
  <c r="AQ5" i="96" s="1"/>
  <c r="Z5" i="96"/>
  <c r="AI11" i="89"/>
  <c r="AN11" i="89"/>
  <c r="AH12" i="63"/>
  <c r="AQ12" i="63" s="1"/>
  <c r="Z13" i="2"/>
  <c r="Z20" i="64"/>
  <c r="W13" i="67"/>
  <c r="AG12" i="67"/>
  <c r="AP12" i="67" s="1"/>
  <c r="AF12" i="67"/>
  <c r="AO12" i="67" s="1"/>
  <c r="AE12" i="67"/>
  <c r="AH20" i="68"/>
  <c r="AQ20" i="68" s="1"/>
  <c r="Y13" i="19"/>
  <c r="Z13" i="19"/>
  <c r="X13" i="19"/>
  <c r="U20" i="42"/>
  <c r="AH19" i="72"/>
  <c r="AQ19" i="72" s="1"/>
  <c r="U22" i="90"/>
  <c r="Y10" i="53"/>
  <c r="X10" i="53"/>
  <c r="AF12" i="59"/>
  <c r="AO12" i="59" s="1"/>
  <c r="AE12" i="59"/>
  <c r="AG12" i="59"/>
  <c r="AP12" i="59" s="1"/>
  <c r="W13" i="59"/>
  <c r="AR8" i="101"/>
  <c r="AI19" i="21"/>
  <c r="AN19" i="21"/>
  <c r="AR10" i="33"/>
  <c r="AH19" i="29"/>
  <c r="AQ19" i="29" s="1"/>
  <c r="AF19" i="12"/>
  <c r="AO19" i="12" s="1"/>
  <c r="AG19" i="12"/>
  <c r="AP19" i="12" s="1"/>
  <c r="W20" i="12"/>
  <c r="AE19" i="12"/>
  <c r="AI8" i="32"/>
  <c r="AN8" i="32"/>
  <c r="U13" i="55"/>
  <c r="Z12" i="63"/>
  <c r="U9" i="95"/>
  <c r="AR9" i="46"/>
  <c r="AH10" i="46"/>
  <c r="AQ10" i="46" s="1"/>
  <c r="Z20" i="68"/>
  <c r="AR5" i="13"/>
  <c r="AH12" i="38"/>
  <c r="AQ12" i="38" s="1"/>
  <c r="U13" i="49"/>
  <c r="Z19" i="72"/>
  <c r="AN6" i="104"/>
  <c r="AI6" i="104"/>
  <c r="Z12" i="28" l="1"/>
  <c r="Z9" i="32"/>
  <c r="AG12" i="89"/>
  <c r="AP12" i="89" s="1"/>
  <c r="AF12" i="89"/>
  <c r="AO12" i="89" s="1"/>
  <c r="W13" i="89"/>
  <c r="AE12" i="89"/>
  <c r="AF12" i="28"/>
  <c r="AO12" i="28" s="1"/>
  <c r="AE12" i="28"/>
  <c r="AG12" i="28"/>
  <c r="AP12" i="28" s="1"/>
  <c r="W13" i="28"/>
  <c r="AE9" i="32"/>
  <c r="W10" i="32"/>
  <c r="AF9" i="32"/>
  <c r="AO9" i="32" s="1"/>
  <c r="AG9" i="32"/>
  <c r="AP9" i="32" s="1"/>
  <c r="AG12" i="63"/>
  <c r="AP12" i="63" s="1"/>
  <c r="W13" i="63"/>
  <c r="AF12" i="63"/>
  <c r="AO12" i="63" s="1"/>
  <c r="AE12" i="63"/>
  <c r="Y20" i="12"/>
  <c r="X20" i="12"/>
  <c r="AH13" i="19"/>
  <c r="AQ13" i="19" s="1"/>
  <c r="AG5" i="96"/>
  <c r="AP5" i="96" s="1"/>
  <c r="AF5" i="96"/>
  <c r="AO5" i="96" s="1"/>
  <c r="AE5" i="96"/>
  <c r="W6" i="96"/>
  <c r="AH6" i="9"/>
  <c r="AQ6" i="9" s="1"/>
  <c r="Y6" i="100"/>
  <c r="X6" i="100"/>
  <c r="AF12" i="71"/>
  <c r="AO12" i="71" s="1"/>
  <c r="AG12" i="71"/>
  <c r="AP12" i="71" s="1"/>
  <c r="AE12" i="71"/>
  <c r="W13" i="71"/>
  <c r="U13" i="99"/>
  <c r="Y19" i="34"/>
  <c r="X19" i="34"/>
  <c r="Z19" i="34" s="1"/>
  <c r="AI11" i="33"/>
  <c r="AN11" i="33"/>
  <c r="AH20" i="80"/>
  <c r="AQ20" i="80" s="1"/>
  <c r="U17" i="98"/>
  <c r="U19" i="35"/>
  <c r="Y13" i="38"/>
  <c r="X13" i="38"/>
  <c r="AI9" i="15"/>
  <c r="AN9" i="15"/>
  <c r="AN19" i="29"/>
  <c r="AI19" i="29"/>
  <c r="Y10" i="105"/>
  <c r="X10" i="105"/>
  <c r="Z10" i="105" s="1"/>
  <c r="U12" i="49"/>
  <c r="AR6" i="104"/>
  <c r="AI19" i="12"/>
  <c r="AN19" i="12"/>
  <c r="AI12" i="59"/>
  <c r="AN12" i="59"/>
  <c r="U21" i="90"/>
  <c r="AG13" i="19"/>
  <c r="AP13" i="19" s="1"/>
  <c r="AE13" i="19"/>
  <c r="W14" i="19"/>
  <c r="AF13" i="19"/>
  <c r="AO13" i="19" s="1"/>
  <c r="U20" i="82"/>
  <c r="AE5" i="88"/>
  <c r="W6" i="88"/>
  <c r="AG5" i="88"/>
  <c r="AP5" i="88" s="1"/>
  <c r="AF5" i="88"/>
  <c r="AO5" i="88" s="1"/>
  <c r="W7" i="9"/>
  <c r="AG6" i="9"/>
  <c r="AP6" i="9" s="1"/>
  <c r="AE6" i="9"/>
  <c r="AF6" i="9"/>
  <c r="AO6" i="9" s="1"/>
  <c r="U10" i="16"/>
  <c r="U19" i="102"/>
  <c r="AN6" i="44"/>
  <c r="AI6" i="44"/>
  <c r="AR6" i="44" s="1"/>
  <c r="Y20" i="60"/>
  <c r="X20" i="60"/>
  <c r="Z20" i="60" s="1"/>
  <c r="AE5" i="45"/>
  <c r="AF5" i="45"/>
  <c r="AO5" i="45" s="1"/>
  <c r="AG5" i="45"/>
  <c r="AP5" i="45" s="1"/>
  <c r="W6" i="45"/>
  <c r="X11" i="52"/>
  <c r="Y11" i="52"/>
  <c r="Z11" i="52" s="1"/>
  <c r="AR19" i="80"/>
  <c r="W20" i="25"/>
  <c r="AE19" i="25"/>
  <c r="AF19" i="25"/>
  <c r="AO19" i="25" s="1"/>
  <c r="AG19" i="25"/>
  <c r="AP19" i="25" s="1"/>
  <c r="AR9" i="53"/>
  <c r="AR12" i="19"/>
  <c r="U12" i="83"/>
  <c r="U20" i="10"/>
  <c r="AH6" i="92"/>
  <c r="AQ6" i="92" s="1"/>
  <c r="U19" i="48"/>
  <c r="W6" i="58"/>
  <c r="AG5" i="58"/>
  <c r="AP5" i="58" s="1"/>
  <c r="AF5" i="58"/>
  <c r="AO5" i="58" s="1"/>
  <c r="AE5" i="58"/>
  <c r="AF20" i="80"/>
  <c r="AO20" i="80" s="1"/>
  <c r="AG20" i="80"/>
  <c r="AP20" i="80" s="1"/>
  <c r="AE20" i="80"/>
  <c r="W21" i="80"/>
  <c r="U20" i="94"/>
  <c r="AR19" i="39"/>
  <c r="AN10" i="93"/>
  <c r="AI10" i="93"/>
  <c r="W20" i="72"/>
  <c r="AF19" i="72"/>
  <c r="AO19" i="72" s="1"/>
  <c r="AG19" i="72"/>
  <c r="AP19" i="72" s="1"/>
  <c r="AE19" i="72"/>
  <c r="AF20" i="68"/>
  <c r="AO20" i="68" s="1"/>
  <c r="W21" i="68"/>
  <c r="AE20" i="68"/>
  <c r="AG20" i="68"/>
  <c r="AP20" i="68" s="1"/>
  <c r="U12" i="55"/>
  <c r="AR19" i="21"/>
  <c r="Y13" i="67"/>
  <c r="X13" i="67"/>
  <c r="AR11" i="89"/>
  <c r="AR5" i="20"/>
  <c r="AR5" i="92"/>
  <c r="AR5" i="9"/>
  <c r="AH7" i="104"/>
  <c r="AQ7" i="104" s="1"/>
  <c r="AN19" i="60"/>
  <c r="AI19" i="60"/>
  <c r="AN10" i="52"/>
  <c r="AI10" i="52"/>
  <c r="U8" i="11"/>
  <c r="Y12" i="75"/>
  <c r="X12" i="75"/>
  <c r="Z12" i="75" s="1"/>
  <c r="AH20" i="21"/>
  <c r="AQ20" i="21" s="1"/>
  <c r="Z6" i="92"/>
  <c r="U22" i="50"/>
  <c r="AH12" i="97"/>
  <c r="AQ12" i="97" s="1"/>
  <c r="AH6" i="84"/>
  <c r="AQ6" i="84" s="1"/>
  <c r="Y10" i="15"/>
  <c r="X10" i="15"/>
  <c r="AI10" i="46"/>
  <c r="AN10" i="46"/>
  <c r="AH10" i="53"/>
  <c r="AQ10" i="53" s="1"/>
  <c r="AF20" i="64"/>
  <c r="AO20" i="64" s="1"/>
  <c r="W21" i="64"/>
  <c r="AG20" i="64"/>
  <c r="AP20" i="64" s="1"/>
  <c r="AE20" i="64"/>
  <c r="U10" i="43"/>
  <c r="AG6" i="13"/>
  <c r="AP6" i="13" s="1"/>
  <c r="AF6" i="13"/>
  <c r="AO6" i="13" s="1"/>
  <c r="AE6" i="13"/>
  <c r="W7" i="13"/>
  <c r="AH6" i="20"/>
  <c r="AQ6" i="20" s="1"/>
  <c r="AH20" i="39"/>
  <c r="AQ20" i="39" s="1"/>
  <c r="AN5" i="100"/>
  <c r="AI5" i="100"/>
  <c r="Z7" i="104"/>
  <c r="U10" i="41"/>
  <c r="AE19" i="76"/>
  <c r="W20" i="76"/>
  <c r="AG19" i="76"/>
  <c r="AP19" i="76" s="1"/>
  <c r="AF19" i="76"/>
  <c r="AO19" i="76" s="1"/>
  <c r="Y6" i="51"/>
  <c r="X6" i="51"/>
  <c r="AR5" i="84"/>
  <c r="AN11" i="75"/>
  <c r="AI11" i="75"/>
  <c r="U13" i="87"/>
  <c r="AE12" i="24"/>
  <c r="W13" i="24"/>
  <c r="AF12" i="24"/>
  <c r="AO12" i="24" s="1"/>
  <c r="AG12" i="24"/>
  <c r="AP12" i="24" s="1"/>
  <c r="Z20" i="21"/>
  <c r="AF5" i="54"/>
  <c r="AO5" i="54" s="1"/>
  <c r="AG5" i="54"/>
  <c r="AP5" i="54" s="1"/>
  <c r="W6" i="54"/>
  <c r="AE5" i="54"/>
  <c r="AI10" i="47"/>
  <c r="AN10" i="47"/>
  <c r="Z12" i="97"/>
  <c r="Z6" i="84"/>
  <c r="X11" i="93"/>
  <c r="Z11" i="93" s="1"/>
  <c r="Y11" i="93"/>
  <c r="AN9" i="105"/>
  <c r="AI9" i="105"/>
  <c r="Y11" i="46"/>
  <c r="X11" i="46"/>
  <c r="AR8" i="32"/>
  <c r="Z10" i="53"/>
  <c r="AF13" i="2"/>
  <c r="AO13" i="2" s="1"/>
  <c r="AE13" i="2"/>
  <c r="W14" i="2"/>
  <c r="AG13" i="2"/>
  <c r="AP13" i="2" s="1"/>
  <c r="Z6" i="20"/>
  <c r="Z20" i="39"/>
  <c r="Y7" i="44"/>
  <c r="X7" i="44"/>
  <c r="AH12" i="89"/>
  <c r="AQ12" i="89" s="1"/>
  <c r="AI5" i="51"/>
  <c r="AN5" i="51"/>
  <c r="AR11" i="97"/>
  <c r="AH12" i="28"/>
  <c r="AQ12" i="28" s="1"/>
  <c r="AN18" i="34"/>
  <c r="AI18" i="34"/>
  <c r="Y11" i="47"/>
  <c r="X11" i="47"/>
  <c r="U13" i="103"/>
  <c r="U8" i="95"/>
  <c r="U7" i="95" s="1"/>
  <c r="U6" i="95" s="1"/>
  <c r="Y13" i="59"/>
  <c r="X13" i="59"/>
  <c r="U19" i="42"/>
  <c r="AN12" i="67"/>
  <c r="AI12" i="67"/>
  <c r="U15" i="18"/>
  <c r="AG9" i="101"/>
  <c r="AP9" i="101" s="1"/>
  <c r="W10" i="101"/>
  <c r="AF9" i="101"/>
  <c r="AO9" i="101" s="1"/>
  <c r="AE9" i="101"/>
  <c r="U21" i="85"/>
  <c r="AF9" i="86"/>
  <c r="AO9" i="86" s="1"/>
  <c r="AE9" i="86"/>
  <c r="W10" i="86"/>
  <c r="AG9" i="86"/>
  <c r="AP9" i="86" s="1"/>
  <c r="W13" i="79"/>
  <c r="AE12" i="79"/>
  <c r="AF12" i="79"/>
  <c r="AO12" i="79" s="1"/>
  <c r="AG12" i="79"/>
  <c r="AP12" i="79" s="1"/>
  <c r="U10" i="91"/>
  <c r="Y12" i="33"/>
  <c r="X12" i="33"/>
  <c r="Z12" i="33" s="1"/>
  <c r="AR11" i="28"/>
  <c r="AH9" i="32"/>
  <c r="AQ9" i="32" s="1"/>
  <c r="AI12" i="38"/>
  <c r="AN12" i="38"/>
  <c r="Y20" i="29"/>
  <c r="X20" i="29"/>
  <c r="Z20" i="29" s="1"/>
  <c r="Z10" i="15" l="1"/>
  <c r="W21" i="29"/>
  <c r="AE20" i="29"/>
  <c r="AF20" i="29"/>
  <c r="AO20" i="29" s="1"/>
  <c r="AG20" i="29"/>
  <c r="AP20" i="29" s="1"/>
  <c r="AG10" i="15"/>
  <c r="AP10" i="15" s="1"/>
  <c r="W11" i="15"/>
  <c r="AE10" i="15"/>
  <c r="AF10" i="15"/>
  <c r="AO10" i="15" s="1"/>
  <c r="AE11" i="52"/>
  <c r="W12" i="52"/>
  <c r="AF11" i="52"/>
  <c r="AO11" i="52" s="1"/>
  <c r="AG11" i="52"/>
  <c r="AP11" i="52" s="1"/>
  <c r="AN12" i="79"/>
  <c r="AI12" i="79"/>
  <c r="X10" i="101"/>
  <c r="Y10" i="101"/>
  <c r="AR18" i="34"/>
  <c r="AH7" i="44"/>
  <c r="AQ7" i="44" s="1"/>
  <c r="Y14" i="2"/>
  <c r="X14" i="2"/>
  <c r="AH11" i="46"/>
  <c r="AQ11" i="46" s="1"/>
  <c r="W12" i="93"/>
  <c r="AG11" i="93"/>
  <c r="AP11" i="93" s="1"/>
  <c r="AF11" i="93"/>
  <c r="AO11" i="93" s="1"/>
  <c r="AE11" i="93"/>
  <c r="AR11" i="75"/>
  <c r="U9" i="41"/>
  <c r="Y7" i="13"/>
  <c r="X7" i="13"/>
  <c r="AN20" i="64"/>
  <c r="AI20" i="64"/>
  <c r="AF12" i="75"/>
  <c r="AO12" i="75" s="1"/>
  <c r="AE12" i="75"/>
  <c r="W13" i="75"/>
  <c r="AG12" i="75"/>
  <c r="AP12" i="75" s="1"/>
  <c r="AR19" i="60"/>
  <c r="AN20" i="68"/>
  <c r="AI20" i="68"/>
  <c r="Y20" i="72"/>
  <c r="X20" i="72"/>
  <c r="Z20" i="72" s="1"/>
  <c r="U19" i="94"/>
  <c r="AN6" i="9"/>
  <c r="AI6" i="9"/>
  <c r="Y6" i="88"/>
  <c r="Z6" i="88" s="1"/>
  <c r="X6" i="88"/>
  <c r="AI13" i="19"/>
  <c r="AN13" i="19"/>
  <c r="AH10" i="105"/>
  <c r="AQ10" i="105" s="1"/>
  <c r="AR9" i="15"/>
  <c r="AH19" i="34"/>
  <c r="AQ19" i="34" s="1"/>
  <c r="AN12" i="71"/>
  <c r="AI12" i="71"/>
  <c r="AN12" i="63"/>
  <c r="AI12" i="63"/>
  <c r="Y13" i="79"/>
  <c r="X13" i="79"/>
  <c r="U18" i="42"/>
  <c r="AR5" i="51"/>
  <c r="Z7" i="44"/>
  <c r="AN13" i="2"/>
  <c r="AI13" i="2"/>
  <c r="Z11" i="46"/>
  <c r="AH11" i="93"/>
  <c r="AQ11" i="93" s="1"/>
  <c r="AI5" i="54"/>
  <c r="AN5" i="54"/>
  <c r="AE7" i="104"/>
  <c r="AF7" i="104"/>
  <c r="AO7" i="104" s="1"/>
  <c r="AG7" i="104"/>
  <c r="AP7" i="104" s="1"/>
  <c r="W8" i="104"/>
  <c r="AI6" i="13"/>
  <c r="AN6" i="13"/>
  <c r="U21" i="50"/>
  <c r="U20" i="50" s="1"/>
  <c r="Y21" i="68"/>
  <c r="Z21" i="68"/>
  <c r="X21" i="68"/>
  <c r="AR10" i="93"/>
  <c r="Y21" i="80"/>
  <c r="X21" i="80"/>
  <c r="U11" i="83"/>
  <c r="AI5" i="45"/>
  <c r="AN5" i="45"/>
  <c r="AN5" i="88"/>
  <c r="AI5" i="88"/>
  <c r="AR19" i="12"/>
  <c r="W11" i="105"/>
  <c r="AF10" i="105"/>
  <c r="AO10" i="105" s="1"/>
  <c r="AE10" i="105"/>
  <c r="AG10" i="105"/>
  <c r="AP10" i="105" s="1"/>
  <c r="AH13" i="38"/>
  <c r="AQ13" i="38" s="1"/>
  <c r="U16" i="98"/>
  <c r="AG19" i="34"/>
  <c r="AP19" i="34" s="1"/>
  <c r="W20" i="34"/>
  <c r="AF19" i="34"/>
  <c r="AO19" i="34" s="1"/>
  <c r="AE19" i="34"/>
  <c r="Y10" i="32"/>
  <c r="X10" i="32"/>
  <c r="U20" i="85"/>
  <c r="AH13" i="59"/>
  <c r="AQ13" i="59" s="1"/>
  <c r="U12" i="103"/>
  <c r="AE6" i="84"/>
  <c r="W7" i="84"/>
  <c r="AG6" i="84"/>
  <c r="AP6" i="84" s="1"/>
  <c r="AF6" i="84"/>
  <c r="AO6" i="84" s="1"/>
  <c r="Y6" i="54"/>
  <c r="Z6" i="54" s="1"/>
  <c r="X6" i="54"/>
  <c r="Y13" i="24"/>
  <c r="Z13" i="24" s="1"/>
  <c r="X13" i="24"/>
  <c r="AR5" i="100"/>
  <c r="Y21" i="64"/>
  <c r="Z21" i="64"/>
  <c r="X21" i="64"/>
  <c r="AF6" i="92"/>
  <c r="AO6" i="92" s="1"/>
  <c r="AE6" i="92"/>
  <c r="AG6" i="92"/>
  <c r="AP6" i="92" s="1"/>
  <c r="W7" i="92"/>
  <c r="AN20" i="80"/>
  <c r="AI20" i="80"/>
  <c r="Y6" i="58"/>
  <c r="Z6" i="58" s="1"/>
  <c r="X6" i="58"/>
  <c r="AI19" i="25"/>
  <c r="AN19" i="25"/>
  <c r="AH11" i="52"/>
  <c r="AQ11" i="52" s="1"/>
  <c r="AH20" i="60"/>
  <c r="AQ20" i="60" s="1"/>
  <c r="U18" i="102"/>
  <c r="Y7" i="9"/>
  <c r="X7" i="9"/>
  <c r="Z7" i="9" s="1"/>
  <c r="Z13" i="38"/>
  <c r="Y13" i="63"/>
  <c r="X13" i="63"/>
  <c r="AI9" i="32"/>
  <c r="AN9" i="32"/>
  <c r="AI12" i="89"/>
  <c r="AN12" i="89"/>
  <c r="AE20" i="39"/>
  <c r="AF20" i="39"/>
  <c r="AO20" i="39" s="1"/>
  <c r="AG20" i="39"/>
  <c r="AP20" i="39" s="1"/>
  <c r="W21" i="39"/>
  <c r="U7" i="11"/>
  <c r="AN19" i="72"/>
  <c r="AI19" i="72"/>
  <c r="Y20" i="25"/>
  <c r="Z20" i="25" s="1"/>
  <c r="X20" i="25"/>
  <c r="W21" i="60"/>
  <c r="AG20" i="60"/>
  <c r="AP20" i="60" s="1"/>
  <c r="AF20" i="60"/>
  <c r="AO20" i="60" s="1"/>
  <c r="AE20" i="60"/>
  <c r="U19" i="82"/>
  <c r="U20" i="90"/>
  <c r="AR19" i="29"/>
  <c r="AH6" i="100"/>
  <c r="AQ6" i="100" s="1"/>
  <c r="Y13" i="28"/>
  <c r="X13" i="28"/>
  <c r="Z13" i="28" s="1"/>
  <c r="Y13" i="89"/>
  <c r="X13" i="89"/>
  <c r="Z13" i="89" s="1"/>
  <c r="W13" i="33"/>
  <c r="AF12" i="33"/>
  <c r="AO12" i="33" s="1"/>
  <c r="AG12" i="33"/>
  <c r="AP12" i="33" s="1"/>
  <c r="AE12" i="33"/>
  <c r="U5" i="95"/>
  <c r="X5" i="95" s="1"/>
  <c r="AR12" i="38"/>
  <c r="U14" i="18"/>
  <c r="Z13" i="59"/>
  <c r="AH11" i="47"/>
  <c r="AQ11" i="47" s="1"/>
  <c r="AF10" i="53"/>
  <c r="AO10" i="53" s="1"/>
  <c r="AG10" i="53"/>
  <c r="AP10" i="53" s="1"/>
  <c r="W11" i="53"/>
  <c r="AE10" i="53"/>
  <c r="AR9" i="105"/>
  <c r="AI12" i="24"/>
  <c r="AN12" i="24"/>
  <c r="Y20" i="76"/>
  <c r="X20" i="76"/>
  <c r="Z20" i="76" s="1"/>
  <c r="Y10" i="86"/>
  <c r="X10" i="86"/>
  <c r="AN9" i="101"/>
  <c r="AI9" i="101"/>
  <c r="AR12" i="67"/>
  <c r="Z11" i="47"/>
  <c r="AG6" i="20"/>
  <c r="AP6" i="20" s="1"/>
  <c r="AF6" i="20"/>
  <c r="AO6" i="20" s="1"/>
  <c r="AE6" i="20"/>
  <c r="W7" i="20"/>
  <c r="AH6" i="51"/>
  <c r="AQ6" i="51" s="1"/>
  <c r="AN19" i="76"/>
  <c r="AI19" i="76"/>
  <c r="AR10" i="46"/>
  <c r="AR10" i="52"/>
  <c r="AH13" i="67"/>
  <c r="AQ13" i="67" s="1"/>
  <c r="U11" i="55"/>
  <c r="U18" i="48"/>
  <c r="Y6" i="45"/>
  <c r="X6" i="45"/>
  <c r="U9" i="16"/>
  <c r="U12" i="99"/>
  <c r="Z6" i="100"/>
  <c r="Y6" i="96"/>
  <c r="X6" i="96"/>
  <c r="Z6" i="96" s="1"/>
  <c r="Z20" i="12"/>
  <c r="AH20" i="12"/>
  <c r="AQ20" i="12" s="1"/>
  <c r="AH20" i="29"/>
  <c r="AQ20" i="29" s="1"/>
  <c r="U9" i="91"/>
  <c r="AG12" i="97"/>
  <c r="AP12" i="97" s="1"/>
  <c r="AF12" i="97"/>
  <c r="AO12" i="97" s="1"/>
  <c r="AE12" i="97"/>
  <c r="W13" i="97"/>
  <c r="AH12" i="33"/>
  <c r="AQ12" i="33" s="1"/>
  <c r="AN9" i="86"/>
  <c r="AI9" i="86"/>
  <c r="AR10" i="47"/>
  <c r="AE20" i="21"/>
  <c r="W21" i="21"/>
  <c r="AF20" i="21"/>
  <c r="AO20" i="21" s="1"/>
  <c r="AG20" i="21"/>
  <c r="AP20" i="21" s="1"/>
  <c r="U12" i="87"/>
  <c r="Z6" i="51"/>
  <c r="U9" i="43"/>
  <c r="AH10" i="15"/>
  <c r="AQ10" i="15" s="1"/>
  <c r="AH12" i="75"/>
  <c r="AQ12" i="75" s="1"/>
  <c r="Z13" i="67"/>
  <c r="AN5" i="58"/>
  <c r="AI5" i="58"/>
  <c r="U19" i="10"/>
  <c r="Y14" i="19"/>
  <c r="X14" i="19"/>
  <c r="Z14" i="19" s="1"/>
  <c r="AR12" i="59"/>
  <c r="U11" i="49"/>
  <c r="U18" i="35"/>
  <c r="AR11" i="33"/>
  <c r="Y13" i="71"/>
  <c r="X13" i="71"/>
  <c r="Z13" i="71" s="1"/>
  <c r="AN5" i="96"/>
  <c r="AI5" i="96"/>
  <c r="AI12" i="28"/>
  <c r="AN12" i="28"/>
  <c r="Z13" i="63" l="1"/>
  <c r="Z10" i="86"/>
  <c r="Z13" i="79"/>
  <c r="AG20" i="25"/>
  <c r="AP20" i="25" s="1"/>
  <c r="W21" i="25"/>
  <c r="AE20" i="25"/>
  <c r="AF20" i="25"/>
  <c r="AO20" i="25" s="1"/>
  <c r="AG6" i="58"/>
  <c r="AP6" i="58" s="1"/>
  <c r="AF6" i="58"/>
  <c r="AO6" i="58" s="1"/>
  <c r="AE6" i="58"/>
  <c r="W7" i="58"/>
  <c r="AF13" i="24"/>
  <c r="AO13" i="24" s="1"/>
  <c r="AE13" i="24"/>
  <c r="AG13" i="24"/>
  <c r="AP13" i="24" s="1"/>
  <c r="W14" i="24"/>
  <c r="AF13" i="71"/>
  <c r="AO13" i="71" s="1"/>
  <c r="AG13" i="71"/>
  <c r="AP13" i="71" s="1"/>
  <c r="AE13" i="71"/>
  <c r="W14" i="71"/>
  <c r="W14" i="63"/>
  <c r="AG13" i="63"/>
  <c r="AP13" i="63" s="1"/>
  <c r="AF13" i="63"/>
  <c r="AO13" i="63" s="1"/>
  <c r="AE13" i="63"/>
  <c r="AF10" i="86"/>
  <c r="AO10" i="86" s="1"/>
  <c r="AE10" i="86"/>
  <c r="W11" i="86"/>
  <c r="AG10" i="86"/>
  <c r="AP10" i="86" s="1"/>
  <c r="AF6" i="54"/>
  <c r="AO6" i="54" s="1"/>
  <c r="AG6" i="54"/>
  <c r="AP6" i="54" s="1"/>
  <c r="W7" i="54"/>
  <c r="AE6" i="54"/>
  <c r="W7" i="88"/>
  <c r="AG6" i="88"/>
  <c r="AP6" i="88" s="1"/>
  <c r="AF6" i="88"/>
  <c r="AO6" i="88" s="1"/>
  <c r="AE6" i="88"/>
  <c r="AG14" i="19"/>
  <c r="AP14" i="19" s="1"/>
  <c r="W15" i="19"/>
  <c r="AE14" i="19"/>
  <c r="AF14" i="19"/>
  <c r="AO14" i="19" s="1"/>
  <c r="AF20" i="76"/>
  <c r="AO20" i="76" s="1"/>
  <c r="W21" i="76"/>
  <c r="AG20" i="76"/>
  <c r="AP20" i="76" s="1"/>
  <c r="AE20" i="76"/>
  <c r="AG13" i="79"/>
  <c r="AP13" i="79" s="1"/>
  <c r="AF13" i="79"/>
  <c r="AO13" i="79" s="1"/>
  <c r="AE13" i="79"/>
  <c r="W14" i="79"/>
  <c r="U8" i="91"/>
  <c r="AH6" i="96"/>
  <c r="AQ6" i="96" s="1"/>
  <c r="U17" i="48"/>
  <c r="AI6" i="20"/>
  <c r="AN6" i="20"/>
  <c r="AR9" i="101"/>
  <c r="U13" i="18"/>
  <c r="AH13" i="28"/>
  <c r="AQ13" i="28" s="1"/>
  <c r="U18" i="82"/>
  <c r="Y21" i="39"/>
  <c r="X21" i="39"/>
  <c r="AH7" i="9"/>
  <c r="AQ7" i="9" s="1"/>
  <c r="AH21" i="64"/>
  <c r="AQ21" i="64" s="1"/>
  <c r="U15" i="98"/>
  <c r="AF7" i="44"/>
  <c r="AO7" i="44" s="1"/>
  <c r="AE7" i="44"/>
  <c r="W8" i="44"/>
  <c r="AG7" i="44"/>
  <c r="AP7" i="44" s="1"/>
  <c r="AH20" i="72"/>
  <c r="AQ20" i="72" s="1"/>
  <c r="Y12" i="93"/>
  <c r="X12" i="93"/>
  <c r="AH14" i="2"/>
  <c r="AQ14" i="2" s="1"/>
  <c r="Y11" i="15"/>
  <c r="X11" i="15"/>
  <c r="Z11" i="15" s="1"/>
  <c r="AR5" i="96"/>
  <c r="AI10" i="53"/>
  <c r="AN10" i="53"/>
  <c r="W14" i="28"/>
  <c r="AF13" i="28"/>
  <c r="AO13" i="28" s="1"/>
  <c r="AE13" i="28"/>
  <c r="AG13" i="28"/>
  <c r="AP13" i="28" s="1"/>
  <c r="AI20" i="60"/>
  <c r="AN20" i="60"/>
  <c r="AR9" i="32"/>
  <c r="AG7" i="9"/>
  <c r="AP7" i="9" s="1"/>
  <c r="AF7" i="9"/>
  <c r="AO7" i="9" s="1"/>
  <c r="W8" i="9"/>
  <c r="AE7" i="9"/>
  <c r="AR19" i="25"/>
  <c r="AE21" i="64"/>
  <c r="AG21" i="64"/>
  <c r="AP21" i="64" s="1"/>
  <c r="W22" i="64"/>
  <c r="AF21" i="64"/>
  <c r="AO21" i="64" s="1"/>
  <c r="AN19" i="34"/>
  <c r="AI19" i="34"/>
  <c r="Y11" i="105"/>
  <c r="X11" i="105"/>
  <c r="Z11" i="105" s="1"/>
  <c r="AR5" i="45"/>
  <c r="U19" i="50"/>
  <c r="W21" i="72"/>
  <c r="AE20" i="72"/>
  <c r="AF20" i="72"/>
  <c r="AO20" i="72" s="1"/>
  <c r="AG20" i="72"/>
  <c r="AP20" i="72" s="1"/>
  <c r="AH7" i="13"/>
  <c r="AQ7" i="13" s="1"/>
  <c r="Z14" i="2"/>
  <c r="AH10" i="101"/>
  <c r="AQ10" i="101" s="1"/>
  <c r="Y12" i="52"/>
  <c r="X12" i="52"/>
  <c r="AR12" i="28"/>
  <c r="U8" i="43"/>
  <c r="Y13" i="97"/>
  <c r="Z13" i="97"/>
  <c r="X13" i="97"/>
  <c r="AG6" i="96"/>
  <c r="AP6" i="96" s="1"/>
  <c r="AF6" i="96"/>
  <c r="AO6" i="96" s="1"/>
  <c r="AE6" i="96"/>
  <c r="W7" i="96"/>
  <c r="AR9" i="86"/>
  <c r="AN12" i="97"/>
  <c r="AI12" i="97"/>
  <c r="AH6" i="45"/>
  <c r="AQ6" i="45" s="1"/>
  <c r="U10" i="55"/>
  <c r="AH10" i="86"/>
  <c r="AQ10" i="86" s="1"/>
  <c r="Y11" i="53"/>
  <c r="X11" i="53"/>
  <c r="Z11" i="53" s="1"/>
  <c r="Y13" i="33"/>
  <c r="X13" i="33"/>
  <c r="Z13" i="33" s="1"/>
  <c r="AR19" i="72"/>
  <c r="AH13" i="63"/>
  <c r="AQ13" i="63" s="1"/>
  <c r="AH6" i="58"/>
  <c r="AQ6" i="58" s="1"/>
  <c r="Y7" i="92"/>
  <c r="X7" i="92"/>
  <c r="AH6" i="54"/>
  <c r="AQ6" i="54" s="1"/>
  <c r="Y7" i="84"/>
  <c r="X7" i="84"/>
  <c r="AI7" i="104"/>
  <c r="AN7" i="104"/>
  <c r="AR12" i="63"/>
  <c r="AR6" i="9"/>
  <c r="Y13" i="75"/>
  <c r="X13" i="75"/>
  <c r="Z7" i="13"/>
  <c r="AR12" i="79"/>
  <c r="AI11" i="52"/>
  <c r="AN11" i="52"/>
  <c r="AR5" i="58"/>
  <c r="AH14" i="19"/>
  <c r="AQ14" i="19" s="1"/>
  <c r="AH13" i="71"/>
  <c r="AQ13" i="71" s="1"/>
  <c r="U17" i="35"/>
  <c r="AE13" i="67"/>
  <c r="AF13" i="67"/>
  <c r="AO13" i="67" s="1"/>
  <c r="AG13" i="67"/>
  <c r="AP13" i="67" s="1"/>
  <c r="W14" i="67"/>
  <c r="U11" i="87"/>
  <c r="U8" i="16"/>
  <c r="U10" i="49"/>
  <c r="U9" i="49" s="1"/>
  <c r="W7" i="100"/>
  <c r="AG6" i="100"/>
  <c r="AP6" i="100" s="1"/>
  <c r="AE6" i="100"/>
  <c r="AF6" i="100"/>
  <c r="AO6" i="100" s="1"/>
  <c r="Z6" i="45"/>
  <c r="AR19" i="76"/>
  <c r="W12" i="47"/>
  <c r="AF11" i="47"/>
  <c r="AO11" i="47" s="1"/>
  <c r="AE11" i="47"/>
  <c r="AG11" i="47"/>
  <c r="AP11" i="47" s="1"/>
  <c r="AR12" i="24"/>
  <c r="AH13" i="89"/>
  <c r="AQ13" i="89" s="1"/>
  <c r="AN20" i="39"/>
  <c r="AI20" i="39"/>
  <c r="AN6" i="84"/>
  <c r="AI6" i="84"/>
  <c r="U19" i="85"/>
  <c r="Y20" i="34"/>
  <c r="X20" i="34"/>
  <c r="U10" i="83"/>
  <c r="AH21" i="68"/>
  <c r="AQ21" i="68" s="1"/>
  <c r="AR6" i="13"/>
  <c r="AE11" i="46"/>
  <c r="AF11" i="46"/>
  <c r="AO11" i="46" s="1"/>
  <c r="W12" i="46"/>
  <c r="AG11" i="46"/>
  <c r="AP11" i="46" s="1"/>
  <c r="AR20" i="68"/>
  <c r="AN12" i="75"/>
  <c r="AI12" i="75"/>
  <c r="AN11" i="93"/>
  <c r="AI11" i="93"/>
  <c r="AG13" i="59"/>
  <c r="AP13" i="59" s="1"/>
  <c r="W14" i="59"/>
  <c r="AE13" i="59"/>
  <c r="AF13" i="59"/>
  <c r="AO13" i="59" s="1"/>
  <c r="AH5" i="95"/>
  <c r="AQ5" i="95" s="1"/>
  <c r="Z5" i="95"/>
  <c r="AF13" i="89"/>
  <c r="AO13" i="89" s="1"/>
  <c r="AE13" i="89"/>
  <c r="W14" i="89"/>
  <c r="AG13" i="89"/>
  <c r="AP13" i="89" s="1"/>
  <c r="U19" i="90"/>
  <c r="Y21" i="60"/>
  <c r="X21" i="60"/>
  <c r="Z21" i="60" s="1"/>
  <c r="U17" i="102"/>
  <c r="AN6" i="92"/>
  <c r="AI6" i="92"/>
  <c r="AH10" i="32"/>
  <c r="AQ10" i="32" s="1"/>
  <c r="AR5" i="88"/>
  <c r="AH21" i="80"/>
  <c r="AQ21" i="80" s="1"/>
  <c r="AF21" i="68"/>
  <c r="AO21" i="68" s="1"/>
  <c r="AE21" i="68"/>
  <c r="AG21" i="68"/>
  <c r="AP21" i="68" s="1"/>
  <c r="W22" i="68"/>
  <c r="AR5" i="54"/>
  <c r="AR13" i="2"/>
  <c r="U17" i="42"/>
  <c r="AR12" i="71"/>
  <c r="AR13" i="19"/>
  <c r="AN20" i="29"/>
  <c r="AI20" i="29"/>
  <c r="U18" i="10"/>
  <c r="Y21" i="21"/>
  <c r="X21" i="21"/>
  <c r="AF6" i="51"/>
  <c r="AO6" i="51" s="1"/>
  <c r="AG6" i="51"/>
  <c r="AP6" i="51" s="1"/>
  <c r="W7" i="51"/>
  <c r="AE6" i="51"/>
  <c r="AN20" i="21"/>
  <c r="AI20" i="21"/>
  <c r="AE20" i="12"/>
  <c r="W21" i="12"/>
  <c r="AF20" i="12"/>
  <c r="AO20" i="12" s="1"/>
  <c r="AG20" i="12"/>
  <c r="AP20" i="12" s="1"/>
  <c r="U11" i="99"/>
  <c r="Y7" i="20"/>
  <c r="Z7" i="20"/>
  <c r="X7" i="20"/>
  <c r="AH20" i="76"/>
  <c r="AQ20" i="76" s="1"/>
  <c r="AI12" i="33"/>
  <c r="AN12" i="33"/>
  <c r="AH20" i="25"/>
  <c r="AQ20" i="25" s="1"/>
  <c r="U6" i="11"/>
  <c r="AR12" i="89"/>
  <c r="AG13" i="38"/>
  <c r="AP13" i="38" s="1"/>
  <c r="W14" i="38"/>
  <c r="AE13" i="38"/>
  <c r="AF13" i="38"/>
  <c r="AO13" i="38" s="1"/>
  <c r="AR20" i="80"/>
  <c r="AH13" i="24"/>
  <c r="AQ13" i="24" s="1"/>
  <c r="U11" i="103"/>
  <c r="Z10" i="32"/>
  <c r="AN10" i="105"/>
  <c r="AI10" i="105"/>
  <c r="Z21" i="80"/>
  <c r="Y8" i="104"/>
  <c r="X8" i="104"/>
  <c r="Z8" i="104" s="1"/>
  <c r="AH13" i="79"/>
  <c r="AQ13" i="79" s="1"/>
  <c r="AH6" i="88"/>
  <c r="AQ6" i="88" s="1"/>
  <c r="U18" i="94"/>
  <c r="AR20" i="64"/>
  <c r="U8" i="41"/>
  <c r="Z10" i="101"/>
  <c r="AN10" i="15"/>
  <c r="AI10" i="15"/>
  <c r="Y21" i="29"/>
  <c r="X21" i="29"/>
  <c r="Z12" i="93" l="1"/>
  <c r="AG21" i="60"/>
  <c r="AP21" i="60" s="1"/>
  <c r="AE21" i="60"/>
  <c r="W22" i="60"/>
  <c r="AF21" i="60"/>
  <c r="AO21" i="60" s="1"/>
  <c r="W13" i="93"/>
  <c r="AG12" i="93"/>
  <c r="AP12" i="93" s="1"/>
  <c r="AF12" i="93"/>
  <c r="AO12" i="93" s="1"/>
  <c r="AE12" i="93"/>
  <c r="AH20" i="34"/>
  <c r="AQ20" i="34" s="1"/>
  <c r="AH7" i="84"/>
  <c r="AQ7" i="84" s="1"/>
  <c r="W14" i="33"/>
  <c r="AF13" i="33"/>
  <c r="AO13" i="33" s="1"/>
  <c r="AG13" i="33"/>
  <c r="AP13" i="33" s="1"/>
  <c r="AE13" i="33"/>
  <c r="U7" i="43"/>
  <c r="Y14" i="28"/>
  <c r="X14" i="28"/>
  <c r="AG11" i="15"/>
  <c r="AP11" i="15" s="1"/>
  <c r="AF11" i="15"/>
  <c r="AO11" i="15" s="1"/>
  <c r="W12" i="15"/>
  <c r="AE11" i="15"/>
  <c r="AN7" i="44"/>
  <c r="AI7" i="44"/>
  <c r="U7" i="91"/>
  <c r="Y14" i="24"/>
  <c r="X14" i="24"/>
  <c r="AE7" i="20"/>
  <c r="AF7" i="20"/>
  <c r="AO7" i="20" s="1"/>
  <c r="W8" i="20"/>
  <c r="AG7" i="20"/>
  <c r="AP7" i="20" s="1"/>
  <c r="AI20" i="12"/>
  <c r="AN20" i="12"/>
  <c r="U17" i="10"/>
  <c r="U16" i="10" s="1"/>
  <c r="Y14" i="89"/>
  <c r="Z14" i="89"/>
  <c r="X14" i="89"/>
  <c r="W6" i="95"/>
  <c r="AG5" i="95"/>
  <c r="AP5" i="95" s="1"/>
  <c r="AF5" i="95"/>
  <c r="AO5" i="95" s="1"/>
  <c r="AE5" i="95"/>
  <c r="AR11" i="93"/>
  <c r="Z20" i="34"/>
  <c r="AR20" i="39"/>
  <c r="Y12" i="47"/>
  <c r="X12" i="47"/>
  <c r="AN6" i="100"/>
  <c r="AI6" i="100"/>
  <c r="U7" i="16"/>
  <c r="AN13" i="67"/>
  <c r="AI13" i="67"/>
  <c r="Z7" i="84"/>
  <c r="AH7" i="92"/>
  <c r="AQ7" i="92" s="1"/>
  <c r="AN7" i="9"/>
  <c r="AI7" i="9"/>
  <c r="U17" i="82"/>
  <c r="Y14" i="79"/>
  <c r="X14" i="79"/>
  <c r="Y21" i="76"/>
  <c r="X21" i="76"/>
  <c r="AI6" i="54"/>
  <c r="AN6" i="54"/>
  <c r="Y11" i="86"/>
  <c r="X11" i="86"/>
  <c r="Y14" i="63"/>
  <c r="X14" i="63"/>
  <c r="AH21" i="60"/>
  <c r="AQ21" i="60" s="1"/>
  <c r="AH21" i="29"/>
  <c r="AQ21" i="29" s="1"/>
  <c r="Z21" i="29"/>
  <c r="U7" i="41"/>
  <c r="AH8" i="104"/>
  <c r="AQ8" i="104" s="1"/>
  <c r="AE10" i="32"/>
  <c r="AF10" i="32"/>
  <c r="AO10" i="32" s="1"/>
  <c r="AG10" i="32"/>
  <c r="AP10" i="32" s="1"/>
  <c r="W11" i="32"/>
  <c r="AR12" i="33"/>
  <c r="AR20" i="21"/>
  <c r="AR20" i="29"/>
  <c r="Y22" i="68"/>
  <c r="X22" i="68"/>
  <c r="AR6" i="92"/>
  <c r="AN13" i="89"/>
  <c r="AI13" i="89"/>
  <c r="AF7" i="13"/>
  <c r="AO7" i="13" s="1"/>
  <c r="W8" i="13"/>
  <c r="AG7" i="13"/>
  <c r="AP7" i="13" s="1"/>
  <c r="AE7" i="13"/>
  <c r="Z7" i="92"/>
  <c r="AH11" i="53"/>
  <c r="AQ11" i="53" s="1"/>
  <c r="AH13" i="97"/>
  <c r="AQ13" i="97" s="1"/>
  <c r="AN20" i="72"/>
  <c r="AI20" i="72"/>
  <c r="AH11" i="105"/>
  <c r="AQ11" i="105" s="1"/>
  <c r="Y22" i="64"/>
  <c r="X22" i="64"/>
  <c r="Y8" i="9"/>
  <c r="X8" i="9"/>
  <c r="AR20" i="60"/>
  <c r="AR10" i="53"/>
  <c r="AN13" i="79"/>
  <c r="AI13" i="79"/>
  <c r="AN6" i="88"/>
  <c r="AI6" i="88"/>
  <c r="Y7" i="54"/>
  <c r="X7" i="54"/>
  <c r="AI10" i="86"/>
  <c r="AN10" i="86"/>
  <c r="Y14" i="71"/>
  <c r="X14" i="71"/>
  <c r="Z14" i="71" s="1"/>
  <c r="AI13" i="24"/>
  <c r="AN13" i="24"/>
  <c r="AH21" i="21"/>
  <c r="AQ21" i="21" s="1"/>
  <c r="AR12" i="75"/>
  <c r="Y12" i="46"/>
  <c r="X12" i="46"/>
  <c r="Y7" i="100"/>
  <c r="X7" i="100"/>
  <c r="U10" i="87"/>
  <c r="U16" i="35"/>
  <c r="AH13" i="75"/>
  <c r="AQ13" i="75" s="1"/>
  <c r="W12" i="53"/>
  <c r="AE11" i="53"/>
  <c r="AF11" i="53"/>
  <c r="AO11" i="53" s="1"/>
  <c r="AG11" i="53"/>
  <c r="AP11" i="53" s="1"/>
  <c r="AF13" i="97"/>
  <c r="AO13" i="97" s="1"/>
  <c r="AE13" i="97"/>
  <c r="AG13" i="97"/>
  <c r="AP13" i="97" s="1"/>
  <c r="W14" i="97"/>
  <c r="AH12" i="52"/>
  <c r="AQ12" i="52" s="1"/>
  <c r="Y21" i="72"/>
  <c r="X21" i="72"/>
  <c r="AG11" i="105"/>
  <c r="AP11" i="105" s="1"/>
  <c r="W12" i="105"/>
  <c r="AE11" i="105"/>
  <c r="AF11" i="105"/>
  <c r="AO11" i="105" s="1"/>
  <c r="U14" i="98"/>
  <c r="AH21" i="39"/>
  <c r="AQ21" i="39" s="1"/>
  <c r="AR6" i="20"/>
  <c r="AI13" i="71"/>
  <c r="AN13" i="71"/>
  <c r="AI20" i="25"/>
  <c r="AN20" i="25"/>
  <c r="AE10" i="101"/>
  <c r="AG10" i="101"/>
  <c r="AP10" i="101" s="1"/>
  <c r="W11" i="101"/>
  <c r="AF10" i="101"/>
  <c r="AO10" i="101" s="1"/>
  <c r="Y21" i="12"/>
  <c r="X21" i="12"/>
  <c r="U10" i="99"/>
  <c r="U16" i="42"/>
  <c r="AR10" i="15"/>
  <c r="U10" i="103"/>
  <c r="Z21" i="21"/>
  <c r="AI21" i="68"/>
  <c r="AN21" i="68"/>
  <c r="U18" i="90"/>
  <c r="AN13" i="59"/>
  <c r="AI13" i="59"/>
  <c r="U18" i="85"/>
  <c r="AE6" i="45"/>
  <c r="AF6" i="45"/>
  <c r="AO6" i="45" s="1"/>
  <c r="AG6" i="45"/>
  <c r="AP6" i="45" s="1"/>
  <c r="W7" i="45"/>
  <c r="Y14" i="67"/>
  <c r="X14" i="67"/>
  <c r="Z13" i="75"/>
  <c r="Y7" i="96"/>
  <c r="Z7" i="96" s="1"/>
  <c r="X7" i="96"/>
  <c r="Z12" i="52"/>
  <c r="AN21" i="64"/>
  <c r="AI21" i="64"/>
  <c r="AI13" i="28"/>
  <c r="AN13" i="28"/>
  <c r="AH12" i="93"/>
  <c r="AQ12" i="93" s="1"/>
  <c r="Z21" i="39"/>
  <c r="AN14" i="19"/>
  <c r="AI14" i="19"/>
  <c r="AI13" i="63"/>
  <c r="AN13" i="63"/>
  <c r="Y7" i="58"/>
  <c r="X7" i="58"/>
  <c r="Y21" i="25"/>
  <c r="X21" i="25"/>
  <c r="U17" i="94"/>
  <c r="AR10" i="105"/>
  <c r="Y7" i="51"/>
  <c r="X7" i="51"/>
  <c r="Z7" i="51" s="1"/>
  <c r="AF8" i="104"/>
  <c r="AO8" i="104" s="1"/>
  <c r="AE8" i="104"/>
  <c r="AG8" i="104"/>
  <c r="AP8" i="104" s="1"/>
  <c r="W9" i="104"/>
  <c r="AI13" i="38"/>
  <c r="AN13" i="38"/>
  <c r="U5" i="11"/>
  <c r="X5" i="11" s="1"/>
  <c r="AF21" i="80"/>
  <c r="AO21" i="80" s="1"/>
  <c r="AG21" i="80"/>
  <c r="AP21" i="80" s="1"/>
  <c r="AE21" i="80"/>
  <c r="W22" i="80"/>
  <c r="Y14" i="38"/>
  <c r="X14" i="38"/>
  <c r="AH7" i="20"/>
  <c r="AQ7" i="20" s="1"/>
  <c r="AI6" i="51"/>
  <c r="AN6" i="51"/>
  <c r="U16" i="102"/>
  <c r="Y14" i="59"/>
  <c r="X14" i="59"/>
  <c r="AN11" i="46"/>
  <c r="AI11" i="46"/>
  <c r="U9" i="83"/>
  <c r="AR6" i="84"/>
  <c r="AN11" i="47"/>
  <c r="AI11" i="47"/>
  <c r="U8" i="49"/>
  <c r="AR11" i="52"/>
  <c r="AR7" i="104"/>
  <c r="AH13" i="33"/>
  <c r="AQ13" i="33" s="1"/>
  <c r="U9" i="55"/>
  <c r="AR12" i="97"/>
  <c r="AN6" i="96"/>
  <c r="AI6" i="96"/>
  <c r="AF14" i="2"/>
  <c r="AO14" i="2" s="1"/>
  <c r="AE14" i="2"/>
  <c r="AG14" i="2"/>
  <c r="AP14" i="2" s="1"/>
  <c r="W15" i="2"/>
  <c r="U18" i="50"/>
  <c r="AR19" i="34"/>
  <c r="AH11" i="15"/>
  <c r="AQ11" i="15" s="1"/>
  <c r="Y8" i="44"/>
  <c r="X8" i="44"/>
  <c r="Z8" i="44" s="1"/>
  <c r="U12" i="18"/>
  <c r="U16" i="48"/>
  <c r="AN20" i="76"/>
  <c r="AI20" i="76"/>
  <c r="Y15" i="19"/>
  <c r="X15" i="19"/>
  <c r="Y7" i="88"/>
  <c r="X7" i="88"/>
  <c r="Z7" i="88" s="1"/>
  <c r="AN6" i="58"/>
  <c r="AI6" i="58"/>
  <c r="Z14" i="63" l="1"/>
  <c r="Z14" i="28"/>
  <c r="Z12" i="47"/>
  <c r="AF12" i="47" s="1"/>
  <c r="AO12" i="47" s="1"/>
  <c r="Z7" i="54"/>
  <c r="W8" i="54" s="1"/>
  <c r="Z14" i="24"/>
  <c r="AE14" i="24" s="1"/>
  <c r="AG14" i="63"/>
  <c r="AP14" i="63" s="1"/>
  <c r="AF14" i="63"/>
  <c r="AO14" i="63" s="1"/>
  <c r="AE14" i="63"/>
  <c r="W15" i="63"/>
  <c r="AG7" i="88"/>
  <c r="AP7" i="88" s="1"/>
  <c r="AF7" i="88"/>
  <c r="AO7" i="88" s="1"/>
  <c r="AE7" i="88"/>
  <c r="W8" i="88"/>
  <c r="AE12" i="47"/>
  <c r="W13" i="47"/>
  <c r="AG12" i="47"/>
  <c r="AP12" i="47" s="1"/>
  <c r="W9" i="44"/>
  <c r="AF8" i="44"/>
  <c r="AO8" i="44" s="1"/>
  <c r="AE8" i="44"/>
  <c r="AG8" i="44"/>
  <c r="AP8" i="44" s="1"/>
  <c r="AE7" i="54"/>
  <c r="AF7" i="54"/>
  <c r="AO7" i="54" s="1"/>
  <c r="AG7" i="54"/>
  <c r="AP7" i="54" s="1"/>
  <c r="AG14" i="24"/>
  <c r="AP14" i="24" s="1"/>
  <c r="AF14" i="24"/>
  <c r="AO14" i="24" s="1"/>
  <c r="W15" i="24"/>
  <c r="AI21" i="80"/>
  <c r="AN21" i="80"/>
  <c r="AR13" i="38"/>
  <c r="AH7" i="51"/>
  <c r="AQ7" i="51" s="1"/>
  <c r="U16" i="94"/>
  <c r="AR21" i="64"/>
  <c r="AG13" i="75"/>
  <c r="AP13" i="75" s="1"/>
  <c r="W14" i="75"/>
  <c r="AE13" i="75"/>
  <c r="AF13" i="75"/>
  <c r="AO13" i="75" s="1"/>
  <c r="AN13" i="97"/>
  <c r="AI13" i="97"/>
  <c r="Y12" i="53"/>
  <c r="Z12" i="53" s="1"/>
  <c r="X12" i="53"/>
  <c r="U9" i="87"/>
  <c r="AH14" i="71"/>
  <c r="AQ14" i="71" s="1"/>
  <c r="AG21" i="29"/>
  <c r="AP21" i="29" s="1"/>
  <c r="AF21" i="29"/>
  <c r="AO21" i="29" s="1"/>
  <c r="AE21" i="29"/>
  <c r="W22" i="29"/>
  <c r="AR6" i="54"/>
  <c r="AH14" i="89"/>
  <c r="AQ14" i="89" s="1"/>
  <c r="AR20" i="12"/>
  <c r="AF14" i="28"/>
  <c r="AO14" i="28" s="1"/>
  <c r="W15" i="28"/>
  <c r="AE14" i="28"/>
  <c r="AG14" i="28"/>
  <c r="AP14" i="28" s="1"/>
  <c r="Y14" i="33"/>
  <c r="X14" i="33"/>
  <c r="Z14" i="33" s="1"/>
  <c r="U11" i="18"/>
  <c r="AH14" i="59"/>
  <c r="AQ14" i="59" s="1"/>
  <c r="AE7" i="51"/>
  <c r="AF7" i="51"/>
  <c r="AO7" i="51" s="1"/>
  <c r="AG7" i="51"/>
  <c r="AP7" i="51" s="1"/>
  <c r="W8" i="51"/>
  <c r="AH21" i="25"/>
  <c r="AQ21" i="25" s="1"/>
  <c r="AH14" i="67"/>
  <c r="AQ14" i="67" s="1"/>
  <c r="U9" i="103"/>
  <c r="U9" i="99"/>
  <c r="Y11" i="101"/>
  <c r="X11" i="101"/>
  <c r="AR13" i="71"/>
  <c r="U13" i="98"/>
  <c r="AH21" i="72"/>
  <c r="AQ21" i="72" s="1"/>
  <c r="AH7" i="100"/>
  <c r="AQ7" i="100" s="1"/>
  <c r="W15" i="71"/>
  <c r="AE14" i="71"/>
  <c r="AF14" i="71"/>
  <c r="AO14" i="71" s="1"/>
  <c r="AG14" i="71"/>
  <c r="AP14" i="71" s="1"/>
  <c r="AH22" i="64"/>
  <c r="AQ22" i="64" s="1"/>
  <c r="Y8" i="13"/>
  <c r="X8" i="13"/>
  <c r="Z8" i="13" s="1"/>
  <c r="AH22" i="68"/>
  <c r="AQ22" i="68" s="1"/>
  <c r="AH21" i="76"/>
  <c r="AQ21" i="76" s="1"/>
  <c r="U16" i="82"/>
  <c r="W15" i="89"/>
  <c r="AF14" i="89"/>
  <c r="AO14" i="89" s="1"/>
  <c r="AE14" i="89"/>
  <c r="AG14" i="89"/>
  <c r="AP14" i="89" s="1"/>
  <c r="AI11" i="15"/>
  <c r="AN11" i="15"/>
  <c r="Y13" i="93"/>
  <c r="X13" i="93"/>
  <c r="AH7" i="88"/>
  <c r="AQ7" i="88" s="1"/>
  <c r="AH8" i="44"/>
  <c r="AQ8" i="44" s="1"/>
  <c r="AN14" i="2"/>
  <c r="AI14" i="2"/>
  <c r="AR6" i="51"/>
  <c r="AH15" i="19"/>
  <c r="AQ15" i="19" s="1"/>
  <c r="U15" i="48"/>
  <c r="AH14" i="38"/>
  <c r="AQ14" i="38" s="1"/>
  <c r="Y9" i="104"/>
  <c r="X9" i="104"/>
  <c r="Z9" i="104" s="1"/>
  <c r="Z21" i="25"/>
  <c r="AR13" i="63"/>
  <c r="AE12" i="52"/>
  <c r="W13" i="52"/>
  <c r="AG12" i="52"/>
  <c r="AP12" i="52" s="1"/>
  <c r="AF12" i="52"/>
  <c r="AO12" i="52" s="1"/>
  <c r="Z14" i="67"/>
  <c r="AI6" i="45"/>
  <c r="AN6" i="45"/>
  <c r="U17" i="90"/>
  <c r="AH21" i="12"/>
  <c r="AQ21" i="12" s="1"/>
  <c r="Z21" i="72"/>
  <c r="Z7" i="100"/>
  <c r="AR6" i="88"/>
  <c r="Z22" i="64"/>
  <c r="Z22" i="68"/>
  <c r="AI10" i="32"/>
  <c r="AN10" i="32"/>
  <c r="AH11" i="86"/>
  <c r="AQ11" i="86" s="1"/>
  <c r="Z21" i="76"/>
  <c r="AR7" i="9"/>
  <c r="U6" i="16"/>
  <c r="AN5" i="95"/>
  <c r="AI5" i="95"/>
  <c r="Y8" i="20"/>
  <c r="X8" i="20"/>
  <c r="Z8" i="20" s="1"/>
  <c r="Y12" i="15"/>
  <c r="X12" i="15"/>
  <c r="U6" i="43"/>
  <c r="U8" i="55"/>
  <c r="Z14" i="59"/>
  <c r="AR6" i="58"/>
  <c r="Z15" i="19"/>
  <c r="AR6" i="96"/>
  <c r="Z14" i="38"/>
  <c r="AR14" i="19"/>
  <c r="AH7" i="96"/>
  <c r="AQ7" i="96" s="1"/>
  <c r="Z21" i="12"/>
  <c r="AI10" i="101"/>
  <c r="AN10" i="101"/>
  <c r="AR20" i="72"/>
  <c r="AF7" i="92"/>
  <c r="AO7" i="92" s="1"/>
  <c r="W8" i="92"/>
  <c r="AE7" i="92"/>
  <c r="AG7" i="92"/>
  <c r="AP7" i="92" s="1"/>
  <c r="AR13" i="89"/>
  <c r="Z11" i="86"/>
  <c r="AR6" i="100"/>
  <c r="U6" i="91"/>
  <c r="AI13" i="33"/>
  <c r="AN13" i="33"/>
  <c r="Y22" i="60"/>
  <c r="X22" i="60"/>
  <c r="U17" i="50"/>
  <c r="U7" i="49"/>
  <c r="U8" i="83"/>
  <c r="AH5" i="11"/>
  <c r="AQ5" i="11" s="1"/>
  <c r="Z5" i="11"/>
  <c r="AN8" i="104"/>
  <c r="AI8" i="104"/>
  <c r="AH7" i="58"/>
  <c r="AQ7" i="58" s="1"/>
  <c r="W8" i="96"/>
  <c r="AE7" i="96"/>
  <c r="AG7" i="96"/>
  <c r="AP7" i="96" s="1"/>
  <c r="AF7" i="96"/>
  <c r="AO7" i="96" s="1"/>
  <c r="U17" i="85"/>
  <c r="AR21" i="68"/>
  <c r="AN11" i="105"/>
  <c r="AI11" i="105"/>
  <c r="Y14" i="97"/>
  <c r="X14" i="97"/>
  <c r="U15" i="35"/>
  <c r="Z12" i="46"/>
  <c r="AH12" i="46"/>
  <c r="AQ12" i="46" s="1"/>
  <c r="AR10" i="86"/>
  <c r="AR13" i="79"/>
  <c r="AH8" i="9"/>
  <c r="AQ8" i="9" s="1"/>
  <c r="Z14" i="79"/>
  <c r="AH14" i="79"/>
  <c r="AQ14" i="79" s="1"/>
  <c r="AG7" i="84"/>
  <c r="AP7" i="84" s="1"/>
  <c r="W8" i="84"/>
  <c r="AF7" i="84"/>
  <c r="AO7" i="84" s="1"/>
  <c r="AE7" i="84"/>
  <c r="W21" i="34"/>
  <c r="AE20" i="34"/>
  <c r="AF20" i="34"/>
  <c r="AO20" i="34" s="1"/>
  <c r="AG20" i="34"/>
  <c r="AP20" i="34" s="1"/>
  <c r="U15" i="10"/>
  <c r="AI7" i="20"/>
  <c r="AN7" i="20"/>
  <c r="AR7" i="44"/>
  <c r="AN12" i="93"/>
  <c r="AI12" i="93"/>
  <c r="AI21" i="60"/>
  <c r="AN21" i="60"/>
  <c r="AR20" i="76"/>
  <c r="Y15" i="2"/>
  <c r="X15" i="2"/>
  <c r="Z15" i="2" s="1"/>
  <c r="AR11" i="47"/>
  <c r="AR11" i="46"/>
  <c r="U15" i="102"/>
  <c r="Y22" i="80"/>
  <c r="X22" i="80"/>
  <c r="Z7" i="58"/>
  <c r="W22" i="39"/>
  <c r="AG21" i="39"/>
  <c r="AP21" i="39" s="1"/>
  <c r="AF21" i="39"/>
  <c r="AO21" i="39" s="1"/>
  <c r="AE21" i="39"/>
  <c r="AR13" i="28"/>
  <c r="Y7" i="45"/>
  <c r="X7" i="45"/>
  <c r="Z7" i="45" s="1"/>
  <c r="AR13" i="59"/>
  <c r="W22" i="21"/>
  <c r="AF21" i="21"/>
  <c r="AO21" i="21" s="1"/>
  <c r="AE21" i="21"/>
  <c r="AG21" i="21"/>
  <c r="AP21" i="21" s="1"/>
  <c r="U15" i="42"/>
  <c r="AR20" i="25"/>
  <c r="X12" i="105"/>
  <c r="Y12" i="105"/>
  <c r="Z12" i="105"/>
  <c r="AI11" i="53"/>
  <c r="AN11" i="53"/>
  <c r="AR13" i="24"/>
  <c r="AH7" i="54"/>
  <c r="AQ7" i="54" s="1"/>
  <c r="Z8" i="9"/>
  <c r="AN7" i="13"/>
  <c r="AI7" i="13"/>
  <c r="Y11" i="32"/>
  <c r="X11" i="32"/>
  <c r="Z11" i="32" s="1"/>
  <c r="U6" i="41"/>
  <c r="AH14" i="63"/>
  <c r="AQ14" i="63" s="1"/>
  <c r="AR13" i="67"/>
  <c r="AH12" i="47"/>
  <c r="AQ12" i="47" s="1"/>
  <c r="Y6" i="95"/>
  <c r="X6" i="95"/>
  <c r="AH14" i="24"/>
  <c r="AQ14" i="24" s="1"/>
  <c r="AH14" i="28"/>
  <c r="AQ14" i="28" s="1"/>
  <c r="Z14" i="97" l="1"/>
  <c r="AE14" i="97" s="1"/>
  <c r="AG14" i="97"/>
  <c r="AP14" i="97" s="1"/>
  <c r="W15" i="97"/>
  <c r="AF14" i="97"/>
  <c r="AO14" i="97" s="1"/>
  <c r="AG15" i="2"/>
  <c r="AP15" i="2" s="1"/>
  <c r="W16" i="2"/>
  <c r="AE15" i="2"/>
  <c r="AF15" i="2"/>
  <c r="AO15" i="2" s="1"/>
  <c r="AG12" i="53"/>
  <c r="AP12" i="53" s="1"/>
  <c r="AF12" i="53"/>
  <c r="AO12" i="53" s="1"/>
  <c r="W13" i="53"/>
  <c r="AE12" i="53"/>
  <c r="AF11" i="32"/>
  <c r="AO11" i="32" s="1"/>
  <c r="W12" i="32"/>
  <c r="AG11" i="32"/>
  <c r="AP11" i="32" s="1"/>
  <c r="AE11" i="32"/>
  <c r="U14" i="10"/>
  <c r="AH11" i="32"/>
  <c r="AQ11" i="32" s="1"/>
  <c r="Y22" i="39"/>
  <c r="X22" i="39"/>
  <c r="U14" i="102"/>
  <c r="AR12" i="93"/>
  <c r="AN7" i="84"/>
  <c r="AI7" i="84"/>
  <c r="AE14" i="79"/>
  <c r="W15" i="79"/>
  <c r="AG14" i="79"/>
  <c r="AP14" i="79" s="1"/>
  <c r="AF14" i="79"/>
  <c r="AO14" i="79" s="1"/>
  <c r="U16" i="85"/>
  <c r="AN7" i="92"/>
  <c r="AI7" i="92"/>
  <c r="AR10" i="101"/>
  <c r="U7" i="55"/>
  <c r="AH8" i="20"/>
  <c r="AQ8" i="20" s="1"/>
  <c r="U5" i="16"/>
  <c r="X5" i="16" s="1"/>
  <c r="AF22" i="64"/>
  <c r="AO22" i="64" s="1"/>
  <c r="W23" i="64"/>
  <c r="AG22" i="64"/>
  <c r="AP22" i="64" s="1"/>
  <c r="AE22" i="64"/>
  <c r="AH14" i="33"/>
  <c r="AQ14" i="33" s="1"/>
  <c r="Y14" i="75"/>
  <c r="Z14" i="75" s="1"/>
  <c r="X14" i="75"/>
  <c r="AI7" i="54"/>
  <c r="AN7" i="54"/>
  <c r="Y13" i="47"/>
  <c r="X13" i="47"/>
  <c r="AG12" i="46"/>
  <c r="AP12" i="46" s="1"/>
  <c r="AE12" i="46"/>
  <c r="AF12" i="46"/>
  <c r="AO12" i="46" s="1"/>
  <c r="W13" i="46"/>
  <c r="AR11" i="105"/>
  <c r="U6" i="49"/>
  <c r="W12" i="86"/>
  <c r="AG11" i="86"/>
  <c r="AP11" i="86" s="1"/>
  <c r="AF11" i="86"/>
  <c r="AO11" i="86" s="1"/>
  <c r="AE11" i="86"/>
  <c r="Y8" i="92"/>
  <c r="X8" i="92"/>
  <c r="Z8" i="92" s="1"/>
  <c r="AF21" i="12"/>
  <c r="AO21" i="12" s="1"/>
  <c r="AE21" i="12"/>
  <c r="AG21" i="12"/>
  <c r="AP21" i="12" s="1"/>
  <c r="W22" i="12"/>
  <c r="AF15" i="19"/>
  <c r="AO15" i="19" s="1"/>
  <c r="W16" i="19"/>
  <c r="AG15" i="19"/>
  <c r="AP15" i="19" s="1"/>
  <c r="AE15" i="19"/>
  <c r="AE8" i="20"/>
  <c r="AG8" i="20"/>
  <c r="AP8" i="20" s="1"/>
  <c r="AF8" i="20"/>
  <c r="AO8" i="20" s="1"/>
  <c r="W9" i="20"/>
  <c r="W22" i="25"/>
  <c r="AE21" i="25"/>
  <c r="AF21" i="25"/>
  <c r="AO21" i="25" s="1"/>
  <c r="AG21" i="25"/>
  <c r="AP21" i="25" s="1"/>
  <c r="AR14" i="2"/>
  <c r="Y15" i="89"/>
  <c r="X15" i="89"/>
  <c r="Z15" i="89" s="1"/>
  <c r="U12" i="98"/>
  <c r="AI7" i="51"/>
  <c r="AN7" i="51"/>
  <c r="AE14" i="33"/>
  <c r="W15" i="33"/>
  <c r="AF14" i="33"/>
  <c r="AO14" i="33" s="1"/>
  <c r="AG14" i="33"/>
  <c r="AP14" i="33" s="1"/>
  <c r="AN14" i="24"/>
  <c r="AI14" i="24"/>
  <c r="AN12" i="47"/>
  <c r="AI12" i="47"/>
  <c r="AG7" i="58"/>
  <c r="AP7" i="58" s="1"/>
  <c r="AF7" i="58"/>
  <c r="AO7" i="58" s="1"/>
  <c r="AE7" i="58"/>
  <c r="W8" i="58"/>
  <c r="AR11" i="53"/>
  <c r="AH22" i="80"/>
  <c r="AQ22" i="80" s="1"/>
  <c r="Y8" i="84"/>
  <c r="X8" i="84"/>
  <c r="W6" i="11"/>
  <c r="AG5" i="11"/>
  <c r="AP5" i="11" s="1"/>
  <c r="AF5" i="11"/>
  <c r="AO5" i="11" s="1"/>
  <c r="AE5" i="11"/>
  <c r="AR13" i="33"/>
  <c r="U5" i="43"/>
  <c r="X5" i="43" s="1"/>
  <c r="U16" i="90"/>
  <c r="AH9" i="104"/>
  <c r="AQ9" i="104" s="1"/>
  <c r="U14" i="48"/>
  <c r="AR11" i="15"/>
  <c r="AH8" i="13"/>
  <c r="AQ8" i="13" s="1"/>
  <c r="U8" i="99"/>
  <c r="AR13" i="97"/>
  <c r="AN8" i="44"/>
  <c r="AI8" i="44"/>
  <c r="Y15" i="63"/>
  <c r="X15" i="63"/>
  <c r="Z15" i="63" s="1"/>
  <c r="Y22" i="21"/>
  <c r="X22" i="21"/>
  <c r="Z22" i="21" s="1"/>
  <c r="U14" i="42"/>
  <c r="Z22" i="80"/>
  <c r="U14" i="35"/>
  <c r="AR8" i="104"/>
  <c r="U16" i="50"/>
  <c r="AH12" i="15"/>
  <c r="AQ12" i="15" s="1"/>
  <c r="AR5" i="95"/>
  <c r="W22" i="76"/>
  <c r="AE21" i="76"/>
  <c r="AG21" i="76"/>
  <c r="AP21" i="76" s="1"/>
  <c r="AF21" i="76"/>
  <c r="AO21" i="76" s="1"/>
  <c r="AF7" i="100"/>
  <c r="AO7" i="100" s="1"/>
  <c r="AE7" i="100"/>
  <c r="W8" i="100"/>
  <c r="AG7" i="100"/>
  <c r="AP7" i="100" s="1"/>
  <c r="Y13" i="52"/>
  <c r="Z13" i="52" s="1"/>
  <c r="X13" i="52"/>
  <c r="AE9" i="104"/>
  <c r="AG9" i="104"/>
  <c r="AP9" i="104" s="1"/>
  <c r="W10" i="104"/>
  <c r="AF9" i="104"/>
  <c r="AO9" i="104" s="1"/>
  <c r="U15" i="82"/>
  <c r="AF8" i="13"/>
  <c r="AO8" i="13" s="1"/>
  <c r="AE8" i="13"/>
  <c r="W9" i="13"/>
  <c r="AG8" i="13"/>
  <c r="AP8" i="13" s="1"/>
  <c r="AN14" i="71"/>
  <c r="AI14" i="71"/>
  <c r="Y22" i="29"/>
  <c r="Z22" i="29"/>
  <c r="X22" i="29"/>
  <c r="AR21" i="80"/>
  <c r="Y8" i="54"/>
  <c r="X8" i="54"/>
  <c r="AN14" i="63"/>
  <c r="AI14" i="63"/>
  <c r="AH7" i="45"/>
  <c r="AQ7" i="45" s="1"/>
  <c r="AN20" i="34"/>
  <c r="AI20" i="34"/>
  <c r="AH14" i="97"/>
  <c r="AQ14" i="97" s="1"/>
  <c r="AN7" i="96"/>
  <c r="AI7" i="96"/>
  <c r="AH22" i="60"/>
  <c r="AQ22" i="60" s="1"/>
  <c r="U5" i="91"/>
  <c r="X5" i="91" s="1"/>
  <c r="W15" i="38"/>
  <c r="AE14" i="38"/>
  <c r="AF14" i="38"/>
  <c r="AO14" i="38" s="1"/>
  <c r="AG14" i="38"/>
  <c r="AP14" i="38" s="1"/>
  <c r="AF14" i="59"/>
  <c r="AO14" i="59" s="1"/>
  <c r="AE14" i="59"/>
  <c r="W15" i="59"/>
  <c r="AG14" i="59"/>
  <c r="AP14" i="59" s="1"/>
  <c r="Z12" i="15"/>
  <c r="AR10" i="32"/>
  <c r="AF21" i="72"/>
  <c r="AO21" i="72" s="1"/>
  <c r="AE21" i="72"/>
  <c r="W22" i="72"/>
  <c r="AG21" i="72"/>
  <c r="AP21" i="72" s="1"/>
  <c r="AR6" i="45"/>
  <c r="AN12" i="52"/>
  <c r="AI12" i="52"/>
  <c r="AH13" i="93"/>
  <c r="AQ13" i="93" s="1"/>
  <c r="Y15" i="71"/>
  <c r="X15" i="71"/>
  <c r="AH11" i="101"/>
  <c r="AQ11" i="101" s="1"/>
  <c r="U8" i="103"/>
  <c r="Y8" i="51"/>
  <c r="Z8" i="51" s="1"/>
  <c r="X8" i="51"/>
  <c r="AI14" i="28"/>
  <c r="AN14" i="28"/>
  <c r="AI21" i="29"/>
  <c r="AN21" i="29"/>
  <c r="U8" i="87"/>
  <c r="X15" i="24"/>
  <c r="Y15" i="24"/>
  <c r="Z15" i="24"/>
  <c r="Y9" i="44"/>
  <c r="X9" i="44"/>
  <c r="Y8" i="88"/>
  <c r="X8" i="88"/>
  <c r="AR7" i="13"/>
  <c r="AF12" i="105"/>
  <c r="AO12" i="105" s="1"/>
  <c r="AE12" i="105"/>
  <c r="W13" i="105"/>
  <c r="AG12" i="105"/>
  <c r="AP12" i="105" s="1"/>
  <c r="AN21" i="39"/>
  <c r="AI21" i="39"/>
  <c r="AH6" i="95"/>
  <c r="AQ6" i="95" s="1"/>
  <c r="Z6" i="95"/>
  <c r="U5" i="41"/>
  <c r="X5" i="41" s="1"/>
  <c r="AF8" i="9"/>
  <c r="AO8" i="9" s="1"/>
  <c r="W9" i="9"/>
  <c r="AE8" i="9"/>
  <c r="AG8" i="9"/>
  <c r="AP8" i="9" s="1"/>
  <c r="AH12" i="105"/>
  <c r="AQ12" i="105" s="1"/>
  <c r="AI21" i="21"/>
  <c r="AN21" i="21"/>
  <c r="AE7" i="45"/>
  <c r="AF7" i="45"/>
  <c r="AO7" i="45" s="1"/>
  <c r="AG7" i="45"/>
  <c r="AP7" i="45" s="1"/>
  <c r="W8" i="45"/>
  <c r="AH15" i="2"/>
  <c r="AQ15" i="2" s="1"/>
  <c r="AR21" i="60"/>
  <c r="AR7" i="20"/>
  <c r="Y21" i="34"/>
  <c r="X21" i="34"/>
  <c r="Y8" i="96"/>
  <c r="Z8" i="96"/>
  <c r="X8" i="96"/>
  <c r="U7" i="83"/>
  <c r="Z22" i="60"/>
  <c r="AF22" i="68"/>
  <c r="AO22" i="68" s="1"/>
  <c r="AG22" i="68"/>
  <c r="AP22" i="68" s="1"/>
  <c r="W23" i="68"/>
  <c r="AE22" i="68"/>
  <c r="AG14" i="67"/>
  <c r="AP14" i="67" s="1"/>
  <c r="AE14" i="67"/>
  <c r="W15" i="67"/>
  <c r="AF14" i="67"/>
  <c r="AO14" i="67" s="1"/>
  <c r="Z13" i="93"/>
  <c r="AI14" i="89"/>
  <c r="AN14" i="89"/>
  <c r="Z11" i="101"/>
  <c r="U10" i="18"/>
  <c r="Y15" i="28"/>
  <c r="X15" i="28"/>
  <c r="AH12" i="53"/>
  <c r="AQ12" i="53" s="1"/>
  <c r="AN13" i="75"/>
  <c r="AI13" i="75"/>
  <c r="U15" i="94"/>
  <c r="AN7" i="88"/>
  <c r="AI7" i="88"/>
  <c r="Z9" i="44" l="1"/>
  <c r="Z13" i="47"/>
  <c r="W9" i="51"/>
  <c r="AE8" i="51"/>
  <c r="AF8" i="51"/>
  <c r="AO8" i="51" s="1"/>
  <c r="AG8" i="51"/>
  <c r="AP8" i="51" s="1"/>
  <c r="AG14" i="75"/>
  <c r="AP14" i="75" s="1"/>
  <c r="AE14" i="75"/>
  <c r="AF14" i="75"/>
  <c r="AO14" i="75" s="1"/>
  <c r="W15" i="75"/>
  <c r="W14" i="47"/>
  <c r="AE13" i="47"/>
  <c r="AF13" i="47"/>
  <c r="AO13" i="47" s="1"/>
  <c r="AG13" i="47"/>
  <c r="AP13" i="47" s="1"/>
  <c r="AG9" i="44"/>
  <c r="AP9" i="44" s="1"/>
  <c r="AF9" i="44"/>
  <c r="AO9" i="44" s="1"/>
  <c r="W10" i="44"/>
  <c r="AE9" i="44"/>
  <c r="AG13" i="52"/>
  <c r="AP13" i="52" s="1"/>
  <c r="AE13" i="52"/>
  <c r="AF13" i="52"/>
  <c r="AO13" i="52" s="1"/>
  <c r="W14" i="52"/>
  <c r="AI8" i="9"/>
  <c r="AN8" i="9"/>
  <c r="AH22" i="29"/>
  <c r="AQ22" i="29" s="1"/>
  <c r="W23" i="80"/>
  <c r="AF22" i="80"/>
  <c r="AO22" i="80" s="1"/>
  <c r="AG22" i="80"/>
  <c r="AP22" i="80" s="1"/>
  <c r="AE22" i="80"/>
  <c r="AH15" i="63"/>
  <c r="AQ15" i="63" s="1"/>
  <c r="Y9" i="20"/>
  <c r="X9" i="20"/>
  <c r="Y16" i="19"/>
  <c r="X16" i="19"/>
  <c r="AH8" i="92"/>
  <c r="AQ8" i="92" s="1"/>
  <c r="Y13" i="46"/>
  <c r="Z13" i="46" s="1"/>
  <c r="X13" i="46"/>
  <c r="AR7" i="92"/>
  <c r="Y15" i="79"/>
  <c r="X15" i="79"/>
  <c r="AN11" i="32"/>
  <c r="AI11" i="32"/>
  <c r="Y13" i="53"/>
  <c r="X13" i="53"/>
  <c r="U9" i="18"/>
  <c r="Y9" i="9"/>
  <c r="X9" i="9"/>
  <c r="AH8" i="88"/>
  <c r="AQ8" i="88" s="1"/>
  <c r="AE15" i="24"/>
  <c r="AF15" i="24"/>
  <c r="AO15" i="24" s="1"/>
  <c r="AG15" i="24"/>
  <c r="AP15" i="24" s="1"/>
  <c r="W16" i="24"/>
  <c r="AR21" i="29"/>
  <c r="W13" i="15"/>
  <c r="AG12" i="15"/>
  <c r="AP12" i="15" s="1"/>
  <c r="AE12" i="15"/>
  <c r="AF12" i="15"/>
  <c r="AO12" i="15" s="1"/>
  <c r="AH8" i="54"/>
  <c r="AQ8" i="54" s="1"/>
  <c r="AG22" i="29"/>
  <c r="AP22" i="29" s="1"/>
  <c r="W23" i="29"/>
  <c r="AE22" i="29"/>
  <c r="AF22" i="29"/>
  <c r="AO22" i="29" s="1"/>
  <c r="Y9" i="13"/>
  <c r="X9" i="13"/>
  <c r="Z9" i="13" s="1"/>
  <c r="U15" i="50"/>
  <c r="AE15" i="63"/>
  <c r="AF15" i="63"/>
  <c r="AO15" i="63" s="1"/>
  <c r="W16" i="63"/>
  <c r="AG15" i="63"/>
  <c r="AP15" i="63" s="1"/>
  <c r="U13" i="48"/>
  <c r="AH5" i="43"/>
  <c r="AQ5" i="43" s="1"/>
  <c r="Z5" i="43"/>
  <c r="U11" i="98"/>
  <c r="AE8" i="92"/>
  <c r="AF8" i="92"/>
  <c r="AO8" i="92" s="1"/>
  <c r="AG8" i="92"/>
  <c r="AP8" i="92" s="1"/>
  <c r="W9" i="92"/>
  <c r="Y12" i="86"/>
  <c r="X12" i="86"/>
  <c r="Z5" i="16"/>
  <c r="AH5" i="16"/>
  <c r="AQ5" i="16" s="1"/>
  <c r="AN14" i="79"/>
  <c r="AI14" i="79"/>
  <c r="U13" i="102"/>
  <c r="AE8" i="96"/>
  <c r="W9" i="96"/>
  <c r="AG8" i="96"/>
  <c r="AP8" i="96" s="1"/>
  <c r="AF8" i="96"/>
  <c r="AO8" i="96" s="1"/>
  <c r="Y8" i="45"/>
  <c r="X8" i="45"/>
  <c r="U14" i="94"/>
  <c r="X15" i="67"/>
  <c r="Y15" i="67"/>
  <c r="Z15" i="67" s="1"/>
  <c r="AE22" i="60"/>
  <c r="W23" i="60"/>
  <c r="AG22" i="60"/>
  <c r="AP22" i="60" s="1"/>
  <c r="AF22" i="60"/>
  <c r="AO22" i="60" s="1"/>
  <c r="AH21" i="34"/>
  <c r="AQ21" i="34" s="1"/>
  <c r="Y13" i="105"/>
  <c r="X13" i="105"/>
  <c r="Z8" i="88"/>
  <c r="U7" i="103"/>
  <c r="AH15" i="71"/>
  <c r="AQ15" i="71" s="1"/>
  <c r="Y22" i="72"/>
  <c r="X22" i="72"/>
  <c r="AN14" i="38"/>
  <c r="AI14" i="38"/>
  <c r="AR7" i="96"/>
  <c r="Z8" i="54"/>
  <c r="AI8" i="13"/>
  <c r="AN8" i="13"/>
  <c r="Y10" i="104"/>
  <c r="X10" i="104"/>
  <c r="Z10" i="104" s="1"/>
  <c r="U13" i="42"/>
  <c r="U7" i="99"/>
  <c r="Y6" i="11"/>
  <c r="X6" i="11"/>
  <c r="AR12" i="47"/>
  <c r="Y15" i="33"/>
  <c r="Z15" i="33"/>
  <c r="X15" i="33"/>
  <c r="AH15" i="89"/>
  <c r="AQ15" i="89" s="1"/>
  <c r="Y22" i="12"/>
  <c r="X22" i="12"/>
  <c r="AI12" i="46"/>
  <c r="AN12" i="46"/>
  <c r="AR7" i="54"/>
  <c r="AI22" i="64"/>
  <c r="AN22" i="64"/>
  <c r="AR7" i="84"/>
  <c r="AH22" i="39"/>
  <c r="AQ22" i="39" s="1"/>
  <c r="Y12" i="32"/>
  <c r="X12" i="32"/>
  <c r="Z12" i="32" s="1"/>
  <c r="AN7" i="45"/>
  <c r="AI7" i="45"/>
  <c r="AN12" i="105"/>
  <c r="AI12" i="105"/>
  <c r="AH15" i="24"/>
  <c r="AQ15" i="24" s="1"/>
  <c r="AR14" i="28"/>
  <c r="Z15" i="71"/>
  <c r="AR12" i="52"/>
  <c r="AN21" i="72"/>
  <c r="AI21" i="72"/>
  <c r="Y15" i="59"/>
  <c r="X15" i="59"/>
  <c r="Y15" i="38"/>
  <c r="Z15" i="38" s="1"/>
  <c r="X15" i="38"/>
  <c r="AR20" i="34"/>
  <c r="AR14" i="71"/>
  <c r="AN21" i="76"/>
  <c r="AI21" i="76"/>
  <c r="AH22" i="21"/>
  <c r="AQ22" i="21" s="1"/>
  <c r="AR8" i="44"/>
  <c r="AH8" i="84"/>
  <c r="AQ8" i="84" s="1"/>
  <c r="AN14" i="33"/>
  <c r="AI14" i="33"/>
  <c r="AF15" i="89"/>
  <c r="AO15" i="89" s="1"/>
  <c r="AE15" i="89"/>
  <c r="W16" i="89"/>
  <c r="AG15" i="89"/>
  <c r="AP15" i="89" s="1"/>
  <c r="AN21" i="25"/>
  <c r="AI21" i="25"/>
  <c r="AN8" i="20"/>
  <c r="AI8" i="20"/>
  <c r="U5" i="49"/>
  <c r="X5" i="49" s="1"/>
  <c r="AH14" i="75"/>
  <c r="AQ14" i="75" s="1"/>
  <c r="U6" i="55"/>
  <c r="U15" i="85"/>
  <c r="Z22" i="39"/>
  <c r="Y15" i="97"/>
  <c r="X15" i="97"/>
  <c r="AR13" i="75"/>
  <c r="AF11" i="101"/>
  <c r="AO11" i="101" s="1"/>
  <c r="AE11" i="101"/>
  <c r="AG11" i="101"/>
  <c r="AP11" i="101" s="1"/>
  <c r="W12" i="101"/>
  <c r="AN14" i="67"/>
  <c r="AI14" i="67"/>
  <c r="AR14" i="67" s="1"/>
  <c r="AH15" i="28"/>
  <c r="AQ15" i="28" s="1"/>
  <c r="Z21" i="34"/>
  <c r="AR7" i="88"/>
  <c r="Z15" i="28"/>
  <c r="AR14" i="89"/>
  <c r="AN22" i="68"/>
  <c r="AI22" i="68"/>
  <c r="U6" i="83"/>
  <c r="AH5" i="41"/>
  <c r="AQ5" i="41" s="1"/>
  <c r="Z5" i="41"/>
  <c r="AH9" i="44"/>
  <c r="AQ9" i="44" s="1"/>
  <c r="AH8" i="51"/>
  <c r="AQ8" i="51" s="1"/>
  <c r="AI14" i="59"/>
  <c r="AN14" i="59"/>
  <c r="AI9" i="104"/>
  <c r="AN9" i="104"/>
  <c r="Y8" i="100"/>
  <c r="Z8" i="100"/>
  <c r="X8" i="100"/>
  <c r="Y22" i="76"/>
  <c r="Z22" i="76"/>
  <c r="X22" i="76"/>
  <c r="AG22" i="21"/>
  <c r="AP22" i="21" s="1"/>
  <c r="AF22" i="21"/>
  <c r="AO22" i="21" s="1"/>
  <c r="W23" i="21"/>
  <c r="AE22" i="21"/>
  <c r="Z8" i="84"/>
  <c r="Y8" i="58"/>
  <c r="X8" i="58"/>
  <c r="AR14" i="24"/>
  <c r="Y22" i="25"/>
  <c r="X22" i="25"/>
  <c r="AN15" i="19"/>
  <c r="AI15" i="19"/>
  <c r="AI21" i="12"/>
  <c r="AN21" i="12"/>
  <c r="AN11" i="86"/>
  <c r="AI11" i="86"/>
  <c r="AH13" i="47"/>
  <c r="AQ13" i="47" s="1"/>
  <c r="Y23" i="64"/>
  <c r="X23" i="64"/>
  <c r="U13" i="10"/>
  <c r="AN15" i="2"/>
  <c r="AI15" i="2"/>
  <c r="AG13" i="93"/>
  <c r="AP13" i="93" s="1"/>
  <c r="AF13" i="93"/>
  <c r="AO13" i="93" s="1"/>
  <c r="AE13" i="93"/>
  <c r="W14" i="93"/>
  <c r="Y23" i="68"/>
  <c r="X23" i="68"/>
  <c r="AH8" i="96"/>
  <c r="AQ8" i="96" s="1"/>
  <c r="AR21" i="21"/>
  <c r="AF6" i="95"/>
  <c r="AO6" i="95" s="1"/>
  <c r="AG6" i="95"/>
  <c r="AP6" i="95" s="1"/>
  <c r="W7" i="95"/>
  <c r="AE6" i="95"/>
  <c r="AR21" i="39"/>
  <c r="U7" i="87"/>
  <c r="AH5" i="91"/>
  <c r="AQ5" i="91" s="1"/>
  <c r="Z5" i="91"/>
  <c r="AR14" i="63"/>
  <c r="U14" i="82"/>
  <c r="AH13" i="52"/>
  <c r="AQ13" i="52" s="1"/>
  <c r="AN7" i="100"/>
  <c r="AI7" i="100"/>
  <c r="U13" i="35"/>
  <c r="U15" i="90"/>
  <c r="AI5" i="11"/>
  <c r="AN5" i="11"/>
  <c r="AI7" i="58"/>
  <c r="AN7" i="58"/>
  <c r="AR7" i="51"/>
  <c r="AI12" i="53"/>
  <c r="AN12" i="53"/>
  <c r="Y16" i="2"/>
  <c r="X16" i="2"/>
  <c r="AI14" i="97"/>
  <c r="AN14" i="97"/>
  <c r="Z22" i="25" l="1"/>
  <c r="AF15" i="38"/>
  <c r="AO15" i="38" s="1"/>
  <c r="W16" i="38"/>
  <c r="AE15" i="38"/>
  <c r="AG15" i="38"/>
  <c r="AP15" i="38" s="1"/>
  <c r="AF22" i="25"/>
  <c r="AO22" i="25" s="1"/>
  <c r="AG22" i="25"/>
  <c r="AP22" i="25" s="1"/>
  <c r="W23" i="25"/>
  <c r="AE22" i="25"/>
  <c r="W9" i="84"/>
  <c r="AE8" i="84"/>
  <c r="AF8" i="84"/>
  <c r="AO8" i="84" s="1"/>
  <c r="AG8" i="84"/>
  <c r="AP8" i="84" s="1"/>
  <c r="AE22" i="76"/>
  <c r="AF22" i="76"/>
  <c r="AO22" i="76" s="1"/>
  <c r="W23" i="76"/>
  <c r="AG22" i="76"/>
  <c r="AP22" i="76" s="1"/>
  <c r="AR9" i="104"/>
  <c r="AR22" i="68"/>
  <c r="U14" i="85"/>
  <c r="AH5" i="49"/>
  <c r="AQ5" i="49" s="1"/>
  <c r="Z5" i="49"/>
  <c r="AE12" i="32"/>
  <c r="AF12" i="32"/>
  <c r="AO12" i="32" s="1"/>
  <c r="AG12" i="32"/>
  <c r="AP12" i="32" s="1"/>
  <c r="W13" i="32"/>
  <c r="AH22" i="12"/>
  <c r="AQ22" i="12" s="1"/>
  <c r="AR8" i="13"/>
  <c r="AH22" i="72"/>
  <c r="AQ22" i="72" s="1"/>
  <c r="U6" i="103"/>
  <c r="W16" i="67"/>
  <c r="AE15" i="67"/>
  <c r="AG15" i="67"/>
  <c r="AP15" i="67" s="1"/>
  <c r="AF15" i="67"/>
  <c r="AO15" i="67" s="1"/>
  <c r="U10" i="98"/>
  <c r="U9" i="98" s="1"/>
  <c r="AI22" i="29"/>
  <c r="AN22" i="29"/>
  <c r="U8" i="18"/>
  <c r="U7" i="18" s="1"/>
  <c r="AH15" i="79"/>
  <c r="AQ15" i="79" s="1"/>
  <c r="AE13" i="46"/>
  <c r="AF13" i="46"/>
  <c r="AO13" i="46" s="1"/>
  <c r="W14" i="46"/>
  <c r="AG13" i="46"/>
  <c r="AP13" i="46" s="1"/>
  <c r="AH9" i="20"/>
  <c r="AQ9" i="20" s="1"/>
  <c r="AR8" i="9"/>
  <c r="AN14" i="75"/>
  <c r="AI14" i="75"/>
  <c r="AR12" i="53"/>
  <c r="Y14" i="93"/>
  <c r="X14" i="93"/>
  <c r="AR21" i="12"/>
  <c r="AI22" i="21"/>
  <c r="AN22" i="21"/>
  <c r="W22" i="34"/>
  <c r="AE21" i="34"/>
  <c r="AF21" i="34"/>
  <c r="AO21" i="34" s="1"/>
  <c r="AG21" i="34"/>
  <c r="AP21" i="34" s="1"/>
  <c r="Y12" i="101"/>
  <c r="Z12" i="101" s="1"/>
  <c r="X12" i="101"/>
  <c r="AH15" i="97"/>
  <c r="AQ15" i="97" s="1"/>
  <c r="AR8" i="20"/>
  <c r="Y16" i="89"/>
  <c r="X16" i="89"/>
  <c r="AH15" i="59"/>
  <c r="AQ15" i="59" s="1"/>
  <c r="AR12" i="105"/>
  <c r="AR22" i="64"/>
  <c r="Z22" i="12"/>
  <c r="AH6" i="11"/>
  <c r="AQ6" i="11" s="1"/>
  <c r="U12" i="42"/>
  <c r="W9" i="54"/>
  <c r="AG8" i="54"/>
  <c r="AP8" i="54" s="1"/>
  <c r="AF8" i="54"/>
  <c r="AO8" i="54" s="1"/>
  <c r="AE8" i="54"/>
  <c r="Z22" i="72"/>
  <c r="W9" i="88"/>
  <c r="AG8" i="88"/>
  <c r="AP8" i="88" s="1"/>
  <c r="AF8" i="88"/>
  <c r="AO8" i="88" s="1"/>
  <c r="AE8" i="88"/>
  <c r="AH15" i="67"/>
  <c r="AQ15" i="67" s="1"/>
  <c r="U12" i="102"/>
  <c r="Y9" i="92"/>
  <c r="Z9" i="92" s="1"/>
  <c r="X9" i="92"/>
  <c r="U12" i="48"/>
  <c r="U14" i="50"/>
  <c r="Y23" i="29"/>
  <c r="X23" i="29"/>
  <c r="Y13" i="15"/>
  <c r="Z13" i="15" s="1"/>
  <c r="X13" i="15"/>
  <c r="AI15" i="24"/>
  <c r="AN15" i="24"/>
  <c r="AH13" i="53"/>
  <c r="AQ13" i="53" s="1"/>
  <c r="Z15" i="79"/>
  <c r="Z9" i="20"/>
  <c r="AN9" i="44"/>
  <c r="AI9" i="44"/>
  <c r="U13" i="82"/>
  <c r="AN6" i="95"/>
  <c r="AI6" i="95"/>
  <c r="AN13" i="93"/>
  <c r="AI13" i="93"/>
  <c r="U12" i="10"/>
  <c r="AR15" i="19"/>
  <c r="Y23" i="21"/>
  <c r="X23" i="21"/>
  <c r="AH8" i="100"/>
  <c r="AQ8" i="100" s="1"/>
  <c r="AR14" i="59"/>
  <c r="W6" i="41"/>
  <c r="AE5" i="41"/>
  <c r="AF5" i="41"/>
  <c r="AO5" i="41" s="1"/>
  <c r="AG5" i="41"/>
  <c r="AP5" i="41" s="1"/>
  <c r="Z15" i="97"/>
  <c r="U5" i="55"/>
  <c r="X5" i="55" s="1"/>
  <c r="AI15" i="89"/>
  <c r="AN15" i="89"/>
  <c r="Z15" i="59"/>
  <c r="W16" i="71"/>
  <c r="AF15" i="71"/>
  <c r="AO15" i="71" s="1"/>
  <c r="AG15" i="71"/>
  <c r="AP15" i="71" s="1"/>
  <c r="AE15" i="71"/>
  <c r="AH15" i="33"/>
  <c r="AQ15" i="33" s="1"/>
  <c r="Z6" i="11"/>
  <c r="AH10" i="104"/>
  <c r="AQ10" i="104" s="1"/>
  <c r="AH13" i="105"/>
  <c r="AQ13" i="105" s="1"/>
  <c r="AR14" i="79"/>
  <c r="AF5" i="16"/>
  <c r="AO5" i="16" s="1"/>
  <c r="W6" i="16"/>
  <c r="AE5" i="16"/>
  <c r="AG5" i="16"/>
  <c r="AP5" i="16" s="1"/>
  <c r="AH9" i="13"/>
  <c r="AQ9" i="13" s="1"/>
  <c r="Z13" i="53"/>
  <c r="Y23" i="80"/>
  <c r="X23" i="80"/>
  <c r="Y14" i="52"/>
  <c r="X14" i="52"/>
  <c r="Y10" i="44"/>
  <c r="X10" i="44"/>
  <c r="AI13" i="47"/>
  <c r="AR13" i="47" s="1"/>
  <c r="AN13" i="47"/>
  <c r="AF5" i="91"/>
  <c r="AO5" i="91" s="1"/>
  <c r="AE5" i="91"/>
  <c r="W6" i="91"/>
  <c r="AG5" i="91"/>
  <c r="AP5" i="91" s="1"/>
  <c r="AH16" i="2"/>
  <c r="AQ16" i="2" s="1"/>
  <c r="U14" i="90"/>
  <c r="Z16" i="2"/>
  <c r="X7" i="95"/>
  <c r="Y7" i="95"/>
  <c r="AH23" i="68"/>
  <c r="AQ23" i="68" s="1"/>
  <c r="AQ25" i="68" s="1"/>
  <c r="AZ3" i="68"/>
  <c r="AH23" i="64"/>
  <c r="AQ23" i="64" s="1"/>
  <c r="AQ25" i="64" s="1"/>
  <c r="AZ3" i="64"/>
  <c r="AH8" i="58"/>
  <c r="AQ8" i="58" s="1"/>
  <c r="AG8" i="100"/>
  <c r="AP8" i="100" s="1"/>
  <c r="W9" i="100"/>
  <c r="AF8" i="100"/>
  <c r="AO8" i="100" s="1"/>
  <c r="AE8" i="100"/>
  <c r="AI11" i="101"/>
  <c r="AN11" i="101"/>
  <c r="AR21" i="25"/>
  <c r="AR7" i="45"/>
  <c r="AG15" i="33"/>
  <c r="AP15" i="33" s="1"/>
  <c r="W16" i="33"/>
  <c r="AF15" i="33"/>
  <c r="AO15" i="33" s="1"/>
  <c r="AE15" i="33"/>
  <c r="AE10" i="104"/>
  <c r="AG10" i="104"/>
  <c r="AP10" i="104" s="1"/>
  <c r="W11" i="104"/>
  <c r="AF10" i="104"/>
  <c r="AO10" i="104" s="1"/>
  <c r="Z13" i="105"/>
  <c r="Y23" i="60"/>
  <c r="X23" i="60"/>
  <c r="U13" i="94"/>
  <c r="AH12" i="86"/>
  <c r="AQ12" i="86" s="1"/>
  <c r="Y16" i="63"/>
  <c r="Z16" i="63" s="1"/>
  <c r="X16" i="63"/>
  <c r="AG9" i="13"/>
  <c r="AP9" i="13" s="1"/>
  <c r="AF9" i="13"/>
  <c r="AO9" i="13" s="1"/>
  <c r="AE9" i="13"/>
  <c r="W10" i="13"/>
  <c r="Z9" i="9"/>
  <c r="AH9" i="9"/>
  <c r="AQ9" i="9" s="1"/>
  <c r="AH16" i="19"/>
  <c r="AQ16" i="19" s="1"/>
  <c r="Y14" i="47"/>
  <c r="X14" i="47"/>
  <c r="AR5" i="11"/>
  <c r="AR7" i="58"/>
  <c r="U12" i="35"/>
  <c r="U6" i="87"/>
  <c r="Z23" i="68"/>
  <c r="Z23" i="64"/>
  <c r="AR11" i="86"/>
  <c r="AH22" i="25"/>
  <c r="AQ22" i="25" s="1"/>
  <c r="Z8" i="58"/>
  <c r="AF15" i="28"/>
  <c r="AO15" i="28" s="1"/>
  <c r="W16" i="28"/>
  <c r="AG15" i="28"/>
  <c r="AP15" i="28" s="1"/>
  <c r="AE15" i="28"/>
  <c r="AG22" i="39"/>
  <c r="AP22" i="39" s="1"/>
  <c r="W23" i="39"/>
  <c r="AF22" i="39"/>
  <c r="AO22" i="39" s="1"/>
  <c r="AE22" i="39"/>
  <c r="AR14" i="33"/>
  <c r="AR21" i="76"/>
  <c r="AH15" i="38"/>
  <c r="AQ15" i="38" s="1"/>
  <c r="AR21" i="72"/>
  <c r="AR14" i="38"/>
  <c r="AN22" i="60"/>
  <c r="AI22" i="60"/>
  <c r="AH8" i="45"/>
  <c r="AQ8" i="45" s="1"/>
  <c r="Y9" i="96"/>
  <c r="X9" i="96"/>
  <c r="Z12" i="86"/>
  <c r="AN8" i="92"/>
  <c r="AI8" i="92"/>
  <c r="AG5" i="43"/>
  <c r="AP5" i="43" s="1"/>
  <c r="AE5" i="43"/>
  <c r="AF5" i="43"/>
  <c r="AO5" i="43" s="1"/>
  <c r="W6" i="43"/>
  <c r="Y16" i="24"/>
  <c r="X16" i="24"/>
  <c r="AR11" i="32"/>
  <c r="Z16" i="19"/>
  <c r="AN13" i="52"/>
  <c r="AI13" i="52"/>
  <c r="Y15" i="75"/>
  <c r="X15" i="75"/>
  <c r="Z15" i="75" s="1"/>
  <c r="AI8" i="51"/>
  <c r="AN8" i="51"/>
  <c r="AR14" i="97"/>
  <c r="AR7" i="100"/>
  <c r="AR15" i="2"/>
  <c r="AH22" i="76"/>
  <c r="AQ22" i="76" s="1"/>
  <c r="U5" i="83"/>
  <c r="X5" i="83" s="1"/>
  <c r="AH12" i="32"/>
  <c r="AQ12" i="32" s="1"/>
  <c r="AR12" i="46"/>
  <c r="U6" i="99"/>
  <c r="Z8" i="45"/>
  <c r="AN8" i="96"/>
  <c r="AI8" i="96"/>
  <c r="AN15" i="63"/>
  <c r="AI15" i="63"/>
  <c r="AN12" i="15"/>
  <c r="AI12" i="15"/>
  <c r="AH13" i="46"/>
  <c r="AQ13" i="46" s="1"/>
  <c r="AI22" i="80"/>
  <c r="AN22" i="80"/>
  <c r="Y9" i="51"/>
  <c r="X9" i="51"/>
  <c r="Z9" i="51" l="1"/>
  <c r="Z16" i="89"/>
  <c r="Z23" i="21"/>
  <c r="AE23" i="21"/>
  <c r="AF23" i="21"/>
  <c r="AO23" i="21" s="1"/>
  <c r="AO25" i="21" s="1"/>
  <c r="AG23" i="21"/>
  <c r="AP23" i="21" s="1"/>
  <c r="AP25" i="21" s="1"/>
  <c r="W17" i="63"/>
  <c r="AG16" i="63"/>
  <c r="AP16" i="63" s="1"/>
  <c r="AF16" i="63"/>
  <c r="AO16" i="63" s="1"/>
  <c r="AE16" i="63"/>
  <c r="AE12" i="101"/>
  <c r="AG12" i="101"/>
  <c r="AP12" i="101" s="1"/>
  <c r="W13" i="101"/>
  <c r="AF12" i="101"/>
  <c r="AO12" i="101" s="1"/>
  <c r="AG13" i="15"/>
  <c r="AP13" i="15" s="1"/>
  <c r="W14" i="15"/>
  <c r="AF13" i="15"/>
  <c r="AO13" i="15" s="1"/>
  <c r="AE13" i="15"/>
  <c r="W10" i="92"/>
  <c r="AF9" i="92"/>
  <c r="AO9" i="92" s="1"/>
  <c r="AE9" i="92"/>
  <c r="AG9" i="92"/>
  <c r="AP9" i="92" s="1"/>
  <c r="AF9" i="51"/>
  <c r="AO9" i="51" s="1"/>
  <c r="AE9" i="51"/>
  <c r="AG9" i="51"/>
  <c r="AP9" i="51" s="1"/>
  <c r="W10" i="51"/>
  <c r="AG16" i="89"/>
  <c r="AP16" i="89" s="1"/>
  <c r="AF16" i="89"/>
  <c r="AO16" i="89" s="1"/>
  <c r="W17" i="89"/>
  <c r="AE16" i="89"/>
  <c r="AR12" i="15"/>
  <c r="AR22" i="80"/>
  <c r="AR15" i="63"/>
  <c r="U5" i="99"/>
  <c r="X5" i="99" s="1"/>
  <c r="AR8" i="96"/>
  <c r="AH15" i="75"/>
  <c r="AQ15" i="75" s="1"/>
  <c r="Y6" i="43"/>
  <c r="X6" i="43"/>
  <c r="Z6" i="43" s="1"/>
  <c r="W13" i="86"/>
  <c r="AF12" i="86"/>
  <c r="AO12" i="86" s="1"/>
  <c r="AG12" i="86"/>
  <c r="AP12" i="86" s="1"/>
  <c r="AE12" i="86"/>
  <c r="AG23" i="64"/>
  <c r="AP23" i="64" s="1"/>
  <c r="AP25" i="64" s="1"/>
  <c r="AE23" i="64"/>
  <c r="AF23" i="64"/>
  <c r="AO23" i="64" s="1"/>
  <c r="AO25" i="64" s="1"/>
  <c r="AG9" i="9"/>
  <c r="AP9" i="9" s="1"/>
  <c r="AF9" i="9"/>
  <c r="AO9" i="9" s="1"/>
  <c r="AE9" i="9"/>
  <c r="W10" i="9"/>
  <c r="AH16" i="63"/>
  <c r="AQ16" i="63" s="1"/>
  <c r="AI10" i="104"/>
  <c r="AN10" i="104"/>
  <c r="AN8" i="100"/>
  <c r="AI8" i="100"/>
  <c r="Z7" i="95"/>
  <c r="AF15" i="59"/>
  <c r="AO15" i="59" s="1"/>
  <c r="AE15" i="59"/>
  <c r="W16" i="59"/>
  <c r="AG15" i="59"/>
  <c r="AP15" i="59" s="1"/>
  <c r="AR15" i="24"/>
  <c r="U11" i="42"/>
  <c r="AE22" i="12"/>
  <c r="AF22" i="12"/>
  <c r="AO22" i="12" s="1"/>
  <c r="AG22" i="12"/>
  <c r="AP22" i="12" s="1"/>
  <c r="W23" i="12"/>
  <c r="AI13" i="46"/>
  <c r="AN13" i="46"/>
  <c r="AR22" i="29"/>
  <c r="Y16" i="67"/>
  <c r="X16" i="67"/>
  <c r="Z5" i="83"/>
  <c r="AH5" i="83"/>
  <c r="AQ5" i="83" s="1"/>
  <c r="AG15" i="75"/>
  <c r="AP15" i="75" s="1"/>
  <c r="W16" i="75"/>
  <c r="AE15" i="75"/>
  <c r="AF15" i="75"/>
  <c r="AO15" i="75" s="1"/>
  <c r="AH9" i="96"/>
  <c r="AQ9" i="96" s="1"/>
  <c r="Y23" i="39"/>
  <c r="X23" i="39"/>
  <c r="AE8" i="58"/>
  <c r="W9" i="58"/>
  <c r="AG8" i="58"/>
  <c r="AP8" i="58" s="1"/>
  <c r="AF8" i="58"/>
  <c r="AO8" i="58" s="1"/>
  <c r="AF23" i="68"/>
  <c r="AO23" i="68" s="1"/>
  <c r="AO25" i="68" s="1"/>
  <c r="AE23" i="68"/>
  <c r="AG23" i="68"/>
  <c r="AP23" i="68" s="1"/>
  <c r="AP25" i="68" s="1"/>
  <c r="W14" i="105"/>
  <c r="AG13" i="105"/>
  <c r="AP13" i="105" s="1"/>
  <c r="AF13" i="105"/>
  <c r="AO13" i="105" s="1"/>
  <c r="AE13" i="105"/>
  <c r="AI15" i="33"/>
  <c r="AN15" i="33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H7" i="95"/>
  <c r="AQ7" i="95" s="1"/>
  <c r="AH10" i="44"/>
  <c r="AQ10" i="44" s="1"/>
  <c r="AH23" i="80"/>
  <c r="AQ23" i="80" s="1"/>
  <c r="AQ25" i="80" s="1"/>
  <c r="AZ3" i="80"/>
  <c r="AH23" i="21"/>
  <c r="AQ23" i="21" s="1"/>
  <c r="AQ25" i="21" s="1"/>
  <c r="AZ3" i="21"/>
  <c r="U11" i="10"/>
  <c r="U10" i="10" s="1"/>
  <c r="U12" i="82"/>
  <c r="AH13" i="15"/>
  <c r="AQ13" i="15" s="1"/>
  <c r="AI8" i="88"/>
  <c r="AN8" i="88"/>
  <c r="AN8" i="54"/>
  <c r="AI8" i="54"/>
  <c r="AH16" i="89"/>
  <c r="AQ16" i="89" s="1"/>
  <c r="AR22" i="21"/>
  <c r="AN12" i="32"/>
  <c r="AI12" i="32"/>
  <c r="AF8" i="45"/>
  <c r="AO8" i="45" s="1"/>
  <c r="AE8" i="45"/>
  <c r="AG8" i="45"/>
  <c r="AP8" i="45" s="1"/>
  <c r="W9" i="45"/>
  <c r="AH16" i="24"/>
  <c r="AQ16" i="24" s="1"/>
  <c r="AI5" i="43"/>
  <c r="AN5" i="43"/>
  <c r="Z9" i="96"/>
  <c r="Y10" i="13"/>
  <c r="X10" i="13"/>
  <c r="Z10" i="13" s="1"/>
  <c r="Y9" i="100"/>
  <c r="X9" i="100"/>
  <c r="AX22" i="64"/>
  <c r="S22" i="64" s="1"/>
  <c r="AC22" i="64" s="1"/>
  <c r="AB23" i="64" s="1"/>
  <c r="AF16" i="2"/>
  <c r="AO16" i="2" s="1"/>
  <c r="AE16" i="2"/>
  <c r="AG16" i="2"/>
  <c r="AP16" i="2" s="1"/>
  <c r="W17" i="2"/>
  <c r="Y6" i="91"/>
  <c r="X6" i="91"/>
  <c r="Z10" i="44"/>
  <c r="Z23" i="80"/>
  <c r="AI15" i="71"/>
  <c r="AN15" i="71"/>
  <c r="AR15" i="89"/>
  <c r="AR13" i="93"/>
  <c r="AR9" i="44"/>
  <c r="U13" i="50"/>
  <c r="U8" i="98"/>
  <c r="U5" i="103"/>
  <c r="X5" i="103" s="1"/>
  <c r="U13" i="85"/>
  <c r="Y23" i="76"/>
  <c r="X23" i="76"/>
  <c r="AN8" i="84"/>
  <c r="AI8" i="84"/>
  <c r="AR13" i="52"/>
  <c r="Z16" i="24"/>
  <c r="AI15" i="28"/>
  <c r="AN15" i="28"/>
  <c r="U5" i="87"/>
  <c r="X5" i="87" s="1"/>
  <c r="AN9" i="13"/>
  <c r="AI9" i="13"/>
  <c r="U12" i="94"/>
  <c r="Y16" i="33"/>
  <c r="X16" i="33"/>
  <c r="Z16" i="33" s="1"/>
  <c r="AN5" i="91"/>
  <c r="AI5" i="91"/>
  <c r="AI5" i="16"/>
  <c r="AN5" i="16"/>
  <c r="AI5" i="41"/>
  <c r="AN5" i="41"/>
  <c r="U11" i="102"/>
  <c r="AR14" i="75"/>
  <c r="Y9" i="84"/>
  <c r="X9" i="84"/>
  <c r="AN15" i="38"/>
  <c r="AI15" i="38"/>
  <c r="AH23" i="60"/>
  <c r="AQ23" i="60" s="1"/>
  <c r="AQ25" i="60" s="1"/>
  <c r="AZ3" i="60"/>
  <c r="Y11" i="104"/>
  <c r="X11" i="104"/>
  <c r="AR11" i="101"/>
  <c r="AX22" i="68"/>
  <c r="S22" i="68" s="1"/>
  <c r="AC22" i="68" s="1"/>
  <c r="AB23" i="68" s="1"/>
  <c r="AK23" i="68" s="1"/>
  <c r="AT23" i="68" s="1"/>
  <c r="AX3" i="68"/>
  <c r="S3" i="68" s="1"/>
  <c r="AC3" i="68" s="1"/>
  <c r="AX23" i="68"/>
  <c r="S23" i="68" s="1"/>
  <c r="AC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U13" i="90"/>
  <c r="AH14" i="52"/>
  <c r="AQ14" i="52" s="1"/>
  <c r="W14" i="53"/>
  <c r="AG13" i="53"/>
  <c r="AP13" i="53" s="1"/>
  <c r="AE13" i="53"/>
  <c r="AF13" i="53"/>
  <c r="AO13" i="53" s="1"/>
  <c r="Y6" i="16"/>
  <c r="X6" i="16"/>
  <c r="AH5" i="55"/>
  <c r="AQ5" i="55" s="1"/>
  <c r="Z5" i="55"/>
  <c r="Y6" i="41"/>
  <c r="Z6" i="41"/>
  <c r="X6" i="41"/>
  <c r="AR6" i="95"/>
  <c r="AG9" i="20"/>
  <c r="AP9" i="20" s="1"/>
  <c r="AF9" i="20"/>
  <c r="AO9" i="20" s="1"/>
  <c r="AE9" i="20"/>
  <c r="W10" i="20"/>
  <c r="AH23" i="29"/>
  <c r="AQ23" i="29" s="1"/>
  <c r="AQ25" i="29" s="1"/>
  <c r="AZ3" i="29"/>
  <c r="U11" i="48"/>
  <c r="Y9" i="88"/>
  <c r="X9" i="88"/>
  <c r="Z9" i="88" s="1"/>
  <c r="Y9" i="54"/>
  <c r="X9" i="54"/>
  <c r="AI21" i="34"/>
  <c r="AN21" i="34"/>
  <c r="AH14" i="93"/>
  <c r="AQ14" i="93" s="1"/>
  <c r="Y14" i="46"/>
  <c r="X14" i="46"/>
  <c r="Z14" i="46" s="1"/>
  <c r="U6" i="18"/>
  <c r="Y13" i="32"/>
  <c r="X13" i="32"/>
  <c r="Z13" i="32" s="1"/>
  <c r="AN22" i="76"/>
  <c r="AI22" i="76"/>
  <c r="AI22" i="25"/>
  <c r="AN22" i="25"/>
  <c r="Y16" i="38"/>
  <c r="X16" i="38"/>
  <c r="Z16" i="38" s="1"/>
  <c r="AR8" i="92"/>
  <c r="AH14" i="47"/>
  <c r="AQ14" i="47" s="1"/>
  <c r="AH9" i="51"/>
  <c r="AQ9" i="51" s="1"/>
  <c r="AR8" i="51"/>
  <c r="AG16" i="19"/>
  <c r="AP16" i="19" s="1"/>
  <c r="W17" i="19"/>
  <c r="AE16" i="19"/>
  <c r="AF16" i="19"/>
  <c r="AO16" i="19" s="1"/>
  <c r="AR22" i="60"/>
  <c r="AN22" i="39"/>
  <c r="AI22" i="39"/>
  <c r="Y16" i="28"/>
  <c r="Z16" i="28" s="1"/>
  <c r="X16" i="28"/>
  <c r="U11" i="35"/>
  <c r="Z14" i="47"/>
  <c r="Z23" i="60"/>
  <c r="Z14" i="52"/>
  <c r="AF6" i="11"/>
  <c r="AO6" i="11" s="1"/>
  <c r="AE6" i="11"/>
  <c r="AG6" i="11"/>
  <c r="AP6" i="11" s="1"/>
  <c r="W7" i="11"/>
  <c r="Y16" i="71"/>
  <c r="X16" i="71"/>
  <c r="AE15" i="97"/>
  <c r="AF15" i="97"/>
  <c r="AO15" i="97" s="1"/>
  <c r="W16" i="97"/>
  <c r="AG15" i="97"/>
  <c r="AP15" i="97" s="1"/>
  <c r="W16" i="79"/>
  <c r="AG15" i="79"/>
  <c r="AP15" i="79" s="1"/>
  <c r="AF15" i="79"/>
  <c r="AO15" i="79" s="1"/>
  <c r="AE15" i="79"/>
  <c r="Z23" i="29"/>
  <c r="AH9" i="92"/>
  <c r="AQ9" i="92" s="1"/>
  <c r="AE22" i="72"/>
  <c r="W23" i="72"/>
  <c r="AG22" i="72"/>
  <c r="AP22" i="72" s="1"/>
  <c r="AF22" i="72"/>
  <c r="AO22" i="72" s="1"/>
  <c r="AH12" i="101"/>
  <c r="AQ12" i="101" s="1"/>
  <c r="Y22" i="34"/>
  <c r="X22" i="34"/>
  <c r="Z14" i="93"/>
  <c r="AN15" i="67"/>
  <c r="AI15" i="67"/>
  <c r="AF5" i="49"/>
  <c r="AO5" i="49" s="1"/>
  <c r="AG5" i="49"/>
  <c r="AP5" i="49" s="1"/>
  <c r="W6" i="49"/>
  <c r="AE5" i="49"/>
  <c r="Y23" i="25"/>
  <c r="X23" i="25"/>
  <c r="Z9" i="84" l="1"/>
  <c r="Z23" i="25"/>
  <c r="W14" i="32"/>
  <c r="AE13" i="32"/>
  <c r="AG13" i="32"/>
  <c r="AP13" i="32" s="1"/>
  <c r="AF13" i="32"/>
  <c r="AO13" i="32" s="1"/>
  <c r="W10" i="84"/>
  <c r="AG9" i="84"/>
  <c r="AP9" i="84" s="1"/>
  <c r="AF9" i="84"/>
  <c r="AO9" i="84" s="1"/>
  <c r="AE9" i="84"/>
  <c r="AF23" i="25"/>
  <c r="AO23" i="25" s="1"/>
  <c r="AO25" i="25" s="1"/>
  <c r="AE23" i="25"/>
  <c r="AG23" i="25"/>
  <c r="AP23" i="25" s="1"/>
  <c r="AP25" i="25" s="1"/>
  <c r="W17" i="28"/>
  <c r="AE16" i="28"/>
  <c r="AF16" i="28"/>
  <c r="AO16" i="28" s="1"/>
  <c r="AG16" i="28"/>
  <c r="AP16" i="28" s="1"/>
  <c r="AN22" i="72"/>
  <c r="AI22" i="72"/>
  <c r="AI15" i="97"/>
  <c r="AN15" i="97"/>
  <c r="AR21" i="34"/>
  <c r="Y10" i="20"/>
  <c r="Z10" i="20" s="1"/>
  <c r="X10" i="20"/>
  <c r="AH6" i="41"/>
  <c r="AQ6" i="41" s="1"/>
  <c r="AE5" i="55"/>
  <c r="AF5" i="55"/>
  <c r="AO5" i="55" s="1"/>
  <c r="AG5" i="55"/>
  <c r="AP5" i="55" s="1"/>
  <c r="W6" i="55"/>
  <c r="AJ21" i="68"/>
  <c r="AK21" i="68"/>
  <c r="AT21" i="68" s="1"/>
  <c r="AK15" i="68"/>
  <c r="AT15" i="68" s="1"/>
  <c r="AJ15" i="68"/>
  <c r="AJ9" i="68"/>
  <c r="AK9" i="68"/>
  <c r="AT9" i="68" s="1"/>
  <c r="AJ3" i="68"/>
  <c r="AB4" i="68"/>
  <c r="AH16" i="33"/>
  <c r="AQ16" i="33" s="1"/>
  <c r="U7" i="98"/>
  <c r="W11" i="44"/>
  <c r="AG10" i="44"/>
  <c r="AP10" i="44" s="1"/>
  <c r="AE10" i="44"/>
  <c r="AF10" i="44"/>
  <c r="AO10" i="44" s="1"/>
  <c r="AI16" i="2"/>
  <c r="AN16" i="2"/>
  <c r="AH10" i="13"/>
  <c r="AQ10" i="13" s="1"/>
  <c r="AR12" i="32"/>
  <c r="AR8" i="88"/>
  <c r="AJ17" i="64"/>
  <c r="AK17" i="64"/>
  <c r="AT17" i="64" s="1"/>
  <c r="AK11" i="64"/>
  <c r="AT11" i="64" s="1"/>
  <c r="AJ11" i="64"/>
  <c r="AJ5" i="64"/>
  <c r="AK5" i="64"/>
  <c r="AT5" i="64" s="1"/>
  <c r="AN13" i="105"/>
  <c r="AI13" i="105"/>
  <c r="AH16" i="67"/>
  <c r="AQ16" i="67" s="1"/>
  <c r="AR13" i="46"/>
  <c r="U10" i="42"/>
  <c r="AI16" i="89"/>
  <c r="AN16" i="89"/>
  <c r="AI5" i="49"/>
  <c r="AN5" i="49"/>
  <c r="AH22" i="34"/>
  <c r="AQ22" i="34" s="1"/>
  <c r="AI6" i="11"/>
  <c r="AR6" i="11" s="1"/>
  <c r="AN6" i="11"/>
  <c r="AH9" i="54"/>
  <c r="AQ9" i="54" s="1"/>
  <c r="AN9" i="20"/>
  <c r="AI9" i="20"/>
  <c r="AE6" i="41"/>
  <c r="AF6" i="41"/>
  <c r="AO6" i="41" s="1"/>
  <c r="AG6" i="41"/>
  <c r="AP6" i="41" s="1"/>
  <c r="W7" i="41"/>
  <c r="AN13" i="53"/>
  <c r="AI13" i="53"/>
  <c r="AR13" i="53" s="1"/>
  <c r="AJ20" i="68"/>
  <c r="AK20" i="68"/>
  <c r="AT20" i="68" s="1"/>
  <c r="AK14" i="68"/>
  <c r="AT14" i="68" s="1"/>
  <c r="AJ14" i="68"/>
  <c r="AJ8" i="68"/>
  <c r="AK8" i="68"/>
  <c r="AT8" i="68" s="1"/>
  <c r="AX22" i="60"/>
  <c r="S22" i="60" s="1"/>
  <c r="AC22" i="60" s="1"/>
  <c r="AB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5" i="41"/>
  <c r="AE16" i="33"/>
  <c r="AG16" i="33"/>
  <c r="AP16" i="33" s="1"/>
  <c r="AF16" i="33"/>
  <c r="AO16" i="33" s="1"/>
  <c r="W17" i="33"/>
  <c r="AH6" i="91"/>
  <c r="AQ6" i="91" s="1"/>
  <c r="W11" i="13"/>
  <c r="AE10" i="13"/>
  <c r="AF10" i="13"/>
  <c r="AO10" i="13" s="1"/>
  <c r="AG10" i="13"/>
  <c r="AP10" i="13" s="1"/>
  <c r="U11" i="8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J22" i="64"/>
  <c r="AK22" i="64"/>
  <c r="AT22" i="64" s="1"/>
  <c r="AJ16" i="64"/>
  <c r="AK16" i="64"/>
  <c r="AT16" i="64" s="1"/>
  <c r="AJ10" i="64"/>
  <c r="AK10" i="64"/>
  <c r="AT10" i="64" s="1"/>
  <c r="Z16" i="67"/>
  <c r="X23" i="12"/>
  <c r="Y23" i="12"/>
  <c r="Z23" i="12" s="1"/>
  <c r="AF7" i="95"/>
  <c r="AO7" i="95" s="1"/>
  <c r="AG7" i="95"/>
  <c r="AP7" i="95" s="1"/>
  <c r="AE7" i="95"/>
  <c r="W8" i="95"/>
  <c r="AN23" i="64"/>
  <c r="AN25" i="64" s="1"/>
  <c r="AI23" i="64"/>
  <c r="Y13" i="86"/>
  <c r="X13" i="86"/>
  <c r="Z13" i="86" s="1"/>
  <c r="Y17" i="89"/>
  <c r="X17" i="89"/>
  <c r="AN9" i="51"/>
  <c r="AI9" i="51"/>
  <c r="Y10" i="92"/>
  <c r="X10" i="92"/>
  <c r="Y16" i="79"/>
  <c r="X16" i="79"/>
  <c r="AH16" i="71"/>
  <c r="AQ16" i="71" s="1"/>
  <c r="U10" i="35"/>
  <c r="AH23" i="25"/>
  <c r="AQ23" i="25" s="1"/>
  <c r="AQ25" i="25" s="1"/>
  <c r="AZ3" i="25"/>
  <c r="AX22" i="25" s="1"/>
  <c r="S22" i="25" s="1"/>
  <c r="AC22" i="25" s="1"/>
  <c r="AB23" i="25" s="1"/>
  <c r="Z22" i="34"/>
  <c r="Z16" i="71"/>
  <c r="AH16" i="28"/>
  <c r="AQ16" i="28" s="1"/>
  <c r="AR22" i="25"/>
  <c r="Z9" i="54"/>
  <c r="U10" i="48"/>
  <c r="AH6" i="16"/>
  <c r="AQ6" i="16" s="1"/>
  <c r="AJ19" i="68"/>
  <c r="AK19" i="68"/>
  <c r="AT19" i="68" s="1"/>
  <c r="AJ13" i="68"/>
  <c r="AK13" i="68"/>
  <c r="AT13" i="68" s="1"/>
  <c r="AJ7" i="68"/>
  <c r="AK7" i="68"/>
  <c r="AT7" i="68" s="1"/>
  <c r="AH5" i="87"/>
  <c r="AQ5" i="87" s="1"/>
  <c r="Z5" i="87"/>
  <c r="AR8" i="84"/>
  <c r="U12" i="85"/>
  <c r="U12" i="50"/>
  <c r="Z6" i="91"/>
  <c r="AK23" i="64"/>
  <c r="AT23" i="64" s="1"/>
  <c r="AJ23" i="64"/>
  <c r="AS23" i="64" s="1"/>
  <c r="Y9" i="45"/>
  <c r="X9" i="45"/>
  <c r="AJ21" i="64"/>
  <c r="AK21" i="64"/>
  <c r="AT21" i="64" s="1"/>
  <c r="AJ15" i="64"/>
  <c r="AK15" i="64"/>
  <c r="AT15" i="64" s="1"/>
  <c r="AK9" i="64"/>
  <c r="AT9" i="64" s="1"/>
  <c r="AJ9" i="64"/>
  <c r="AB4" i="64"/>
  <c r="AJ3" i="64"/>
  <c r="AR8" i="100"/>
  <c r="Y10" i="9"/>
  <c r="X10" i="9"/>
  <c r="AH6" i="43"/>
  <c r="AQ6" i="43" s="1"/>
  <c r="AI13" i="15"/>
  <c r="AN13" i="15"/>
  <c r="Y13" i="101"/>
  <c r="X13" i="101"/>
  <c r="Z13" i="101" s="1"/>
  <c r="Y17" i="63"/>
  <c r="X17" i="63"/>
  <c r="AR15" i="67"/>
  <c r="AF14" i="93"/>
  <c r="AO14" i="93" s="1"/>
  <c r="AE14" i="93"/>
  <c r="W15" i="93"/>
  <c r="AG14" i="93"/>
  <c r="AP14" i="93" s="1"/>
  <c r="Y6" i="49"/>
  <c r="X6" i="49"/>
  <c r="AG23" i="29"/>
  <c r="AP23" i="29" s="1"/>
  <c r="AP25" i="29" s="1"/>
  <c r="AE23" i="29"/>
  <c r="AF23" i="29"/>
  <c r="AO23" i="29" s="1"/>
  <c r="AO25" i="29" s="1"/>
  <c r="AE14" i="52"/>
  <c r="AF14" i="52"/>
  <c r="AO14" i="52" s="1"/>
  <c r="AG14" i="52"/>
  <c r="AP14" i="52" s="1"/>
  <c r="W15" i="52"/>
  <c r="AR22" i="76"/>
  <c r="U5" i="18"/>
  <c r="X5" i="18" s="1"/>
  <c r="AX22" i="29"/>
  <c r="S22" i="29" s="1"/>
  <c r="AC22" i="29" s="1"/>
  <c r="AB23" i="29" s="1"/>
  <c r="AX23" i="29"/>
  <c r="S23" i="29" s="1"/>
  <c r="AC23" i="29" s="1"/>
  <c r="AJ23" i="29" s="1"/>
  <c r="AS23" i="29" s="1"/>
  <c r="AX3" i="29"/>
  <c r="S3" i="29" s="1"/>
  <c r="AC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Z6" i="16"/>
  <c r="Y14" i="53"/>
  <c r="X14" i="53"/>
  <c r="Z14" i="53" s="1"/>
  <c r="AJ18" i="68"/>
  <c r="AK18" i="68"/>
  <c r="AT18" i="68" s="1"/>
  <c r="AJ12" i="68"/>
  <c r="AK12" i="68"/>
  <c r="AT12" i="68" s="1"/>
  <c r="AK6" i="68"/>
  <c r="AT6" i="68" s="1"/>
  <c r="AJ6" i="68"/>
  <c r="AR15" i="38"/>
  <c r="AR5" i="16"/>
  <c r="AH9" i="100"/>
  <c r="AQ9" i="100" s="1"/>
  <c r="W10" i="96"/>
  <c r="AF9" i="96"/>
  <c r="AO9" i="96" s="1"/>
  <c r="AG9" i="96"/>
  <c r="AP9" i="96" s="1"/>
  <c r="AE9" i="96"/>
  <c r="AR8" i="54"/>
  <c r="U9" i="10"/>
  <c r="AK20" i="64"/>
  <c r="AT20" i="64" s="1"/>
  <c r="AJ20" i="64"/>
  <c r="AJ14" i="64"/>
  <c r="AK14" i="64"/>
  <c r="AT14" i="64" s="1"/>
  <c r="AK8" i="64"/>
  <c r="AT8" i="64" s="1"/>
  <c r="AJ8" i="64"/>
  <c r="Y14" i="105"/>
  <c r="X14" i="105"/>
  <c r="Y9" i="58"/>
  <c r="X9" i="58"/>
  <c r="AN9" i="9"/>
  <c r="AI9" i="9"/>
  <c r="AF6" i="43"/>
  <c r="AO6" i="43" s="1"/>
  <c r="AG6" i="43"/>
  <c r="AP6" i="43" s="1"/>
  <c r="W7" i="43"/>
  <c r="AE6" i="43"/>
  <c r="AN15" i="79"/>
  <c r="AI15" i="79"/>
  <c r="Y16" i="97"/>
  <c r="X16" i="97"/>
  <c r="AE23" i="60"/>
  <c r="AG23" i="60"/>
  <c r="AP23" i="60" s="1"/>
  <c r="AP25" i="60" s="1"/>
  <c r="AF23" i="60"/>
  <c r="AO23" i="60" s="1"/>
  <c r="AO25" i="60" s="1"/>
  <c r="AI16" i="19"/>
  <c r="AN16" i="19"/>
  <c r="AH16" i="38"/>
  <c r="AQ16" i="38" s="1"/>
  <c r="AH14" i="46"/>
  <c r="AQ14" i="46" s="1"/>
  <c r="AH9" i="88"/>
  <c r="AQ9" i="88" s="1"/>
  <c r="U12" i="90"/>
  <c r="AK17" i="68"/>
  <c r="AT17" i="68" s="1"/>
  <c r="AJ17" i="68"/>
  <c r="AJ11" i="68"/>
  <c r="AK11" i="68"/>
  <c r="AT11" i="68" s="1"/>
  <c r="AJ5" i="68"/>
  <c r="AK5" i="68"/>
  <c r="AT5" i="68" s="1"/>
  <c r="AH11" i="104"/>
  <c r="AQ11" i="104" s="1"/>
  <c r="AR5" i="91"/>
  <c r="U11" i="94"/>
  <c r="AR15" i="28"/>
  <c r="AH23" i="76"/>
  <c r="AQ23" i="76" s="1"/>
  <c r="AQ25" i="76" s="1"/>
  <c r="AZ3" i="76"/>
  <c r="AH5" i="103"/>
  <c r="AQ5" i="103" s="1"/>
  <c r="Z5" i="103"/>
  <c r="AR15" i="71"/>
  <c r="Y17" i="2"/>
  <c r="X17" i="2"/>
  <c r="Z9" i="100"/>
  <c r="AI8" i="45"/>
  <c r="AN8" i="45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K19" i="64"/>
  <c r="AT19" i="64" s="1"/>
  <c r="AJ19" i="64"/>
  <c r="AJ13" i="64"/>
  <c r="AK13" i="64"/>
  <c r="AT13" i="64" s="1"/>
  <c r="AJ7" i="64"/>
  <c r="AK7" i="64"/>
  <c r="AT7" i="64" s="1"/>
  <c r="AR15" i="33"/>
  <c r="AN8" i="58"/>
  <c r="AI8" i="58"/>
  <c r="AN15" i="75"/>
  <c r="AI15" i="75"/>
  <c r="AN22" i="12"/>
  <c r="AI22" i="12"/>
  <c r="Y16" i="59"/>
  <c r="X16" i="59"/>
  <c r="AN12" i="86"/>
  <c r="AI12" i="86"/>
  <c r="Z5" i="99"/>
  <c r="AH5" i="99"/>
  <c r="AQ5" i="99" s="1"/>
  <c r="Y14" i="15"/>
  <c r="Z14" i="15" s="1"/>
  <c r="X14" i="15"/>
  <c r="AI12" i="101"/>
  <c r="AN12" i="101"/>
  <c r="Y23" i="72"/>
  <c r="X23" i="72"/>
  <c r="Y7" i="11"/>
  <c r="X7" i="11"/>
  <c r="W15" i="47"/>
  <c r="AE14" i="47"/>
  <c r="AG14" i="47"/>
  <c r="AP14" i="47" s="1"/>
  <c r="AF14" i="47"/>
  <c r="AO14" i="47" s="1"/>
  <c r="AR22" i="39"/>
  <c r="Y17" i="19"/>
  <c r="Z17" i="19" s="1"/>
  <c r="X17" i="19"/>
  <c r="AF16" i="38"/>
  <c r="AO16" i="38" s="1"/>
  <c r="W17" i="38"/>
  <c r="AE16" i="38"/>
  <c r="AG16" i="38"/>
  <c r="AP16" i="38" s="1"/>
  <c r="AH13" i="32"/>
  <c r="AQ13" i="32" s="1"/>
  <c r="AG14" i="46"/>
  <c r="AP14" i="46" s="1"/>
  <c r="AE14" i="46"/>
  <c r="AF14" i="46"/>
  <c r="AO14" i="46" s="1"/>
  <c r="W15" i="46"/>
  <c r="AG9" i="88"/>
  <c r="AP9" i="88" s="1"/>
  <c r="AF9" i="88"/>
  <c r="AO9" i="88" s="1"/>
  <c r="AE9" i="88"/>
  <c r="W10" i="88"/>
  <c r="AJ22" i="68"/>
  <c r="AK22" i="68"/>
  <c r="AT22" i="68" s="1"/>
  <c r="AJ16" i="68"/>
  <c r="AK16" i="68"/>
  <c r="AT16" i="68" s="1"/>
  <c r="AJ10" i="68"/>
  <c r="AK10" i="68"/>
  <c r="AT10" i="68" s="1"/>
  <c r="AJ23" i="68"/>
  <c r="AS23" i="68" s="1"/>
  <c r="Z11" i="104"/>
  <c r="AH9" i="84"/>
  <c r="AQ9" i="84" s="1"/>
  <c r="U10" i="102"/>
  <c r="AR9" i="13"/>
  <c r="W17" i="24"/>
  <c r="AE16" i="24"/>
  <c r="AF16" i="24"/>
  <c r="AO16" i="24" s="1"/>
  <c r="AG16" i="24"/>
  <c r="AP16" i="24" s="1"/>
  <c r="Z23" i="76"/>
  <c r="AE23" i="80"/>
  <c r="AG23" i="80"/>
  <c r="AP23" i="80" s="1"/>
  <c r="AP25" i="80" s="1"/>
  <c r="AF23" i="80"/>
  <c r="AO23" i="80" s="1"/>
  <c r="AO25" i="80" s="1"/>
  <c r="AR5" i="43"/>
  <c r="AX22" i="21"/>
  <c r="S22" i="21" s="1"/>
  <c r="AC22" i="21" s="1"/>
  <c r="AB23" i="21" s="1"/>
  <c r="AK18" i="64"/>
  <c r="AT18" i="64" s="1"/>
  <c r="AJ18" i="64"/>
  <c r="AJ12" i="64"/>
  <c r="AK12" i="64"/>
  <c r="AT12" i="64" s="1"/>
  <c r="AJ6" i="64"/>
  <c r="AK6" i="64"/>
  <c r="AT6" i="64" s="1"/>
  <c r="AN23" i="68"/>
  <c r="AN25" i="68" s="1"/>
  <c r="AI23" i="68"/>
  <c r="Z23" i="39"/>
  <c r="AH23" i="39"/>
  <c r="AQ23" i="39" s="1"/>
  <c r="AQ25" i="39" s="1"/>
  <c r="AZ3" i="39"/>
  <c r="AX22" i="39" s="1"/>
  <c r="S22" i="39" s="1"/>
  <c r="AC22" i="39" s="1"/>
  <c r="AB23" i="39" s="1"/>
  <c r="Y16" i="75"/>
  <c r="Z16" i="75"/>
  <c r="X16" i="75"/>
  <c r="AG5" i="83"/>
  <c r="AP5" i="83" s="1"/>
  <c r="AF5" i="83"/>
  <c r="AO5" i="83" s="1"/>
  <c r="AE5" i="83"/>
  <c r="W6" i="83"/>
  <c r="AN15" i="59"/>
  <c r="AI15" i="59"/>
  <c r="AR10" i="104"/>
  <c r="Y10" i="51"/>
  <c r="X10" i="51"/>
  <c r="Z10" i="51" s="1"/>
  <c r="AI9" i="92"/>
  <c r="AN9" i="92"/>
  <c r="AN16" i="63"/>
  <c r="AI16" i="63"/>
  <c r="AN23" i="21"/>
  <c r="AN25" i="21" s="1"/>
  <c r="AI23" i="21"/>
  <c r="Z7" i="11" l="1"/>
  <c r="Z17" i="2"/>
  <c r="Z23" i="72"/>
  <c r="Z14" i="105"/>
  <c r="AG14" i="105" s="1"/>
  <c r="AP14" i="105" s="1"/>
  <c r="AJ23" i="80"/>
  <c r="AS23" i="80" s="1"/>
  <c r="W15" i="105"/>
  <c r="AE10" i="20"/>
  <c r="AF10" i="20"/>
  <c r="AO10" i="20" s="1"/>
  <c r="W11" i="20"/>
  <c r="AG10" i="20"/>
  <c r="AP10" i="20" s="1"/>
  <c r="AF7" i="11"/>
  <c r="AO7" i="11" s="1"/>
  <c r="AE7" i="11"/>
  <c r="AG7" i="11"/>
  <c r="AP7" i="11" s="1"/>
  <c r="W8" i="11"/>
  <c r="AE17" i="19"/>
  <c r="AG17" i="19"/>
  <c r="AP17" i="19" s="1"/>
  <c r="AF17" i="19"/>
  <c r="AO17" i="19" s="1"/>
  <c r="W18" i="19"/>
  <c r="W15" i="15"/>
  <c r="AF14" i="15"/>
  <c r="AO14" i="15" s="1"/>
  <c r="AG14" i="15"/>
  <c r="AP14" i="15" s="1"/>
  <c r="AE14" i="15"/>
  <c r="AG23" i="72"/>
  <c r="AP23" i="72" s="1"/>
  <c r="AP25" i="72" s="1"/>
  <c r="AF23" i="72"/>
  <c r="AO23" i="72" s="1"/>
  <c r="AO25" i="72" s="1"/>
  <c r="AE23" i="72"/>
  <c r="W18" i="2"/>
  <c r="AG17" i="2"/>
  <c r="AP17" i="2" s="1"/>
  <c r="AF17" i="2"/>
  <c r="AO17" i="2" s="1"/>
  <c r="AE17" i="2"/>
  <c r="AN23" i="80"/>
  <c r="AN25" i="80" s="1"/>
  <c r="AI23" i="80"/>
  <c r="Y17" i="38"/>
  <c r="X17" i="38"/>
  <c r="AH16" i="59"/>
  <c r="AQ16" i="59" s="1"/>
  <c r="AS7" i="64"/>
  <c r="AL7" i="64"/>
  <c r="AU7" i="64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F5" i="103"/>
  <c r="AO5" i="103" s="1"/>
  <c r="AE5" i="103"/>
  <c r="W6" i="103"/>
  <c r="AG5" i="103"/>
  <c r="AP5" i="103" s="1"/>
  <c r="AN23" i="60"/>
  <c r="AN25" i="60" s="1"/>
  <c r="AI23" i="60"/>
  <c r="AN9" i="96"/>
  <c r="AI9" i="96"/>
  <c r="AS12" i="68"/>
  <c r="AL12" i="68"/>
  <c r="AU12" i="68" s="1"/>
  <c r="AE6" i="16"/>
  <c r="W7" i="16"/>
  <c r="AG6" i="16"/>
  <c r="AP6" i="16" s="1"/>
  <c r="AF6" i="16"/>
  <c r="AO6" i="16" s="1"/>
  <c r="AJ17" i="29"/>
  <c r="AK17" i="29"/>
  <c r="AT17" i="29" s="1"/>
  <c r="AJ11" i="29"/>
  <c r="AK11" i="29"/>
  <c r="AT11" i="29" s="1"/>
  <c r="AJ5" i="29"/>
  <c r="AK5" i="29"/>
  <c r="AT5" i="29" s="1"/>
  <c r="AI14" i="52"/>
  <c r="AN14" i="52"/>
  <c r="W14" i="101"/>
  <c r="AF13" i="101"/>
  <c r="AO13" i="101" s="1"/>
  <c r="AG13" i="101"/>
  <c r="AP13" i="101" s="1"/>
  <c r="AE13" i="101"/>
  <c r="AS13" i="68"/>
  <c r="AL13" i="68"/>
  <c r="AU13" i="68" s="1"/>
  <c r="AK23" i="25"/>
  <c r="AT23" i="25" s="1"/>
  <c r="AH16" i="79"/>
  <c r="AQ16" i="79" s="1"/>
  <c r="AR9" i="51"/>
  <c r="AF13" i="86"/>
  <c r="AO13" i="86" s="1"/>
  <c r="W14" i="86"/>
  <c r="AG13" i="86"/>
  <c r="AP13" i="86" s="1"/>
  <c r="AE13" i="86"/>
  <c r="AN7" i="95"/>
  <c r="AI7" i="95"/>
  <c r="AG16" i="67"/>
  <c r="AP16" i="67" s="1"/>
  <c r="AE16" i="67"/>
  <c r="W17" i="67"/>
  <c r="AF16" i="67"/>
  <c r="AO16" i="67" s="1"/>
  <c r="AS22" i="64"/>
  <c r="AL22" i="64"/>
  <c r="AU22" i="64" s="1"/>
  <c r="AK17" i="80"/>
  <c r="AT17" i="80" s="1"/>
  <c r="AJ17" i="80"/>
  <c r="AK11" i="80"/>
  <c r="AT11" i="80" s="1"/>
  <c r="AJ11" i="80"/>
  <c r="AK5" i="80"/>
  <c r="AT5" i="80" s="1"/>
  <c r="AJ5" i="80"/>
  <c r="AN16" i="33"/>
  <c r="AI16" i="33"/>
  <c r="AR16" i="33" s="1"/>
  <c r="AK19" i="60"/>
  <c r="AT19" i="60" s="1"/>
  <c r="AJ19" i="60"/>
  <c r="AJ13" i="60"/>
  <c r="AK13" i="60"/>
  <c r="AT13" i="60" s="1"/>
  <c r="AJ7" i="60"/>
  <c r="AK7" i="60"/>
  <c r="AT7" i="60" s="1"/>
  <c r="AN6" i="41"/>
  <c r="AI6" i="41"/>
  <c r="AR13" i="105"/>
  <c r="AR16" i="2"/>
  <c r="AN23" i="25"/>
  <c r="AN25" i="25" s="1"/>
  <c r="AI23" i="25"/>
  <c r="Y10" i="84"/>
  <c r="X10" i="84"/>
  <c r="AF10" i="51"/>
  <c r="AO10" i="51" s="1"/>
  <c r="W11" i="51"/>
  <c r="AG10" i="51"/>
  <c r="AP10" i="51" s="1"/>
  <c r="AE10" i="51"/>
  <c r="AL23" i="68"/>
  <c r="AU23" i="68" s="1"/>
  <c r="AR23" i="68"/>
  <c r="AR25" i="68" s="1"/>
  <c r="AR12" i="101"/>
  <c r="Z16" i="59"/>
  <c r="AR8" i="58"/>
  <c r="AK20" i="21"/>
  <c r="AT20" i="21" s="1"/>
  <c r="AJ20" i="21"/>
  <c r="AJ14" i="21"/>
  <c r="AK14" i="21"/>
  <c r="AT14" i="21" s="1"/>
  <c r="AK8" i="21"/>
  <c r="AT8" i="21" s="1"/>
  <c r="AJ8" i="21"/>
  <c r="AS11" i="68"/>
  <c r="AL11" i="68"/>
  <c r="AU11" i="68" s="1"/>
  <c r="AH16" i="97"/>
  <c r="AQ16" i="97" s="1"/>
  <c r="AI6" i="43"/>
  <c r="AN6" i="43"/>
  <c r="AH9" i="58"/>
  <c r="AQ9" i="58" s="1"/>
  <c r="AS8" i="64"/>
  <c r="AL8" i="64"/>
  <c r="AU8" i="64" s="1"/>
  <c r="AK22" i="29"/>
  <c r="AT22" i="29" s="1"/>
  <c r="AJ22" i="29"/>
  <c r="AJ16" i="29"/>
  <c r="AK16" i="29"/>
  <c r="AT16" i="29" s="1"/>
  <c r="AK10" i="29"/>
  <c r="AT10" i="29" s="1"/>
  <c r="AJ10" i="29"/>
  <c r="AJ3" i="29"/>
  <c r="AB4" i="29"/>
  <c r="AS15" i="64"/>
  <c r="AL15" i="64"/>
  <c r="AU15" i="64" s="1"/>
  <c r="U11" i="85"/>
  <c r="W6" i="87"/>
  <c r="AF5" i="87"/>
  <c r="AO5" i="87" s="1"/>
  <c r="AE5" i="87"/>
  <c r="AG5" i="87"/>
  <c r="AP5" i="87" s="1"/>
  <c r="Z16" i="79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18" i="60"/>
  <c r="AK18" i="60"/>
  <c r="AT18" i="60" s="1"/>
  <c r="AJ12" i="60"/>
  <c r="AK12" i="60"/>
  <c r="AT12" i="60" s="1"/>
  <c r="AJ6" i="60"/>
  <c r="AK6" i="60"/>
  <c r="AT6" i="60" s="1"/>
  <c r="AS8" i="68"/>
  <c r="AL8" i="68"/>
  <c r="AU8" i="68" s="1"/>
  <c r="AR9" i="20"/>
  <c r="U9" i="42"/>
  <c r="AS17" i="64"/>
  <c r="AL17" i="64"/>
  <c r="AU17" i="64" s="1"/>
  <c r="U6" i="98"/>
  <c r="AS9" i="68"/>
  <c r="AL9" i="68"/>
  <c r="AU9" i="68" s="1"/>
  <c r="Y6" i="55"/>
  <c r="X6" i="55"/>
  <c r="AS22" i="68"/>
  <c r="AL22" i="68"/>
  <c r="AU22" i="68" s="1"/>
  <c r="AN5" i="83"/>
  <c r="AI5" i="83"/>
  <c r="AK23" i="21"/>
  <c r="AT23" i="21" s="1"/>
  <c r="AJ23" i="21"/>
  <c r="AS23" i="21" s="1"/>
  <c r="X15" i="46"/>
  <c r="Y15" i="46"/>
  <c r="AS6" i="64"/>
  <c r="AL6" i="64"/>
  <c r="AU6" i="64" s="1"/>
  <c r="AS10" i="68"/>
  <c r="AL10" i="68"/>
  <c r="AU10" i="68" s="1"/>
  <c r="Y10" i="88"/>
  <c r="X10" i="88"/>
  <c r="AH17" i="19"/>
  <c r="AQ17" i="19" s="1"/>
  <c r="AH14" i="15"/>
  <c r="AQ14" i="15" s="1"/>
  <c r="AS13" i="64"/>
  <c r="AL13" i="64"/>
  <c r="AU13" i="64" s="1"/>
  <c r="AJ19" i="21"/>
  <c r="AK19" i="21"/>
  <c r="AT19" i="21" s="1"/>
  <c r="AJ13" i="21"/>
  <c r="AK13" i="21"/>
  <c r="AT13" i="21" s="1"/>
  <c r="AJ7" i="21"/>
  <c r="AK7" i="21"/>
  <c r="AT7" i="21" s="1"/>
  <c r="AR8" i="45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10" i="94"/>
  <c r="AS17" i="68"/>
  <c r="AL17" i="68"/>
  <c r="AU17" i="68" s="1"/>
  <c r="Z16" i="97"/>
  <c r="Y7" i="43"/>
  <c r="X7" i="43"/>
  <c r="Z9" i="58"/>
  <c r="U8" i="10"/>
  <c r="AS18" i="68"/>
  <c r="AL18" i="68"/>
  <c r="AU18" i="68" s="1"/>
  <c r="AJ21" i="29"/>
  <c r="AK21" i="29"/>
  <c r="AT21" i="29" s="1"/>
  <c r="AJ15" i="29"/>
  <c r="AK15" i="29"/>
  <c r="AT15" i="29" s="1"/>
  <c r="AJ9" i="29"/>
  <c r="AK9" i="29"/>
  <c r="AT9" i="29" s="1"/>
  <c r="AI23" i="29"/>
  <c r="AN23" i="29"/>
  <c r="AN25" i="29" s="1"/>
  <c r="AH17" i="63"/>
  <c r="AQ17" i="63" s="1"/>
  <c r="AL3" i="64"/>
  <c r="AU3" i="64" s="1"/>
  <c r="AS3" i="64"/>
  <c r="AS19" i="68"/>
  <c r="AL19" i="68"/>
  <c r="AU19" i="68" s="1"/>
  <c r="AH17" i="89"/>
  <c r="AQ17" i="89" s="1"/>
  <c r="AR23" i="64"/>
  <c r="AR25" i="64" s="1"/>
  <c r="AL23" i="64"/>
  <c r="AU23" i="64" s="1"/>
  <c r="AS10" i="64"/>
  <c r="AL10" i="64"/>
  <c r="AU10" i="64" s="1"/>
  <c r="AK21" i="80"/>
  <c r="AT21" i="80" s="1"/>
  <c r="AJ21" i="80"/>
  <c r="AJ15" i="80"/>
  <c r="AK15" i="80"/>
  <c r="AT15" i="80" s="1"/>
  <c r="AJ9" i="80"/>
  <c r="AK9" i="80"/>
  <c r="AT9" i="80" s="1"/>
  <c r="AK17" i="60"/>
  <c r="AT17" i="60" s="1"/>
  <c r="AJ17" i="60"/>
  <c r="AK11" i="60"/>
  <c r="AT11" i="60" s="1"/>
  <c r="AJ11" i="60"/>
  <c r="AJ5" i="60"/>
  <c r="AK5" i="60"/>
  <c r="AT5" i="60" s="1"/>
  <c r="AS14" i="68"/>
  <c r="AL14" i="68"/>
  <c r="AU14" i="68" s="1"/>
  <c r="AS15" i="68"/>
  <c r="AL15" i="68"/>
  <c r="AU15" i="68" s="1"/>
  <c r="AS18" i="64"/>
  <c r="AL18" i="64"/>
  <c r="AU18" i="64" s="1"/>
  <c r="AH7" i="11"/>
  <c r="AQ7" i="11" s="1"/>
  <c r="AX3" i="39"/>
  <c r="S3" i="39" s="1"/>
  <c r="AC3" i="39" s="1"/>
  <c r="AX23" i="39"/>
  <c r="S23" i="39" s="1"/>
  <c r="AC23" i="39" s="1"/>
  <c r="AJ23" i="39" s="1"/>
  <c r="AS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E23" i="76"/>
  <c r="AG23" i="76"/>
  <c r="AP23" i="76" s="1"/>
  <c r="AP25" i="76" s="1"/>
  <c r="AF23" i="76"/>
  <c r="AO23" i="76" s="1"/>
  <c r="AO25" i="76" s="1"/>
  <c r="AR9" i="92"/>
  <c r="AR15" i="59"/>
  <c r="U9" i="102"/>
  <c r="AN9" i="88"/>
  <c r="AI9" i="88"/>
  <c r="AI14" i="46"/>
  <c r="AN14" i="46"/>
  <c r="AH23" i="72"/>
  <c r="AQ23" i="72" s="1"/>
  <c r="AQ25" i="72" s="1"/>
  <c r="AZ3" i="72"/>
  <c r="W6" i="99"/>
  <c r="AF5" i="99"/>
  <c r="AO5" i="99" s="1"/>
  <c r="AE5" i="99"/>
  <c r="AG5" i="99"/>
  <c r="AP5" i="99" s="1"/>
  <c r="AR22" i="12"/>
  <c r="AS19" i="64"/>
  <c r="AL19" i="64"/>
  <c r="AU19" i="64" s="1"/>
  <c r="AK18" i="21"/>
  <c r="AT18" i="21" s="1"/>
  <c r="AJ18" i="21"/>
  <c r="AJ12" i="21"/>
  <c r="AK12" i="21"/>
  <c r="AT12" i="21" s="1"/>
  <c r="AK6" i="21"/>
  <c r="AT6" i="21" s="1"/>
  <c r="AJ6" i="21"/>
  <c r="AE9" i="100"/>
  <c r="W10" i="100"/>
  <c r="AF9" i="100"/>
  <c r="AO9" i="100" s="1"/>
  <c r="AG9" i="100"/>
  <c r="AP9" i="100" s="1"/>
  <c r="AX22" i="76"/>
  <c r="S22" i="76" s="1"/>
  <c r="AC22" i="76" s="1"/>
  <c r="AB23" i="76" s="1"/>
  <c r="AR16" i="19"/>
  <c r="Y10" i="96"/>
  <c r="X10" i="96"/>
  <c r="AS6" i="68"/>
  <c r="AL6" i="68"/>
  <c r="AU6" i="68" s="1"/>
  <c r="AH14" i="53"/>
  <c r="AQ14" i="53" s="1"/>
  <c r="AJ20" i="29"/>
  <c r="AK20" i="29"/>
  <c r="AT20" i="29" s="1"/>
  <c r="AJ14" i="29"/>
  <c r="AK14" i="29"/>
  <c r="AT14" i="29" s="1"/>
  <c r="AJ8" i="29"/>
  <c r="AK8" i="29"/>
  <c r="AT8" i="29" s="1"/>
  <c r="AK23" i="29"/>
  <c r="AT23" i="29" s="1"/>
  <c r="Y15" i="52"/>
  <c r="X15" i="52"/>
  <c r="Y15" i="93"/>
  <c r="X15" i="93"/>
  <c r="Z17" i="63"/>
  <c r="AR13" i="15"/>
  <c r="AH10" i="9"/>
  <c r="AQ10" i="9" s="1"/>
  <c r="AJ4" i="64"/>
  <c r="AK4" i="64"/>
  <c r="AT4" i="64" s="1"/>
  <c r="AT25" i="64" s="1"/>
  <c r="AS21" i="64"/>
  <c r="AL21" i="64"/>
  <c r="AU21" i="64" s="1"/>
  <c r="AE6" i="91"/>
  <c r="W7" i="91"/>
  <c r="AG6" i="91"/>
  <c r="AP6" i="91" s="1"/>
  <c r="AF6" i="91"/>
  <c r="AO6" i="91" s="1"/>
  <c r="U9" i="48"/>
  <c r="AG16" i="71"/>
  <c r="AP16" i="71" s="1"/>
  <c r="AE16" i="71"/>
  <c r="AF16" i="71"/>
  <c r="AO16" i="71" s="1"/>
  <c r="W17" i="71"/>
  <c r="U9" i="35"/>
  <c r="AH10" i="92"/>
  <c r="AQ10" i="92" s="1"/>
  <c r="Z17" i="89"/>
  <c r="AE23" i="12"/>
  <c r="AG23" i="12"/>
  <c r="AP23" i="12" s="1"/>
  <c r="AP25" i="12" s="1"/>
  <c r="AF23" i="12"/>
  <c r="AO23" i="12" s="1"/>
  <c r="AO25" i="12" s="1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N10" i="13"/>
  <c r="AI10" i="13"/>
  <c r="Y17" i="33"/>
  <c r="X17" i="33"/>
  <c r="AJ22" i="60"/>
  <c r="AK22" i="60"/>
  <c r="AT22" i="60" s="1"/>
  <c r="AJ16" i="60"/>
  <c r="AK16" i="60"/>
  <c r="AT16" i="60" s="1"/>
  <c r="AJ10" i="60"/>
  <c r="AK10" i="60"/>
  <c r="AT10" i="60" s="1"/>
  <c r="Y7" i="41"/>
  <c r="X7" i="41"/>
  <c r="AR5" i="49"/>
  <c r="AS5" i="64"/>
  <c r="AL5" i="64"/>
  <c r="AU5" i="64" s="1"/>
  <c r="AN10" i="44"/>
  <c r="AI10" i="44"/>
  <c r="AN16" i="28"/>
  <c r="AI16" i="28"/>
  <c r="AN9" i="84"/>
  <c r="AI9" i="84"/>
  <c r="AR16" i="63"/>
  <c r="Y6" i="83"/>
  <c r="X6" i="83"/>
  <c r="AR23" i="21"/>
  <c r="AR25" i="21" s="1"/>
  <c r="AL23" i="21"/>
  <c r="AU23" i="21" s="1"/>
  <c r="AH10" i="51"/>
  <c r="AQ10" i="51" s="1"/>
  <c r="AH16" i="75"/>
  <c r="AQ16" i="75" s="1"/>
  <c r="AE23" i="39"/>
  <c r="AG23" i="39"/>
  <c r="AP23" i="39" s="1"/>
  <c r="AP25" i="39" s="1"/>
  <c r="AF23" i="39"/>
  <c r="AO23" i="39" s="1"/>
  <c r="AO25" i="39" s="1"/>
  <c r="AS12" i="64"/>
  <c r="AL12" i="64"/>
  <c r="AU12" i="64" s="1"/>
  <c r="AN16" i="24"/>
  <c r="AI16" i="24"/>
  <c r="AS16" i="68"/>
  <c r="AL16" i="68"/>
  <c r="AU16" i="68" s="1"/>
  <c r="AI14" i="47"/>
  <c r="AN14" i="47"/>
  <c r="AR12" i="86"/>
  <c r="AJ17" i="21"/>
  <c r="AK17" i="21"/>
  <c r="AT17" i="21" s="1"/>
  <c r="AK11" i="21"/>
  <c r="AT11" i="21" s="1"/>
  <c r="AJ11" i="21"/>
  <c r="AK5" i="21"/>
  <c r="AT5" i="21" s="1"/>
  <c r="AJ5" i="21"/>
  <c r="AH17" i="2"/>
  <c r="AQ17" i="2" s="1"/>
  <c r="AR15" i="79"/>
  <c r="AH14" i="105"/>
  <c r="AQ14" i="105" s="1"/>
  <c r="AS14" i="64"/>
  <c r="AL14" i="64"/>
  <c r="AU14" i="64" s="1"/>
  <c r="W15" i="53"/>
  <c r="AF14" i="53"/>
  <c r="AO14" i="53" s="1"/>
  <c r="AE14" i="53"/>
  <c r="AG14" i="53"/>
  <c r="AP14" i="53" s="1"/>
  <c r="AK19" i="29"/>
  <c r="AT19" i="29" s="1"/>
  <c r="AJ19" i="29"/>
  <c r="AK13" i="29"/>
  <c r="AT13" i="29" s="1"/>
  <c r="AJ13" i="29"/>
  <c r="AK7" i="29"/>
  <c r="AT7" i="29" s="1"/>
  <c r="AJ7" i="29"/>
  <c r="AH6" i="49"/>
  <c r="AQ6" i="49" s="1"/>
  <c r="AI14" i="93"/>
  <c r="AN14" i="93"/>
  <c r="Z10" i="9"/>
  <c r="AS9" i="64"/>
  <c r="AL9" i="64"/>
  <c r="AU9" i="64" s="1"/>
  <c r="AH9" i="45"/>
  <c r="AQ9" i="45" s="1"/>
  <c r="AS7" i="68"/>
  <c r="AL7" i="68"/>
  <c r="AU7" i="68" s="1"/>
  <c r="AE9" i="54"/>
  <c r="AG9" i="54"/>
  <c r="AP9" i="54" s="1"/>
  <c r="AF9" i="54"/>
  <c r="AO9" i="54" s="1"/>
  <c r="W10" i="54"/>
  <c r="AE22" i="34"/>
  <c r="AF22" i="34"/>
  <c r="AO22" i="34" s="1"/>
  <c r="W23" i="34"/>
  <c r="AG22" i="34"/>
  <c r="AP22" i="34" s="1"/>
  <c r="Z10" i="92"/>
  <c r="AS16" i="64"/>
  <c r="AL16" i="64"/>
  <c r="AU16" i="64" s="1"/>
  <c r="AJ19" i="80"/>
  <c r="AK19" i="80"/>
  <c r="AT19" i="80" s="1"/>
  <c r="AK13" i="80"/>
  <c r="AT13" i="80" s="1"/>
  <c r="AJ13" i="80"/>
  <c r="AJ7" i="80"/>
  <c r="AK7" i="80"/>
  <c r="AT7" i="80" s="1"/>
  <c r="Y11" i="13"/>
  <c r="X11" i="13"/>
  <c r="Z11" i="13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AS11" i="64"/>
  <c r="AL11" i="64"/>
  <c r="AU11" i="64" s="1"/>
  <c r="AJ4" i="68"/>
  <c r="AK4" i="68"/>
  <c r="AT4" i="68" s="1"/>
  <c r="AT25" i="68" s="1"/>
  <c r="AI5" i="55"/>
  <c r="AN5" i="55"/>
  <c r="AH10" i="20"/>
  <c r="AQ10" i="20" s="1"/>
  <c r="AR15" i="97"/>
  <c r="Y17" i="28"/>
  <c r="X17" i="28"/>
  <c r="AN13" i="32"/>
  <c r="AI13" i="32"/>
  <c r="W17" i="75"/>
  <c r="AF16" i="75"/>
  <c r="AO16" i="75" s="1"/>
  <c r="AG16" i="75"/>
  <c r="AP16" i="75" s="1"/>
  <c r="AE16" i="75"/>
  <c r="Y17" i="24"/>
  <c r="X17" i="24"/>
  <c r="AE11" i="104"/>
  <c r="AG11" i="104"/>
  <c r="AP11" i="104" s="1"/>
  <c r="W12" i="104"/>
  <c r="AF11" i="104"/>
  <c r="AO11" i="104" s="1"/>
  <c r="AN16" i="38"/>
  <c r="AI16" i="38"/>
  <c r="Y15" i="47"/>
  <c r="X15" i="47"/>
  <c r="Z15" i="47" s="1"/>
  <c r="AR15" i="75"/>
  <c r="AJ22" i="21"/>
  <c r="AK22" i="21"/>
  <c r="AT22" i="21" s="1"/>
  <c r="AJ16" i="21"/>
  <c r="AK16" i="21"/>
  <c r="AT16" i="21" s="1"/>
  <c r="AJ10" i="21"/>
  <c r="AK10" i="21"/>
  <c r="AT10" i="21" s="1"/>
  <c r="AS5" i="68"/>
  <c r="AL5" i="68"/>
  <c r="AU5" i="68" s="1"/>
  <c r="U11" i="90"/>
  <c r="AR9" i="9"/>
  <c r="AS20" i="64"/>
  <c r="AL20" i="64"/>
  <c r="AU20" i="64" s="1"/>
  <c r="AJ18" i="29"/>
  <c r="AK18" i="29"/>
  <c r="AT18" i="29" s="1"/>
  <c r="AJ12" i="29"/>
  <c r="AK12" i="29"/>
  <c r="AT12" i="29" s="1"/>
  <c r="AJ6" i="29"/>
  <c r="AK6" i="29"/>
  <c r="AT6" i="29" s="1"/>
  <c r="AH5" i="18"/>
  <c r="AQ5" i="18" s="1"/>
  <c r="Z5" i="18"/>
  <c r="Z6" i="49"/>
  <c r="AH13" i="101"/>
  <c r="AQ13" i="101" s="1"/>
  <c r="Z9" i="45"/>
  <c r="U11" i="50"/>
  <c r="AX3" i="25"/>
  <c r="S3" i="25" s="1"/>
  <c r="AC3" i="25" s="1"/>
  <c r="AX23" i="25"/>
  <c r="S23" i="25" s="1"/>
  <c r="AC23" i="25" s="1"/>
  <c r="AJ23" i="25" s="1"/>
  <c r="AS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H13" i="86"/>
  <c r="AQ13" i="86" s="1"/>
  <c r="X8" i="95"/>
  <c r="Y8" i="95"/>
  <c r="Z8" i="95" s="1"/>
  <c r="AH23" i="12"/>
  <c r="AQ23" i="12" s="1"/>
  <c r="AQ25" i="12" s="1"/>
  <c r="AZ3" i="12"/>
  <c r="AX22" i="12" s="1"/>
  <c r="S22" i="12" s="1"/>
  <c r="AC22" i="12" s="1"/>
  <c r="AB23" i="12" s="1"/>
  <c r="AJ18" i="80"/>
  <c r="AK18" i="80"/>
  <c r="AT18" i="80" s="1"/>
  <c r="AJ12" i="80"/>
  <c r="AK12" i="80"/>
  <c r="AT12" i="80" s="1"/>
  <c r="AK6" i="80"/>
  <c r="AT6" i="80" s="1"/>
  <c r="AJ6" i="80"/>
  <c r="U10" i="82"/>
  <c r="AK20" i="60"/>
  <c r="AT20" i="60" s="1"/>
  <c r="AJ20" i="60"/>
  <c r="AK14" i="60"/>
  <c r="AT14" i="60" s="1"/>
  <c r="AJ14" i="60"/>
  <c r="AK8" i="60"/>
  <c r="AT8" i="60" s="1"/>
  <c r="AJ8" i="60"/>
  <c r="AK23" i="60"/>
  <c r="AT23" i="60" s="1"/>
  <c r="AS20" i="68"/>
  <c r="AL20" i="68"/>
  <c r="AU20" i="68" s="1"/>
  <c r="AR16" i="89"/>
  <c r="Y11" i="44"/>
  <c r="X11" i="44"/>
  <c r="AS3" i="68"/>
  <c r="AL3" i="68"/>
  <c r="AU3" i="68" s="1"/>
  <c r="AS21" i="68"/>
  <c r="AL21" i="68"/>
  <c r="AU21" i="68" s="1"/>
  <c r="AR22" i="72"/>
  <c r="Y14" i="32"/>
  <c r="X14" i="32"/>
  <c r="Z15" i="93" l="1"/>
  <c r="AE14" i="105"/>
  <c r="AF14" i="105"/>
  <c r="AO14" i="105" s="1"/>
  <c r="Z11" i="44"/>
  <c r="W12" i="44" s="1"/>
  <c r="AF15" i="93"/>
  <c r="AO15" i="93" s="1"/>
  <c r="W16" i="93"/>
  <c r="AE15" i="93"/>
  <c r="AG15" i="93"/>
  <c r="AP15" i="93" s="1"/>
  <c r="AG11" i="44"/>
  <c r="AP11" i="44" s="1"/>
  <c r="AF11" i="44"/>
  <c r="AO11" i="44" s="1"/>
  <c r="AE11" i="44"/>
  <c r="AS12" i="80"/>
  <c r="AL12" i="80"/>
  <c r="AU12" i="80" s="1"/>
  <c r="AJ5" i="25"/>
  <c r="AK5" i="25"/>
  <c r="AT5" i="25" s="1"/>
  <c r="AH14" i="32"/>
  <c r="AQ14" i="32" s="1"/>
  <c r="U9" i="82"/>
  <c r="AS18" i="80"/>
  <c r="AL18" i="80"/>
  <c r="AU18" i="80" s="1"/>
  <c r="Z14" i="32"/>
  <c r="AS14" i="60"/>
  <c r="AL14" i="60"/>
  <c r="AU14" i="60" s="1"/>
  <c r="AS6" i="80"/>
  <c r="AL6" i="80"/>
  <c r="AU6" i="80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K20" i="25"/>
  <c r="AT20" i="25" s="1"/>
  <c r="AJ20" i="25"/>
  <c r="AJ14" i="25"/>
  <c r="AK14" i="25"/>
  <c r="AT14" i="25" s="1"/>
  <c r="AJ8" i="25"/>
  <c r="AK8" i="25"/>
  <c r="AT8" i="25" s="1"/>
  <c r="W6" i="18"/>
  <c r="AG5" i="18"/>
  <c r="AP5" i="18" s="1"/>
  <c r="AF5" i="18"/>
  <c r="AO5" i="18" s="1"/>
  <c r="AE5" i="18"/>
  <c r="AH15" i="47"/>
  <c r="AQ15" i="47" s="1"/>
  <c r="AS9" i="60"/>
  <c r="AL9" i="60"/>
  <c r="AU9" i="60" s="1"/>
  <c r="AH11" i="13"/>
  <c r="AQ11" i="13" s="1"/>
  <c r="AS13" i="29"/>
  <c r="AL13" i="29"/>
  <c r="AU13" i="29" s="1"/>
  <c r="AI14" i="53"/>
  <c r="AN14" i="53"/>
  <c r="AS17" i="21"/>
  <c r="AL17" i="21"/>
  <c r="AU17" i="21" s="1"/>
  <c r="AN23" i="12"/>
  <c r="AN25" i="12" s="1"/>
  <c r="AI23" i="12"/>
  <c r="Y7" i="91"/>
  <c r="X7" i="91"/>
  <c r="AJ23" i="76"/>
  <c r="AS23" i="76" s="1"/>
  <c r="AK23" i="76"/>
  <c r="AT23" i="76" s="1"/>
  <c r="AS6" i="21"/>
  <c r="AL6" i="21"/>
  <c r="AU6" i="21" s="1"/>
  <c r="AI5" i="99"/>
  <c r="AN5" i="99"/>
  <c r="AI23" i="76"/>
  <c r="AN23" i="76"/>
  <c r="AN25" i="76" s="1"/>
  <c r="AJ17" i="39"/>
  <c r="AK17" i="39"/>
  <c r="AT17" i="39" s="1"/>
  <c r="AJ11" i="39"/>
  <c r="AK11" i="39"/>
  <c r="AT11" i="39" s="1"/>
  <c r="AK5" i="39"/>
  <c r="AT5" i="39" s="1"/>
  <c r="AJ5" i="39"/>
  <c r="AS15" i="80"/>
  <c r="AL15" i="80"/>
  <c r="AU15" i="80" s="1"/>
  <c r="AG9" i="58"/>
  <c r="AP9" i="58" s="1"/>
  <c r="AF9" i="58"/>
  <c r="AO9" i="58" s="1"/>
  <c r="W10" i="58"/>
  <c r="AE9" i="58"/>
  <c r="AJ19" i="76"/>
  <c r="AK19" i="76"/>
  <c r="AT19" i="76" s="1"/>
  <c r="AJ13" i="76"/>
  <c r="AK13" i="76"/>
  <c r="AT13" i="76" s="1"/>
  <c r="AJ7" i="76"/>
  <c r="AK7" i="76"/>
  <c r="AT7" i="76" s="1"/>
  <c r="AS19" i="21"/>
  <c r="AL19" i="21"/>
  <c r="AU19" i="21" s="1"/>
  <c r="AH15" i="46"/>
  <c r="AQ15" i="46" s="1"/>
  <c r="AF16" i="79"/>
  <c r="AO16" i="79" s="1"/>
  <c r="AE16" i="79"/>
  <c r="W17" i="79"/>
  <c r="AG16" i="79"/>
  <c r="AP16" i="79" s="1"/>
  <c r="AS10" i="29"/>
  <c r="AL10" i="29"/>
  <c r="AU10" i="29" s="1"/>
  <c r="AR6" i="43"/>
  <c r="AS20" i="21"/>
  <c r="AL20" i="21"/>
  <c r="AU20" i="21" s="1"/>
  <c r="Y11" i="51"/>
  <c r="X11" i="51"/>
  <c r="Z11" i="51" s="1"/>
  <c r="Y17" i="67"/>
  <c r="X17" i="67"/>
  <c r="AN13" i="101"/>
  <c r="AI13" i="101"/>
  <c r="AS9" i="21"/>
  <c r="AL9" i="21"/>
  <c r="AU9" i="21" s="1"/>
  <c r="Y18" i="2"/>
  <c r="X18" i="2"/>
  <c r="AN17" i="19"/>
  <c r="AI17" i="19"/>
  <c r="AI7" i="11"/>
  <c r="AR7" i="11" s="1"/>
  <c r="AN7" i="11"/>
  <c r="AN10" i="20"/>
  <c r="AI10" i="20"/>
  <c r="AJ19" i="25"/>
  <c r="AK19" i="25"/>
  <c r="AT19" i="25" s="1"/>
  <c r="AK13" i="25"/>
  <c r="AT13" i="25" s="1"/>
  <c r="AJ13" i="25"/>
  <c r="AJ7" i="25"/>
  <c r="AK7" i="25"/>
  <c r="AT7" i="25" s="1"/>
  <c r="U10" i="50"/>
  <c r="AS18" i="29"/>
  <c r="AL18" i="29"/>
  <c r="AU18" i="29" s="1"/>
  <c r="U10" i="90"/>
  <c r="AS16" i="21"/>
  <c r="AL16" i="21"/>
  <c r="AU16" i="21" s="1"/>
  <c r="AE15" i="47"/>
  <c r="W16" i="47"/>
  <c r="AF15" i="47"/>
  <c r="AO15" i="47" s="1"/>
  <c r="AG15" i="47"/>
  <c r="AP15" i="47" s="1"/>
  <c r="Y12" i="104"/>
  <c r="Z12" i="104" s="1"/>
  <c r="X12" i="104"/>
  <c r="AI16" i="75"/>
  <c r="AR16" i="75" s="1"/>
  <c r="AN16" i="75"/>
  <c r="AH17" i="28"/>
  <c r="AQ17" i="28" s="1"/>
  <c r="AL4" i="68"/>
  <c r="AU4" i="68" s="1"/>
  <c r="AU25" i="68" s="1"/>
  <c r="C11" i="68" s="1"/>
  <c r="F12" i="57" s="1"/>
  <c r="AS4" i="68"/>
  <c r="AS25" i="68" s="1"/>
  <c r="AF11" i="13"/>
  <c r="AO11" i="13" s="1"/>
  <c r="AE11" i="13"/>
  <c r="AG11" i="13"/>
  <c r="AP11" i="13" s="1"/>
  <c r="W12" i="13"/>
  <c r="Y23" i="34"/>
  <c r="Z23" i="34" s="1"/>
  <c r="X23" i="34"/>
  <c r="AS5" i="21"/>
  <c r="AL5" i="21"/>
  <c r="AU5" i="21" s="1"/>
  <c r="AR16" i="24"/>
  <c r="AN23" i="39"/>
  <c r="AN25" i="39" s="1"/>
  <c r="AI23" i="39"/>
  <c r="AR10" i="44"/>
  <c r="AH7" i="41"/>
  <c r="AQ7" i="41" s="1"/>
  <c r="AS16" i="60"/>
  <c r="AL16" i="60"/>
  <c r="AU16" i="60" s="1"/>
  <c r="AR10" i="13"/>
  <c r="AS14" i="80"/>
  <c r="AL14" i="80"/>
  <c r="AU14" i="80" s="1"/>
  <c r="AF17" i="89"/>
  <c r="AO17" i="89" s="1"/>
  <c r="AE17" i="89"/>
  <c r="W18" i="89"/>
  <c r="AG17" i="89"/>
  <c r="AP17" i="89" s="1"/>
  <c r="AN6" i="91"/>
  <c r="AI6" i="91"/>
  <c r="AS8" i="29"/>
  <c r="AL8" i="29"/>
  <c r="AU8" i="29" s="1"/>
  <c r="AH10" i="96"/>
  <c r="AQ10" i="96" s="1"/>
  <c r="AR14" i="46"/>
  <c r="AK22" i="39"/>
  <c r="AT22" i="39" s="1"/>
  <c r="AJ22" i="39"/>
  <c r="AK16" i="39"/>
  <c r="AT16" i="39" s="1"/>
  <c r="AJ16" i="39"/>
  <c r="AK10" i="39"/>
  <c r="AT10" i="39" s="1"/>
  <c r="AJ10" i="39"/>
  <c r="AS17" i="60"/>
  <c r="AL17" i="60"/>
  <c r="AU17" i="60" s="1"/>
  <c r="AS21" i="80"/>
  <c r="AL21" i="80"/>
  <c r="AU21" i="80" s="1"/>
  <c r="AR23" i="29"/>
  <c r="AR25" i="29" s="1"/>
  <c r="AL23" i="29"/>
  <c r="AU23" i="29" s="1"/>
  <c r="AS21" i="29"/>
  <c r="AL21" i="29"/>
  <c r="AU21" i="29" s="1"/>
  <c r="AH7" i="43"/>
  <c r="AQ7" i="43" s="1"/>
  <c r="AJ18" i="76"/>
  <c r="AK18" i="76"/>
  <c r="AT18" i="76" s="1"/>
  <c r="AJ12" i="76"/>
  <c r="AK12" i="76"/>
  <c r="AT12" i="76" s="1"/>
  <c r="AK6" i="76"/>
  <c r="AT6" i="76" s="1"/>
  <c r="AJ6" i="76"/>
  <c r="AH6" i="55"/>
  <c r="AQ6" i="55" s="1"/>
  <c r="U5" i="98"/>
  <c r="X5" i="98" s="1"/>
  <c r="AS12" i="60"/>
  <c r="AL12" i="60"/>
  <c r="AU12" i="60" s="1"/>
  <c r="AS10" i="80"/>
  <c r="AL10" i="80"/>
  <c r="AU10" i="80" s="1"/>
  <c r="U10" i="85"/>
  <c r="AS17" i="80"/>
  <c r="AL17" i="80"/>
  <c r="AU17" i="80" s="1"/>
  <c r="AN16" i="67"/>
  <c r="AI16" i="67"/>
  <c r="Y14" i="86"/>
  <c r="X14" i="86"/>
  <c r="AS5" i="29"/>
  <c r="AL5" i="29"/>
  <c r="AU5" i="29" s="1"/>
  <c r="AR9" i="96"/>
  <c r="Y6" i="103"/>
  <c r="X6" i="103"/>
  <c r="AR23" i="80"/>
  <c r="AR25" i="80" s="1"/>
  <c r="AL23" i="80"/>
  <c r="AU23" i="80" s="1"/>
  <c r="AI23" i="72"/>
  <c r="AN23" i="72"/>
  <c r="AN25" i="72" s="1"/>
  <c r="AK23" i="39"/>
  <c r="AT23" i="39" s="1"/>
  <c r="AJ18" i="25"/>
  <c r="AK18" i="25"/>
  <c r="AT18" i="25" s="1"/>
  <c r="AK12" i="25"/>
  <c r="AT12" i="25" s="1"/>
  <c r="AJ12" i="25"/>
  <c r="AJ6" i="25"/>
  <c r="AK6" i="25"/>
  <c r="AT6" i="25" s="1"/>
  <c r="AE9" i="45"/>
  <c r="AF9" i="45"/>
  <c r="AO9" i="45" s="1"/>
  <c r="W10" i="45"/>
  <c r="AG9" i="45"/>
  <c r="AP9" i="45" s="1"/>
  <c r="AF6" i="49"/>
  <c r="AO6" i="49" s="1"/>
  <c r="AG6" i="49"/>
  <c r="AP6" i="49" s="1"/>
  <c r="W7" i="49"/>
  <c r="AE6" i="49"/>
  <c r="Z17" i="28"/>
  <c r="AS19" i="80"/>
  <c r="AL19" i="80"/>
  <c r="AU19" i="80" s="1"/>
  <c r="AI9" i="54"/>
  <c r="AN9" i="54"/>
  <c r="W11" i="9"/>
  <c r="AG10" i="9"/>
  <c r="AP10" i="9" s="1"/>
  <c r="AF10" i="9"/>
  <c r="AO10" i="9" s="1"/>
  <c r="AE10" i="9"/>
  <c r="AS19" i="29"/>
  <c r="AL19" i="29"/>
  <c r="AU19" i="29" s="1"/>
  <c r="Y15" i="53"/>
  <c r="X15" i="53"/>
  <c r="Z15" i="53" s="1"/>
  <c r="Z7" i="41"/>
  <c r="AS20" i="80"/>
  <c r="AL20" i="80"/>
  <c r="AU20" i="80" s="1"/>
  <c r="U8" i="35"/>
  <c r="U8" i="48"/>
  <c r="AH15" i="52"/>
  <c r="AQ15" i="52" s="1"/>
  <c r="Z10" i="96"/>
  <c r="Y6" i="99"/>
  <c r="Z6" i="99"/>
  <c r="X6" i="99"/>
  <c r="AR9" i="88"/>
  <c r="AJ21" i="39"/>
  <c r="AK21" i="39"/>
  <c r="AT21" i="39" s="1"/>
  <c r="AK15" i="39"/>
  <c r="AT15" i="39" s="1"/>
  <c r="AJ15" i="39"/>
  <c r="AJ9" i="39"/>
  <c r="AK9" i="39"/>
  <c r="AT9" i="39" s="1"/>
  <c r="AJ3" i="39"/>
  <c r="AB4" i="39"/>
  <c r="Z7" i="43"/>
  <c r="U9" i="94"/>
  <c r="AJ17" i="76"/>
  <c r="AK17" i="76"/>
  <c r="AT17" i="76" s="1"/>
  <c r="AJ11" i="76"/>
  <c r="AK11" i="76"/>
  <c r="AT11" i="76" s="1"/>
  <c r="AJ5" i="76"/>
  <c r="AK5" i="76"/>
  <c r="AT5" i="76" s="1"/>
  <c r="AS7" i="21"/>
  <c r="AL7" i="21"/>
  <c r="AU7" i="21" s="1"/>
  <c r="Z6" i="55"/>
  <c r="AS8" i="21"/>
  <c r="AL8" i="21"/>
  <c r="AU8" i="21" s="1"/>
  <c r="AH10" i="84"/>
  <c r="AQ10" i="84" s="1"/>
  <c r="AS7" i="60"/>
  <c r="AL7" i="60"/>
  <c r="AU7" i="60" s="1"/>
  <c r="AI5" i="103"/>
  <c r="AN5" i="103"/>
  <c r="Y15" i="15"/>
  <c r="X15" i="15"/>
  <c r="AI14" i="105"/>
  <c r="AN14" i="105"/>
  <c r="AJ11" i="25"/>
  <c r="AK11" i="25"/>
  <c r="AT11" i="25" s="1"/>
  <c r="AS6" i="29"/>
  <c r="AL6" i="29"/>
  <c r="AU6" i="29" s="1"/>
  <c r="AS22" i="21"/>
  <c r="AL22" i="21"/>
  <c r="AU22" i="21" s="1"/>
  <c r="AR16" i="38"/>
  <c r="AN11" i="104"/>
  <c r="AI11" i="104"/>
  <c r="AS15" i="60"/>
  <c r="AL15" i="60"/>
  <c r="AU15" i="60" s="1"/>
  <c r="AI22" i="34"/>
  <c r="AN22" i="34"/>
  <c r="AS11" i="21"/>
  <c r="AL11" i="21"/>
  <c r="AU11" i="21" s="1"/>
  <c r="AR9" i="84"/>
  <c r="AS22" i="60"/>
  <c r="AL22" i="60"/>
  <c r="AU22" i="60" s="1"/>
  <c r="Y17" i="71"/>
  <c r="Z17" i="71" s="1"/>
  <c r="X17" i="71"/>
  <c r="Z15" i="52"/>
  <c r="AS14" i="29"/>
  <c r="AL14" i="29"/>
  <c r="AU14" i="29" s="1"/>
  <c r="AS12" i="21"/>
  <c r="AL12" i="21"/>
  <c r="AU12" i="21" s="1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20" i="39"/>
  <c r="AK20" i="39"/>
  <c r="AT20" i="39" s="1"/>
  <c r="AK14" i="39"/>
  <c r="AT14" i="39" s="1"/>
  <c r="AJ14" i="39"/>
  <c r="AJ8" i="39"/>
  <c r="AK8" i="39"/>
  <c r="AT8" i="39" s="1"/>
  <c r="AS9" i="29"/>
  <c r="AL9" i="29"/>
  <c r="AU9" i="29" s="1"/>
  <c r="AK22" i="76"/>
  <c r="AT22" i="76" s="1"/>
  <c r="AJ22" i="76"/>
  <c r="AJ16" i="76"/>
  <c r="AK16" i="76"/>
  <c r="AT16" i="76" s="1"/>
  <c r="AJ10" i="76"/>
  <c r="AK10" i="76"/>
  <c r="AT10" i="76" s="1"/>
  <c r="AH10" i="88"/>
  <c r="AQ10" i="88" s="1"/>
  <c r="AR5" i="83"/>
  <c r="AS18" i="60"/>
  <c r="AL18" i="60"/>
  <c r="AU18" i="60" s="1"/>
  <c r="AS16" i="80"/>
  <c r="AL16" i="80"/>
  <c r="AU16" i="80" s="1"/>
  <c r="AN5" i="87"/>
  <c r="AI5" i="87"/>
  <c r="AR5" i="87" s="1"/>
  <c r="AS16" i="29"/>
  <c r="AL16" i="29"/>
  <c r="AU16" i="29" s="1"/>
  <c r="Z10" i="84"/>
  <c r="AS5" i="80"/>
  <c r="AL5" i="80"/>
  <c r="AU5" i="80" s="1"/>
  <c r="AR7" i="95"/>
  <c r="Y14" i="101"/>
  <c r="Z14" i="101"/>
  <c r="X14" i="101"/>
  <c r="AS11" i="29"/>
  <c r="AL11" i="29"/>
  <c r="AU11" i="29" s="1"/>
  <c r="Y7" i="16"/>
  <c r="X7" i="16"/>
  <c r="Z7" i="16" s="1"/>
  <c r="AR23" i="60"/>
  <c r="AR25" i="60" s="1"/>
  <c r="AL23" i="60"/>
  <c r="AU23" i="60" s="1"/>
  <c r="AS15" i="21"/>
  <c r="AL15" i="21"/>
  <c r="AU15" i="21" s="1"/>
  <c r="AN17" i="2"/>
  <c r="AI17" i="2"/>
  <c r="Y18" i="19"/>
  <c r="X18" i="19"/>
  <c r="AH11" i="44"/>
  <c r="AQ11" i="44" s="1"/>
  <c r="AS8" i="60"/>
  <c r="AL8" i="60"/>
  <c r="AU8" i="60" s="1"/>
  <c r="AH8" i="95"/>
  <c r="AQ8" i="95" s="1"/>
  <c r="AJ22" i="25"/>
  <c r="AK22" i="25"/>
  <c r="AT22" i="25" s="1"/>
  <c r="AJ16" i="25"/>
  <c r="AK16" i="25"/>
  <c r="AT16" i="25" s="1"/>
  <c r="AK10" i="25"/>
  <c r="AT10" i="25" s="1"/>
  <c r="AJ10" i="25"/>
  <c r="AH17" i="24"/>
  <c r="AQ17" i="24" s="1"/>
  <c r="Y17" i="75"/>
  <c r="X17" i="75"/>
  <c r="AS3" i="60"/>
  <c r="AL3" i="60"/>
  <c r="AU3" i="60" s="1"/>
  <c r="AS21" i="60"/>
  <c r="AL21" i="60"/>
  <c r="AU21" i="60" s="1"/>
  <c r="AS7" i="80"/>
  <c r="AL7" i="80"/>
  <c r="AU7" i="80" s="1"/>
  <c r="AR14" i="93"/>
  <c r="AS7" i="29"/>
  <c r="AL7" i="29"/>
  <c r="AU7" i="29" s="1"/>
  <c r="AR14" i="47"/>
  <c r="AH6" i="83"/>
  <c r="AQ6" i="83" s="1"/>
  <c r="AH17" i="33"/>
  <c r="AQ17" i="33" s="1"/>
  <c r="AS8" i="80"/>
  <c r="AL8" i="80"/>
  <c r="AU8" i="80" s="1"/>
  <c r="AF17" i="63"/>
  <c r="AO17" i="63" s="1"/>
  <c r="AE17" i="63"/>
  <c r="W18" i="63"/>
  <c r="AG17" i="63"/>
  <c r="AP17" i="63" s="1"/>
  <c r="Y10" i="100"/>
  <c r="X10" i="100"/>
  <c r="AS18" i="21"/>
  <c r="AL18" i="21"/>
  <c r="AU18" i="21" s="1"/>
  <c r="AX22" i="72"/>
  <c r="S22" i="72" s="1"/>
  <c r="AC22" i="72" s="1"/>
  <c r="AB23" i="72" s="1"/>
  <c r="AK19" i="39"/>
  <c r="AT19" i="39" s="1"/>
  <c r="AJ19" i="39"/>
  <c r="AK13" i="39"/>
  <c r="AT13" i="39" s="1"/>
  <c r="AJ13" i="39"/>
  <c r="AK7" i="39"/>
  <c r="AT7" i="39" s="1"/>
  <c r="AJ7" i="39"/>
  <c r="AS5" i="60"/>
  <c r="AL5" i="60"/>
  <c r="AU5" i="60" s="1"/>
  <c r="AS9" i="80"/>
  <c r="AL9" i="80"/>
  <c r="AU9" i="80" s="1"/>
  <c r="W17" i="97"/>
  <c r="AF16" i="97"/>
  <c r="AO16" i="97" s="1"/>
  <c r="AE16" i="97"/>
  <c r="AG16" i="97"/>
  <c r="AP16" i="97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S13" i="21"/>
  <c r="AL13" i="21"/>
  <c r="AU13" i="21" s="1"/>
  <c r="Z10" i="88"/>
  <c r="Z15" i="46"/>
  <c r="AL3" i="80"/>
  <c r="AU3" i="80" s="1"/>
  <c r="AS3" i="80"/>
  <c r="AJ4" i="29"/>
  <c r="AK4" i="29"/>
  <c r="AT4" i="29" s="1"/>
  <c r="AT25" i="29" s="1"/>
  <c r="AS22" i="29"/>
  <c r="AL22" i="29"/>
  <c r="AU22" i="29" s="1"/>
  <c r="AF16" i="59"/>
  <c r="AO16" i="59" s="1"/>
  <c r="AE16" i="59"/>
  <c r="AG16" i="59"/>
  <c r="AP16" i="59" s="1"/>
  <c r="W17" i="59"/>
  <c r="AN10" i="51"/>
  <c r="AI10" i="51"/>
  <c r="AS13" i="60"/>
  <c r="AL13" i="60"/>
  <c r="AU13" i="60" s="1"/>
  <c r="AI6" i="16"/>
  <c r="AN6" i="16"/>
  <c r="AS3" i="21"/>
  <c r="AL3" i="21"/>
  <c r="AU3" i="21" s="1"/>
  <c r="AH17" i="38"/>
  <c r="AQ17" i="38" s="1"/>
  <c r="Y8" i="11"/>
  <c r="Z8" i="11"/>
  <c r="X8" i="11"/>
  <c r="Y11" i="20"/>
  <c r="X11" i="20"/>
  <c r="AJ23" i="12"/>
  <c r="AS23" i="12" s="1"/>
  <c r="AK23" i="12"/>
  <c r="AT23" i="12" s="1"/>
  <c r="AS20" i="60"/>
  <c r="AL20" i="60"/>
  <c r="AU20" i="60" s="1"/>
  <c r="AF8" i="95"/>
  <c r="AO8" i="95" s="1"/>
  <c r="AE8" i="95"/>
  <c r="W9" i="95"/>
  <c r="AG8" i="95"/>
  <c r="AP8" i="95" s="1"/>
  <c r="AK17" i="25"/>
  <c r="AT17" i="25" s="1"/>
  <c r="AJ17" i="25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2" i="29"/>
  <c r="AL12" i="29"/>
  <c r="AU12" i="29" s="1"/>
  <c r="AS10" i="21"/>
  <c r="AL10" i="21"/>
  <c r="AU10" i="21" s="1"/>
  <c r="Z17" i="24"/>
  <c r="AR13" i="32"/>
  <c r="AR5" i="55"/>
  <c r="AJ4" i="60"/>
  <c r="AK4" i="60"/>
  <c r="AT4" i="60" s="1"/>
  <c r="AT25" i="60" s="1"/>
  <c r="AS13" i="80"/>
  <c r="AL13" i="80"/>
  <c r="AU13" i="80" s="1"/>
  <c r="AF10" i="92"/>
  <c r="AO10" i="92" s="1"/>
  <c r="AG10" i="92"/>
  <c r="AP10" i="92" s="1"/>
  <c r="AE10" i="92"/>
  <c r="W11" i="92"/>
  <c r="Y10" i="54"/>
  <c r="Z10" i="54" s="1"/>
  <c r="X10" i="54"/>
  <c r="Z6" i="83"/>
  <c r="AR16" i="28"/>
  <c r="AS10" i="60"/>
  <c r="AL10" i="60"/>
  <c r="AU10" i="60" s="1"/>
  <c r="Z17" i="33"/>
  <c r="AI16" i="71"/>
  <c r="AN16" i="71"/>
  <c r="AL4" i="64"/>
  <c r="AU4" i="64" s="1"/>
  <c r="AU25" i="64" s="1"/>
  <c r="C11" i="64" s="1"/>
  <c r="F8" i="57" s="1"/>
  <c r="AS4" i="64"/>
  <c r="AS25" i="64" s="1"/>
  <c r="AH15" i="93"/>
  <c r="AQ15" i="93" s="1"/>
  <c r="AS20" i="29"/>
  <c r="AL20" i="29"/>
  <c r="AU20" i="29" s="1"/>
  <c r="AN9" i="100"/>
  <c r="AI9" i="100"/>
  <c r="U8" i="102"/>
  <c r="AJ18" i="39"/>
  <c r="AK18" i="39"/>
  <c r="AT18" i="39" s="1"/>
  <c r="AJ12" i="39"/>
  <c r="AK12" i="39"/>
  <c r="AT12" i="39" s="1"/>
  <c r="AJ6" i="39"/>
  <c r="AK6" i="39"/>
  <c r="AT6" i="39" s="1"/>
  <c r="AS11" i="60"/>
  <c r="AL11" i="60"/>
  <c r="AU11" i="60" s="1"/>
  <c r="AS15" i="29"/>
  <c r="AL15" i="29"/>
  <c r="AU15" i="29" s="1"/>
  <c r="U7" i="10"/>
  <c r="AJ20" i="76"/>
  <c r="AK20" i="76"/>
  <c r="AT20" i="76" s="1"/>
  <c r="AJ14" i="76"/>
  <c r="AK14" i="76"/>
  <c r="AT14" i="76" s="1"/>
  <c r="AJ8" i="76"/>
  <c r="AK8" i="76"/>
  <c r="AT8" i="76" s="1"/>
  <c r="U8" i="42"/>
  <c r="AS6" i="60"/>
  <c r="AL6" i="60"/>
  <c r="AU6" i="60" s="1"/>
  <c r="AK4" i="80"/>
  <c r="AT4" i="80" s="1"/>
  <c r="AT25" i="80" s="1"/>
  <c r="AJ4" i="80"/>
  <c r="AS22" i="80"/>
  <c r="AL22" i="80"/>
  <c r="AU22" i="80" s="1"/>
  <c r="Y6" i="87"/>
  <c r="X6" i="87"/>
  <c r="AL3" i="29"/>
  <c r="AU3" i="29" s="1"/>
  <c r="AS3" i="29"/>
  <c r="AS14" i="21"/>
  <c r="AL14" i="21"/>
  <c r="AU14" i="21" s="1"/>
  <c r="AR23" i="25"/>
  <c r="AR25" i="25" s="1"/>
  <c r="AL23" i="25"/>
  <c r="AU23" i="25" s="1"/>
  <c r="AR6" i="41"/>
  <c r="AS19" i="60"/>
  <c r="AL19" i="60"/>
  <c r="AU19" i="60" s="1"/>
  <c r="AS11" i="80"/>
  <c r="AL11" i="80"/>
  <c r="AU11" i="80" s="1"/>
  <c r="AN13" i="86"/>
  <c r="AI13" i="86"/>
  <c r="AR14" i="52"/>
  <c r="AS17" i="29"/>
  <c r="AL17" i="29"/>
  <c r="AU17" i="29" s="1"/>
  <c r="AJ4" i="21"/>
  <c r="AK4" i="21"/>
  <c r="AT4" i="21" s="1"/>
  <c r="AT25" i="21" s="1"/>
  <c r="AS21" i="21"/>
  <c r="AL21" i="21"/>
  <c r="AU21" i="21" s="1"/>
  <c r="Z17" i="38"/>
  <c r="AI14" i="15"/>
  <c r="AN14" i="15"/>
  <c r="Y15" i="105"/>
  <c r="X15" i="105"/>
  <c r="Z10" i="100" l="1"/>
  <c r="Z6" i="87"/>
  <c r="AE10" i="54"/>
  <c r="AG10" i="54"/>
  <c r="AP10" i="54" s="1"/>
  <c r="W11" i="54"/>
  <c r="AF10" i="54"/>
  <c r="AO10" i="54" s="1"/>
  <c r="AE7" i="16"/>
  <c r="AF7" i="16"/>
  <c r="AO7" i="16" s="1"/>
  <c r="AG7" i="16"/>
  <c r="AP7" i="16" s="1"/>
  <c r="W8" i="16"/>
  <c r="AE10" i="100"/>
  <c r="AG10" i="100"/>
  <c r="AP10" i="100" s="1"/>
  <c r="W11" i="100"/>
  <c r="AF10" i="100"/>
  <c r="AO10" i="100" s="1"/>
  <c r="AG6" i="87"/>
  <c r="AP6" i="87" s="1"/>
  <c r="AF6" i="87"/>
  <c r="AO6" i="87" s="1"/>
  <c r="AE6" i="87"/>
  <c r="W7" i="87"/>
  <c r="AL4" i="80"/>
  <c r="AU4" i="80" s="1"/>
  <c r="AU25" i="80" s="1"/>
  <c r="C11" i="80" s="1"/>
  <c r="F24" i="57" s="1"/>
  <c r="AS4" i="80"/>
  <c r="AS25" i="80" s="1"/>
  <c r="U6" i="10"/>
  <c r="AF17" i="38"/>
  <c r="AO17" i="38" s="1"/>
  <c r="AG17" i="38"/>
  <c r="AP17" i="38" s="1"/>
  <c r="AE17" i="38"/>
  <c r="W18" i="38"/>
  <c r="AR9" i="100"/>
  <c r="AR16" i="71"/>
  <c r="AS4" i="60"/>
  <c r="AS25" i="60" s="1"/>
  <c r="AL4" i="60"/>
  <c r="AU4" i="60" s="1"/>
  <c r="AU25" i="60" s="1"/>
  <c r="C11" i="60" s="1"/>
  <c r="F4" i="57" s="1"/>
  <c r="AH15" i="105"/>
  <c r="AQ15" i="105" s="1"/>
  <c r="AS14" i="76"/>
  <c r="AL14" i="76"/>
  <c r="AU14" i="76" s="1"/>
  <c r="AS12" i="39"/>
  <c r="AL12" i="39"/>
  <c r="AU12" i="39" s="1"/>
  <c r="Z15" i="105"/>
  <c r="AH8" i="11"/>
  <c r="AQ8" i="11" s="1"/>
  <c r="AE10" i="88"/>
  <c r="AG10" i="88"/>
  <c r="AP10" i="88" s="1"/>
  <c r="AF10" i="88"/>
  <c r="AO10" i="88" s="1"/>
  <c r="W11" i="88"/>
  <c r="AS9" i="76"/>
  <c r="AL9" i="76"/>
  <c r="AU9" i="76" s="1"/>
  <c r="AS19" i="39"/>
  <c r="AL19" i="39"/>
  <c r="AU19" i="39" s="1"/>
  <c r="AS16" i="76"/>
  <c r="AL16" i="76"/>
  <c r="AU16" i="76" s="1"/>
  <c r="AS8" i="39"/>
  <c r="AL8" i="39"/>
  <c r="AU8" i="39" s="1"/>
  <c r="AJ21" i="72"/>
  <c r="AK21" i="72"/>
  <c r="AT21" i="72" s="1"/>
  <c r="AK15" i="72"/>
  <c r="AT15" i="72" s="1"/>
  <c r="AJ15" i="72"/>
  <c r="AJ9" i="72"/>
  <c r="AK9" i="72"/>
  <c r="AT9" i="72" s="1"/>
  <c r="AJ3" i="72"/>
  <c r="AB4" i="72"/>
  <c r="AH17" i="71"/>
  <c r="AQ17" i="71" s="1"/>
  <c r="AR14" i="105"/>
  <c r="AS5" i="76"/>
  <c r="AL5" i="76"/>
  <c r="AU5" i="76" s="1"/>
  <c r="U8" i="94"/>
  <c r="AS15" i="39"/>
  <c r="AL15" i="39"/>
  <c r="AU15" i="39" s="1"/>
  <c r="AH6" i="99"/>
  <c r="AQ6" i="99" s="1"/>
  <c r="U7" i="35"/>
  <c r="Y11" i="9"/>
  <c r="X11" i="9"/>
  <c r="AS12" i="25"/>
  <c r="AL12" i="25"/>
  <c r="AU12" i="25" s="1"/>
  <c r="AR23" i="72"/>
  <c r="AR25" i="72" s="1"/>
  <c r="U9" i="85"/>
  <c r="Z5" i="98"/>
  <c r="AH5" i="98"/>
  <c r="AQ5" i="98" s="1"/>
  <c r="AS6" i="76"/>
  <c r="AL6" i="76"/>
  <c r="AU6" i="76" s="1"/>
  <c r="AS22" i="39"/>
  <c r="AL22" i="39"/>
  <c r="AU22" i="39" s="1"/>
  <c r="Y12" i="13"/>
  <c r="X12" i="13"/>
  <c r="AR17" i="19"/>
  <c r="AH11" i="51"/>
  <c r="AQ11" i="51" s="1"/>
  <c r="AS19" i="76"/>
  <c r="AL19" i="76"/>
  <c r="AU19" i="76" s="1"/>
  <c r="AS17" i="39"/>
  <c r="AL17" i="39"/>
  <c r="AU17" i="39" s="1"/>
  <c r="AR23" i="12"/>
  <c r="AR25" i="12" s="1"/>
  <c r="AL23" i="12"/>
  <c r="AU23" i="12" s="1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F14" i="32"/>
  <c r="AO14" i="32" s="1"/>
  <c r="AE14" i="32"/>
  <c r="AG14" i="32"/>
  <c r="AP14" i="32" s="1"/>
  <c r="W15" i="32"/>
  <c r="Y12" i="44"/>
  <c r="X12" i="44"/>
  <c r="AR13" i="86"/>
  <c r="AS20" i="76"/>
  <c r="AL20" i="76"/>
  <c r="AU20" i="76" s="1"/>
  <c r="AS15" i="25"/>
  <c r="AL15" i="25"/>
  <c r="AU15" i="25" s="1"/>
  <c r="AF8" i="11"/>
  <c r="AO8" i="11" s="1"/>
  <c r="W9" i="11"/>
  <c r="AG8" i="11"/>
  <c r="AP8" i="11" s="1"/>
  <c r="AE8" i="11"/>
  <c r="Y17" i="59"/>
  <c r="X17" i="59"/>
  <c r="AI16" i="97"/>
  <c r="AN16" i="97"/>
  <c r="AS22" i="25"/>
  <c r="AL22" i="25"/>
  <c r="AU22" i="25" s="1"/>
  <c r="AS22" i="76"/>
  <c r="AL22" i="76"/>
  <c r="AU22" i="76" s="1"/>
  <c r="AS14" i="39"/>
  <c r="AL14" i="39"/>
  <c r="AU14" i="39" s="1"/>
  <c r="AJ20" i="72"/>
  <c r="AK20" i="72"/>
  <c r="AT20" i="72" s="1"/>
  <c r="AJ14" i="72"/>
  <c r="AK14" i="72"/>
  <c r="AT14" i="72" s="1"/>
  <c r="AJ8" i="72"/>
  <c r="AK8" i="72"/>
  <c r="AT8" i="72" s="1"/>
  <c r="AF17" i="71"/>
  <c r="AO17" i="71" s="1"/>
  <c r="AE17" i="71"/>
  <c r="W18" i="71"/>
  <c r="AG17" i="71"/>
  <c r="AP17" i="71" s="1"/>
  <c r="AR11" i="104"/>
  <c r="AH15" i="15"/>
  <c r="AQ15" i="15" s="1"/>
  <c r="AE7" i="43"/>
  <c r="AG7" i="43"/>
  <c r="AP7" i="43" s="1"/>
  <c r="AF7" i="43"/>
  <c r="AO7" i="43" s="1"/>
  <c r="W8" i="43"/>
  <c r="W7" i="99"/>
  <c r="AG6" i="99"/>
  <c r="AP6" i="99" s="1"/>
  <c r="AF6" i="99"/>
  <c r="AO6" i="99" s="1"/>
  <c r="AE6" i="99"/>
  <c r="AI6" i="49"/>
  <c r="AN6" i="49"/>
  <c r="Y10" i="45"/>
  <c r="X10" i="45"/>
  <c r="AR16" i="67"/>
  <c r="U9" i="50"/>
  <c r="AS19" i="25"/>
  <c r="AL19" i="25"/>
  <c r="AU19" i="25" s="1"/>
  <c r="AR13" i="101"/>
  <c r="W12" i="51"/>
  <c r="AG11" i="51"/>
  <c r="AP11" i="51" s="1"/>
  <c r="AE11" i="51"/>
  <c r="AF11" i="51"/>
  <c r="AO11" i="51" s="1"/>
  <c r="AN9" i="58"/>
  <c r="AI9" i="58"/>
  <c r="AS5" i="39"/>
  <c r="AL5" i="39"/>
  <c r="AU5" i="39" s="1"/>
  <c r="AS8" i="25"/>
  <c r="AL8" i="25"/>
  <c r="AU8" i="25" s="1"/>
  <c r="AK21" i="12"/>
  <c r="AT21" i="12" s="1"/>
  <c r="AJ21" i="12"/>
  <c r="AJ15" i="12"/>
  <c r="AK15" i="12"/>
  <c r="AT15" i="12" s="1"/>
  <c r="AK9" i="12"/>
  <c r="AT9" i="12" s="1"/>
  <c r="AJ9" i="12"/>
  <c r="U7" i="42"/>
  <c r="AJ4" i="25"/>
  <c r="AK4" i="25"/>
  <c r="AT4" i="25" s="1"/>
  <c r="AT25" i="25" s="1"/>
  <c r="Y9" i="95"/>
  <c r="X9" i="95"/>
  <c r="Z9" i="95" s="1"/>
  <c r="AR6" i="16"/>
  <c r="AS4" i="29"/>
  <c r="AS25" i="29" s="1"/>
  <c r="AL4" i="29"/>
  <c r="AU4" i="29" s="1"/>
  <c r="AU25" i="29" s="1"/>
  <c r="C11" i="29" s="1"/>
  <c r="AS15" i="76"/>
  <c r="AL15" i="76"/>
  <c r="AU15" i="76" s="1"/>
  <c r="AS7" i="39"/>
  <c r="AL7" i="39"/>
  <c r="AU7" i="39" s="1"/>
  <c r="AJ23" i="72"/>
  <c r="AS23" i="72" s="1"/>
  <c r="AK23" i="72"/>
  <c r="AT23" i="72" s="1"/>
  <c r="AS10" i="25"/>
  <c r="AL10" i="25"/>
  <c r="AU10" i="25" s="1"/>
  <c r="AJ19" i="72"/>
  <c r="AK19" i="72"/>
  <c r="AT19" i="72" s="1"/>
  <c r="AJ13" i="72"/>
  <c r="AK13" i="72"/>
  <c r="AT13" i="72" s="1"/>
  <c r="AJ7" i="72"/>
  <c r="AK7" i="72"/>
  <c r="AT7" i="72" s="1"/>
  <c r="Z15" i="15"/>
  <c r="AE6" i="55"/>
  <c r="AF6" i="55"/>
  <c r="AO6" i="55" s="1"/>
  <c r="AG6" i="55"/>
  <c r="AP6" i="55" s="1"/>
  <c r="W7" i="55"/>
  <c r="AS11" i="76"/>
  <c r="AL11" i="76"/>
  <c r="AU11" i="76" s="1"/>
  <c r="AJ4" i="39"/>
  <c r="AK4" i="39"/>
  <c r="AT4" i="39" s="1"/>
  <c r="AT25" i="39" s="1"/>
  <c r="AR9" i="54"/>
  <c r="Y7" i="49"/>
  <c r="X7" i="49"/>
  <c r="AS10" i="39"/>
  <c r="AL10" i="39"/>
  <c r="AU10" i="39" s="1"/>
  <c r="AR23" i="39"/>
  <c r="AR25" i="39" s="1"/>
  <c r="AL23" i="39"/>
  <c r="AU23" i="39" s="1"/>
  <c r="AH23" i="34"/>
  <c r="AQ23" i="34" s="1"/>
  <c r="AQ25" i="34" s="1"/>
  <c r="AZ3" i="34"/>
  <c r="AI11" i="13"/>
  <c r="AN11" i="13"/>
  <c r="AR10" i="20"/>
  <c r="AH18" i="2"/>
  <c r="AQ18" i="2" s="1"/>
  <c r="AS7" i="76"/>
  <c r="AL7" i="76"/>
  <c r="AU7" i="76" s="1"/>
  <c r="Y10" i="58"/>
  <c r="Z10" i="58" s="1"/>
  <c r="X10" i="58"/>
  <c r="AR23" i="76"/>
  <c r="AR25" i="76" s="1"/>
  <c r="AL23" i="76"/>
  <c r="AU23" i="76" s="1"/>
  <c r="AI5" i="18"/>
  <c r="AN5" i="18"/>
  <c r="AJ20" i="12"/>
  <c r="AK20" i="12"/>
  <c r="AT20" i="12" s="1"/>
  <c r="AJ14" i="12"/>
  <c r="AK14" i="12"/>
  <c r="AT14" i="12" s="1"/>
  <c r="AJ8" i="12"/>
  <c r="AK8" i="12"/>
  <c r="AT8" i="12" s="1"/>
  <c r="AS18" i="39"/>
  <c r="AL18" i="39"/>
  <c r="AU18" i="39" s="1"/>
  <c r="AS4" i="21"/>
  <c r="AS25" i="21" s="1"/>
  <c r="AL4" i="21"/>
  <c r="AU4" i="21" s="1"/>
  <c r="AU25" i="21" s="1"/>
  <c r="C11" i="21" s="1"/>
  <c r="AS6" i="39"/>
  <c r="AL6" i="39"/>
  <c r="AU6" i="39" s="1"/>
  <c r="U7" i="102"/>
  <c r="Y11" i="92"/>
  <c r="X11" i="92"/>
  <c r="AE17" i="24"/>
  <c r="W18" i="24"/>
  <c r="AG17" i="24"/>
  <c r="AP17" i="24" s="1"/>
  <c r="AF17" i="24"/>
  <c r="AO17" i="24" s="1"/>
  <c r="AS3" i="25"/>
  <c r="AL3" i="25"/>
  <c r="AU3" i="25" s="1"/>
  <c r="AS21" i="25"/>
  <c r="AL21" i="25"/>
  <c r="AU21" i="25" s="1"/>
  <c r="AI8" i="95"/>
  <c r="AN8" i="95"/>
  <c r="AH11" i="20"/>
  <c r="AQ11" i="20" s="1"/>
  <c r="AI16" i="59"/>
  <c r="AN16" i="59"/>
  <c r="AJ4" i="76"/>
  <c r="AK4" i="76"/>
  <c r="AT4" i="76" s="1"/>
  <c r="AT25" i="76" s="1"/>
  <c r="Y17" i="97"/>
  <c r="Z17" i="97" s="1"/>
  <c r="X17" i="97"/>
  <c r="Y18" i="63"/>
  <c r="X18" i="63"/>
  <c r="AH17" i="75"/>
  <c r="AQ17" i="75" s="1"/>
  <c r="AH18" i="19"/>
  <c r="AQ18" i="19" s="1"/>
  <c r="AK18" i="72"/>
  <c r="AT18" i="72" s="1"/>
  <c r="AJ18" i="72"/>
  <c r="AJ12" i="72"/>
  <c r="AK12" i="72"/>
  <c r="AT12" i="72" s="1"/>
  <c r="AJ6" i="72"/>
  <c r="AK6" i="72"/>
  <c r="AT6" i="72" s="1"/>
  <c r="AS3" i="39"/>
  <c r="AL3" i="39"/>
  <c r="AU3" i="39" s="1"/>
  <c r="AS21" i="39"/>
  <c r="AL21" i="39"/>
  <c r="AU21" i="39" s="1"/>
  <c r="W11" i="96"/>
  <c r="AG10" i="96"/>
  <c r="AP10" i="96" s="1"/>
  <c r="AF10" i="96"/>
  <c r="AO10" i="96" s="1"/>
  <c r="AE10" i="96"/>
  <c r="AE7" i="41"/>
  <c r="AF7" i="41"/>
  <c r="AO7" i="41" s="1"/>
  <c r="AG7" i="41"/>
  <c r="AP7" i="41" s="1"/>
  <c r="W8" i="41"/>
  <c r="AN10" i="9"/>
  <c r="AI10" i="9"/>
  <c r="AI9" i="45"/>
  <c r="AN9" i="45"/>
  <c r="AS18" i="25"/>
  <c r="AL18" i="25"/>
  <c r="AU18" i="25" s="1"/>
  <c r="AH6" i="103"/>
  <c r="AQ6" i="103" s="1"/>
  <c r="AS12" i="76"/>
  <c r="AL12" i="76"/>
  <c r="AU12" i="76" s="1"/>
  <c r="Y18" i="89"/>
  <c r="Z18" i="89" s="1"/>
  <c r="X18" i="89"/>
  <c r="AE23" i="34"/>
  <c r="AF23" i="34"/>
  <c r="AO23" i="34" s="1"/>
  <c r="AO25" i="34" s="1"/>
  <c r="AG23" i="34"/>
  <c r="AP23" i="34" s="1"/>
  <c r="AP25" i="34" s="1"/>
  <c r="U9" i="90"/>
  <c r="AS7" i="25"/>
  <c r="AL7" i="25"/>
  <c r="AU7" i="25" s="1"/>
  <c r="Z18" i="2"/>
  <c r="AH17" i="67"/>
  <c r="AQ17" i="67" s="1"/>
  <c r="AH7" i="91"/>
  <c r="AQ7" i="91" s="1"/>
  <c r="AS14" i="25"/>
  <c r="AL14" i="25"/>
  <c r="AU14" i="25" s="1"/>
  <c r="AJ19" i="12"/>
  <c r="AK19" i="12"/>
  <c r="AT19" i="12" s="1"/>
  <c r="AJ13" i="12"/>
  <c r="AK13" i="12"/>
  <c r="AT13" i="12" s="1"/>
  <c r="AJ7" i="12"/>
  <c r="AK7" i="12"/>
  <c r="AT7" i="12" s="1"/>
  <c r="AN11" i="44"/>
  <c r="AI11" i="44"/>
  <c r="AI15" i="93"/>
  <c r="AN15" i="93"/>
  <c r="AS17" i="25"/>
  <c r="AL17" i="25"/>
  <c r="AU17" i="25" s="1"/>
  <c r="Z11" i="20"/>
  <c r="AL3" i="76"/>
  <c r="AU3" i="76" s="1"/>
  <c r="AS3" i="76"/>
  <c r="AS21" i="76"/>
  <c r="AL21" i="76"/>
  <c r="AU21" i="76" s="1"/>
  <c r="AS13" i="39"/>
  <c r="AL13" i="39"/>
  <c r="AU13" i="39" s="1"/>
  <c r="AN17" i="63"/>
  <c r="AI17" i="63"/>
  <c r="Z17" i="75"/>
  <c r="Z18" i="19"/>
  <c r="AH14" i="101"/>
  <c r="AQ14" i="101" s="1"/>
  <c r="AS10" i="76"/>
  <c r="AL10" i="76"/>
  <c r="AU10" i="76" s="1"/>
  <c r="AS20" i="39"/>
  <c r="AL20" i="39"/>
  <c r="AU20" i="39" s="1"/>
  <c r="AJ17" i="72"/>
  <c r="AK17" i="72"/>
  <c r="AT17" i="72" s="1"/>
  <c r="AJ11" i="72"/>
  <c r="AK11" i="72"/>
  <c r="AT11" i="72" s="1"/>
  <c r="AK5" i="72"/>
  <c r="AT5" i="72" s="1"/>
  <c r="AJ5" i="72"/>
  <c r="AR22" i="34"/>
  <c r="AS11" i="25"/>
  <c r="AL11" i="25"/>
  <c r="AU11" i="25" s="1"/>
  <c r="AS17" i="76"/>
  <c r="AL17" i="76"/>
  <c r="AU17" i="76" s="1"/>
  <c r="U7" i="48"/>
  <c r="AH15" i="53"/>
  <c r="AQ15" i="53" s="1"/>
  <c r="Z6" i="103"/>
  <c r="AH14" i="86"/>
  <c r="AQ14" i="86" s="1"/>
  <c r="AS16" i="39"/>
  <c r="AL16" i="39"/>
  <c r="AU16" i="39" s="1"/>
  <c r="AI17" i="89"/>
  <c r="AN17" i="89"/>
  <c r="AH12" i="104"/>
  <c r="AQ12" i="104" s="1"/>
  <c r="Y16" i="47"/>
  <c r="X16" i="47"/>
  <c r="AS13" i="25"/>
  <c r="AL13" i="25"/>
  <c r="AU13" i="25" s="1"/>
  <c r="Z17" i="67"/>
  <c r="Y17" i="79"/>
  <c r="X17" i="79"/>
  <c r="AS13" i="76"/>
  <c r="AL13" i="76"/>
  <c r="AU13" i="76" s="1"/>
  <c r="AS11" i="39"/>
  <c r="AL11" i="39"/>
  <c r="AU11" i="39" s="1"/>
  <c r="AR5" i="99"/>
  <c r="Z7" i="91"/>
  <c r="AS20" i="25"/>
  <c r="AL20" i="25"/>
  <c r="AU20" i="25" s="1"/>
  <c r="AJ18" i="12"/>
  <c r="AK18" i="12"/>
  <c r="AT18" i="12" s="1"/>
  <c r="AJ12" i="12"/>
  <c r="AK12" i="12"/>
  <c r="AT12" i="12" s="1"/>
  <c r="AK6" i="12"/>
  <c r="AT6" i="12" s="1"/>
  <c r="AJ6" i="12"/>
  <c r="U8" i="82"/>
  <c r="Y16" i="93"/>
  <c r="X16" i="93"/>
  <c r="Z16" i="93" s="1"/>
  <c r="AR14" i="15"/>
  <c r="AH6" i="87"/>
  <c r="AQ6" i="87" s="1"/>
  <c r="AS8" i="76"/>
  <c r="AL8" i="76"/>
  <c r="AU8" i="76" s="1"/>
  <c r="AF6" i="83"/>
  <c r="AO6" i="83" s="1"/>
  <c r="AE6" i="83"/>
  <c r="W7" i="83"/>
  <c r="AG6" i="83"/>
  <c r="AP6" i="83" s="1"/>
  <c r="AN10" i="92"/>
  <c r="AI10" i="92"/>
  <c r="W18" i="33"/>
  <c r="AF17" i="33"/>
  <c r="AO17" i="33" s="1"/>
  <c r="AE17" i="33"/>
  <c r="AG17" i="33"/>
  <c r="AP17" i="33" s="1"/>
  <c r="AH10" i="54"/>
  <c r="AQ10" i="54" s="1"/>
  <c r="AS9" i="25"/>
  <c r="AL9" i="25"/>
  <c r="AU9" i="25" s="1"/>
  <c r="AR10" i="51"/>
  <c r="AF15" i="46"/>
  <c r="AO15" i="46" s="1"/>
  <c r="W16" i="46"/>
  <c r="AG15" i="46"/>
  <c r="AP15" i="46" s="1"/>
  <c r="AE15" i="46"/>
  <c r="AH10" i="100"/>
  <c r="AQ10" i="100" s="1"/>
  <c r="AS16" i="25"/>
  <c r="AL16" i="25"/>
  <c r="AU16" i="25" s="1"/>
  <c r="AR17" i="2"/>
  <c r="AH7" i="16"/>
  <c r="AQ7" i="16" s="1"/>
  <c r="W15" i="101"/>
  <c r="AG14" i="101"/>
  <c r="AP14" i="101" s="1"/>
  <c r="AE14" i="101"/>
  <c r="AF14" i="101"/>
  <c r="AO14" i="101" s="1"/>
  <c r="W11" i="84"/>
  <c r="AG10" i="84"/>
  <c r="AP10" i="84" s="1"/>
  <c r="AF10" i="84"/>
  <c r="AO10" i="84" s="1"/>
  <c r="AE10" i="84"/>
  <c r="AJ22" i="72"/>
  <c r="AK22" i="72"/>
  <c r="AT22" i="72" s="1"/>
  <c r="AJ16" i="72"/>
  <c r="AK16" i="72"/>
  <c r="AT16" i="72" s="1"/>
  <c r="AJ10" i="72"/>
  <c r="AK10" i="72"/>
  <c r="AT10" i="72" s="1"/>
  <c r="AE15" i="52"/>
  <c r="AF15" i="52"/>
  <c r="AO15" i="52" s="1"/>
  <c r="W16" i="52"/>
  <c r="AG15" i="52"/>
  <c r="AP15" i="52" s="1"/>
  <c r="AR5" i="103"/>
  <c r="AS9" i="39"/>
  <c r="AL9" i="39"/>
  <c r="AU9" i="39" s="1"/>
  <c r="W16" i="53"/>
  <c r="AE15" i="53"/>
  <c r="AF15" i="53"/>
  <c r="AO15" i="53" s="1"/>
  <c r="AG15" i="53"/>
  <c r="AP15" i="53" s="1"/>
  <c r="W18" i="28"/>
  <c r="AG17" i="28"/>
  <c r="AP17" i="28" s="1"/>
  <c r="AE17" i="28"/>
  <c r="AF17" i="28"/>
  <c r="AO17" i="28" s="1"/>
  <c r="AS6" i="25"/>
  <c r="AL6" i="25"/>
  <c r="AU6" i="25" s="1"/>
  <c r="Z14" i="86"/>
  <c r="AS18" i="76"/>
  <c r="AL18" i="76"/>
  <c r="AU18" i="76" s="1"/>
  <c r="AR6" i="91"/>
  <c r="AE12" i="104"/>
  <c r="AF12" i="104"/>
  <c r="AO12" i="104" s="1"/>
  <c r="AG12" i="104"/>
  <c r="AP12" i="104" s="1"/>
  <c r="W13" i="104"/>
  <c r="AI15" i="47"/>
  <c r="AN15" i="47"/>
  <c r="AN16" i="79"/>
  <c r="AI16" i="79"/>
  <c r="AR14" i="53"/>
  <c r="Y6" i="18"/>
  <c r="X6" i="18"/>
  <c r="AK17" i="12"/>
  <c r="AT17" i="12" s="1"/>
  <c r="AJ17" i="12"/>
  <c r="AJ11" i="12"/>
  <c r="AK11" i="12"/>
  <c r="AT11" i="12" s="1"/>
  <c r="AJ5" i="12"/>
  <c r="AK5" i="12"/>
  <c r="AT5" i="12" s="1"/>
  <c r="AS5" i="25"/>
  <c r="AL5" i="25"/>
  <c r="AU5" i="25" s="1"/>
  <c r="Z6" i="18" l="1"/>
  <c r="Z7" i="49"/>
  <c r="W7" i="18"/>
  <c r="AG6" i="18"/>
  <c r="AP6" i="18" s="1"/>
  <c r="AE6" i="18"/>
  <c r="AF6" i="18"/>
  <c r="AO6" i="18" s="1"/>
  <c r="AF18" i="89"/>
  <c r="AO18" i="89" s="1"/>
  <c r="W19" i="89"/>
  <c r="AG18" i="89"/>
  <c r="AP18" i="89" s="1"/>
  <c r="AE18" i="89"/>
  <c r="AE7" i="49"/>
  <c r="AF7" i="49"/>
  <c r="AO7" i="49" s="1"/>
  <c r="W8" i="49"/>
  <c r="AG7" i="49"/>
  <c r="AP7" i="49" s="1"/>
  <c r="AF16" i="93"/>
  <c r="AO16" i="93" s="1"/>
  <c r="AE16" i="93"/>
  <c r="W17" i="93"/>
  <c r="AG16" i="93"/>
  <c r="AP16" i="93" s="1"/>
  <c r="AE17" i="97"/>
  <c r="W18" i="97"/>
  <c r="AG17" i="97"/>
  <c r="AP17" i="97" s="1"/>
  <c r="AF17" i="97"/>
  <c r="AO17" i="97" s="1"/>
  <c r="AF10" i="58"/>
  <c r="AO10" i="58" s="1"/>
  <c r="AG10" i="58"/>
  <c r="AP10" i="58" s="1"/>
  <c r="AE10" i="58"/>
  <c r="W11" i="58"/>
  <c r="AN6" i="83"/>
  <c r="AI6" i="83"/>
  <c r="U6" i="48"/>
  <c r="AS17" i="72"/>
  <c r="AL17" i="72"/>
  <c r="AU17" i="72" s="1"/>
  <c r="AR17" i="63"/>
  <c r="AR15" i="93"/>
  <c r="AS13" i="12"/>
  <c r="AL13" i="12"/>
  <c r="AU13" i="12" s="1"/>
  <c r="AF18" i="2"/>
  <c r="AO18" i="2" s="1"/>
  <c r="W19" i="2"/>
  <c r="AG18" i="2"/>
  <c r="AP18" i="2" s="1"/>
  <c r="AE18" i="2"/>
  <c r="AN10" i="96"/>
  <c r="AI10" i="96"/>
  <c r="AS18" i="72"/>
  <c r="AL18" i="72"/>
  <c r="AU18" i="72" s="1"/>
  <c r="AH18" i="63"/>
  <c r="AQ18" i="63" s="1"/>
  <c r="AH11" i="92"/>
  <c r="AQ11" i="92" s="1"/>
  <c r="AS8" i="12"/>
  <c r="AL8" i="12"/>
  <c r="AU8" i="12" s="1"/>
  <c r="AR5" i="18"/>
  <c r="Y7" i="55"/>
  <c r="X7" i="55"/>
  <c r="AS7" i="72"/>
  <c r="AL7" i="72"/>
  <c r="AU7" i="72" s="1"/>
  <c r="AF9" i="95"/>
  <c r="AO9" i="95" s="1"/>
  <c r="AE9" i="95"/>
  <c r="AG9" i="95"/>
  <c r="AP9" i="95" s="1"/>
  <c r="W10" i="95"/>
  <c r="AS9" i="12"/>
  <c r="AL9" i="12"/>
  <c r="AU9" i="12" s="1"/>
  <c r="Y8" i="43"/>
  <c r="X8" i="43"/>
  <c r="AN17" i="71"/>
  <c r="AI17" i="71"/>
  <c r="AH12" i="44"/>
  <c r="AQ12" i="44" s="1"/>
  <c r="AI14" i="32"/>
  <c r="AN14" i="32"/>
  <c r="AL23" i="72"/>
  <c r="AU23" i="72" s="1"/>
  <c r="AJ4" i="72"/>
  <c r="AK4" i="72"/>
  <c r="AT4" i="72" s="1"/>
  <c r="AT25" i="72" s="1"/>
  <c r="U5" i="10"/>
  <c r="X5" i="10" s="1"/>
  <c r="AN6" i="87"/>
  <c r="AI6" i="87"/>
  <c r="AN7" i="16"/>
  <c r="AI7" i="16"/>
  <c r="AI12" i="104"/>
  <c r="AN12" i="104"/>
  <c r="Y11" i="84"/>
  <c r="X11" i="84"/>
  <c r="W8" i="91"/>
  <c r="AG7" i="91"/>
  <c r="AP7" i="91" s="1"/>
  <c r="AF7" i="91"/>
  <c r="AO7" i="91" s="1"/>
  <c r="AE7" i="91"/>
  <c r="AS12" i="12"/>
  <c r="AL12" i="12"/>
  <c r="AU12" i="12" s="1"/>
  <c r="AH17" i="79"/>
  <c r="AQ17" i="79" s="1"/>
  <c r="AH16" i="47"/>
  <c r="AQ16" i="47" s="1"/>
  <c r="AS5" i="72"/>
  <c r="AL5" i="72"/>
  <c r="AU5" i="72" s="1"/>
  <c r="AR11" i="44"/>
  <c r="AI23" i="34"/>
  <c r="AN23" i="34"/>
  <c r="AN25" i="34" s="1"/>
  <c r="Y8" i="41"/>
  <c r="X8" i="41"/>
  <c r="Z18" i="63"/>
  <c r="AS4" i="76"/>
  <c r="AS25" i="76" s="1"/>
  <c r="AL4" i="76"/>
  <c r="AU4" i="76" s="1"/>
  <c r="AU25" i="76" s="1"/>
  <c r="C11" i="76" s="1"/>
  <c r="F20" i="57" s="1"/>
  <c r="Z11" i="92"/>
  <c r="AR11" i="13"/>
  <c r="AH10" i="45"/>
  <c r="AQ10" i="45" s="1"/>
  <c r="AN6" i="99"/>
  <c r="AI6" i="99"/>
  <c r="AS20" i="72"/>
  <c r="AL20" i="72"/>
  <c r="AU20" i="72" s="1"/>
  <c r="Z12" i="44"/>
  <c r="AS16" i="12"/>
  <c r="AL16" i="12"/>
  <c r="AU16" i="12" s="1"/>
  <c r="AS3" i="72"/>
  <c r="AL3" i="72"/>
  <c r="AU3" i="72" s="1"/>
  <c r="AS21" i="72"/>
  <c r="AL21" i="72"/>
  <c r="AU21" i="72" s="1"/>
  <c r="Y18" i="38"/>
  <c r="X18" i="38"/>
  <c r="AN10" i="100"/>
  <c r="AI10" i="100"/>
  <c r="Y7" i="83"/>
  <c r="Z7" i="83" s="1"/>
  <c r="X7" i="83"/>
  <c r="AS5" i="12"/>
  <c r="AL5" i="12"/>
  <c r="AU5" i="12" s="1"/>
  <c r="AI15" i="52"/>
  <c r="AN15" i="52"/>
  <c r="AS22" i="72"/>
  <c r="AL22" i="72"/>
  <c r="AU22" i="72" s="1"/>
  <c r="AR15" i="47"/>
  <c r="AS10" i="72"/>
  <c r="AL10" i="72"/>
  <c r="AU10" i="72" s="1"/>
  <c r="AN10" i="84"/>
  <c r="AI10" i="84"/>
  <c r="AI14" i="101"/>
  <c r="AN14" i="101"/>
  <c r="AR10" i="92"/>
  <c r="Z17" i="79"/>
  <c r="Z16" i="47"/>
  <c r="W12" i="20"/>
  <c r="AG11" i="20"/>
  <c r="AP11" i="20" s="1"/>
  <c r="AF11" i="20"/>
  <c r="AO11" i="20" s="1"/>
  <c r="AE11" i="20"/>
  <c r="AS19" i="12"/>
  <c r="AL19" i="12"/>
  <c r="AU19" i="12" s="1"/>
  <c r="AH18" i="89"/>
  <c r="AQ18" i="89" s="1"/>
  <c r="AS14" i="12"/>
  <c r="AL14" i="12"/>
  <c r="AU14" i="12" s="1"/>
  <c r="AX22" i="34"/>
  <c r="S22" i="34" s="1"/>
  <c r="AC22" i="34" s="1"/>
  <c r="AB23" i="34" s="1"/>
  <c r="AK23" i="34" s="1"/>
  <c r="AT23" i="34" s="1"/>
  <c r="AX23" i="34"/>
  <c r="S23" i="34" s="1"/>
  <c r="AC23" i="34" s="1"/>
  <c r="AJ23" i="34" s="1"/>
  <c r="AS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H7" i="49"/>
  <c r="AQ7" i="49" s="1"/>
  <c r="AL4" i="39"/>
  <c r="AU4" i="39" s="1"/>
  <c r="AU25" i="39" s="1"/>
  <c r="C11" i="39" s="1"/>
  <c r="AS4" i="39"/>
  <c r="AS25" i="39" s="1"/>
  <c r="AS13" i="72"/>
  <c r="AL13" i="72"/>
  <c r="AU13" i="72" s="1"/>
  <c r="AN11" i="51"/>
  <c r="AI11" i="51"/>
  <c r="Z10" i="45"/>
  <c r="AN8" i="11"/>
  <c r="AI8" i="11"/>
  <c r="AL3" i="12"/>
  <c r="AU3" i="12" s="1"/>
  <c r="AS3" i="12"/>
  <c r="U6" i="35"/>
  <c r="AN10" i="88"/>
  <c r="AI10" i="88"/>
  <c r="AI17" i="38"/>
  <c r="AN17" i="38"/>
  <c r="Y16" i="46"/>
  <c r="X16" i="46"/>
  <c r="Y18" i="33"/>
  <c r="X18" i="33"/>
  <c r="AS11" i="12"/>
  <c r="AL11" i="12"/>
  <c r="AU11" i="12" s="1"/>
  <c r="Y13" i="104"/>
  <c r="X13" i="104"/>
  <c r="AI17" i="28"/>
  <c r="AN17" i="28"/>
  <c r="AI15" i="53"/>
  <c r="AN15" i="53"/>
  <c r="AS17" i="12"/>
  <c r="AL17" i="12"/>
  <c r="AU17" i="12" s="1"/>
  <c r="Y16" i="53"/>
  <c r="Z16" i="53" s="1"/>
  <c r="X16" i="53"/>
  <c r="AI15" i="46"/>
  <c r="AN15" i="46"/>
  <c r="U7" i="82"/>
  <c r="AS18" i="12"/>
  <c r="AL18" i="12"/>
  <c r="AU18" i="12" s="1"/>
  <c r="AR9" i="45"/>
  <c r="Y11" i="96"/>
  <c r="X11" i="96"/>
  <c r="AS6" i="72"/>
  <c r="AL6" i="72"/>
  <c r="AU6" i="72" s="1"/>
  <c r="AH17" i="97"/>
  <c r="AQ17" i="97" s="1"/>
  <c r="AR16" i="59"/>
  <c r="AR8" i="95"/>
  <c r="AH10" i="58"/>
  <c r="AQ10" i="58" s="1"/>
  <c r="AI6" i="55"/>
  <c r="AN6" i="55"/>
  <c r="AL4" i="25"/>
  <c r="AU4" i="25" s="1"/>
  <c r="AU25" i="25" s="1"/>
  <c r="C11" i="25" s="1"/>
  <c r="AS4" i="25"/>
  <c r="AS25" i="25" s="1"/>
  <c r="AS15" i="12"/>
  <c r="AL15" i="12"/>
  <c r="AU15" i="12" s="1"/>
  <c r="AN7" i="43"/>
  <c r="AI7" i="43"/>
  <c r="AS8" i="72"/>
  <c r="AL8" i="72"/>
  <c r="AU8" i="72" s="1"/>
  <c r="AR16" i="97"/>
  <c r="AK4" i="12"/>
  <c r="AT4" i="12" s="1"/>
  <c r="AT25" i="12" s="1"/>
  <c r="AJ4" i="12"/>
  <c r="AS22" i="12"/>
  <c r="AL22" i="12"/>
  <c r="AU22" i="12" s="1"/>
  <c r="AG5" i="98"/>
  <c r="AP5" i="98" s="1"/>
  <c r="AF5" i="98"/>
  <c r="AO5" i="98" s="1"/>
  <c r="AE5" i="98"/>
  <c r="W6" i="98"/>
  <c r="AS9" i="72"/>
  <c r="AL9" i="72"/>
  <c r="AU9" i="72" s="1"/>
  <c r="Y8" i="16"/>
  <c r="X8" i="16"/>
  <c r="Y11" i="54"/>
  <c r="X11" i="54"/>
  <c r="AH6" i="18"/>
  <c r="AQ6" i="18" s="1"/>
  <c r="AR16" i="79"/>
  <c r="AE14" i="86"/>
  <c r="AF14" i="86"/>
  <c r="AO14" i="86" s="1"/>
  <c r="AG14" i="86"/>
  <c r="AP14" i="86" s="1"/>
  <c r="W15" i="86"/>
  <c r="Y18" i="28"/>
  <c r="X18" i="28"/>
  <c r="Y16" i="52"/>
  <c r="X16" i="52"/>
  <c r="AS16" i="72"/>
  <c r="AL16" i="72"/>
  <c r="AU16" i="72" s="1"/>
  <c r="Y15" i="101"/>
  <c r="Z15" i="101" s="1"/>
  <c r="X15" i="101"/>
  <c r="AS6" i="12"/>
  <c r="AL6" i="12"/>
  <c r="AU6" i="12" s="1"/>
  <c r="W18" i="67"/>
  <c r="AF17" i="67"/>
  <c r="AO17" i="67" s="1"/>
  <c r="AE17" i="67"/>
  <c r="AG17" i="67"/>
  <c r="AP17" i="67" s="1"/>
  <c r="AR17" i="89"/>
  <c r="AS11" i="72"/>
  <c r="AL11" i="72"/>
  <c r="AU11" i="72" s="1"/>
  <c r="AE18" i="19"/>
  <c r="W19" i="19"/>
  <c r="AF18" i="19"/>
  <c r="AO18" i="19" s="1"/>
  <c r="AG18" i="19"/>
  <c r="AP18" i="19" s="1"/>
  <c r="AS7" i="12"/>
  <c r="AL7" i="12"/>
  <c r="AU7" i="12" s="1"/>
  <c r="U8" i="90"/>
  <c r="AR10" i="9"/>
  <c r="AI7" i="41"/>
  <c r="AN7" i="41"/>
  <c r="Y18" i="24"/>
  <c r="X18" i="24"/>
  <c r="U6" i="102"/>
  <c r="AS20" i="12"/>
  <c r="AL20" i="12"/>
  <c r="AU20" i="12" s="1"/>
  <c r="AF15" i="15"/>
  <c r="AO15" i="15" s="1"/>
  <c r="W16" i="15"/>
  <c r="AG15" i="15"/>
  <c r="AP15" i="15" s="1"/>
  <c r="AE15" i="15"/>
  <c r="AS19" i="72"/>
  <c r="AL19" i="72"/>
  <c r="AU19" i="72" s="1"/>
  <c r="AS21" i="12"/>
  <c r="AL21" i="12"/>
  <c r="AU21" i="12" s="1"/>
  <c r="AR9" i="58"/>
  <c r="Y12" i="51"/>
  <c r="Z12" i="51" s="1"/>
  <c r="X12" i="51"/>
  <c r="U8" i="50"/>
  <c r="Y7" i="99"/>
  <c r="X7" i="99"/>
  <c r="Z7" i="99" s="1"/>
  <c r="AH17" i="59"/>
  <c r="AQ17" i="59" s="1"/>
  <c r="Y9" i="11"/>
  <c r="X9" i="11"/>
  <c r="Y15" i="32"/>
  <c r="Z15" i="32"/>
  <c r="X15" i="32"/>
  <c r="AH12" i="13"/>
  <c r="AQ12" i="13" s="1"/>
  <c r="AH11" i="9"/>
  <c r="AQ11" i="9" s="1"/>
  <c r="AS15" i="72"/>
  <c r="AL15" i="72"/>
  <c r="AU15" i="72" s="1"/>
  <c r="AF15" i="105"/>
  <c r="AO15" i="105" s="1"/>
  <c r="AE15" i="105"/>
  <c r="W16" i="105"/>
  <c r="AG15" i="105"/>
  <c r="AP15" i="105" s="1"/>
  <c r="AN17" i="33"/>
  <c r="AI17" i="33"/>
  <c r="AH16" i="93"/>
  <c r="AQ16" i="93" s="1"/>
  <c r="W7" i="103"/>
  <c r="AF6" i="103"/>
  <c r="AO6" i="103" s="1"/>
  <c r="AG6" i="103"/>
  <c r="AP6" i="103" s="1"/>
  <c r="AE6" i="103"/>
  <c r="AG17" i="75"/>
  <c r="AP17" i="75" s="1"/>
  <c r="W18" i="75"/>
  <c r="AE17" i="75"/>
  <c r="AF17" i="75"/>
  <c r="AO17" i="75" s="1"/>
  <c r="AS12" i="72"/>
  <c r="AL12" i="72"/>
  <c r="AU12" i="72" s="1"/>
  <c r="AN17" i="24"/>
  <c r="AI17" i="24"/>
  <c r="AH9" i="95"/>
  <c r="AQ9" i="95" s="1"/>
  <c r="U6" i="42"/>
  <c r="AR6" i="49"/>
  <c r="Y18" i="71"/>
  <c r="X18" i="71"/>
  <c r="AS14" i="72"/>
  <c r="AL14" i="72"/>
  <c r="AU14" i="72" s="1"/>
  <c r="Z17" i="59"/>
  <c r="AS10" i="12"/>
  <c r="AL10" i="12"/>
  <c r="AU10" i="12" s="1"/>
  <c r="Z12" i="13"/>
  <c r="U8" i="85"/>
  <c r="Z11" i="9"/>
  <c r="U7" i="94"/>
  <c r="Y11" i="88"/>
  <c r="X11" i="88"/>
  <c r="Y7" i="87"/>
  <c r="X7" i="87"/>
  <c r="Z7" i="87" s="1"/>
  <c r="Y11" i="100"/>
  <c r="X11" i="100"/>
  <c r="AI10" i="54"/>
  <c r="AN10" i="54"/>
  <c r="Z18" i="71" l="1"/>
  <c r="Z16" i="52"/>
  <c r="Z18" i="33"/>
  <c r="AF18" i="33" s="1"/>
  <c r="AO18" i="33" s="1"/>
  <c r="Z18" i="38"/>
  <c r="AE18" i="38" s="1"/>
  <c r="Z8" i="41"/>
  <c r="AG8" i="41" s="1"/>
  <c r="AP8" i="41" s="1"/>
  <c r="W19" i="71"/>
  <c r="AF18" i="71"/>
  <c r="AO18" i="71" s="1"/>
  <c r="AG18" i="71"/>
  <c r="AP18" i="71" s="1"/>
  <c r="AE18" i="71"/>
  <c r="AE16" i="52"/>
  <c r="AG16" i="52"/>
  <c r="AP16" i="52" s="1"/>
  <c r="W17" i="52"/>
  <c r="AF16" i="52"/>
  <c r="AO16" i="52" s="1"/>
  <c r="AE18" i="33"/>
  <c r="W19" i="33"/>
  <c r="AG18" i="33"/>
  <c r="AP18" i="33" s="1"/>
  <c r="AF18" i="38"/>
  <c r="AO18" i="38" s="1"/>
  <c r="AG18" i="38"/>
  <c r="AP18" i="38" s="1"/>
  <c r="AE8" i="41"/>
  <c r="AF8" i="41"/>
  <c r="AO8" i="41" s="1"/>
  <c r="W9" i="41"/>
  <c r="AF7" i="83"/>
  <c r="AO7" i="83" s="1"/>
  <c r="W8" i="83"/>
  <c r="AG7" i="83"/>
  <c r="AP7" i="83" s="1"/>
  <c r="AE7" i="83"/>
  <c r="AE16" i="53"/>
  <c r="AN16" i="53" s="1"/>
  <c r="AF16" i="53"/>
  <c r="AO16" i="53" s="1"/>
  <c r="W17" i="53"/>
  <c r="AG16" i="53"/>
  <c r="AF12" i="51"/>
  <c r="AO12" i="51" s="1"/>
  <c r="W13" i="51"/>
  <c r="AE12" i="51"/>
  <c r="AG12" i="51"/>
  <c r="AP12" i="51" s="1"/>
  <c r="U7" i="90"/>
  <c r="AN18" i="19"/>
  <c r="AI18" i="19"/>
  <c r="W16" i="101"/>
  <c r="AF15" i="101"/>
  <c r="AO15" i="101" s="1"/>
  <c r="AE15" i="101"/>
  <c r="AG15" i="101"/>
  <c r="AP15" i="101" s="1"/>
  <c r="U6" i="82"/>
  <c r="AH13" i="104"/>
  <c r="AQ13" i="104" s="1"/>
  <c r="AR17" i="38"/>
  <c r="AJ20" i="34"/>
  <c r="AK20" i="34"/>
  <c r="AT20" i="34" s="1"/>
  <c r="AJ14" i="34"/>
  <c r="AK14" i="34"/>
  <c r="AT14" i="34" s="1"/>
  <c r="AK8" i="34"/>
  <c r="AT8" i="34" s="1"/>
  <c r="AJ8" i="34"/>
  <c r="AR15" i="52"/>
  <c r="AR10" i="100"/>
  <c r="AR23" i="34"/>
  <c r="AR25" i="34" s="1"/>
  <c r="AL23" i="34"/>
  <c r="AU23" i="34" s="1"/>
  <c r="AH11" i="84"/>
  <c r="AQ11" i="84" s="1"/>
  <c r="AL4" i="72"/>
  <c r="AU4" i="72" s="1"/>
  <c r="AU25" i="72" s="1"/>
  <c r="C11" i="72" s="1"/>
  <c r="F16" i="57" s="1"/>
  <c r="AS4" i="72"/>
  <c r="AS25" i="72" s="1"/>
  <c r="AN9" i="95"/>
  <c r="AI9" i="95"/>
  <c r="Y19" i="2"/>
  <c r="X19" i="2"/>
  <c r="Z19" i="2" s="1"/>
  <c r="AR6" i="83"/>
  <c r="Y8" i="49"/>
  <c r="X8" i="49"/>
  <c r="Y19" i="89"/>
  <c r="X19" i="89"/>
  <c r="Z19" i="89" s="1"/>
  <c r="AH9" i="11"/>
  <c r="AQ9" i="11" s="1"/>
  <c r="AI17" i="67"/>
  <c r="AN17" i="67"/>
  <c r="Z9" i="11"/>
  <c r="AH18" i="28"/>
  <c r="AQ18" i="28" s="1"/>
  <c r="AH8" i="16"/>
  <c r="AQ8" i="16" s="1"/>
  <c r="Y6" i="98"/>
  <c r="X6" i="98"/>
  <c r="AL4" i="12"/>
  <c r="AU4" i="12" s="1"/>
  <c r="AU25" i="12" s="1"/>
  <c r="C11" i="12" s="1"/>
  <c r="AS4" i="12"/>
  <c r="AS25" i="12" s="1"/>
  <c r="AR7" i="43"/>
  <c r="Z13" i="104"/>
  <c r="AR10" i="88"/>
  <c r="AR8" i="11"/>
  <c r="AK19" i="34"/>
  <c r="AT19" i="34" s="1"/>
  <c r="AJ19" i="34"/>
  <c r="AK13" i="34"/>
  <c r="AT13" i="34" s="1"/>
  <c r="AJ13" i="34"/>
  <c r="AK7" i="34"/>
  <c r="AT7" i="34" s="1"/>
  <c r="AJ7" i="34"/>
  <c r="AE18" i="63"/>
  <c r="W19" i="63"/>
  <c r="AG18" i="63"/>
  <c r="AP18" i="63" s="1"/>
  <c r="AF18" i="63"/>
  <c r="AO18" i="63" s="1"/>
  <c r="Z11" i="84"/>
  <c r="AR6" i="87"/>
  <c r="Y17" i="93"/>
  <c r="X17" i="93"/>
  <c r="AE12" i="13"/>
  <c r="AG12" i="13"/>
  <c r="AP12" i="13" s="1"/>
  <c r="W13" i="13"/>
  <c r="AF12" i="13"/>
  <c r="AO12" i="13" s="1"/>
  <c r="AH18" i="71"/>
  <c r="AQ18" i="71" s="1"/>
  <c r="U5" i="42"/>
  <c r="X5" i="42" s="1"/>
  <c r="AN6" i="103"/>
  <c r="AI6" i="103"/>
  <c r="AI15" i="15"/>
  <c r="AN15" i="15"/>
  <c r="AR7" i="41"/>
  <c r="Y18" i="67"/>
  <c r="X18" i="67"/>
  <c r="Z18" i="28"/>
  <c r="AI14" i="86"/>
  <c r="AN14" i="86"/>
  <c r="Z8" i="16"/>
  <c r="AN5" i="98"/>
  <c r="AI5" i="98"/>
  <c r="AR6" i="55"/>
  <c r="AR15" i="46"/>
  <c r="AH16" i="46"/>
  <c r="AQ16" i="46" s="1"/>
  <c r="AK18" i="34"/>
  <c r="AT18" i="34" s="1"/>
  <c r="AJ18" i="34"/>
  <c r="AJ12" i="34"/>
  <c r="AK12" i="34"/>
  <c r="AT12" i="34" s="1"/>
  <c r="AJ6" i="34"/>
  <c r="AK6" i="34"/>
  <c r="AT6" i="34" s="1"/>
  <c r="Y12" i="20"/>
  <c r="Z12" i="20" s="1"/>
  <c r="X12" i="20"/>
  <c r="AR14" i="101"/>
  <c r="AH18" i="38"/>
  <c r="AQ18" i="38" s="1"/>
  <c r="AR6" i="99"/>
  <c r="AH8" i="41"/>
  <c r="AQ8" i="41" s="1"/>
  <c r="AN7" i="91"/>
  <c r="AI7" i="91"/>
  <c r="AR17" i="71"/>
  <c r="AR10" i="96"/>
  <c r="Y11" i="58"/>
  <c r="Z11" i="58"/>
  <c r="X11" i="58"/>
  <c r="AI16" i="93"/>
  <c r="AN16" i="93"/>
  <c r="AI7" i="49"/>
  <c r="AN7" i="49"/>
  <c r="W8" i="87"/>
  <c r="AG7" i="87"/>
  <c r="AP7" i="87" s="1"/>
  <c r="AE7" i="87"/>
  <c r="AF7" i="87"/>
  <c r="AO7" i="87" s="1"/>
  <c r="U6" i="94"/>
  <c r="W18" i="59"/>
  <c r="AF17" i="59"/>
  <c r="AO17" i="59" s="1"/>
  <c r="AG17" i="59"/>
  <c r="AP17" i="59" s="1"/>
  <c r="AE17" i="59"/>
  <c r="AR17" i="24"/>
  <c r="Y7" i="103"/>
  <c r="Z7" i="103" s="1"/>
  <c r="X7" i="103"/>
  <c r="AR17" i="33"/>
  <c r="AR10" i="54"/>
  <c r="AH11" i="88"/>
  <c r="AQ11" i="88" s="1"/>
  <c r="W8" i="99"/>
  <c r="AG7" i="99"/>
  <c r="AP7" i="99" s="1"/>
  <c r="AF7" i="99"/>
  <c r="AO7" i="99" s="1"/>
  <c r="AE7" i="99"/>
  <c r="Z11" i="100"/>
  <c r="AH11" i="100"/>
  <c r="AQ11" i="100" s="1"/>
  <c r="Z11" i="88"/>
  <c r="U7" i="85"/>
  <c r="AH7" i="87"/>
  <c r="AQ7" i="87" s="1"/>
  <c r="Y16" i="105"/>
  <c r="X16" i="105"/>
  <c r="AH15" i="32"/>
  <c r="AQ15" i="32" s="1"/>
  <c r="U7" i="50"/>
  <c r="U5" i="102"/>
  <c r="X5" i="102" s="1"/>
  <c r="AH16" i="53"/>
  <c r="AQ16" i="53" s="1"/>
  <c r="AR15" i="53"/>
  <c r="Z16" i="46"/>
  <c r="AE10" i="45"/>
  <c r="AG10" i="45"/>
  <c r="AP10" i="45" s="1"/>
  <c r="W11" i="45"/>
  <c r="AF10" i="45"/>
  <c r="AO10" i="45" s="1"/>
  <c r="AK17" i="34"/>
  <c r="AT17" i="34" s="1"/>
  <c r="AJ17" i="34"/>
  <c r="AJ11" i="34"/>
  <c r="AK11" i="34"/>
  <c r="AT11" i="34" s="1"/>
  <c r="AJ5" i="34"/>
  <c r="AK5" i="34"/>
  <c r="AT5" i="34" s="1"/>
  <c r="W17" i="47"/>
  <c r="AE16" i="47"/>
  <c r="AF16" i="47"/>
  <c r="AO16" i="47" s="1"/>
  <c r="AG16" i="47"/>
  <c r="AP16" i="47" s="1"/>
  <c r="AR10" i="84"/>
  <c r="AH7" i="83"/>
  <c r="AQ7" i="83" s="1"/>
  <c r="AR14" i="32"/>
  <c r="AI10" i="58"/>
  <c r="AN10" i="58"/>
  <c r="Y18" i="97"/>
  <c r="X18" i="97"/>
  <c r="AI6" i="18"/>
  <c r="AN6" i="18"/>
  <c r="AN17" i="75"/>
  <c r="AI17" i="75"/>
  <c r="AI15" i="105"/>
  <c r="AN15" i="105"/>
  <c r="W16" i="32"/>
  <c r="AG15" i="32"/>
  <c r="AP15" i="32" s="1"/>
  <c r="AE15" i="32"/>
  <c r="AF15" i="32"/>
  <c r="AO15" i="32" s="1"/>
  <c r="AH12" i="51"/>
  <c r="AQ12" i="51" s="1"/>
  <c r="Y16" i="15"/>
  <c r="X16" i="15"/>
  <c r="Z16" i="15" s="1"/>
  <c r="AH18" i="24"/>
  <c r="AQ18" i="24" s="1"/>
  <c r="AH16" i="52"/>
  <c r="AQ16" i="52" s="1"/>
  <c r="AH11" i="54"/>
  <c r="AQ11" i="54" s="1"/>
  <c r="AH11" i="96"/>
  <c r="AQ11" i="96" s="1"/>
  <c r="U5" i="35"/>
  <c r="X5" i="35" s="1"/>
  <c r="AR11" i="51"/>
  <c r="AK22" i="34"/>
  <c r="AT22" i="34" s="1"/>
  <c r="AJ22" i="34"/>
  <c r="AK16" i="34"/>
  <c r="AT16" i="34" s="1"/>
  <c r="AJ16" i="34"/>
  <c r="AK10" i="34"/>
  <c r="AT10" i="34" s="1"/>
  <c r="AJ10" i="34"/>
  <c r="AB4" i="34"/>
  <c r="AJ3" i="34"/>
  <c r="AE17" i="79"/>
  <c r="W18" i="79"/>
  <c r="AG17" i="79"/>
  <c r="AP17" i="79" s="1"/>
  <c r="AF17" i="79"/>
  <c r="AO17" i="79" s="1"/>
  <c r="W12" i="92"/>
  <c r="AF11" i="92"/>
  <c r="AO11" i="92" s="1"/>
  <c r="AE11" i="92"/>
  <c r="AG11" i="92"/>
  <c r="AP11" i="92" s="1"/>
  <c r="AR12" i="104"/>
  <c r="Z5" i="10"/>
  <c r="AH5" i="10"/>
  <c r="AQ5" i="10" s="1"/>
  <c r="AH8" i="43"/>
  <c r="AQ8" i="43" s="1"/>
  <c r="Y10" i="95"/>
  <c r="X10" i="95"/>
  <c r="AH7" i="55"/>
  <c r="AQ7" i="55" s="1"/>
  <c r="AI18" i="2"/>
  <c r="AN18" i="2"/>
  <c r="AI17" i="97"/>
  <c r="AN17" i="97"/>
  <c r="AI18" i="89"/>
  <c r="AN18" i="89"/>
  <c r="AE11" i="9"/>
  <c r="W12" i="9"/>
  <c r="AG11" i="9"/>
  <c r="AP11" i="9" s="1"/>
  <c r="AF11" i="9"/>
  <c r="AO11" i="9" s="1"/>
  <c r="Y18" i="75"/>
  <c r="X18" i="75"/>
  <c r="AH7" i="99"/>
  <c r="AQ7" i="99" s="1"/>
  <c r="Z18" i="24"/>
  <c r="Y19" i="19"/>
  <c r="Z19" i="19" s="1"/>
  <c r="X19" i="19"/>
  <c r="AH15" i="101"/>
  <c r="AQ15" i="101" s="1"/>
  <c r="Y15" i="86"/>
  <c r="X15" i="86"/>
  <c r="Z11" i="54"/>
  <c r="Z11" i="96"/>
  <c r="AR17" i="28"/>
  <c r="AH18" i="33"/>
  <c r="AQ18" i="33" s="1"/>
  <c r="AK21" i="34"/>
  <c r="AT21" i="34" s="1"/>
  <c r="AJ21" i="34"/>
  <c r="AK15" i="34"/>
  <c r="AT15" i="34" s="1"/>
  <c r="AJ15" i="34"/>
  <c r="AK9" i="34"/>
  <c r="AT9" i="34" s="1"/>
  <c r="AJ9" i="34"/>
  <c r="AN11" i="20"/>
  <c r="AI11" i="20"/>
  <c r="W13" i="44"/>
  <c r="AG12" i="44"/>
  <c r="AP12" i="44" s="1"/>
  <c r="AE12" i="44"/>
  <c r="AF12" i="44"/>
  <c r="AO12" i="44" s="1"/>
  <c r="Y8" i="91"/>
  <c r="X8" i="91"/>
  <c r="AR7" i="16"/>
  <c r="Z8" i="43"/>
  <c r="Z7" i="55"/>
  <c r="U5" i="48"/>
  <c r="X5" i="48" s="1"/>
  <c r="Y7" i="18"/>
  <c r="X7" i="18"/>
  <c r="Z7" i="18" s="1"/>
  <c r="Z6" i="98" l="1"/>
  <c r="Z18" i="97"/>
  <c r="Z8" i="91"/>
  <c r="Z18" i="67"/>
  <c r="Z17" i="93"/>
  <c r="AF17" i="93" s="1"/>
  <c r="AO17" i="93" s="1"/>
  <c r="W19" i="38"/>
  <c r="AE7" i="18"/>
  <c r="AF7" i="18"/>
  <c r="AO7" i="18" s="1"/>
  <c r="AG7" i="18"/>
  <c r="AP7" i="18" s="1"/>
  <c r="W8" i="18"/>
  <c r="W17" i="15"/>
  <c r="AF16" i="15"/>
  <c r="AO16" i="15" s="1"/>
  <c r="AE16" i="15"/>
  <c r="AG16" i="15"/>
  <c r="AP16" i="15" s="1"/>
  <c r="AE6" i="98"/>
  <c r="W7" i="98"/>
  <c r="AF6" i="98"/>
  <c r="AO6" i="98" s="1"/>
  <c r="AG6" i="98"/>
  <c r="AP6" i="98" s="1"/>
  <c r="AF19" i="89"/>
  <c r="AO19" i="89" s="1"/>
  <c r="W20" i="89"/>
  <c r="AG19" i="89"/>
  <c r="AP19" i="89" s="1"/>
  <c r="AE19" i="89"/>
  <c r="W18" i="93"/>
  <c r="AG17" i="93"/>
  <c r="AP17" i="93" s="1"/>
  <c r="W9" i="91"/>
  <c r="AG8" i="91"/>
  <c r="AP8" i="91" s="1"/>
  <c r="AF8" i="91"/>
  <c r="AO8" i="91" s="1"/>
  <c r="AE8" i="91"/>
  <c r="AE18" i="97"/>
  <c r="AG18" i="97"/>
  <c r="AP18" i="97" s="1"/>
  <c r="AF18" i="97"/>
  <c r="AO18" i="97" s="1"/>
  <c r="W19" i="97"/>
  <c r="AE12" i="20"/>
  <c r="W13" i="20"/>
  <c r="AG12" i="20"/>
  <c r="AP12" i="20" s="1"/>
  <c r="AF12" i="20"/>
  <c r="AO12" i="20" s="1"/>
  <c r="W8" i="103"/>
  <c r="AE7" i="103"/>
  <c r="AG7" i="103"/>
  <c r="AP7" i="103" s="1"/>
  <c r="AF7" i="103"/>
  <c r="AO7" i="103" s="1"/>
  <c r="AE18" i="67"/>
  <c r="AF18" i="67"/>
  <c r="AO18" i="67" s="1"/>
  <c r="W19" i="67"/>
  <c r="AG18" i="67"/>
  <c r="AP18" i="67" s="1"/>
  <c r="AF19" i="19"/>
  <c r="AO19" i="19" s="1"/>
  <c r="AG19" i="19"/>
  <c r="AP19" i="19" s="1"/>
  <c r="W20" i="19"/>
  <c r="AE19" i="19"/>
  <c r="AG11" i="54"/>
  <c r="AP11" i="54" s="1"/>
  <c r="AE11" i="54"/>
  <c r="AF11" i="54"/>
  <c r="AO11" i="54" s="1"/>
  <c r="W12" i="54"/>
  <c r="AI11" i="9"/>
  <c r="AN11" i="9"/>
  <c r="AR18" i="2"/>
  <c r="AN12" i="44"/>
  <c r="AI12" i="44"/>
  <c r="AH5" i="48"/>
  <c r="AQ5" i="48" s="1"/>
  <c r="Z5" i="48"/>
  <c r="Y13" i="44"/>
  <c r="Z13" i="44"/>
  <c r="X13" i="44"/>
  <c r="AE5" i="10"/>
  <c r="W6" i="10"/>
  <c r="AF5" i="10"/>
  <c r="AO5" i="10" s="1"/>
  <c r="AG5" i="10"/>
  <c r="AP5" i="10" s="1"/>
  <c r="AS3" i="34"/>
  <c r="AL3" i="34"/>
  <c r="AU3" i="34" s="1"/>
  <c r="AS22" i="34"/>
  <c r="AL22" i="34"/>
  <c r="AU22" i="34" s="1"/>
  <c r="AR15" i="105"/>
  <c r="AH7" i="103"/>
  <c r="AQ7" i="103" s="1"/>
  <c r="AH12" i="20"/>
  <c r="AQ12" i="20" s="1"/>
  <c r="AS12" i="34"/>
  <c r="AL12" i="34"/>
  <c r="AU12" i="34" s="1"/>
  <c r="AR6" i="103"/>
  <c r="AH6" i="98"/>
  <c r="AQ6" i="98" s="1"/>
  <c r="AG9" i="11"/>
  <c r="AP9" i="11" s="1"/>
  <c r="AF9" i="11"/>
  <c r="AO9" i="11" s="1"/>
  <c r="AE9" i="11"/>
  <c r="W10" i="11"/>
  <c r="AS8" i="34"/>
  <c r="AL8" i="34"/>
  <c r="AU8" i="34" s="1"/>
  <c r="Y16" i="101"/>
  <c r="X16" i="101"/>
  <c r="Y17" i="53"/>
  <c r="X17" i="53"/>
  <c r="Y8" i="83"/>
  <c r="X8" i="83"/>
  <c r="AN8" i="41"/>
  <c r="AI8" i="41"/>
  <c r="Y19" i="33"/>
  <c r="X19" i="33"/>
  <c r="AR11" i="20"/>
  <c r="AR17" i="97"/>
  <c r="Y12" i="92"/>
  <c r="X12" i="92"/>
  <c r="AJ4" i="34"/>
  <c r="AK4" i="34"/>
  <c r="AT4" i="34" s="1"/>
  <c r="AT25" i="34" s="1"/>
  <c r="AR17" i="75"/>
  <c r="AS5" i="34"/>
  <c r="AL5" i="34"/>
  <c r="AU5" i="34" s="1"/>
  <c r="AN7" i="87"/>
  <c r="AI7" i="87"/>
  <c r="AR16" i="93"/>
  <c r="AS18" i="34"/>
  <c r="AL18" i="34"/>
  <c r="AU18" i="34" s="1"/>
  <c r="AE8" i="16"/>
  <c r="AF8" i="16"/>
  <c r="AO8" i="16" s="1"/>
  <c r="AG8" i="16"/>
  <c r="AP8" i="16" s="1"/>
  <c r="W9" i="16"/>
  <c r="Y19" i="63"/>
  <c r="Z19" i="63" s="1"/>
  <c r="X19" i="63"/>
  <c r="AS19" i="34"/>
  <c r="AL19" i="34"/>
  <c r="AU19" i="34" s="1"/>
  <c r="AF13" i="104"/>
  <c r="AO13" i="104" s="1"/>
  <c r="AE13" i="104"/>
  <c r="AG13" i="104"/>
  <c r="AP13" i="104" s="1"/>
  <c r="W14" i="104"/>
  <c r="AH19" i="2"/>
  <c r="AQ19" i="2" s="1"/>
  <c r="U5" i="82"/>
  <c r="X5" i="82" s="1"/>
  <c r="AR18" i="19"/>
  <c r="AN12" i="51"/>
  <c r="AI12" i="51"/>
  <c r="AN18" i="33"/>
  <c r="AI18" i="33"/>
  <c r="AR18" i="33" s="1"/>
  <c r="AI16" i="52"/>
  <c r="AN16" i="52"/>
  <c r="AE7" i="55"/>
  <c r="AF7" i="55"/>
  <c r="AO7" i="55" s="1"/>
  <c r="AG7" i="55"/>
  <c r="AP7" i="55" s="1"/>
  <c r="W8" i="55"/>
  <c r="AS10" i="34"/>
  <c r="AL10" i="34"/>
  <c r="AU10" i="34" s="1"/>
  <c r="AI15" i="32"/>
  <c r="AN15" i="32"/>
  <c r="Y11" i="45"/>
  <c r="X11" i="45"/>
  <c r="Z11" i="45" s="1"/>
  <c r="AH5" i="102"/>
  <c r="AQ5" i="102" s="1"/>
  <c r="Z5" i="102"/>
  <c r="U6" i="85"/>
  <c r="Y8" i="99"/>
  <c r="X8" i="99"/>
  <c r="Z8" i="99" s="1"/>
  <c r="Y18" i="59"/>
  <c r="X18" i="59"/>
  <c r="AH11" i="58"/>
  <c r="AQ11" i="58" s="1"/>
  <c r="X13" i="13"/>
  <c r="Y13" i="13"/>
  <c r="AN18" i="63"/>
  <c r="AI18" i="63"/>
  <c r="AR17" i="67"/>
  <c r="AH8" i="49"/>
  <c r="AQ8" i="49" s="1"/>
  <c r="AE19" i="2"/>
  <c r="AF19" i="2"/>
  <c r="AO19" i="2" s="1"/>
  <c r="W20" i="2"/>
  <c r="AG19" i="2"/>
  <c r="AP19" i="2" s="1"/>
  <c r="Y13" i="51"/>
  <c r="Z13" i="51"/>
  <c r="X13" i="51"/>
  <c r="Y19" i="38"/>
  <c r="X19" i="38"/>
  <c r="AI18" i="71"/>
  <c r="AN18" i="71"/>
  <c r="AS21" i="34"/>
  <c r="AL21" i="34"/>
  <c r="AU21" i="34" s="1"/>
  <c r="AF8" i="43"/>
  <c r="AO8" i="43" s="1"/>
  <c r="AG8" i="43"/>
  <c r="AP8" i="43" s="1"/>
  <c r="W9" i="43"/>
  <c r="AE8" i="43"/>
  <c r="AH15" i="86"/>
  <c r="AQ15" i="86" s="1"/>
  <c r="AR10" i="58"/>
  <c r="AS11" i="34"/>
  <c r="AL11" i="34"/>
  <c r="AU11" i="34" s="1"/>
  <c r="AG11" i="88"/>
  <c r="AP11" i="88" s="1"/>
  <c r="AE11" i="88"/>
  <c r="W12" i="88"/>
  <c r="AF11" i="88"/>
  <c r="AO11" i="88" s="1"/>
  <c r="AE11" i="100"/>
  <c r="AF11" i="100"/>
  <c r="AO11" i="100" s="1"/>
  <c r="W12" i="100"/>
  <c r="AG11" i="100"/>
  <c r="AP11" i="100" s="1"/>
  <c r="Y8" i="87"/>
  <c r="X8" i="87"/>
  <c r="AG11" i="58"/>
  <c r="AP11" i="58" s="1"/>
  <c r="AE11" i="58"/>
  <c r="W12" i="58"/>
  <c r="AF11" i="58"/>
  <c r="AO11" i="58" s="1"/>
  <c r="AR7" i="91"/>
  <c r="AR14" i="86"/>
  <c r="AH5" i="42"/>
  <c r="AQ5" i="42" s="1"/>
  <c r="Z5" i="42"/>
  <c r="AS7" i="34"/>
  <c r="AL7" i="34"/>
  <c r="AU7" i="34" s="1"/>
  <c r="Z8" i="49"/>
  <c r="AS14" i="34"/>
  <c r="AL14" i="34"/>
  <c r="AU14" i="34" s="1"/>
  <c r="AI18" i="38"/>
  <c r="AR18" i="38" s="1"/>
  <c r="AN18" i="38"/>
  <c r="AS9" i="34"/>
  <c r="AL9" i="34"/>
  <c r="AU9" i="34" s="1"/>
  <c r="Y18" i="79"/>
  <c r="X18" i="79"/>
  <c r="Z18" i="79" s="1"/>
  <c r="AS16" i="34"/>
  <c r="AL16" i="34"/>
  <c r="AU16" i="34" s="1"/>
  <c r="Y16" i="32"/>
  <c r="X16" i="32"/>
  <c r="AR6" i="18"/>
  <c r="AI16" i="47"/>
  <c r="AN16" i="47"/>
  <c r="AS17" i="34"/>
  <c r="AL17" i="34"/>
  <c r="AU17" i="34" s="1"/>
  <c r="AI10" i="45"/>
  <c r="AN10" i="45"/>
  <c r="U6" i="50"/>
  <c r="AH16" i="105"/>
  <c r="AQ16" i="105" s="1"/>
  <c r="U5" i="94"/>
  <c r="X5" i="94" s="1"/>
  <c r="AS6" i="34"/>
  <c r="AL6" i="34"/>
  <c r="AU6" i="34" s="1"/>
  <c r="AE18" i="28"/>
  <c r="AG18" i="28"/>
  <c r="AP18" i="28" s="1"/>
  <c r="W19" i="28"/>
  <c r="AF18" i="28"/>
  <c r="AO18" i="28" s="1"/>
  <c r="AI12" i="13"/>
  <c r="AN12" i="13"/>
  <c r="W12" i="84"/>
  <c r="AG11" i="84"/>
  <c r="AP11" i="84" s="1"/>
  <c r="AF11" i="84"/>
  <c r="AO11" i="84" s="1"/>
  <c r="AE11" i="84"/>
  <c r="AR9" i="95"/>
  <c r="AI15" i="101"/>
  <c r="AN15" i="101"/>
  <c r="U6" i="90"/>
  <c r="AN7" i="83"/>
  <c r="AI7" i="83"/>
  <c r="AR7" i="83" s="1"/>
  <c r="Y9" i="41"/>
  <c r="Z9" i="41" s="1"/>
  <c r="X9" i="41"/>
  <c r="AF11" i="96"/>
  <c r="AO11" i="96" s="1"/>
  <c r="AE11" i="96"/>
  <c r="W12" i="96"/>
  <c r="AG11" i="96"/>
  <c r="AP11" i="96" s="1"/>
  <c r="AH7" i="18"/>
  <c r="AQ7" i="18" s="1"/>
  <c r="AG18" i="24"/>
  <c r="AP18" i="24" s="1"/>
  <c r="AE18" i="24"/>
  <c r="W19" i="24"/>
  <c r="AF18" i="24"/>
  <c r="AO18" i="24" s="1"/>
  <c r="Y12" i="9"/>
  <c r="X12" i="9"/>
  <c r="AH18" i="75"/>
  <c r="AQ18" i="75" s="1"/>
  <c r="Z15" i="86"/>
  <c r="Z18" i="75"/>
  <c r="AH10" i="95"/>
  <c r="AQ10" i="95" s="1"/>
  <c r="AH8" i="91"/>
  <c r="AQ8" i="91" s="1"/>
  <c r="AS15" i="34"/>
  <c r="AL15" i="34"/>
  <c r="AU15" i="34" s="1"/>
  <c r="AH19" i="19"/>
  <c r="AQ19" i="19" s="1"/>
  <c r="AR18" i="89"/>
  <c r="Z10" i="95"/>
  <c r="AN11" i="92"/>
  <c r="AI11" i="92"/>
  <c r="AI17" i="79"/>
  <c r="AR17" i="79" s="1"/>
  <c r="AN17" i="79"/>
  <c r="AH5" i="35"/>
  <c r="AQ5" i="35" s="1"/>
  <c r="Z5" i="35"/>
  <c r="AH16" i="15"/>
  <c r="AQ16" i="15" s="1"/>
  <c r="AH18" i="97"/>
  <c r="AQ18" i="97" s="1"/>
  <c r="Y17" i="47"/>
  <c r="X17" i="47"/>
  <c r="AE16" i="46"/>
  <c r="W17" i="46"/>
  <c r="AG16" i="46"/>
  <c r="AP16" i="46" s="1"/>
  <c r="AF16" i="46"/>
  <c r="AO16" i="46" s="1"/>
  <c r="Z16" i="105"/>
  <c r="AN7" i="99"/>
  <c r="AI7" i="99"/>
  <c r="AI17" i="59"/>
  <c r="AN17" i="59"/>
  <c r="AR7" i="49"/>
  <c r="AR5" i="98"/>
  <c r="AH18" i="67"/>
  <c r="AQ18" i="67" s="1"/>
  <c r="AR15" i="15"/>
  <c r="AH17" i="93"/>
  <c r="AQ17" i="93" s="1"/>
  <c r="AS13" i="34"/>
  <c r="AL13" i="34"/>
  <c r="AU13" i="34" s="1"/>
  <c r="AH19" i="89"/>
  <c r="AQ19" i="89" s="1"/>
  <c r="AS20" i="34"/>
  <c r="AL20" i="34"/>
  <c r="AU20" i="34" s="1"/>
  <c r="AI16" i="53"/>
  <c r="AP16" i="53"/>
  <c r="Y17" i="52"/>
  <c r="X17" i="52"/>
  <c r="Y19" i="71"/>
  <c r="X19" i="71"/>
  <c r="Z12" i="9" l="1"/>
  <c r="Z18" i="59"/>
  <c r="Z17" i="53"/>
  <c r="AE17" i="53" s="1"/>
  <c r="AE17" i="93"/>
  <c r="Z17" i="52"/>
  <c r="AE17" i="52" s="1"/>
  <c r="W10" i="41"/>
  <c r="AG9" i="41"/>
  <c r="AP9" i="41" s="1"/>
  <c r="AF9" i="41"/>
  <c r="AO9" i="41" s="1"/>
  <c r="AE9" i="41"/>
  <c r="AF19" i="63"/>
  <c r="AO19" i="63" s="1"/>
  <c r="AE19" i="63"/>
  <c r="W20" i="63"/>
  <c r="AG19" i="63"/>
  <c r="AP19" i="63" s="1"/>
  <c r="AF17" i="53"/>
  <c r="AO17" i="53" s="1"/>
  <c r="AG17" i="53"/>
  <c r="AP17" i="53" s="1"/>
  <c r="W18" i="53"/>
  <c r="AE18" i="59"/>
  <c r="AF18" i="59"/>
  <c r="AO18" i="59" s="1"/>
  <c r="W19" i="59"/>
  <c r="AG18" i="59"/>
  <c r="AP18" i="59" s="1"/>
  <c r="AE12" i="9"/>
  <c r="AF12" i="9"/>
  <c r="AO12" i="9" s="1"/>
  <c r="W13" i="9"/>
  <c r="AG12" i="9"/>
  <c r="AP12" i="9" s="1"/>
  <c r="AF17" i="52"/>
  <c r="AO17" i="52" s="1"/>
  <c r="AG17" i="52"/>
  <c r="AP17" i="52" s="1"/>
  <c r="W18" i="52"/>
  <c r="AR15" i="101"/>
  <c r="AN11" i="58"/>
  <c r="AI11" i="58"/>
  <c r="Y12" i="88"/>
  <c r="X12" i="88"/>
  <c r="Z12" i="88" s="1"/>
  <c r="AN8" i="43"/>
  <c r="AI8" i="43"/>
  <c r="AE13" i="51"/>
  <c r="W14" i="51"/>
  <c r="AF13" i="51"/>
  <c r="AO13" i="51" s="1"/>
  <c r="AG13" i="51"/>
  <c r="AP13" i="51" s="1"/>
  <c r="AG11" i="45"/>
  <c r="AP11" i="45" s="1"/>
  <c r="AE11" i="45"/>
  <c r="AF11" i="45"/>
  <c r="AO11" i="45" s="1"/>
  <c r="W12" i="45"/>
  <c r="AR16" i="52"/>
  <c r="Y14" i="104"/>
  <c r="X14" i="104"/>
  <c r="AH19" i="63"/>
  <c r="AQ19" i="63" s="1"/>
  <c r="AR7" i="87"/>
  <c r="AR8" i="41"/>
  <c r="AI5" i="10"/>
  <c r="AN5" i="10"/>
  <c r="AE5" i="48"/>
  <c r="AG5" i="48"/>
  <c r="AP5" i="48" s="1"/>
  <c r="W6" i="48"/>
  <c r="AF5" i="48"/>
  <c r="AO5" i="48" s="1"/>
  <c r="Y19" i="67"/>
  <c r="X19" i="67"/>
  <c r="AN7" i="103"/>
  <c r="AI7" i="103"/>
  <c r="AI12" i="20"/>
  <c r="AN12" i="20"/>
  <c r="AI17" i="93"/>
  <c r="AN17" i="93"/>
  <c r="Y7" i="98"/>
  <c r="X7" i="98"/>
  <c r="Y17" i="15"/>
  <c r="X17" i="15"/>
  <c r="AR17" i="59"/>
  <c r="W6" i="35"/>
  <c r="AG5" i="35"/>
  <c r="AP5" i="35" s="1"/>
  <c r="AE5" i="35"/>
  <c r="AF5" i="35"/>
  <c r="AO5" i="35" s="1"/>
  <c r="AF10" i="95"/>
  <c r="AO10" i="95" s="1"/>
  <c r="AE10" i="95"/>
  <c r="W11" i="95"/>
  <c r="AG10" i="95"/>
  <c r="AP10" i="95" s="1"/>
  <c r="W19" i="75"/>
  <c r="AF18" i="75"/>
  <c r="AO18" i="75" s="1"/>
  <c r="AE18" i="75"/>
  <c r="AG18" i="75"/>
  <c r="AP18" i="75" s="1"/>
  <c r="Y12" i="96"/>
  <c r="X12" i="96"/>
  <c r="Y12" i="84"/>
  <c r="X12" i="84"/>
  <c r="Z12" i="84" s="1"/>
  <c r="AN18" i="28"/>
  <c r="AI18" i="28"/>
  <c r="AR10" i="45"/>
  <c r="AH18" i="79"/>
  <c r="AQ18" i="79" s="1"/>
  <c r="X12" i="100"/>
  <c r="Y12" i="100"/>
  <c r="AN11" i="88"/>
  <c r="AI11" i="88"/>
  <c r="Y9" i="43"/>
  <c r="Z9" i="43" s="1"/>
  <c r="X9" i="43"/>
  <c r="AR18" i="71"/>
  <c r="AH13" i="13"/>
  <c r="AQ13" i="13" s="1"/>
  <c r="AH8" i="99"/>
  <c r="AQ8" i="99" s="1"/>
  <c r="Y8" i="55"/>
  <c r="X8" i="55"/>
  <c r="AN8" i="16"/>
  <c r="AI8" i="16"/>
  <c r="AS4" i="34"/>
  <c r="AS25" i="34" s="1"/>
  <c r="AL4" i="34"/>
  <c r="AU4" i="34" s="1"/>
  <c r="AU25" i="34" s="1"/>
  <c r="C11" i="34" s="1"/>
  <c r="AH13" i="44"/>
  <c r="AQ13" i="44" s="1"/>
  <c r="AR11" i="9"/>
  <c r="AN19" i="19"/>
  <c r="AI19" i="19"/>
  <c r="Y8" i="103"/>
  <c r="X8" i="103"/>
  <c r="AI8" i="91"/>
  <c r="AN8" i="91"/>
  <c r="Y20" i="89"/>
  <c r="X20" i="89"/>
  <c r="AN6" i="98"/>
  <c r="AI6" i="98"/>
  <c r="AH19" i="71"/>
  <c r="AQ19" i="71" s="1"/>
  <c r="AR16" i="53"/>
  <c r="AR7" i="99"/>
  <c r="Y17" i="46"/>
  <c r="X17" i="46"/>
  <c r="AF15" i="86"/>
  <c r="AO15" i="86" s="1"/>
  <c r="AG15" i="86"/>
  <c r="AP15" i="86" s="1"/>
  <c r="W16" i="86"/>
  <c r="AE15" i="86"/>
  <c r="AN11" i="96"/>
  <c r="AI11" i="96"/>
  <c r="AH16" i="32"/>
  <c r="AQ16" i="32" s="1"/>
  <c r="W19" i="79"/>
  <c r="AF18" i="79"/>
  <c r="AO18" i="79" s="1"/>
  <c r="AG18" i="79"/>
  <c r="AP18" i="79" s="1"/>
  <c r="AE18" i="79"/>
  <c r="AH8" i="87"/>
  <c r="AQ8" i="87" s="1"/>
  <c r="AH19" i="38"/>
  <c r="AQ19" i="38" s="1"/>
  <c r="AG8" i="99"/>
  <c r="AP8" i="99" s="1"/>
  <c r="W9" i="99"/>
  <c r="AF8" i="99"/>
  <c r="AO8" i="99" s="1"/>
  <c r="AE8" i="99"/>
  <c r="AH5" i="82"/>
  <c r="AQ5" i="82" s="1"/>
  <c r="Z5" i="82"/>
  <c r="AI13" i="104"/>
  <c r="AR13" i="104" s="1"/>
  <c r="AN13" i="104"/>
  <c r="AH12" i="92"/>
  <c r="AQ12" i="92" s="1"/>
  <c r="AH8" i="83"/>
  <c r="AQ8" i="83" s="1"/>
  <c r="AH16" i="101"/>
  <c r="AQ16" i="101" s="1"/>
  <c r="Y10" i="11"/>
  <c r="X10" i="11"/>
  <c r="AE13" i="44"/>
  <c r="W14" i="44"/>
  <c r="AG13" i="44"/>
  <c r="AP13" i="44" s="1"/>
  <c r="AF13" i="44"/>
  <c r="AO13" i="44" s="1"/>
  <c r="AR12" i="44"/>
  <c r="Y20" i="19"/>
  <c r="X20" i="19"/>
  <c r="AI18" i="67"/>
  <c r="AN18" i="67"/>
  <c r="Y19" i="97"/>
  <c r="Z19" i="97"/>
  <c r="X19" i="97"/>
  <c r="X8" i="18"/>
  <c r="Z8" i="18" s="1"/>
  <c r="Y8" i="18"/>
  <c r="Y19" i="24"/>
  <c r="X19" i="24"/>
  <c r="Z19" i="24" s="1"/>
  <c r="AR12" i="13"/>
  <c r="Z16" i="32"/>
  <c r="Z8" i="87"/>
  <c r="AN11" i="100"/>
  <c r="AI11" i="100"/>
  <c r="Z19" i="38"/>
  <c r="X20" i="2"/>
  <c r="Y20" i="2"/>
  <c r="AR18" i="63"/>
  <c r="AF5" i="102"/>
  <c r="AO5" i="102" s="1"/>
  <c r="AE5" i="102"/>
  <c r="W6" i="102"/>
  <c r="AG5" i="102"/>
  <c r="AP5" i="102" s="1"/>
  <c r="AR15" i="32"/>
  <c r="AR12" i="51"/>
  <c r="Z12" i="92"/>
  <c r="AH19" i="33"/>
  <c r="AQ19" i="33" s="1"/>
  <c r="Z8" i="83"/>
  <c r="Z16" i="101"/>
  <c r="AN9" i="11"/>
  <c r="AI9" i="11"/>
  <c r="Y12" i="54"/>
  <c r="X12" i="54"/>
  <c r="Y18" i="93"/>
  <c r="X18" i="93"/>
  <c r="Z19" i="71"/>
  <c r="AI16" i="46"/>
  <c r="AN16" i="46"/>
  <c r="W17" i="105"/>
  <c r="AF16" i="105"/>
  <c r="AO16" i="105" s="1"/>
  <c r="AG16" i="105"/>
  <c r="AP16" i="105" s="1"/>
  <c r="AE16" i="105"/>
  <c r="AH17" i="47"/>
  <c r="AQ17" i="47" s="1"/>
  <c r="AN18" i="24"/>
  <c r="AI18" i="24"/>
  <c r="AH9" i="41"/>
  <c r="AQ9" i="41" s="1"/>
  <c r="U5" i="90"/>
  <c r="X5" i="90" s="1"/>
  <c r="AN11" i="84"/>
  <c r="AI11" i="84"/>
  <c r="W9" i="49"/>
  <c r="AG8" i="49"/>
  <c r="AP8" i="49" s="1"/>
  <c r="AF8" i="49"/>
  <c r="AO8" i="49" s="1"/>
  <c r="AE8" i="49"/>
  <c r="AE5" i="42"/>
  <c r="AG5" i="42"/>
  <c r="AP5" i="42" s="1"/>
  <c r="AF5" i="42"/>
  <c r="AO5" i="42" s="1"/>
  <c r="W6" i="42"/>
  <c r="AH18" i="59"/>
  <c r="AQ18" i="59" s="1"/>
  <c r="AI7" i="55"/>
  <c r="AN7" i="55"/>
  <c r="Y9" i="16"/>
  <c r="X9" i="16"/>
  <c r="Z19" i="33"/>
  <c r="Y9" i="91"/>
  <c r="X9" i="91"/>
  <c r="Z9" i="91" s="1"/>
  <c r="AI16" i="15"/>
  <c r="AN16" i="15"/>
  <c r="AH17" i="52"/>
  <c r="AQ17" i="52" s="1"/>
  <c r="Z17" i="47"/>
  <c r="AR11" i="92"/>
  <c r="AH12" i="9"/>
  <c r="AQ12" i="9" s="1"/>
  <c r="Y19" i="28"/>
  <c r="X19" i="28"/>
  <c r="AH5" i="94"/>
  <c r="AQ5" i="94" s="1"/>
  <c r="Z5" i="94"/>
  <c r="U5" i="50"/>
  <c r="X5" i="50" s="1"/>
  <c r="AR16" i="47"/>
  <c r="Y12" i="58"/>
  <c r="X12" i="58"/>
  <c r="AH13" i="51"/>
  <c r="AQ13" i="51" s="1"/>
  <c r="AN19" i="2"/>
  <c r="AI19" i="2"/>
  <c r="Z13" i="13"/>
  <c r="U5" i="85"/>
  <c r="X5" i="85" s="1"/>
  <c r="AH11" i="45"/>
  <c r="AQ11" i="45" s="1"/>
  <c r="AH17" i="53"/>
  <c r="AQ17" i="53" s="1"/>
  <c r="Y6" i="10"/>
  <c r="X6" i="10"/>
  <c r="Z6" i="10" s="1"/>
  <c r="AN11" i="54"/>
  <c r="AI11" i="54"/>
  <c r="Y13" i="20"/>
  <c r="X13" i="20"/>
  <c r="AI18" i="97"/>
  <c r="AN18" i="97"/>
  <c r="AI19" i="89"/>
  <c r="AN19" i="89"/>
  <c r="AN7" i="18"/>
  <c r="AI7" i="18"/>
  <c r="Z20" i="2" l="1"/>
  <c r="Z8" i="55"/>
  <c r="Z19" i="67"/>
  <c r="AE19" i="67" s="1"/>
  <c r="Z17" i="15"/>
  <c r="AE17" i="15" s="1"/>
  <c r="W21" i="2"/>
  <c r="AE20" i="2"/>
  <c r="AF20" i="2"/>
  <c r="AO20" i="2" s="1"/>
  <c r="AG20" i="2"/>
  <c r="AP20" i="2" s="1"/>
  <c r="W9" i="55"/>
  <c r="AE8" i="55"/>
  <c r="AF8" i="55"/>
  <c r="AO8" i="55" s="1"/>
  <c r="AG8" i="55"/>
  <c r="AP8" i="55" s="1"/>
  <c r="AG19" i="67"/>
  <c r="AP19" i="67" s="1"/>
  <c r="AF19" i="67"/>
  <c r="AO19" i="67" s="1"/>
  <c r="AG17" i="15"/>
  <c r="AP17" i="15" s="1"/>
  <c r="AF17" i="15"/>
  <c r="AO17" i="15" s="1"/>
  <c r="W10" i="91"/>
  <c r="AF9" i="91"/>
  <c r="AO9" i="91" s="1"/>
  <c r="AG9" i="91"/>
  <c r="AP9" i="91" s="1"/>
  <c r="AE9" i="91"/>
  <c r="AF8" i="18"/>
  <c r="AO8" i="18" s="1"/>
  <c r="AE8" i="18"/>
  <c r="W9" i="18"/>
  <c r="AG8" i="18"/>
  <c r="AP8" i="18" s="1"/>
  <c r="AF9" i="43"/>
  <c r="AO9" i="43" s="1"/>
  <c r="AG9" i="43"/>
  <c r="AP9" i="43" s="1"/>
  <c r="AE9" i="43"/>
  <c r="W10" i="43"/>
  <c r="AR7" i="55"/>
  <c r="Y9" i="49"/>
  <c r="X9" i="49"/>
  <c r="Y17" i="105"/>
  <c r="Z17" i="105" s="1"/>
  <c r="X17" i="105"/>
  <c r="AG8" i="83"/>
  <c r="AP8" i="83" s="1"/>
  <c r="AF8" i="83"/>
  <c r="AO8" i="83" s="1"/>
  <c r="AE8" i="83"/>
  <c r="W9" i="83"/>
  <c r="AR11" i="100"/>
  <c r="AH19" i="24"/>
  <c r="AQ19" i="24" s="1"/>
  <c r="AH19" i="97"/>
  <c r="AQ19" i="97" s="1"/>
  <c r="Z20" i="19"/>
  <c r="Y14" i="44"/>
  <c r="X14" i="44"/>
  <c r="Z14" i="44" s="1"/>
  <c r="AI18" i="79"/>
  <c r="AN18" i="79"/>
  <c r="AI15" i="86"/>
  <c r="AN15" i="86"/>
  <c r="AH8" i="55"/>
  <c r="AQ8" i="55" s="1"/>
  <c r="AH12" i="100"/>
  <c r="AQ12" i="100" s="1"/>
  <c r="AN5" i="35"/>
  <c r="AI5" i="35"/>
  <c r="AR17" i="93"/>
  <c r="AI5" i="48"/>
  <c r="AN5" i="48"/>
  <c r="AR8" i="43"/>
  <c r="AH13" i="20"/>
  <c r="AQ13" i="20" s="1"/>
  <c r="Z5" i="85"/>
  <c r="AH5" i="85"/>
  <c r="AQ5" i="85" s="1"/>
  <c r="AH12" i="58"/>
  <c r="AQ12" i="58" s="1"/>
  <c r="AH5" i="50"/>
  <c r="AQ5" i="50" s="1"/>
  <c r="Z5" i="50"/>
  <c r="AH19" i="28"/>
  <c r="AQ19" i="28" s="1"/>
  <c r="AG19" i="33"/>
  <c r="AP19" i="33" s="1"/>
  <c r="W20" i="33"/>
  <c r="AF19" i="33"/>
  <c r="AO19" i="33" s="1"/>
  <c r="AE19" i="33"/>
  <c r="AI5" i="42"/>
  <c r="AN5" i="42"/>
  <c r="AR11" i="84"/>
  <c r="AR18" i="24"/>
  <c r="Z12" i="54"/>
  <c r="AH12" i="54"/>
  <c r="AQ12" i="54" s="1"/>
  <c r="AG19" i="24"/>
  <c r="AP19" i="24" s="1"/>
  <c r="W20" i="24"/>
  <c r="AE19" i="24"/>
  <c r="AF19" i="24"/>
  <c r="AO19" i="24" s="1"/>
  <c r="AF19" i="97"/>
  <c r="AO19" i="97" s="1"/>
  <c r="AE19" i="97"/>
  <c r="AN19" i="97" s="1"/>
  <c r="AG19" i="97"/>
  <c r="W20" i="97"/>
  <c r="AN13" i="44"/>
  <c r="AI13" i="44"/>
  <c r="Y9" i="99"/>
  <c r="X9" i="99"/>
  <c r="Y16" i="86"/>
  <c r="X16" i="86"/>
  <c r="AR6" i="98"/>
  <c r="AR8" i="91"/>
  <c r="AH12" i="84"/>
  <c r="AQ12" i="84" s="1"/>
  <c r="Y11" i="95"/>
  <c r="X11" i="95"/>
  <c r="AI17" i="52"/>
  <c r="AN17" i="52"/>
  <c r="X19" i="59"/>
  <c r="Y19" i="59"/>
  <c r="Z19" i="59" s="1"/>
  <c r="AN5" i="102"/>
  <c r="AI5" i="102"/>
  <c r="AR18" i="67"/>
  <c r="AF5" i="94"/>
  <c r="AO5" i="94" s="1"/>
  <c r="AE5" i="94"/>
  <c r="W6" i="94"/>
  <c r="AG5" i="94"/>
  <c r="AP5" i="94" s="1"/>
  <c r="AR11" i="54"/>
  <c r="Z12" i="58"/>
  <c r="Z19" i="28"/>
  <c r="AE17" i="47"/>
  <c r="AF17" i="47"/>
  <c r="AO17" i="47" s="1"/>
  <c r="AG17" i="47"/>
  <c r="AP17" i="47" s="1"/>
  <c r="W18" i="47"/>
  <c r="AH9" i="16"/>
  <c r="AQ9" i="16" s="1"/>
  <c r="AR16" i="46"/>
  <c r="W9" i="87"/>
  <c r="AG8" i="87"/>
  <c r="AP8" i="87" s="1"/>
  <c r="AF8" i="87"/>
  <c r="AO8" i="87" s="1"/>
  <c r="AE8" i="87"/>
  <c r="AH10" i="11"/>
  <c r="AQ10" i="11" s="1"/>
  <c r="AE5" i="82"/>
  <c r="W6" i="82"/>
  <c r="AG5" i="82"/>
  <c r="AP5" i="82" s="1"/>
  <c r="AF5" i="82"/>
  <c r="AO5" i="82" s="1"/>
  <c r="AH8" i="103"/>
  <c r="AQ8" i="103" s="1"/>
  <c r="AR11" i="88"/>
  <c r="W13" i="84"/>
  <c r="AG12" i="84"/>
  <c r="AP12" i="84" s="1"/>
  <c r="AF12" i="84"/>
  <c r="AO12" i="84" s="1"/>
  <c r="AE12" i="84"/>
  <c r="AN18" i="75"/>
  <c r="AI18" i="75"/>
  <c r="AR18" i="75" s="1"/>
  <c r="AI10" i="95"/>
  <c r="AN10" i="95"/>
  <c r="Y6" i="35"/>
  <c r="Z6" i="35" s="1"/>
  <c r="X6" i="35"/>
  <c r="AH7" i="98"/>
  <c r="AQ7" i="98" s="1"/>
  <c r="AR12" i="20"/>
  <c r="AR5" i="10"/>
  <c r="AH12" i="88"/>
  <c r="AQ12" i="88" s="1"/>
  <c r="AI17" i="53"/>
  <c r="AN17" i="53"/>
  <c r="AN9" i="41"/>
  <c r="AI9" i="41"/>
  <c r="AR7" i="18"/>
  <c r="AG6" i="10"/>
  <c r="AP6" i="10" s="1"/>
  <c r="AE6" i="10"/>
  <c r="W7" i="10"/>
  <c r="AF6" i="10"/>
  <c r="AO6" i="10" s="1"/>
  <c r="AH9" i="91"/>
  <c r="AQ9" i="91" s="1"/>
  <c r="Y6" i="42"/>
  <c r="X6" i="42"/>
  <c r="AH5" i="90"/>
  <c r="AQ5" i="90" s="1"/>
  <c r="Z5" i="90"/>
  <c r="W14" i="13"/>
  <c r="AF13" i="13"/>
  <c r="AO13" i="13" s="1"/>
  <c r="AE13" i="13"/>
  <c r="AG13" i="13"/>
  <c r="AP13" i="13" s="1"/>
  <c r="AR19" i="2"/>
  <c r="AR19" i="89"/>
  <c r="AR18" i="97"/>
  <c r="AH6" i="10"/>
  <c r="AQ6" i="10" s="1"/>
  <c r="AR16" i="15"/>
  <c r="Z9" i="16"/>
  <c r="AN8" i="49"/>
  <c r="AI8" i="49"/>
  <c r="AI16" i="105"/>
  <c r="AN16" i="105"/>
  <c r="W20" i="71"/>
  <c r="AE19" i="71"/>
  <c r="AG19" i="71"/>
  <c r="AP19" i="71" s="1"/>
  <c r="AF19" i="71"/>
  <c r="AO19" i="71" s="1"/>
  <c r="AR9" i="11"/>
  <c r="AF12" i="92"/>
  <c r="AO12" i="92" s="1"/>
  <c r="W13" i="92"/>
  <c r="AE12" i="92"/>
  <c r="AG12" i="92"/>
  <c r="AP12" i="92" s="1"/>
  <c r="Y6" i="102"/>
  <c r="X6" i="102"/>
  <c r="W17" i="32"/>
  <c r="AG16" i="32"/>
  <c r="AP16" i="32" s="1"/>
  <c r="AE16" i="32"/>
  <c r="AF16" i="32"/>
  <c r="AO16" i="32" s="1"/>
  <c r="Z10" i="11"/>
  <c r="Y19" i="79"/>
  <c r="X19" i="79"/>
  <c r="AR11" i="96"/>
  <c r="AH20" i="89"/>
  <c r="AQ20" i="89" s="1"/>
  <c r="Z8" i="103"/>
  <c r="Z7" i="98"/>
  <c r="AR7" i="103"/>
  <c r="AH14" i="104"/>
  <c r="AQ14" i="104" s="1"/>
  <c r="Y12" i="45"/>
  <c r="X12" i="45"/>
  <c r="Z12" i="45" s="1"/>
  <c r="W13" i="88"/>
  <c r="AG12" i="88"/>
  <c r="AP12" i="88" s="1"/>
  <c r="AE12" i="88"/>
  <c r="AF12" i="88"/>
  <c r="AO12" i="88" s="1"/>
  <c r="Y13" i="9"/>
  <c r="X13" i="9"/>
  <c r="AN18" i="59"/>
  <c r="AI18" i="59"/>
  <c r="AH17" i="46"/>
  <c r="AQ17" i="46" s="1"/>
  <c r="Z20" i="89"/>
  <c r="AR8" i="16"/>
  <c r="AH12" i="96"/>
  <c r="AQ12" i="96" s="1"/>
  <c r="Y19" i="75"/>
  <c r="X19" i="75"/>
  <c r="Z19" i="75" s="1"/>
  <c r="Y6" i="48"/>
  <c r="X6" i="48"/>
  <c r="Z14" i="104"/>
  <c r="Y14" i="51"/>
  <c r="X14" i="51"/>
  <c r="Z14" i="51" s="1"/>
  <c r="Y18" i="52"/>
  <c r="X18" i="52"/>
  <c r="Y20" i="63"/>
  <c r="X20" i="63"/>
  <c r="Z20" i="63" s="1"/>
  <c r="AH18" i="93"/>
  <c r="AQ18" i="93" s="1"/>
  <c r="AH20" i="2"/>
  <c r="AQ20" i="2" s="1"/>
  <c r="Z13" i="20"/>
  <c r="Z18" i="93"/>
  <c r="AG16" i="101"/>
  <c r="AP16" i="101" s="1"/>
  <c r="AE16" i="101"/>
  <c r="AF16" i="101"/>
  <c r="AO16" i="101" s="1"/>
  <c r="W17" i="101"/>
  <c r="AF19" i="38"/>
  <c r="AO19" i="38" s="1"/>
  <c r="W20" i="38"/>
  <c r="AG19" i="38"/>
  <c r="AP19" i="38" s="1"/>
  <c r="AE19" i="38"/>
  <c r="AH8" i="18"/>
  <c r="AQ8" i="18" s="1"/>
  <c r="AH20" i="19"/>
  <c r="AQ20" i="19" s="1"/>
  <c r="AN8" i="99"/>
  <c r="AI8" i="99"/>
  <c r="Z17" i="46"/>
  <c r="AR19" i="19"/>
  <c r="AH9" i="43"/>
  <c r="AQ9" i="43" s="1"/>
  <c r="Z12" i="100"/>
  <c r="AR18" i="28"/>
  <c r="Z12" i="96"/>
  <c r="AH17" i="15"/>
  <c r="AQ17" i="15" s="1"/>
  <c r="AH19" i="67"/>
  <c r="AQ19" i="67" s="1"/>
  <c r="AI11" i="45"/>
  <c r="AN11" i="45"/>
  <c r="AI13" i="51"/>
  <c r="AN13" i="51"/>
  <c r="AR11" i="58"/>
  <c r="AN12" i="9"/>
  <c r="AI12" i="9"/>
  <c r="Y18" i="53"/>
  <c r="Z18" i="53" s="1"/>
  <c r="X18" i="53"/>
  <c r="AN19" i="63"/>
  <c r="AI19" i="63"/>
  <c r="Y10" i="41"/>
  <c r="X10" i="41"/>
  <c r="Z6" i="102" l="1"/>
  <c r="Z9" i="99"/>
  <c r="Z6" i="42"/>
  <c r="AF6" i="42" s="1"/>
  <c r="AO6" i="42" s="1"/>
  <c r="W18" i="15"/>
  <c r="W20" i="67"/>
  <c r="Z19" i="79"/>
  <c r="W20" i="79" s="1"/>
  <c r="AE6" i="35"/>
  <c r="W7" i="35"/>
  <c r="AF6" i="35"/>
  <c r="AO6" i="35" s="1"/>
  <c r="AG6" i="35"/>
  <c r="AP6" i="35" s="1"/>
  <c r="W20" i="59"/>
  <c r="AG19" i="59"/>
  <c r="AP19" i="59" s="1"/>
  <c r="AE19" i="59"/>
  <c r="AF19" i="59"/>
  <c r="AO19" i="59" s="1"/>
  <c r="W10" i="99"/>
  <c r="AG9" i="99"/>
  <c r="AP9" i="99" s="1"/>
  <c r="AF9" i="99"/>
  <c r="AO9" i="99" s="1"/>
  <c r="AE9" i="99"/>
  <c r="AE12" i="45"/>
  <c r="W13" i="45"/>
  <c r="AF12" i="45"/>
  <c r="AO12" i="45" s="1"/>
  <c r="AG12" i="45"/>
  <c r="AP12" i="45" s="1"/>
  <c r="AE6" i="42"/>
  <c r="W7" i="42"/>
  <c r="W18" i="105"/>
  <c r="AG17" i="105"/>
  <c r="AP17" i="105" s="1"/>
  <c r="AF17" i="105"/>
  <c r="AO17" i="105" s="1"/>
  <c r="AE17" i="105"/>
  <c r="AF19" i="79"/>
  <c r="AO19" i="79" s="1"/>
  <c r="AE19" i="79"/>
  <c r="AF19" i="75"/>
  <c r="AO19" i="75" s="1"/>
  <c r="AE19" i="75"/>
  <c r="AG19" i="75"/>
  <c r="AP19" i="75" s="1"/>
  <c r="W20" i="75"/>
  <c r="W7" i="102"/>
  <c r="AF6" i="102"/>
  <c r="AO6" i="102" s="1"/>
  <c r="AE6" i="102"/>
  <c r="AG6" i="102"/>
  <c r="AP6" i="102" s="1"/>
  <c r="AF18" i="53"/>
  <c r="AO18" i="53" s="1"/>
  <c r="W19" i="53"/>
  <c r="AG18" i="53"/>
  <c r="AP18" i="53" s="1"/>
  <c r="AE18" i="53"/>
  <c r="W13" i="100"/>
  <c r="AF12" i="100"/>
  <c r="AO12" i="100" s="1"/>
  <c r="AE12" i="100"/>
  <c r="AG12" i="100"/>
  <c r="AP12" i="100" s="1"/>
  <c r="Y13" i="88"/>
  <c r="Z13" i="88" s="1"/>
  <c r="X13" i="88"/>
  <c r="AR12" i="9"/>
  <c r="AH18" i="52"/>
  <c r="AQ18" i="52" s="1"/>
  <c r="AR19" i="63"/>
  <c r="AR11" i="45"/>
  <c r="AF13" i="20"/>
  <c r="AO13" i="20" s="1"/>
  <c r="W14" i="20"/>
  <c r="AG13" i="20"/>
  <c r="AP13" i="20" s="1"/>
  <c r="AE13" i="20"/>
  <c r="AR8" i="49"/>
  <c r="AI13" i="13"/>
  <c r="AN13" i="13"/>
  <c r="AR9" i="41"/>
  <c r="Y13" i="84"/>
  <c r="X13" i="84"/>
  <c r="Y9" i="87"/>
  <c r="X9" i="87"/>
  <c r="Y18" i="47"/>
  <c r="X18" i="47"/>
  <c r="AN19" i="24"/>
  <c r="AI19" i="24"/>
  <c r="AR18" i="79"/>
  <c r="AI8" i="55"/>
  <c r="AN8" i="55"/>
  <c r="AE18" i="93"/>
  <c r="W19" i="93"/>
  <c r="AG18" i="93"/>
  <c r="AP18" i="93" s="1"/>
  <c r="AF18" i="93"/>
  <c r="AO18" i="93" s="1"/>
  <c r="Z18" i="52"/>
  <c r="AH6" i="48"/>
  <c r="AQ6" i="48" s="1"/>
  <c r="AF12" i="96"/>
  <c r="AO12" i="96" s="1"/>
  <c r="AE12" i="96"/>
  <c r="W13" i="96"/>
  <c r="AG12" i="96"/>
  <c r="AP12" i="96" s="1"/>
  <c r="Y17" i="101"/>
  <c r="X17" i="101"/>
  <c r="Z6" i="48"/>
  <c r="AF20" i="89"/>
  <c r="AO20" i="89" s="1"/>
  <c r="AE20" i="89"/>
  <c r="AG20" i="89"/>
  <c r="AP20" i="89" s="1"/>
  <c r="W21" i="89"/>
  <c r="AR18" i="59"/>
  <c r="Y17" i="32"/>
  <c r="Z17" i="32" s="1"/>
  <c r="X17" i="32"/>
  <c r="AN12" i="92"/>
  <c r="AI12" i="92"/>
  <c r="AH6" i="42"/>
  <c r="AQ6" i="42" s="1"/>
  <c r="Y7" i="10"/>
  <c r="X7" i="10"/>
  <c r="AH6" i="35"/>
  <c r="AQ6" i="35" s="1"/>
  <c r="Y6" i="82"/>
  <c r="Z6" i="82" s="1"/>
  <c r="X6" i="82"/>
  <c r="AH19" i="59"/>
  <c r="AQ19" i="59" s="1"/>
  <c r="AH9" i="99"/>
  <c r="AQ9" i="99" s="1"/>
  <c r="Y20" i="97"/>
  <c r="X20" i="97"/>
  <c r="Y20" i="24"/>
  <c r="X20" i="24"/>
  <c r="AE5" i="85"/>
  <c r="AF5" i="85"/>
  <c r="AO5" i="85" s="1"/>
  <c r="W6" i="85"/>
  <c r="AG5" i="85"/>
  <c r="AP5" i="85" s="1"/>
  <c r="AR5" i="35"/>
  <c r="AH14" i="44"/>
  <c r="AQ14" i="44" s="1"/>
  <c r="AH17" i="105"/>
  <c r="AQ17" i="105" s="1"/>
  <c r="Y18" i="15"/>
  <c r="Z18" i="15" s="1"/>
  <c r="X18" i="15"/>
  <c r="Y20" i="67"/>
  <c r="X20" i="67"/>
  <c r="Y9" i="55"/>
  <c r="Z9" i="55" s="1"/>
  <c r="X9" i="55"/>
  <c r="AH10" i="41"/>
  <c r="AQ10" i="41" s="1"/>
  <c r="AG17" i="46"/>
  <c r="AP17" i="46" s="1"/>
  <c r="AE17" i="46"/>
  <c r="W18" i="46"/>
  <c r="AF17" i="46"/>
  <c r="AO17" i="46" s="1"/>
  <c r="AH18" i="53"/>
  <c r="AQ18" i="53" s="1"/>
  <c r="AI19" i="38"/>
  <c r="AN19" i="38"/>
  <c r="AH20" i="63"/>
  <c r="AQ20" i="63" s="1"/>
  <c r="AH14" i="51"/>
  <c r="AQ14" i="51" s="1"/>
  <c r="AN12" i="88"/>
  <c r="AI12" i="88"/>
  <c r="W8" i="98"/>
  <c r="AG7" i="98"/>
  <c r="AP7" i="98" s="1"/>
  <c r="AF7" i="98"/>
  <c r="AO7" i="98" s="1"/>
  <c r="AE7" i="98"/>
  <c r="AG10" i="11"/>
  <c r="AP10" i="11" s="1"/>
  <c r="AF10" i="11"/>
  <c r="AO10" i="11" s="1"/>
  <c r="AE10" i="11"/>
  <c r="W11" i="11"/>
  <c r="AH6" i="102"/>
  <c r="AQ6" i="102" s="1"/>
  <c r="Y13" i="92"/>
  <c r="X13" i="92"/>
  <c r="Z13" i="92" s="1"/>
  <c r="AN19" i="71"/>
  <c r="AI19" i="71"/>
  <c r="W10" i="16"/>
  <c r="AF9" i="16"/>
  <c r="AO9" i="16" s="1"/>
  <c r="AG9" i="16"/>
  <c r="AP9" i="16" s="1"/>
  <c r="AE9" i="16"/>
  <c r="Y14" i="13"/>
  <c r="Z14" i="13"/>
  <c r="X14" i="13"/>
  <c r="AN6" i="10"/>
  <c r="AI6" i="10"/>
  <c r="AN5" i="82"/>
  <c r="AI5" i="82"/>
  <c r="AI19" i="97"/>
  <c r="AP19" i="97"/>
  <c r="W13" i="54"/>
  <c r="AG12" i="54"/>
  <c r="AP12" i="54" s="1"/>
  <c r="AE12" i="54"/>
  <c r="AF12" i="54"/>
  <c r="AO12" i="54" s="1"/>
  <c r="AR5" i="42"/>
  <c r="W15" i="44"/>
  <c r="AG14" i="44"/>
  <c r="AP14" i="44" s="1"/>
  <c r="AE14" i="44"/>
  <c r="AF14" i="44"/>
  <c r="AO14" i="44" s="1"/>
  <c r="AI9" i="91"/>
  <c r="AN9" i="91"/>
  <c r="AI17" i="15"/>
  <c r="AN17" i="15"/>
  <c r="AN19" i="67"/>
  <c r="AI19" i="67"/>
  <c r="AI16" i="101"/>
  <c r="AN16" i="101"/>
  <c r="AH13" i="9"/>
  <c r="AQ13" i="9" s="1"/>
  <c r="W9" i="103"/>
  <c r="AE8" i="103"/>
  <c r="AG8" i="103"/>
  <c r="AP8" i="103" s="1"/>
  <c r="AF8" i="103"/>
  <c r="AO8" i="103" s="1"/>
  <c r="Y20" i="71"/>
  <c r="X20" i="71"/>
  <c r="Z20" i="71" s="1"/>
  <c r="AR17" i="53"/>
  <c r="AN12" i="84"/>
  <c r="AI12" i="84"/>
  <c r="AN8" i="87"/>
  <c r="AI8" i="87"/>
  <c r="AI17" i="47"/>
  <c r="AN17" i="47"/>
  <c r="AR5" i="102"/>
  <c r="AR17" i="52"/>
  <c r="AI19" i="33"/>
  <c r="AN19" i="33"/>
  <c r="Y9" i="83"/>
  <c r="X9" i="83"/>
  <c r="AR8" i="99"/>
  <c r="Y20" i="38"/>
  <c r="X20" i="38"/>
  <c r="AF19" i="28"/>
  <c r="AO19" i="28" s="1"/>
  <c r="AE19" i="28"/>
  <c r="AG19" i="28"/>
  <c r="AP19" i="28" s="1"/>
  <c r="W20" i="28"/>
  <c r="Y6" i="94"/>
  <c r="X6" i="94"/>
  <c r="Z6" i="94" s="1"/>
  <c r="AH11" i="95"/>
  <c r="AQ11" i="95" s="1"/>
  <c r="AH16" i="86"/>
  <c r="AQ16" i="86" s="1"/>
  <c r="AR13" i="44"/>
  <c r="AR5" i="48"/>
  <c r="AR15" i="86"/>
  <c r="AG20" i="19"/>
  <c r="AP20" i="19" s="1"/>
  <c r="AF20" i="19"/>
  <c r="AO20" i="19" s="1"/>
  <c r="W21" i="19"/>
  <c r="AE20" i="19"/>
  <c r="AI8" i="83"/>
  <c r="AN8" i="83"/>
  <c r="AH9" i="49"/>
  <c r="AQ9" i="49" s="1"/>
  <c r="Y10" i="43"/>
  <c r="X10" i="43"/>
  <c r="Z10" i="43" s="1"/>
  <c r="Y9" i="18"/>
  <c r="X9" i="18"/>
  <c r="AN20" i="2"/>
  <c r="AI20" i="2"/>
  <c r="W21" i="63"/>
  <c r="AE20" i="63"/>
  <c r="AF20" i="63"/>
  <c r="AO20" i="63" s="1"/>
  <c r="AG20" i="63"/>
  <c r="AP20" i="63" s="1"/>
  <c r="AG14" i="51"/>
  <c r="AP14" i="51" s="1"/>
  <c r="W15" i="51"/>
  <c r="AE14" i="51"/>
  <c r="AF14" i="51"/>
  <c r="AO14" i="51" s="1"/>
  <c r="AH19" i="75"/>
  <c r="AQ19" i="75" s="1"/>
  <c r="Z10" i="41"/>
  <c r="AR13" i="51"/>
  <c r="Z13" i="9"/>
  <c r="AE14" i="104"/>
  <c r="AG14" i="104"/>
  <c r="AP14" i="104" s="1"/>
  <c r="W15" i="104"/>
  <c r="AF14" i="104"/>
  <c r="AO14" i="104" s="1"/>
  <c r="AH12" i="45"/>
  <c r="AQ12" i="45" s="1"/>
  <c r="AH19" i="79"/>
  <c r="AQ19" i="79" s="1"/>
  <c r="AI16" i="32"/>
  <c r="AN16" i="32"/>
  <c r="AR16" i="105"/>
  <c r="W6" i="90"/>
  <c r="AG5" i="90"/>
  <c r="AP5" i="90" s="1"/>
  <c r="AF5" i="90"/>
  <c r="AO5" i="90" s="1"/>
  <c r="AE5" i="90"/>
  <c r="AR10" i="95"/>
  <c r="AE12" i="58"/>
  <c r="W13" i="58"/>
  <c r="AF12" i="58"/>
  <c r="AO12" i="58" s="1"/>
  <c r="AG12" i="58"/>
  <c r="AP12" i="58" s="1"/>
  <c r="AN5" i="94"/>
  <c r="AI5" i="94"/>
  <c r="Z11" i="95"/>
  <c r="Z16" i="86"/>
  <c r="Y20" i="33"/>
  <c r="X20" i="33"/>
  <c r="Z20" i="33" s="1"/>
  <c r="W6" i="50"/>
  <c r="AE5" i="50"/>
  <c r="AF5" i="50"/>
  <c r="AO5" i="50" s="1"/>
  <c r="AG5" i="50"/>
  <c r="AP5" i="50" s="1"/>
  <c r="Z9" i="49"/>
  <c r="AN9" i="43"/>
  <c r="AI9" i="43"/>
  <c r="AN8" i="18"/>
  <c r="AI8" i="18"/>
  <c r="AR8" i="18" s="1"/>
  <c r="Y10" i="91"/>
  <c r="Z10" i="91" s="1"/>
  <c r="X10" i="91"/>
  <c r="Y21" i="2"/>
  <c r="X21" i="2"/>
  <c r="Z17" i="101" l="1"/>
  <c r="AG19" i="79"/>
  <c r="AP19" i="79" s="1"/>
  <c r="AG6" i="42"/>
  <c r="AP6" i="42" s="1"/>
  <c r="Z9" i="83"/>
  <c r="AF9" i="83" s="1"/>
  <c r="AO9" i="83" s="1"/>
  <c r="AE10" i="43"/>
  <c r="AF10" i="43"/>
  <c r="AO10" i="43" s="1"/>
  <c r="W11" i="43"/>
  <c r="AG10" i="43"/>
  <c r="AP10" i="43" s="1"/>
  <c r="W7" i="82"/>
  <c r="AG6" i="82"/>
  <c r="AP6" i="82" s="1"/>
  <c r="AF6" i="82"/>
  <c r="AO6" i="82" s="1"/>
  <c r="AE6" i="82"/>
  <c r="AG17" i="32"/>
  <c r="AP17" i="32" s="1"/>
  <c r="W18" i="32"/>
  <c r="AE17" i="32"/>
  <c r="AF17" i="32"/>
  <c r="AO17" i="32" s="1"/>
  <c r="AE13" i="88"/>
  <c r="W14" i="88"/>
  <c r="AG13" i="88"/>
  <c r="AP13" i="88" s="1"/>
  <c r="AF13" i="88"/>
  <c r="AO13" i="88" s="1"/>
  <c r="W11" i="91"/>
  <c r="AF10" i="91"/>
  <c r="AO10" i="91" s="1"/>
  <c r="AE10" i="91"/>
  <c r="AG10" i="91"/>
  <c r="AP10" i="91" s="1"/>
  <c r="AG17" i="101"/>
  <c r="AP17" i="101" s="1"/>
  <c r="W18" i="101"/>
  <c r="AF17" i="101"/>
  <c r="AO17" i="101" s="1"/>
  <c r="AE17" i="101"/>
  <c r="W7" i="94"/>
  <c r="AG6" i="94"/>
  <c r="AP6" i="94" s="1"/>
  <c r="AF6" i="94"/>
  <c r="AO6" i="94" s="1"/>
  <c r="AE6" i="94"/>
  <c r="AF18" i="15"/>
  <c r="AO18" i="15" s="1"/>
  <c r="W19" i="15"/>
  <c r="AG18" i="15"/>
  <c r="AP18" i="15" s="1"/>
  <c r="AE18" i="15"/>
  <c r="W10" i="83"/>
  <c r="AE9" i="83"/>
  <c r="AG9" i="83"/>
  <c r="AP9" i="83" s="1"/>
  <c r="AE9" i="55"/>
  <c r="W10" i="55"/>
  <c r="AF9" i="55"/>
  <c r="AO9" i="55" s="1"/>
  <c r="AG9" i="55"/>
  <c r="AP9" i="55" s="1"/>
  <c r="Y9" i="103"/>
  <c r="X9" i="103"/>
  <c r="AF9" i="49"/>
  <c r="AO9" i="49" s="1"/>
  <c r="AE9" i="49"/>
  <c r="W10" i="49"/>
  <c r="AG9" i="49"/>
  <c r="AP9" i="49" s="1"/>
  <c r="AH20" i="33"/>
  <c r="AQ20" i="33" s="1"/>
  <c r="Y15" i="104"/>
  <c r="X15" i="104"/>
  <c r="AG10" i="41"/>
  <c r="AP10" i="41" s="1"/>
  <c r="W11" i="41"/>
  <c r="AF10" i="41"/>
  <c r="AO10" i="41" s="1"/>
  <c r="AE10" i="41"/>
  <c r="Y15" i="51"/>
  <c r="X15" i="51"/>
  <c r="Z15" i="51" s="1"/>
  <c r="AR20" i="2"/>
  <c r="AN20" i="19"/>
  <c r="AI20" i="19"/>
  <c r="AI19" i="28"/>
  <c r="AN19" i="28"/>
  <c r="AR8" i="87"/>
  <c r="AH20" i="71"/>
  <c r="AQ20" i="71" s="1"/>
  <c r="AN8" i="103"/>
  <c r="AI8" i="103"/>
  <c r="AR19" i="67"/>
  <c r="AH14" i="13"/>
  <c r="AQ14" i="13" s="1"/>
  <c r="Y11" i="11"/>
  <c r="X11" i="11"/>
  <c r="AN5" i="85"/>
  <c r="AI5" i="85"/>
  <c r="Y13" i="100"/>
  <c r="X13" i="100"/>
  <c r="Y20" i="79"/>
  <c r="X20" i="79"/>
  <c r="Z20" i="79" s="1"/>
  <c r="Y20" i="59"/>
  <c r="X20" i="59"/>
  <c r="AF20" i="33"/>
  <c r="AO20" i="33" s="1"/>
  <c r="W21" i="33"/>
  <c r="AG20" i="33"/>
  <c r="AP20" i="33" s="1"/>
  <c r="AE20" i="33"/>
  <c r="AR19" i="97"/>
  <c r="AE14" i="13"/>
  <c r="AF14" i="13"/>
  <c r="AO14" i="13" s="1"/>
  <c r="AG14" i="13"/>
  <c r="AP14" i="13" s="1"/>
  <c r="W15" i="13"/>
  <c r="Y10" i="16"/>
  <c r="X10" i="16"/>
  <c r="AI10" i="11"/>
  <c r="AN10" i="11"/>
  <c r="AR19" i="38"/>
  <c r="AH20" i="24"/>
  <c r="AQ20" i="24" s="1"/>
  <c r="AH7" i="10"/>
  <c r="AQ7" i="10" s="1"/>
  <c r="AI20" i="89"/>
  <c r="AR20" i="89" s="1"/>
  <c r="AN20" i="89"/>
  <c r="AH9" i="87"/>
  <c r="AQ9" i="87" s="1"/>
  <c r="AI19" i="75"/>
  <c r="AN19" i="75"/>
  <c r="AF20" i="71"/>
  <c r="AO20" i="71" s="1"/>
  <c r="W21" i="71"/>
  <c r="AG20" i="71"/>
  <c r="AP20" i="71" s="1"/>
  <c r="AE20" i="71"/>
  <c r="AI14" i="104"/>
  <c r="AN14" i="104"/>
  <c r="AH9" i="18"/>
  <c r="AQ9" i="18" s="1"/>
  <c r="AH20" i="38"/>
  <c r="AQ20" i="38" s="1"/>
  <c r="AR12" i="84"/>
  <c r="AI14" i="44"/>
  <c r="AN14" i="44"/>
  <c r="AR5" i="82"/>
  <c r="AR19" i="71"/>
  <c r="Y8" i="98"/>
  <c r="Z8" i="98" s="1"/>
  <c r="X8" i="98"/>
  <c r="AH20" i="67"/>
  <c r="AQ20" i="67" s="1"/>
  <c r="Z20" i="24"/>
  <c r="Z7" i="10"/>
  <c r="Y19" i="93"/>
  <c r="X19" i="93"/>
  <c r="AR19" i="24"/>
  <c r="Z9" i="87"/>
  <c r="AI13" i="20"/>
  <c r="AN13" i="20"/>
  <c r="AI18" i="53"/>
  <c r="AN18" i="53"/>
  <c r="AN6" i="102"/>
  <c r="AI6" i="102"/>
  <c r="AI17" i="105"/>
  <c r="AN17" i="105"/>
  <c r="Y13" i="45"/>
  <c r="X13" i="45"/>
  <c r="Y10" i="99"/>
  <c r="X10" i="99"/>
  <c r="AH21" i="2"/>
  <c r="AQ21" i="2" s="1"/>
  <c r="AN5" i="90"/>
  <c r="AI5" i="90"/>
  <c r="Z21" i="2"/>
  <c r="W17" i="86"/>
  <c r="AF16" i="86"/>
  <c r="AO16" i="86" s="1"/>
  <c r="AG16" i="86"/>
  <c r="AP16" i="86" s="1"/>
  <c r="AE16" i="86"/>
  <c r="Y13" i="58"/>
  <c r="X13" i="58"/>
  <c r="AR16" i="32"/>
  <c r="AE13" i="9"/>
  <c r="W14" i="9"/>
  <c r="AG13" i="9"/>
  <c r="AP13" i="9" s="1"/>
  <c r="AF13" i="9"/>
  <c r="AO13" i="9" s="1"/>
  <c r="Z9" i="18"/>
  <c r="Z20" i="38"/>
  <c r="AR17" i="15"/>
  <c r="AN12" i="54"/>
  <c r="AI12" i="54"/>
  <c r="AR12" i="88"/>
  <c r="Y18" i="46"/>
  <c r="Z18" i="46" s="1"/>
  <c r="X18" i="46"/>
  <c r="Z20" i="67"/>
  <c r="AR12" i="92"/>
  <c r="W7" i="48"/>
  <c r="AF6" i="48"/>
  <c r="AO6" i="48" s="1"/>
  <c r="AE6" i="48"/>
  <c r="AG6" i="48"/>
  <c r="AP6" i="48" s="1"/>
  <c r="Y13" i="96"/>
  <c r="Z13" i="96"/>
  <c r="X13" i="96"/>
  <c r="AI18" i="93"/>
  <c r="AN18" i="93"/>
  <c r="AN19" i="79"/>
  <c r="AI19" i="79"/>
  <c r="AR19" i="79" s="1"/>
  <c r="Y7" i="42"/>
  <c r="Z7" i="42" s="1"/>
  <c r="X7" i="42"/>
  <c r="AN12" i="45"/>
  <c r="AI12" i="45"/>
  <c r="AR12" i="45" s="1"/>
  <c r="AG11" i="95"/>
  <c r="AP11" i="95" s="1"/>
  <c r="AF11" i="95"/>
  <c r="AO11" i="95" s="1"/>
  <c r="AE11" i="95"/>
  <c r="W12" i="95"/>
  <c r="AN12" i="58"/>
  <c r="AI12" i="58"/>
  <c r="AN20" i="63"/>
  <c r="AI20" i="63"/>
  <c r="AR20" i="63" s="1"/>
  <c r="Y20" i="28"/>
  <c r="X20" i="28"/>
  <c r="Y15" i="44"/>
  <c r="Z15" i="44"/>
  <c r="X15" i="44"/>
  <c r="AR6" i="10"/>
  <c r="AN9" i="16"/>
  <c r="AI9" i="16"/>
  <c r="AH13" i="92"/>
  <c r="AQ13" i="92" s="1"/>
  <c r="AI17" i="46"/>
  <c r="AN17" i="46"/>
  <c r="Y6" i="85"/>
  <c r="X6" i="85"/>
  <c r="Z6" i="85" s="1"/>
  <c r="AH20" i="97"/>
  <c r="AQ20" i="97" s="1"/>
  <c r="AH17" i="101"/>
  <c r="AQ17" i="101" s="1"/>
  <c r="AN12" i="96"/>
  <c r="AI12" i="96"/>
  <c r="AE18" i="52"/>
  <c r="W19" i="52"/>
  <c r="AF18" i="52"/>
  <c r="AO18" i="52" s="1"/>
  <c r="AG18" i="52"/>
  <c r="AP18" i="52" s="1"/>
  <c r="AH18" i="47"/>
  <c r="AQ18" i="47" s="1"/>
  <c r="AH13" i="84"/>
  <c r="AQ13" i="84" s="1"/>
  <c r="AR13" i="13"/>
  <c r="Y14" i="20"/>
  <c r="X14" i="20"/>
  <c r="Z14" i="20" s="1"/>
  <c r="AN12" i="100"/>
  <c r="AI12" i="100"/>
  <c r="Y19" i="53"/>
  <c r="X19" i="53"/>
  <c r="Y7" i="102"/>
  <c r="X7" i="102"/>
  <c r="Z7" i="102" s="1"/>
  <c r="AI6" i="42"/>
  <c r="AN6" i="42"/>
  <c r="AN19" i="59"/>
  <c r="AI19" i="59"/>
  <c r="Y7" i="35"/>
  <c r="X7" i="35"/>
  <c r="Y21" i="19"/>
  <c r="X21" i="19"/>
  <c r="AH6" i="94"/>
  <c r="AQ6" i="94" s="1"/>
  <c r="AH9" i="83"/>
  <c r="AQ9" i="83" s="1"/>
  <c r="AR9" i="43"/>
  <c r="AI5" i="50"/>
  <c r="AN5" i="50"/>
  <c r="AH10" i="91"/>
  <c r="AQ10" i="91" s="1"/>
  <c r="Y6" i="50"/>
  <c r="X6" i="50"/>
  <c r="Z6" i="50" s="1"/>
  <c r="AR5" i="94"/>
  <c r="Y6" i="90"/>
  <c r="X6" i="90"/>
  <c r="AI14" i="51"/>
  <c r="AN14" i="51"/>
  <c r="Y21" i="63"/>
  <c r="X21" i="63"/>
  <c r="AH10" i="43"/>
  <c r="AQ10" i="43" s="1"/>
  <c r="AR8" i="83"/>
  <c r="AR19" i="33"/>
  <c r="AR17" i="47"/>
  <c r="AR16" i="101"/>
  <c r="AR9" i="91"/>
  <c r="Y13" i="54"/>
  <c r="Z13" i="54" s="1"/>
  <c r="X13" i="54"/>
  <c r="AF13" i="92"/>
  <c r="AO13" i="92" s="1"/>
  <c r="AE13" i="92"/>
  <c r="W14" i="92"/>
  <c r="AG13" i="92"/>
  <c r="AP13" i="92" s="1"/>
  <c r="AN7" i="98"/>
  <c r="AI7" i="98"/>
  <c r="AH9" i="55"/>
  <c r="AQ9" i="55" s="1"/>
  <c r="AH18" i="15"/>
  <c r="AQ18" i="15" s="1"/>
  <c r="Z20" i="97"/>
  <c r="AH6" i="82"/>
  <c r="AQ6" i="82" s="1"/>
  <c r="AH17" i="32"/>
  <c r="AQ17" i="32" s="1"/>
  <c r="Y21" i="89"/>
  <c r="X21" i="89"/>
  <c r="Z21" i="89" s="1"/>
  <c r="AR8" i="55"/>
  <c r="Z18" i="47"/>
  <c r="Z13" i="84"/>
  <c r="AH13" i="88"/>
  <c r="AQ13" i="88" s="1"/>
  <c r="Y20" i="75"/>
  <c r="X20" i="75"/>
  <c r="Z20" i="75" s="1"/>
  <c r="Y18" i="105"/>
  <c r="X18" i="105"/>
  <c r="AN9" i="99"/>
  <c r="AI9" i="99"/>
  <c r="AN6" i="35"/>
  <c r="AI6" i="35"/>
  <c r="Z10" i="99" l="1"/>
  <c r="Z21" i="63"/>
  <c r="Z7" i="35"/>
  <c r="Z13" i="58"/>
  <c r="Z19" i="93"/>
  <c r="AF19" i="93" s="1"/>
  <c r="AO19" i="93" s="1"/>
  <c r="Z18" i="105"/>
  <c r="AG18" i="105" s="1"/>
  <c r="AP18" i="105" s="1"/>
  <c r="AE18" i="46"/>
  <c r="AF18" i="46"/>
  <c r="AO18" i="46" s="1"/>
  <c r="AG18" i="46"/>
  <c r="AP18" i="46" s="1"/>
  <c r="W19" i="46"/>
  <c r="W14" i="54"/>
  <c r="AG13" i="54"/>
  <c r="AP13" i="54" s="1"/>
  <c r="AE13" i="54"/>
  <c r="AF13" i="54"/>
  <c r="AO13" i="54" s="1"/>
  <c r="AE10" i="99"/>
  <c r="W11" i="99"/>
  <c r="AG10" i="99"/>
  <c r="AP10" i="99" s="1"/>
  <c r="AF10" i="99"/>
  <c r="AO10" i="99" s="1"/>
  <c r="AG8" i="98"/>
  <c r="AP8" i="98" s="1"/>
  <c r="AE8" i="98"/>
  <c r="W9" i="98"/>
  <c r="AF8" i="98"/>
  <c r="AO8" i="98" s="1"/>
  <c r="W20" i="93"/>
  <c r="AG19" i="93"/>
  <c r="AP19" i="93" s="1"/>
  <c r="AF7" i="35"/>
  <c r="AO7" i="35" s="1"/>
  <c r="AG7" i="35"/>
  <c r="AP7" i="35" s="1"/>
  <c r="AE7" i="35"/>
  <c r="W8" i="35"/>
  <c r="W19" i="105"/>
  <c r="AF18" i="105"/>
  <c r="AF21" i="89"/>
  <c r="AO21" i="89" s="1"/>
  <c r="AG21" i="89"/>
  <c r="AP21" i="89" s="1"/>
  <c r="AE21" i="89"/>
  <c r="W22" i="89"/>
  <c r="AE7" i="42"/>
  <c r="AF7" i="42"/>
  <c r="AO7" i="42" s="1"/>
  <c r="AG7" i="42"/>
  <c r="AP7" i="42" s="1"/>
  <c r="W8" i="42"/>
  <c r="AE21" i="63"/>
  <c r="W22" i="63"/>
  <c r="AG21" i="63"/>
  <c r="AP21" i="63" s="1"/>
  <c r="AF21" i="63"/>
  <c r="AO21" i="63" s="1"/>
  <c r="AG13" i="58"/>
  <c r="AP13" i="58" s="1"/>
  <c r="W14" i="58"/>
  <c r="AF13" i="58"/>
  <c r="AO13" i="58" s="1"/>
  <c r="AE13" i="58"/>
  <c r="W21" i="75"/>
  <c r="AG20" i="75"/>
  <c r="AP20" i="75" s="1"/>
  <c r="AF20" i="75"/>
  <c r="AO20" i="75" s="1"/>
  <c r="AE20" i="75"/>
  <c r="AE6" i="85"/>
  <c r="AF6" i="85"/>
  <c r="AO6" i="85" s="1"/>
  <c r="AG6" i="85"/>
  <c r="AP6" i="85" s="1"/>
  <c r="W7" i="85"/>
  <c r="AR5" i="50"/>
  <c r="AH7" i="35"/>
  <c r="AQ7" i="35" s="1"/>
  <c r="AR6" i="42"/>
  <c r="Y12" i="95"/>
  <c r="X12" i="95"/>
  <c r="AH7" i="42"/>
  <c r="AQ7" i="42" s="1"/>
  <c r="AR18" i="93"/>
  <c r="AN6" i="48"/>
  <c r="AI6" i="48"/>
  <c r="AH18" i="46"/>
  <c r="AQ18" i="46" s="1"/>
  <c r="Y17" i="86"/>
  <c r="X17" i="86"/>
  <c r="AH10" i="99"/>
  <c r="AQ10" i="99" s="1"/>
  <c r="AH8" i="98"/>
  <c r="AQ8" i="98" s="1"/>
  <c r="Y21" i="71"/>
  <c r="X21" i="71"/>
  <c r="Y15" i="13"/>
  <c r="X15" i="13"/>
  <c r="AI20" i="33"/>
  <c r="AR20" i="33" s="1"/>
  <c r="AN20" i="33"/>
  <c r="Y18" i="32"/>
  <c r="X18" i="32"/>
  <c r="Y7" i="82"/>
  <c r="X7" i="82"/>
  <c r="AH7" i="102"/>
  <c r="AQ7" i="102" s="1"/>
  <c r="AR12" i="100"/>
  <c r="AH15" i="44"/>
  <c r="AQ15" i="44" s="1"/>
  <c r="AN11" i="95"/>
  <c r="AI11" i="95"/>
  <c r="AH13" i="96"/>
  <c r="AQ13" i="96" s="1"/>
  <c r="Y14" i="9"/>
  <c r="X14" i="9"/>
  <c r="AG21" i="2"/>
  <c r="AP21" i="2" s="1"/>
  <c r="W22" i="2"/>
  <c r="AF21" i="2"/>
  <c r="AO21" i="2" s="1"/>
  <c r="AE21" i="2"/>
  <c r="AR17" i="105"/>
  <c r="AR13" i="20"/>
  <c r="AR10" i="11"/>
  <c r="AH20" i="79"/>
  <c r="AQ20" i="79" s="1"/>
  <c r="AR5" i="85"/>
  <c r="AR8" i="103"/>
  <c r="AH15" i="51"/>
  <c r="AQ15" i="51" s="1"/>
  <c r="Y11" i="41"/>
  <c r="X11" i="41"/>
  <c r="AH9" i="103"/>
  <c r="AQ9" i="103" s="1"/>
  <c r="Y10" i="55"/>
  <c r="X10" i="55"/>
  <c r="Y10" i="83"/>
  <c r="X10" i="83"/>
  <c r="AI17" i="101"/>
  <c r="AN17" i="101"/>
  <c r="AI10" i="91"/>
  <c r="AN10" i="91"/>
  <c r="Y14" i="88"/>
  <c r="Z14" i="88"/>
  <c r="X14" i="88"/>
  <c r="Y14" i="92"/>
  <c r="X14" i="92"/>
  <c r="AF7" i="102"/>
  <c r="AO7" i="102" s="1"/>
  <c r="AE7" i="102"/>
  <c r="AG7" i="102"/>
  <c r="AP7" i="102" s="1"/>
  <c r="W8" i="102"/>
  <c r="AF15" i="44"/>
  <c r="AO15" i="44" s="1"/>
  <c r="AG15" i="44"/>
  <c r="AP15" i="44" s="1"/>
  <c r="AE15" i="44"/>
  <c r="W16" i="44"/>
  <c r="W14" i="96"/>
  <c r="AE13" i="96"/>
  <c r="AG13" i="96"/>
  <c r="AP13" i="96" s="1"/>
  <c r="AF13" i="96"/>
  <c r="AO13" i="96" s="1"/>
  <c r="Y7" i="48"/>
  <c r="X7" i="48"/>
  <c r="AI13" i="9"/>
  <c r="AN13" i="9"/>
  <c r="AR5" i="90"/>
  <c r="AR6" i="102"/>
  <c r="AG9" i="87"/>
  <c r="AP9" i="87" s="1"/>
  <c r="AF9" i="87"/>
  <c r="AO9" i="87" s="1"/>
  <c r="AE9" i="87"/>
  <c r="W10" i="87"/>
  <c r="AF7" i="10"/>
  <c r="AO7" i="10" s="1"/>
  <c r="AG7" i="10"/>
  <c r="AP7" i="10" s="1"/>
  <c r="W8" i="10"/>
  <c r="AE7" i="10"/>
  <c r="AR14" i="44"/>
  <c r="AH10" i="16"/>
  <c r="AQ10" i="16" s="1"/>
  <c r="Y21" i="33"/>
  <c r="X21" i="33"/>
  <c r="AG20" i="79"/>
  <c r="AP20" i="79" s="1"/>
  <c r="W21" i="79"/>
  <c r="AE20" i="79"/>
  <c r="AF20" i="79"/>
  <c r="AO20" i="79" s="1"/>
  <c r="AR19" i="28"/>
  <c r="AG15" i="51"/>
  <c r="AP15" i="51" s="1"/>
  <c r="AE15" i="51"/>
  <c r="W16" i="51"/>
  <c r="AF15" i="51"/>
  <c r="AO15" i="51" s="1"/>
  <c r="Z9" i="103"/>
  <c r="AI9" i="55"/>
  <c r="AN9" i="55"/>
  <c r="AN6" i="94"/>
  <c r="AI6" i="94"/>
  <c r="AN13" i="88"/>
  <c r="AI13" i="88"/>
  <c r="AR6" i="35"/>
  <c r="AR9" i="99"/>
  <c r="W21" i="97"/>
  <c r="AG20" i="97"/>
  <c r="AP20" i="97" s="1"/>
  <c r="AF20" i="97"/>
  <c r="AO20" i="97" s="1"/>
  <c r="AE20" i="97"/>
  <c r="AN13" i="92"/>
  <c r="AI13" i="92"/>
  <c r="AR14" i="51"/>
  <c r="AH6" i="50"/>
  <c r="AQ6" i="50" s="1"/>
  <c r="AH21" i="19"/>
  <c r="AQ21" i="19" s="1"/>
  <c r="AR19" i="59"/>
  <c r="AH14" i="20"/>
  <c r="AQ14" i="20" s="1"/>
  <c r="Y19" i="52"/>
  <c r="X19" i="52"/>
  <c r="AR17" i="46"/>
  <c r="AR9" i="16"/>
  <c r="AR12" i="58"/>
  <c r="W21" i="38"/>
  <c r="AE20" i="38"/>
  <c r="AF20" i="38"/>
  <c r="AO20" i="38" s="1"/>
  <c r="AG20" i="38"/>
  <c r="AP20" i="38" s="1"/>
  <c r="AI16" i="86"/>
  <c r="AR16" i="86" s="1"/>
  <c r="AN16" i="86"/>
  <c r="AH13" i="45"/>
  <c r="AQ13" i="45" s="1"/>
  <c r="AG20" i="24"/>
  <c r="AP20" i="24" s="1"/>
  <c r="AF20" i="24"/>
  <c r="AO20" i="24" s="1"/>
  <c r="AE20" i="24"/>
  <c r="W21" i="24"/>
  <c r="AR14" i="104"/>
  <c r="AR19" i="75"/>
  <c r="Z10" i="16"/>
  <c r="AI14" i="13"/>
  <c r="AR14" i="13" s="1"/>
  <c r="AN14" i="13"/>
  <c r="AH11" i="11"/>
  <c r="AQ11" i="11" s="1"/>
  <c r="AR20" i="19"/>
  <c r="AH15" i="104"/>
  <c r="AQ15" i="104" s="1"/>
  <c r="AI18" i="15"/>
  <c r="AN18" i="15"/>
  <c r="Y18" i="101"/>
  <c r="Z18" i="101"/>
  <c r="X18" i="101"/>
  <c r="Y11" i="91"/>
  <c r="Z11" i="91"/>
  <c r="X11" i="91"/>
  <c r="AN6" i="82"/>
  <c r="AI6" i="82"/>
  <c r="Y11" i="43"/>
  <c r="X11" i="43"/>
  <c r="AH20" i="75"/>
  <c r="AQ20" i="75" s="1"/>
  <c r="W14" i="84"/>
  <c r="AE13" i="84"/>
  <c r="AF13" i="84"/>
  <c r="AO13" i="84" s="1"/>
  <c r="AG13" i="84"/>
  <c r="AP13" i="84" s="1"/>
  <c r="AH6" i="90"/>
  <c r="AQ6" i="90" s="1"/>
  <c r="W7" i="50"/>
  <c r="AF6" i="50"/>
  <c r="AO6" i="50" s="1"/>
  <c r="AG6" i="50"/>
  <c r="AP6" i="50" s="1"/>
  <c r="AE6" i="50"/>
  <c r="AH19" i="53"/>
  <c r="AQ19" i="53" s="1"/>
  <c r="W15" i="20"/>
  <c r="AF14" i="20"/>
  <c r="AO14" i="20" s="1"/>
  <c r="AE14" i="20"/>
  <c r="AG14" i="20"/>
  <c r="AP14" i="20" s="1"/>
  <c r="AI18" i="52"/>
  <c r="AN18" i="52"/>
  <c r="AH20" i="28"/>
  <c r="AQ20" i="28" s="1"/>
  <c r="AE9" i="18"/>
  <c r="AF9" i="18"/>
  <c r="AO9" i="18" s="1"/>
  <c r="W10" i="18"/>
  <c r="AG9" i="18"/>
  <c r="AP9" i="18" s="1"/>
  <c r="Z13" i="45"/>
  <c r="AI20" i="71"/>
  <c r="AN20" i="71"/>
  <c r="AH20" i="59"/>
  <c r="AQ20" i="59" s="1"/>
  <c r="AH13" i="100"/>
  <c r="AQ13" i="100" s="1"/>
  <c r="Z11" i="11"/>
  <c r="Z15" i="104"/>
  <c r="X10" i="49"/>
  <c r="Y10" i="49"/>
  <c r="Z10" i="49"/>
  <c r="AH21" i="89"/>
  <c r="AQ21" i="89" s="1"/>
  <c r="AH18" i="105"/>
  <c r="AQ18" i="105" s="1"/>
  <c r="W19" i="47"/>
  <c r="AG18" i="47"/>
  <c r="AP18" i="47" s="1"/>
  <c r="AF18" i="47"/>
  <c r="AO18" i="47" s="1"/>
  <c r="AE18" i="47"/>
  <c r="AR7" i="98"/>
  <c r="AH13" i="54"/>
  <c r="AQ13" i="54" s="1"/>
  <c r="AH21" i="63"/>
  <c r="AQ21" i="63" s="1"/>
  <c r="Z6" i="90"/>
  <c r="Z21" i="19"/>
  <c r="Z19" i="53"/>
  <c r="AR12" i="96"/>
  <c r="AH6" i="85"/>
  <c r="AQ6" i="85" s="1"/>
  <c r="Z20" i="28"/>
  <c r="W21" i="67"/>
  <c r="AE20" i="67"/>
  <c r="AG20" i="67"/>
  <c r="AP20" i="67" s="1"/>
  <c r="AF20" i="67"/>
  <c r="AO20" i="67" s="1"/>
  <c r="AR12" i="54"/>
  <c r="AH13" i="58"/>
  <c r="AQ13" i="58" s="1"/>
  <c r="AR18" i="53"/>
  <c r="AH19" i="93"/>
  <c r="AQ19" i="93" s="1"/>
  <c r="Z20" i="59"/>
  <c r="Z13" i="100"/>
  <c r="AN10" i="41"/>
  <c r="AI10" i="41"/>
  <c r="AN9" i="49"/>
  <c r="AI9" i="49"/>
  <c r="AN9" i="83"/>
  <c r="AI9" i="83"/>
  <c r="Y19" i="15"/>
  <c r="X19" i="15"/>
  <c r="Y7" i="94"/>
  <c r="X7" i="94"/>
  <c r="AI17" i="32"/>
  <c r="AN17" i="32"/>
  <c r="AN10" i="43"/>
  <c r="AI10" i="43"/>
  <c r="AE18" i="105" l="1"/>
  <c r="AN18" i="105" s="1"/>
  <c r="AE19" i="93"/>
  <c r="Z19" i="15"/>
  <c r="AE19" i="15" s="1"/>
  <c r="W20" i="15"/>
  <c r="AG19" i="15"/>
  <c r="AP19" i="15" s="1"/>
  <c r="AF19" i="15"/>
  <c r="AO19" i="15" s="1"/>
  <c r="W22" i="19"/>
  <c r="AE21" i="19"/>
  <c r="AG21" i="19"/>
  <c r="AP21" i="19" s="1"/>
  <c r="AF21" i="19"/>
  <c r="AO21" i="19" s="1"/>
  <c r="AI18" i="47"/>
  <c r="AN18" i="47"/>
  <c r="W12" i="11"/>
  <c r="AG11" i="11"/>
  <c r="AP11" i="11" s="1"/>
  <c r="AF11" i="11"/>
  <c r="AO11" i="11" s="1"/>
  <c r="AE11" i="11"/>
  <c r="Y15" i="20"/>
  <c r="X15" i="20"/>
  <c r="AN13" i="84"/>
  <c r="AI13" i="84"/>
  <c r="AH18" i="101"/>
  <c r="AQ18" i="101" s="1"/>
  <c r="AE10" i="16"/>
  <c r="W11" i="16"/>
  <c r="AF10" i="16"/>
  <c r="AO10" i="16" s="1"/>
  <c r="AG10" i="16"/>
  <c r="AP10" i="16" s="1"/>
  <c r="AN20" i="24"/>
  <c r="AI20" i="24"/>
  <c r="AN20" i="38"/>
  <c r="AI20" i="38"/>
  <c r="AR20" i="38" s="1"/>
  <c r="AR9" i="55"/>
  <c r="AN7" i="10"/>
  <c r="AI7" i="10"/>
  <c r="AI9" i="87"/>
  <c r="AN9" i="87"/>
  <c r="Y16" i="44"/>
  <c r="X16" i="44"/>
  <c r="Z16" i="44" s="1"/>
  <c r="AH14" i="88"/>
  <c r="AQ14" i="88" s="1"/>
  <c r="AR17" i="101"/>
  <c r="AH21" i="71"/>
  <c r="AQ21" i="71" s="1"/>
  <c r="Y21" i="75"/>
  <c r="X21" i="75"/>
  <c r="Z21" i="75" s="1"/>
  <c r="AI19" i="93"/>
  <c r="AN19" i="93"/>
  <c r="Y9" i="98"/>
  <c r="X9" i="98"/>
  <c r="Y11" i="99"/>
  <c r="X11" i="99"/>
  <c r="Y14" i="54"/>
  <c r="X14" i="54"/>
  <c r="AN20" i="67"/>
  <c r="AI20" i="67"/>
  <c r="Y10" i="18"/>
  <c r="X10" i="18"/>
  <c r="AR18" i="52"/>
  <c r="AI6" i="50"/>
  <c r="AN6" i="50"/>
  <c r="Y14" i="84"/>
  <c r="X14" i="84"/>
  <c r="AR6" i="82"/>
  <c r="AG18" i="101"/>
  <c r="AP18" i="101" s="1"/>
  <c r="AF18" i="101"/>
  <c r="AO18" i="101" s="1"/>
  <c r="W19" i="101"/>
  <c r="AE18" i="101"/>
  <c r="Y21" i="38"/>
  <c r="X21" i="38"/>
  <c r="AR13" i="88"/>
  <c r="W10" i="103"/>
  <c r="AE9" i="103"/>
  <c r="AG9" i="103"/>
  <c r="AP9" i="103" s="1"/>
  <c r="AF9" i="103"/>
  <c r="AO9" i="103" s="1"/>
  <c r="AH21" i="33"/>
  <c r="AQ21" i="33" s="1"/>
  <c r="Y8" i="10"/>
  <c r="X8" i="10"/>
  <c r="AI15" i="44"/>
  <c r="AN15" i="44"/>
  <c r="AN7" i="102"/>
  <c r="AI7" i="102"/>
  <c r="AG14" i="88"/>
  <c r="AP14" i="88" s="1"/>
  <c r="AF14" i="88"/>
  <c r="AO14" i="88" s="1"/>
  <c r="W15" i="88"/>
  <c r="AE14" i="88"/>
  <c r="AH10" i="83"/>
  <c r="AQ10" i="83" s="1"/>
  <c r="Y22" i="2"/>
  <c r="X22" i="2"/>
  <c r="AH7" i="82"/>
  <c r="AQ7" i="82" s="1"/>
  <c r="Z21" i="71"/>
  <c r="AN13" i="58"/>
  <c r="AI13" i="58"/>
  <c r="Y22" i="63"/>
  <c r="X22" i="63"/>
  <c r="AN7" i="42"/>
  <c r="AI7" i="42"/>
  <c r="Y8" i="35"/>
  <c r="X8" i="35"/>
  <c r="Z8" i="35" s="1"/>
  <c r="AN8" i="98"/>
  <c r="AI8" i="98"/>
  <c r="AI10" i="99"/>
  <c r="AN10" i="99"/>
  <c r="AG6" i="90"/>
  <c r="AP6" i="90" s="1"/>
  <c r="AF6" i="90"/>
  <c r="AO6" i="90" s="1"/>
  <c r="AE6" i="90"/>
  <c r="W7" i="90"/>
  <c r="AR10" i="41"/>
  <c r="Y21" i="67"/>
  <c r="X21" i="67"/>
  <c r="AE10" i="49"/>
  <c r="AF10" i="49"/>
  <c r="AO10" i="49" s="1"/>
  <c r="AG10" i="49"/>
  <c r="AP10" i="49" s="1"/>
  <c r="W11" i="49"/>
  <c r="AH19" i="52"/>
  <c r="AQ19" i="52" s="1"/>
  <c r="AR13" i="92"/>
  <c r="Y21" i="97"/>
  <c r="X21" i="97"/>
  <c r="Z21" i="33"/>
  <c r="AR13" i="9"/>
  <c r="Z10" i="83"/>
  <c r="Z7" i="82"/>
  <c r="AN6" i="85"/>
  <c r="AI6" i="85"/>
  <c r="AN21" i="63"/>
  <c r="AI21" i="63"/>
  <c r="AI18" i="105"/>
  <c r="AO18" i="105"/>
  <c r="AI7" i="35"/>
  <c r="AN7" i="35"/>
  <c r="Y19" i="46"/>
  <c r="X19" i="46"/>
  <c r="AR17" i="32"/>
  <c r="W21" i="28"/>
  <c r="AG20" i="28"/>
  <c r="AP20" i="28" s="1"/>
  <c r="AE20" i="28"/>
  <c r="AF20" i="28"/>
  <c r="AO20" i="28" s="1"/>
  <c r="Y19" i="47"/>
  <c r="Z19" i="47"/>
  <c r="X19" i="47"/>
  <c r="AR20" i="71"/>
  <c r="AI9" i="18"/>
  <c r="AN9" i="18"/>
  <c r="AH11" i="91"/>
  <c r="AQ11" i="91" s="1"/>
  <c r="Z19" i="52"/>
  <c r="AR6" i="94"/>
  <c r="AH7" i="48"/>
  <c r="AQ7" i="48" s="1"/>
  <c r="AN13" i="96"/>
  <c r="AI13" i="96"/>
  <c r="AH14" i="92"/>
  <c r="AQ14" i="92" s="1"/>
  <c r="AH11" i="41"/>
  <c r="AQ11" i="41" s="1"/>
  <c r="AH14" i="9"/>
  <c r="AQ14" i="9" s="1"/>
  <c r="AH15" i="13"/>
  <c r="AQ15" i="13" s="1"/>
  <c r="AH17" i="86"/>
  <c r="AQ17" i="86" s="1"/>
  <c r="AH12" i="95"/>
  <c r="AQ12" i="95" s="1"/>
  <c r="AN20" i="75"/>
  <c r="AI20" i="75"/>
  <c r="Y14" i="58"/>
  <c r="X14" i="58"/>
  <c r="Y22" i="89"/>
  <c r="Z22" i="89"/>
  <c r="X22" i="89"/>
  <c r="Y19" i="105"/>
  <c r="X19" i="105"/>
  <c r="Y20" i="93"/>
  <c r="X20" i="93"/>
  <c r="Z20" i="93" s="1"/>
  <c r="AH19" i="15"/>
  <c r="AQ19" i="15" s="1"/>
  <c r="AR9" i="83"/>
  <c r="AH10" i="49"/>
  <c r="AQ10" i="49" s="1"/>
  <c r="AE13" i="45"/>
  <c r="W14" i="45"/>
  <c r="AF13" i="45"/>
  <c r="AO13" i="45" s="1"/>
  <c r="AG13" i="45"/>
  <c r="AP13" i="45" s="1"/>
  <c r="AI14" i="20"/>
  <c r="AN14" i="20"/>
  <c r="Y7" i="50"/>
  <c r="X7" i="50"/>
  <c r="Z7" i="50" s="1"/>
  <c r="AH11" i="43"/>
  <c r="AQ11" i="43" s="1"/>
  <c r="W12" i="91"/>
  <c r="AG11" i="91"/>
  <c r="AP11" i="91" s="1"/>
  <c r="AF11" i="91"/>
  <c r="AO11" i="91" s="1"/>
  <c r="AE11" i="91"/>
  <c r="AR18" i="15"/>
  <c r="Y16" i="51"/>
  <c r="X16" i="51"/>
  <c r="Z16" i="51" s="1"/>
  <c r="AN20" i="79"/>
  <c r="AI20" i="79"/>
  <c r="AR20" i="79" s="1"/>
  <c r="Z7" i="48"/>
  <c r="Y14" i="96"/>
  <c r="X14" i="96"/>
  <c r="Z14" i="96" s="1"/>
  <c r="Z14" i="92"/>
  <c r="AR10" i="91"/>
  <c r="AH10" i="55"/>
  <c r="AQ10" i="55" s="1"/>
  <c r="Z11" i="41"/>
  <c r="Z14" i="9"/>
  <c r="AH18" i="32"/>
  <c r="AQ18" i="32" s="1"/>
  <c r="Z15" i="13"/>
  <c r="Z17" i="86"/>
  <c r="Z12" i="95"/>
  <c r="Y8" i="42"/>
  <c r="X8" i="42"/>
  <c r="Z8" i="42" s="1"/>
  <c r="AI21" i="89"/>
  <c r="AN21" i="89"/>
  <c r="AI13" i="54"/>
  <c r="AN13" i="54"/>
  <c r="AR10" i="43"/>
  <c r="AR9" i="49"/>
  <c r="AH7" i="94"/>
  <c r="AQ7" i="94" s="1"/>
  <c r="AE13" i="100"/>
  <c r="W14" i="100"/>
  <c r="AG13" i="100"/>
  <c r="AP13" i="100" s="1"/>
  <c r="AF13" i="100"/>
  <c r="AO13" i="100" s="1"/>
  <c r="Z7" i="94"/>
  <c r="W21" i="59"/>
  <c r="AE20" i="59"/>
  <c r="AG20" i="59"/>
  <c r="AP20" i="59" s="1"/>
  <c r="AF20" i="59"/>
  <c r="AO20" i="59" s="1"/>
  <c r="AE19" i="53"/>
  <c r="AF19" i="53"/>
  <c r="AO19" i="53" s="1"/>
  <c r="AG19" i="53"/>
  <c r="AP19" i="53" s="1"/>
  <c r="W20" i="53"/>
  <c r="AG15" i="104"/>
  <c r="AP15" i="104" s="1"/>
  <c r="W16" i="104"/>
  <c r="AE15" i="104"/>
  <c r="AF15" i="104"/>
  <c r="AO15" i="104" s="1"/>
  <c r="Z11" i="43"/>
  <c r="Y21" i="24"/>
  <c r="X21" i="24"/>
  <c r="AI20" i="97"/>
  <c r="AN20" i="97"/>
  <c r="AI15" i="51"/>
  <c r="AN15" i="51"/>
  <c r="Y21" i="79"/>
  <c r="X21" i="79"/>
  <c r="Y10" i="87"/>
  <c r="X10" i="87"/>
  <c r="Y8" i="102"/>
  <c r="X8" i="102"/>
  <c r="Z10" i="55"/>
  <c r="AI21" i="2"/>
  <c r="AN21" i="2"/>
  <c r="AR11" i="95"/>
  <c r="Z18" i="32"/>
  <c r="AR6" i="48"/>
  <c r="Y7" i="85"/>
  <c r="X7" i="85"/>
  <c r="AI18" i="46"/>
  <c r="AN18" i="46"/>
  <c r="Z22" i="63" l="1"/>
  <c r="Z22" i="2"/>
  <c r="AE22" i="63"/>
  <c r="W23" i="63"/>
  <c r="AG22" i="63"/>
  <c r="AP22" i="63" s="1"/>
  <c r="AF22" i="63"/>
  <c r="AO22" i="63" s="1"/>
  <c r="AF22" i="2"/>
  <c r="AO22" i="2" s="1"/>
  <c r="AG22" i="2"/>
  <c r="AP22" i="2" s="1"/>
  <c r="W23" i="2"/>
  <c r="AE22" i="2"/>
  <c r="AF14" i="96"/>
  <c r="AO14" i="96" s="1"/>
  <c r="AG14" i="96"/>
  <c r="AP14" i="96" s="1"/>
  <c r="W15" i="96"/>
  <c r="AE14" i="96"/>
  <c r="AF16" i="51"/>
  <c r="AO16" i="51" s="1"/>
  <c r="AG16" i="51"/>
  <c r="AP16" i="51" s="1"/>
  <c r="AE16" i="51"/>
  <c r="W17" i="51"/>
  <c r="AE10" i="55"/>
  <c r="W11" i="55"/>
  <c r="AG10" i="55"/>
  <c r="AP10" i="55" s="1"/>
  <c r="AF10" i="55"/>
  <c r="AO10" i="55" s="1"/>
  <c r="W13" i="95"/>
  <c r="AF12" i="95"/>
  <c r="AO12" i="95" s="1"/>
  <c r="AG12" i="95"/>
  <c r="AP12" i="95" s="1"/>
  <c r="AE12" i="95"/>
  <c r="AF19" i="47"/>
  <c r="AO19" i="47" s="1"/>
  <c r="W20" i="47"/>
  <c r="AG19" i="47"/>
  <c r="AP19" i="47" s="1"/>
  <c r="AE19" i="47"/>
  <c r="AR7" i="35"/>
  <c r="AH21" i="97"/>
  <c r="AQ21" i="97" s="1"/>
  <c r="AE8" i="35"/>
  <c r="W9" i="35"/>
  <c r="AF8" i="35"/>
  <c r="AO8" i="35" s="1"/>
  <c r="AG8" i="35"/>
  <c r="AP8" i="35" s="1"/>
  <c r="AI14" i="88"/>
  <c r="AN14" i="88"/>
  <c r="AI18" i="101"/>
  <c r="AN18" i="101"/>
  <c r="AH14" i="84"/>
  <c r="AQ14" i="84" s="1"/>
  <c r="AH14" i="54"/>
  <c r="AQ14" i="54" s="1"/>
  <c r="AH9" i="98"/>
  <c r="AQ9" i="98" s="1"/>
  <c r="AG21" i="75"/>
  <c r="AP21" i="75" s="1"/>
  <c r="AE21" i="75"/>
  <c r="W22" i="75"/>
  <c r="AF21" i="75"/>
  <c r="AO21" i="75" s="1"/>
  <c r="W17" i="44"/>
  <c r="AE16" i="44"/>
  <c r="AF16" i="44"/>
  <c r="AO16" i="44" s="1"/>
  <c r="AG16" i="44"/>
  <c r="AP16" i="44" s="1"/>
  <c r="AH15" i="20"/>
  <c r="AQ15" i="20" s="1"/>
  <c r="Y12" i="11"/>
  <c r="X12" i="11"/>
  <c r="Y22" i="19"/>
  <c r="X22" i="19"/>
  <c r="Z22" i="19" s="1"/>
  <c r="AR20" i="97"/>
  <c r="Y21" i="59"/>
  <c r="X21" i="59"/>
  <c r="AI13" i="45"/>
  <c r="AN13" i="45"/>
  <c r="AF17" i="86"/>
  <c r="AO17" i="86" s="1"/>
  <c r="AG17" i="86"/>
  <c r="AP17" i="86" s="1"/>
  <c r="AE17" i="86"/>
  <c r="W18" i="86"/>
  <c r="AR14" i="20"/>
  <c r="AH20" i="93"/>
  <c r="AQ20" i="93" s="1"/>
  <c r="AH22" i="89"/>
  <c r="AQ22" i="89" s="1"/>
  <c r="AR20" i="75"/>
  <c r="AG19" i="52"/>
  <c r="AP19" i="52" s="1"/>
  <c r="W20" i="52"/>
  <c r="AE19" i="52"/>
  <c r="AF19" i="52"/>
  <c r="AO19" i="52" s="1"/>
  <c r="W8" i="82"/>
  <c r="AG7" i="82"/>
  <c r="AP7" i="82" s="1"/>
  <c r="AF7" i="82"/>
  <c r="AO7" i="82" s="1"/>
  <c r="AE7" i="82"/>
  <c r="Z21" i="97"/>
  <c r="AR13" i="58"/>
  <c r="Y15" i="88"/>
  <c r="X15" i="88"/>
  <c r="Z15" i="88" s="1"/>
  <c r="AR15" i="44"/>
  <c r="Y19" i="101"/>
  <c r="X19" i="101"/>
  <c r="Z14" i="84"/>
  <c r="AH10" i="18"/>
  <c r="AQ10" i="18" s="1"/>
  <c r="Z14" i="54"/>
  <c r="Z9" i="98"/>
  <c r="Z15" i="20"/>
  <c r="AR13" i="54"/>
  <c r="AE18" i="32"/>
  <c r="AG18" i="32"/>
  <c r="AP18" i="32" s="1"/>
  <c r="AF18" i="32"/>
  <c r="AO18" i="32" s="1"/>
  <c r="W19" i="32"/>
  <c r="Z21" i="79"/>
  <c r="AH21" i="79"/>
  <c r="AQ21" i="79" s="1"/>
  <c r="AH7" i="85"/>
  <c r="AQ7" i="85" s="1"/>
  <c r="AR21" i="89"/>
  <c r="W21" i="93"/>
  <c r="AG20" i="93"/>
  <c r="AP20" i="93" s="1"/>
  <c r="AF20" i="93"/>
  <c r="AO20" i="93" s="1"/>
  <c r="AE20" i="93"/>
  <c r="AG22" i="89"/>
  <c r="AP22" i="89" s="1"/>
  <c r="AF22" i="89"/>
  <c r="AO22" i="89" s="1"/>
  <c r="AE22" i="89"/>
  <c r="W23" i="89"/>
  <c r="AR9" i="18"/>
  <c r="AH19" i="46"/>
  <c r="AQ19" i="46" s="1"/>
  <c r="AR18" i="105"/>
  <c r="AE10" i="83"/>
  <c r="W11" i="83"/>
  <c r="AG10" i="83"/>
  <c r="AP10" i="83" s="1"/>
  <c r="AF10" i="83"/>
  <c r="AO10" i="83" s="1"/>
  <c r="AN10" i="49"/>
  <c r="AI10" i="49"/>
  <c r="AR10" i="99"/>
  <c r="AR7" i="42"/>
  <c r="AH8" i="10"/>
  <c r="AQ8" i="10" s="1"/>
  <c r="AH21" i="38"/>
  <c r="AQ21" i="38" s="1"/>
  <c r="Z10" i="18"/>
  <c r="AR18" i="47"/>
  <c r="AI19" i="15"/>
  <c r="AN19" i="15"/>
  <c r="AN13" i="100"/>
  <c r="AI13" i="100"/>
  <c r="AR18" i="46"/>
  <c r="AH8" i="102"/>
  <c r="AQ8" i="102" s="1"/>
  <c r="AH21" i="24"/>
  <c r="AQ21" i="24" s="1"/>
  <c r="AI15" i="104"/>
  <c r="AN15" i="104"/>
  <c r="W8" i="94"/>
  <c r="AG7" i="94"/>
  <c r="AP7" i="94" s="1"/>
  <c r="AF7" i="94"/>
  <c r="AO7" i="94" s="1"/>
  <c r="AE7" i="94"/>
  <c r="Z8" i="102"/>
  <c r="Z21" i="24"/>
  <c r="X16" i="104"/>
  <c r="Z16" i="104" s="1"/>
  <c r="Y16" i="104"/>
  <c r="AI19" i="53"/>
  <c r="AN19" i="53"/>
  <c r="AG15" i="13"/>
  <c r="AP15" i="13" s="1"/>
  <c r="AE15" i="13"/>
  <c r="AF15" i="13"/>
  <c r="AO15" i="13" s="1"/>
  <c r="W16" i="13"/>
  <c r="AG14" i="9"/>
  <c r="AP14" i="9" s="1"/>
  <c r="AE14" i="9"/>
  <c r="W15" i="9"/>
  <c r="AF14" i="9"/>
  <c r="AO14" i="9" s="1"/>
  <c r="Z7" i="85"/>
  <c r="AH8" i="42"/>
  <c r="AQ8" i="42" s="1"/>
  <c r="AG11" i="41"/>
  <c r="AP11" i="41" s="1"/>
  <c r="AE11" i="41"/>
  <c r="AF11" i="41"/>
  <c r="AO11" i="41" s="1"/>
  <c r="W12" i="41"/>
  <c r="AE7" i="48"/>
  <c r="AF7" i="48"/>
  <c r="AO7" i="48" s="1"/>
  <c r="AG7" i="48"/>
  <c r="AP7" i="48" s="1"/>
  <c r="W8" i="48"/>
  <c r="Y12" i="91"/>
  <c r="X12" i="91"/>
  <c r="AH7" i="50"/>
  <c r="AQ7" i="50" s="1"/>
  <c r="AI20" i="28"/>
  <c r="AN20" i="28"/>
  <c r="Z19" i="46"/>
  <c r="AR21" i="63"/>
  <c r="AH21" i="67"/>
  <c r="AQ21" i="67" s="1"/>
  <c r="Y7" i="90"/>
  <c r="X7" i="90"/>
  <c r="Z7" i="90" s="1"/>
  <c r="AR8" i="98"/>
  <c r="AF21" i="71"/>
  <c r="AO21" i="71" s="1"/>
  <c r="AE21" i="71"/>
  <c r="W22" i="71"/>
  <c r="AG21" i="71"/>
  <c r="AP21" i="71" s="1"/>
  <c r="Z8" i="10"/>
  <c r="Z21" i="38"/>
  <c r="AH11" i="99"/>
  <c r="AQ11" i="99" s="1"/>
  <c r="AR9" i="87"/>
  <c r="Y11" i="16"/>
  <c r="X11" i="16"/>
  <c r="Z11" i="16" s="1"/>
  <c r="AI11" i="11"/>
  <c r="AN11" i="11"/>
  <c r="AH14" i="96"/>
  <c r="AQ14" i="96" s="1"/>
  <c r="AI11" i="91"/>
  <c r="AN11" i="91"/>
  <c r="AH10" i="87"/>
  <c r="AQ10" i="87" s="1"/>
  <c r="AR15" i="51"/>
  <c r="AG11" i="43"/>
  <c r="AP11" i="43" s="1"/>
  <c r="W12" i="43"/>
  <c r="AE11" i="43"/>
  <c r="AF11" i="43"/>
  <c r="AO11" i="43" s="1"/>
  <c r="AH19" i="105"/>
  <c r="AQ19" i="105" s="1"/>
  <c r="AH14" i="58"/>
  <c r="AQ14" i="58" s="1"/>
  <c r="AR13" i="96"/>
  <c r="Z21" i="67"/>
  <c r="AN6" i="90"/>
  <c r="AI6" i="90"/>
  <c r="AH22" i="63"/>
  <c r="AQ22" i="63" s="1"/>
  <c r="AH22" i="2"/>
  <c r="AQ22" i="2" s="1"/>
  <c r="AR7" i="102"/>
  <c r="AN9" i="103"/>
  <c r="AI9" i="103"/>
  <c r="AR6" i="50"/>
  <c r="AR20" i="67"/>
  <c r="Z11" i="99"/>
  <c r="AR19" i="93"/>
  <c r="AR7" i="10"/>
  <c r="AR20" i="24"/>
  <c r="AN10" i="16"/>
  <c r="AI10" i="16"/>
  <c r="AR13" i="84"/>
  <c r="AH16" i="51"/>
  <c r="AQ16" i="51" s="1"/>
  <c r="AE8" i="42"/>
  <c r="W9" i="42"/>
  <c r="AF8" i="42"/>
  <c r="AO8" i="42" s="1"/>
  <c r="AG8" i="42"/>
  <c r="AP8" i="42" s="1"/>
  <c r="AG7" i="50"/>
  <c r="AP7" i="50" s="1"/>
  <c r="W8" i="50"/>
  <c r="AE7" i="50"/>
  <c r="AF7" i="50"/>
  <c r="AO7" i="50" s="1"/>
  <c r="AR21" i="2"/>
  <c r="Z10" i="87"/>
  <c r="Y20" i="53"/>
  <c r="X20" i="53"/>
  <c r="Z20" i="53" s="1"/>
  <c r="AN20" i="59"/>
  <c r="AI20" i="59"/>
  <c r="Y14" i="100"/>
  <c r="X14" i="100"/>
  <c r="AF14" i="92"/>
  <c r="AO14" i="92" s="1"/>
  <c r="AE14" i="92"/>
  <c r="AG14" i="92"/>
  <c r="AP14" i="92" s="1"/>
  <c r="W15" i="92"/>
  <c r="Y14" i="45"/>
  <c r="X14" i="45"/>
  <c r="Z19" i="105"/>
  <c r="Z14" i="58"/>
  <c r="AH19" i="47"/>
  <c r="AQ19" i="47" s="1"/>
  <c r="Y21" i="28"/>
  <c r="Z21" i="28" s="1"/>
  <c r="X21" i="28"/>
  <c r="AR6" i="85"/>
  <c r="AF21" i="33"/>
  <c r="AO21" i="33" s="1"/>
  <c r="W22" i="33"/>
  <c r="AG21" i="33"/>
  <c r="AP21" i="33" s="1"/>
  <c r="AE21" i="33"/>
  <c r="Y11" i="49"/>
  <c r="X11" i="49"/>
  <c r="Z11" i="49" s="1"/>
  <c r="AH8" i="35"/>
  <c r="AQ8" i="35" s="1"/>
  <c r="Y10" i="103"/>
  <c r="X10" i="103"/>
  <c r="Z10" i="103" s="1"/>
  <c r="AH21" i="75"/>
  <c r="AQ21" i="75" s="1"/>
  <c r="AH16" i="44"/>
  <c r="AQ16" i="44" s="1"/>
  <c r="AN21" i="19"/>
  <c r="AI21" i="19"/>
  <c r="Y20" i="15"/>
  <c r="X20" i="15"/>
  <c r="Z12" i="11" l="1"/>
  <c r="Z14" i="100"/>
  <c r="AF10" i="103"/>
  <c r="AO10" i="103" s="1"/>
  <c r="W11" i="103"/>
  <c r="AG10" i="103"/>
  <c r="AP10" i="103" s="1"/>
  <c r="AE10" i="103"/>
  <c r="W13" i="11"/>
  <c r="AG12" i="11"/>
  <c r="AP12" i="11" s="1"/>
  <c r="AF12" i="11"/>
  <c r="AO12" i="11" s="1"/>
  <c r="AE12" i="11"/>
  <c r="AG16" i="104"/>
  <c r="AP16" i="104" s="1"/>
  <c r="AF16" i="104"/>
  <c r="AO16" i="104" s="1"/>
  <c r="AE16" i="104"/>
  <c r="W17" i="104"/>
  <c r="AE15" i="88"/>
  <c r="AN15" i="88" s="1"/>
  <c r="AG15" i="88"/>
  <c r="AP15" i="88" s="1"/>
  <c r="W16" i="88"/>
  <c r="AF15" i="88"/>
  <c r="AG14" i="100"/>
  <c r="AP14" i="100" s="1"/>
  <c r="W15" i="100"/>
  <c r="AE14" i="100"/>
  <c r="AF14" i="100"/>
  <c r="AO14" i="100" s="1"/>
  <c r="AE21" i="28"/>
  <c r="AF21" i="28"/>
  <c r="AO21" i="28" s="1"/>
  <c r="W22" i="28"/>
  <c r="AG21" i="28"/>
  <c r="AP21" i="28" s="1"/>
  <c r="W21" i="53"/>
  <c r="AE20" i="53"/>
  <c r="AF20" i="53"/>
  <c r="AO20" i="53" s="1"/>
  <c r="AG20" i="53"/>
  <c r="AP20" i="53" s="1"/>
  <c r="AH20" i="15"/>
  <c r="AQ20" i="15" s="1"/>
  <c r="Z20" i="15"/>
  <c r="AN21" i="33"/>
  <c r="AI21" i="33"/>
  <c r="AH21" i="28"/>
  <c r="AQ21" i="28" s="1"/>
  <c r="AH14" i="100"/>
  <c r="AQ14" i="100" s="1"/>
  <c r="Y9" i="42"/>
  <c r="X9" i="42"/>
  <c r="AR6" i="90"/>
  <c r="AR20" i="28"/>
  <c r="AH12" i="91"/>
  <c r="AQ12" i="91" s="1"/>
  <c r="AE8" i="102"/>
  <c r="W9" i="102"/>
  <c r="AG8" i="102"/>
  <c r="AP8" i="102" s="1"/>
  <c r="AF8" i="102"/>
  <c r="AO8" i="102" s="1"/>
  <c r="AR13" i="100"/>
  <c r="AF10" i="18"/>
  <c r="AO10" i="18" s="1"/>
  <c r="AG10" i="18"/>
  <c r="AP10" i="18" s="1"/>
  <c r="W11" i="18"/>
  <c r="AE10" i="18"/>
  <c r="AI20" i="93"/>
  <c r="AN20" i="93"/>
  <c r="AG14" i="54"/>
  <c r="AP14" i="54" s="1"/>
  <c r="W15" i="54"/>
  <c r="AE14" i="54"/>
  <c r="AF14" i="54"/>
  <c r="AO14" i="54" s="1"/>
  <c r="AH19" i="101"/>
  <c r="AQ19" i="101" s="1"/>
  <c r="AN7" i="82"/>
  <c r="AI7" i="82"/>
  <c r="AI19" i="52"/>
  <c r="AN19" i="52"/>
  <c r="Y18" i="86"/>
  <c r="X18" i="86"/>
  <c r="AH21" i="59"/>
  <c r="AQ21" i="59" s="1"/>
  <c r="AE22" i="19"/>
  <c r="AF22" i="19"/>
  <c r="AO22" i="19" s="1"/>
  <c r="AG22" i="19"/>
  <c r="AP22" i="19" s="1"/>
  <c r="W23" i="19"/>
  <c r="Y13" i="95"/>
  <c r="X13" i="95"/>
  <c r="Z13" i="95" s="1"/>
  <c r="AI14" i="96"/>
  <c r="AN14" i="96"/>
  <c r="AN7" i="50"/>
  <c r="AI7" i="50"/>
  <c r="AI8" i="42"/>
  <c r="AN8" i="42"/>
  <c r="AR11" i="91"/>
  <c r="W22" i="38"/>
  <c r="AE21" i="38"/>
  <c r="AF21" i="38"/>
  <c r="AO21" i="38" s="1"/>
  <c r="AG21" i="38"/>
  <c r="AP21" i="38" s="1"/>
  <c r="Z12" i="91"/>
  <c r="AN7" i="48"/>
  <c r="AI7" i="48"/>
  <c r="AR19" i="53"/>
  <c r="AR15" i="104"/>
  <c r="Y11" i="83"/>
  <c r="X11" i="83"/>
  <c r="Y23" i="89"/>
  <c r="X23" i="89"/>
  <c r="AI18" i="32"/>
  <c r="AN18" i="32"/>
  <c r="Z19" i="101"/>
  <c r="Y20" i="52"/>
  <c r="X20" i="52"/>
  <c r="AI17" i="86"/>
  <c r="AN17" i="86"/>
  <c r="Z21" i="59"/>
  <c r="AI16" i="44"/>
  <c r="AN16" i="44"/>
  <c r="Y9" i="35"/>
  <c r="Z9" i="35" s="1"/>
  <c r="X9" i="35"/>
  <c r="Y20" i="47"/>
  <c r="Z20" i="47"/>
  <c r="X20" i="47"/>
  <c r="Y17" i="51"/>
  <c r="X17" i="51"/>
  <c r="Y15" i="96"/>
  <c r="X15" i="96"/>
  <c r="Z15" i="96" s="1"/>
  <c r="AH10" i="103"/>
  <c r="AQ10" i="103" s="1"/>
  <c r="AR21" i="19"/>
  <c r="Y22" i="33"/>
  <c r="X22" i="33"/>
  <c r="AE14" i="58"/>
  <c r="AF14" i="58"/>
  <c r="AO14" i="58" s="1"/>
  <c r="AG14" i="58"/>
  <c r="AP14" i="58" s="1"/>
  <c r="W15" i="58"/>
  <c r="Y15" i="92"/>
  <c r="X15" i="92"/>
  <c r="AE10" i="87"/>
  <c r="W11" i="87"/>
  <c r="AG10" i="87"/>
  <c r="AP10" i="87" s="1"/>
  <c r="AF10" i="87"/>
  <c r="AO10" i="87" s="1"/>
  <c r="Y8" i="50"/>
  <c r="X8" i="50"/>
  <c r="W22" i="67"/>
  <c r="AF21" i="67"/>
  <c r="AO21" i="67" s="1"/>
  <c r="AG21" i="67"/>
  <c r="AP21" i="67" s="1"/>
  <c r="AE21" i="67"/>
  <c r="AN11" i="43"/>
  <c r="AI11" i="43"/>
  <c r="AR11" i="11"/>
  <c r="W9" i="10"/>
  <c r="AF8" i="10"/>
  <c r="AO8" i="10" s="1"/>
  <c r="AG8" i="10"/>
  <c r="AP8" i="10" s="1"/>
  <c r="AE8" i="10"/>
  <c r="AF7" i="85"/>
  <c r="AO7" i="85" s="1"/>
  <c r="AE7" i="85"/>
  <c r="W8" i="85"/>
  <c r="AG7" i="85"/>
  <c r="AP7" i="85" s="1"/>
  <c r="Y16" i="13"/>
  <c r="X16" i="13"/>
  <c r="AN7" i="94"/>
  <c r="AI7" i="94"/>
  <c r="AR7" i="94" s="1"/>
  <c r="AR10" i="49"/>
  <c r="AN10" i="83"/>
  <c r="AI10" i="83"/>
  <c r="AI22" i="89"/>
  <c r="AN22" i="89"/>
  <c r="AG21" i="79"/>
  <c r="AP21" i="79" s="1"/>
  <c r="AF21" i="79"/>
  <c r="AO21" i="79" s="1"/>
  <c r="AE21" i="79"/>
  <c r="W22" i="79"/>
  <c r="AH12" i="11"/>
  <c r="AQ12" i="11" s="1"/>
  <c r="Y17" i="44"/>
  <c r="X17" i="44"/>
  <c r="AR18" i="101"/>
  <c r="AN8" i="35"/>
  <c r="AI8" i="35"/>
  <c r="AI16" i="51"/>
  <c r="AN16" i="51"/>
  <c r="AH11" i="49"/>
  <c r="AQ11" i="49" s="1"/>
  <c r="AG19" i="105"/>
  <c r="AP19" i="105" s="1"/>
  <c r="W20" i="105"/>
  <c r="AF19" i="105"/>
  <c r="AO19" i="105" s="1"/>
  <c r="AE19" i="105"/>
  <c r="AR20" i="59"/>
  <c r="AR10" i="16"/>
  <c r="Y12" i="43"/>
  <c r="X12" i="43"/>
  <c r="AH11" i="16"/>
  <c r="AQ11" i="16" s="1"/>
  <c r="AH7" i="90"/>
  <c r="AQ7" i="90" s="1"/>
  <c r="Y12" i="41"/>
  <c r="X12" i="41"/>
  <c r="AR19" i="15"/>
  <c r="Y21" i="93"/>
  <c r="X21" i="93"/>
  <c r="Z21" i="93" s="1"/>
  <c r="Y8" i="82"/>
  <c r="X8" i="82"/>
  <c r="AN12" i="95"/>
  <c r="AI12" i="95"/>
  <c r="AH14" i="45"/>
  <c r="AQ14" i="45" s="1"/>
  <c r="AI14" i="92"/>
  <c r="AN14" i="92"/>
  <c r="AR9" i="103"/>
  <c r="AG11" i="16"/>
  <c r="AP11" i="16" s="1"/>
  <c r="W12" i="16"/>
  <c r="AE11" i="16"/>
  <c r="AF11" i="16"/>
  <c r="AO11" i="16" s="1"/>
  <c r="Y22" i="71"/>
  <c r="X22" i="71"/>
  <c r="W8" i="90"/>
  <c r="AG7" i="90"/>
  <c r="AP7" i="90" s="1"/>
  <c r="AF7" i="90"/>
  <c r="AO7" i="90" s="1"/>
  <c r="AE7" i="90"/>
  <c r="W20" i="46"/>
  <c r="AG19" i="46"/>
  <c r="AP19" i="46" s="1"/>
  <c r="AF19" i="46"/>
  <c r="AO19" i="46" s="1"/>
  <c r="AE19" i="46"/>
  <c r="Y8" i="48"/>
  <c r="Z8" i="48"/>
  <c r="X8" i="48"/>
  <c r="Y15" i="9"/>
  <c r="X15" i="9"/>
  <c r="AI15" i="13"/>
  <c r="AN15" i="13"/>
  <c r="AH16" i="104"/>
  <c r="AQ16" i="104" s="1"/>
  <c r="Y19" i="32"/>
  <c r="X19" i="32"/>
  <c r="Z19" i="32" s="1"/>
  <c r="AF15" i="20"/>
  <c r="AO15" i="20" s="1"/>
  <c r="AG15" i="20"/>
  <c r="AP15" i="20" s="1"/>
  <c r="AE15" i="20"/>
  <c r="W16" i="20"/>
  <c r="AF21" i="97"/>
  <c r="AO21" i="97" s="1"/>
  <c r="W22" i="97"/>
  <c r="AG21" i="97"/>
  <c r="AP21" i="97" s="1"/>
  <c r="AE21" i="97"/>
  <c r="Y22" i="75"/>
  <c r="X22" i="75"/>
  <c r="AR14" i="88"/>
  <c r="Y11" i="55"/>
  <c r="X11" i="55"/>
  <c r="Z11" i="55" s="1"/>
  <c r="AN22" i="2"/>
  <c r="AI22" i="2"/>
  <c r="Y23" i="63"/>
  <c r="X23" i="63"/>
  <c r="AE11" i="49"/>
  <c r="AF11" i="49"/>
  <c r="AO11" i="49" s="1"/>
  <c r="AG11" i="49"/>
  <c r="AP11" i="49" s="1"/>
  <c r="W12" i="49"/>
  <c r="Z14" i="45"/>
  <c r="AH20" i="53"/>
  <c r="AQ20" i="53" s="1"/>
  <c r="AG11" i="99"/>
  <c r="AP11" i="99" s="1"/>
  <c r="AF11" i="99"/>
  <c r="AO11" i="99" s="1"/>
  <c r="AE11" i="99"/>
  <c r="W12" i="99"/>
  <c r="AN21" i="71"/>
  <c r="AI21" i="71"/>
  <c r="AN11" i="41"/>
  <c r="AI11" i="41"/>
  <c r="AN14" i="9"/>
  <c r="AI14" i="9"/>
  <c r="AR14" i="9" s="1"/>
  <c r="AF21" i="24"/>
  <c r="AO21" i="24" s="1"/>
  <c r="AG21" i="24"/>
  <c r="AP21" i="24" s="1"/>
  <c r="W22" i="24"/>
  <c r="AE21" i="24"/>
  <c r="Y8" i="94"/>
  <c r="X8" i="94"/>
  <c r="AG9" i="98"/>
  <c r="AP9" i="98" s="1"/>
  <c r="AF9" i="98"/>
  <c r="AO9" i="98" s="1"/>
  <c r="W10" i="98"/>
  <c r="AE9" i="98"/>
  <c r="W15" i="84"/>
  <c r="AG14" i="84"/>
  <c r="AP14" i="84" s="1"/>
  <c r="AF14" i="84"/>
  <c r="AO14" i="84" s="1"/>
  <c r="AE14" i="84"/>
  <c r="AH15" i="88"/>
  <c r="AQ15" i="88" s="1"/>
  <c r="AR13" i="45"/>
  <c r="AH22" i="19"/>
  <c r="AQ22" i="19" s="1"/>
  <c r="AN21" i="75"/>
  <c r="AI21" i="75"/>
  <c r="AI19" i="47"/>
  <c r="AN19" i="47"/>
  <c r="AI10" i="55"/>
  <c r="AN10" i="55"/>
  <c r="Y23" i="2"/>
  <c r="X23" i="2"/>
  <c r="Z23" i="2" s="1"/>
  <c r="AN22" i="63"/>
  <c r="AI22" i="63"/>
  <c r="Z16" i="13" l="1"/>
  <c r="Z17" i="51"/>
  <c r="Z15" i="9"/>
  <c r="AF15" i="9" s="1"/>
  <c r="AO15" i="9" s="1"/>
  <c r="Z18" i="86"/>
  <c r="AE18" i="86" s="1"/>
  <c r="Z12" i="41"/>
  <c r="AE15" i="9"/>
  <c r="AG15" i="9"/>
  <c r="AP15" i="9" s="1"/>
  <c r="W19" i="86"/>
  <c r="AF18" i="86"/>
  <c r="AO18" i="86" s="1"/>
  <c r="AG18" i="86"/>
  <c r="AP18" i="86" s="1"/>
  <c r="AG23" i="2"/>
  <c r="AP23" i="2" s="1"/>
  <c r="AP25" i="2" s="1"/>
  <c r="AF23" i="2"/>
  <c r="AO23" i="2" s="1"/>
  <c r="AO25" i="2" s="1"/>
  <c r="AE23" i="2"/>
  <c r="AF9" i="35"/>
  <c r="AO9" i="35" s="1"/>
  <c r="AG9" i="35"/>
  <c r="AP9" i="35" s="1"/>
  <c r="AE9" i="35"/>
  <c r="W10" i="35"/>
  <c r="AF12" i="41"/>
  <c r="AO12" i="41" s="1"/>
  <c r="W13" i="41"/>
  <c r="AE12" i="41"/>
  <c r="AG12" i="41"/>
  <c r="AP12" i="41" s="1"/>
  <c r="AF17" i="51"/>
  <c r="AO17" i="51" s="1"/>
  <c r="AG17" i="51"/>
  <c r="AP17" i="51" s="1"/>
  <c r="AE17" i="51"/>
  <c r="W18" i="51"/>
  <c r="AR19" i="47"/>
  <c r="AR21" i="75"/>
  <c r="AI14" i="84"/>
  <c r="AN14" i="84"/>
  <c r="AN21" i="24"/>
  <c r="AI21" i="24"/>
  <c r="AN11" i="99"/>
  <c r="AI11" i="99"/>
  <c r="AR11" i="99" s="1"/>
  <c r="AH22" i="75"/>
  <c r="AQ22" i="75" s="1"/>
  <c r="Y22" i="97"/>
  <c r="X22" i="97"/>
  <c r="AN11" i="16"/>
  <c r="AI11" i="16"/>
  <c r="AR14" i="92"/>
  <c r="AR12" i="95"/>
  <c r="AE21" i="93"/>
  <c r="W22" i="93"/>
  <c r="AG21" i="93"/>
  <c r="AP21" i="93" s="1"/>
  <c r="AF21" i="93"/>
  <c r="AO21" i="93" s="1"/>
  <c r="AI19" i="105"/>
  <c r="AN19" i="105"/>
  <c r="AI8" i="10"/>
  <c r="AN8" i="10"/>
  <c r="AR11" i="43"/>
  <c r="AH8" i="50"/>
  <c r="AQ8" i="50" s="1"/>
  <c r="Y11" i="87"/>
  <c r="X11" i="87"/>
  <c r="AH20" i="52"/>
  <c r="AQ20" i="52" s="1"/>
  <c r="AH23" i="89"/>
  <c r="AQ23" i="89" s="1"/>
  <c r="W13" i="91"/>
  <c r="AF12" i="91"/>
  <c r="AO12" i="91" s="1"/>
  <c r="AE12" i="91"/>
  <c r="AG12" i="91"/>
  <c r="AP12" i="91" s="1"/>
  <c r="AR14" i="96"/>
  <c r="AI14" i="54"/>
  <c r="AN14" i="54"/>
  <c r="AI10" i="18"/>
  <c r="AN10" i="18"/>
  <c r="AR21" i="33"/>
  <c r="Y21" i="53"/>
  <c r="X21" i="53"/>
  <c r="Y16" i="88"/>
  <c r="X16" i="88"/>
  <c r="Y13" i="11"/>
  <c r="X13" i="11"/>
  <c r="X10" i="98"/>
  <c r="Y10" i="98"/>
  <c r="AR11" i="41"/>
  <c r="Y22" i="24"/>
  <c r="Z22" i="24"/>
  <c r="X22" i="24"/>
  <c r="AN11" i="49"/>
  <c r="AI11" i="49"/>
  <c r="AR11" i="49" s="1"/>
  <c r="AH11" i="55"/>
  <c r="AQ11" i="55" s="1"/>
  <c r="Z22" i="75"/>
  <c r="AH19" i="32"/>
  <c r="AQ19" i="32" s="1"/>
  <c r="AH8" i="48"/>
  <c r="AQ8" i="48" s="1"/>
  <c r="Y8" i="90"/>
  <c r="X8" i="90"/>
  <c r="Y12" i="16"/>
  <c r="X12" i="16"/>
  <c r="Z8" i="50"/>
  <c r="AN10" i="87"/>
  <c r="AI10" i="87"/>
  <c r="AH15" i="96"/>
  <c r="AQ15" i="96" s="1"/>
  <c r="AH20" i="47"/>
  <c r="AQ20" i="47" s="1"/>
  <c r="Z20" i="52"/>
  <c r="Z23" i="89"/>
  <c r="AH13" i="95"/>
  <c r="AQ13" i="95" s="1"/>
  <c r="AI22" i="19"/>
  <c r="AN22" i="19"/>
  <c r="Y15" i="54"/>
  <c r="X15" i="54"/>
  <c r="Z15" i="54" s="1"/>
  <c r="Y11" i="18"/>
  <c r="X11" i="18"/>
  <c r="AI14" i="100"/>
  <c r="AN14" i="100"/>
  <c r="AR21" i="71"/>
  <c r="AF14" i="45"/>
  <c r="AO14" i="45" s="1"/>
  <c r="AG14" i="45"/>
  <c r="AP14" i="45" s="1"/>
  <c r="AE14" i="45"/>
  <c r="W15" i="45"/>
  <c r="AH23" i="63"/>
  <c r="AQ23" i="63" s="1"/>
  <c r="AQ25" i="63" s="1"/>
  <c r="AZ3" i="63"/>
  <c r="AF11" i="55"/>
  <c r="AO11" i="55" s="1"/>
  <c r="AG11" i="55"/>
  <c r="AP11" i="55" s="1"/>
  <c r="AE11" i="55"/>
  <c r="W12" i="55"/>
  <c r="AF19" i="32"/>
  <c r="AO19" i="32" s="1"/>
  <c r="W20" i="32"/>
  <c r="AE19" i="32"/>
  <c r="AG19" i="32"/>
  <c r="AP19" i="32" s="1"/>
  <c r="AE8" i="48"/>
  <c r="AF8" i="48"/>
  <c r="AO8" i="48" s="1"/>
  <c r="AG8" i="48"/>
  <c r="AP8" i="48" s="1"/>
  <c r="W9" i="48"/>
  <c r="Y20" i="46"/>
  <c r="X20" i="46"/>
  <c r="Z22" i="71"/>
  <c r="AH22" i="71"/>
  <c r="AQ22" i="71" s="1"/>
  <c r="AH8" i="82"/>
  <c r="AQ8" i="82" s="1"/>
  <c r="Y20" i="105"/>
  <c r="X20" i="105"/>
  <c r="Y8" i="85"/>
  <c r="X8" i="85"/>
  <c r="AN21" i="67"/>
  <c r="AI21" i="67"/>
  <c r="AR21" i="67" s="1"/>
  <c r="AH15" i="92"/>
  <c r="AQ15" i="92" s="1"/>
  <c r="AN14" i="58"/>
  <c r="AI14" i="58"/>
  <c r="AR14" i="58" s="1"/>
  <c r="W16" i="96"/>
  <c r="AG15" i="96"/>
  <c r="AP15" i="96" s="1"/>
  <c r="AF15" i="96"/>
  <c r="AO15" i="96" s="1"/>
  <c r="AE15" i="96"/>
  <c r="AE20" i="47"/>
  <c r="AF20" i="47"/>
  <c r="AO20" i="47" s="1"/>
  <c r="AG20" i="47"/>
  <c r="AP20" i="47" s="1"/>
  <c r="W21" i="47"/>
  <c r="AR16" i="44"/>
  <c r="AR8" i="42"/>
  <c r="AF13" i="95"/>
  <c r="AO13" i="95" s="1"/>
  <c r="AE13" i="95"/>
  <c r="W14" i="95"/>
  <c r="AG13" i="95"/>
  <c r="AP13" i="95" s="1"/>
  <c r="AR19" i="52"/>
  <c r="AH9" i="42"/>
  <c r="AQ9" i="42" s="1"/>
  <c r="W21" i="15"/>
  <c r="AF20" i="15"/>
  <c r="AO20" i="15" s="1"/>
  <c r="AG20" i="15"/>
  <c r="AP20" i="15" s="1"/>
  <c r="AE20" i="15"/>
  <c r="Y22" i="28"/>
  <c r="X22" i="28"/>
  <c r="Y15" i="100"/>
  <c r="Z15" i="100"/>
  <c r="X15" i="100"/>
  <c r="AN10" i="103"/>
  <c r="AI10" i="103"/>
  <c r="Y15" i="84"/>
  <c r="X15" i="84"/>
  <c r="AH8" i="94"/>
  <c r="AQ8" i="94" s="1"/>
  <c r="Z23" i="63"/>
  <c r="Y16" i="20"/>
  <c r="X16" i="20"/>
  <c r="AR15" i="13"/>
  <c r="Z8" i="82"/>
  <c r="AH17" i="44"/>
  <c r="AQ17" i="44" s="1"/>
  <c r="AR22" i="89"/>
  <c r="AN7" i="85"/>
  <c r="AI7" i="85"/>
  <c r="Y9" i="10"/>
  <c r="Z9" i="10" s="1"/>
  <c r="X9" i="10"/>
  <c r="Z15" i="92"/>
  <c r="AH22" i="33"/>
  <c r="AQ22" i="33" s="1"/>
  <c r="W22" i="59"/>
  <c r="AF21" i="59"/>
  <c r="AO21" i="59" s="1"/>
  <c r="AE21" i="59"/>
  <c r="AG21" i="59"/>
  <c r="AP21" i="59" s="1"/>
  <c r="AF19" i="101"/>
  <c r="AO19" i="101" s="1"/>
  <c r="AE19" i="101"/>
  <c r="W20" i="101"/>
  <c r="AG19" i="101"/>
  <c r="AP19" i="101" s="1"/>
  <c r="AH11" i="83"/>
  <c r="AQ11" i="83" s="1"/>
  <c r="AI21" i="38"/>
  <c r="AN21" i="38"/>
  <c r="AR7" i="50"/>
  <c r="AR7" i="82"/>
  <c r="Y9" i="102"/>
  <c r="X9" i="102"/>
  <c r="Z9" i="42"/>
  <c r="AI12" i="11"/>
  <c r="AN12" i="11"/>
  <c r="AR10" i="55"/>
  <c r="Z8" i="94"/>
  <c r="Y12" i="49"/>
  <c r="X12" i="49"/>
  <c r="Z12" i="49" s="1"/>
  <c r="AI21" i="97"/>
  <c r="AN21" i="97"/>
  <c r="AI15" i="20"/>
  <c r="AN15" i="20"/>
  <c r="AH15" i="9"/>
  <c r="AQ15" i="9" s="1"/>
  <c r="AN7" i="90"/>
  <c r="AI7" i="90"/>
  <c r="AH12" i="41"/>
  <c r="AQ12" i="41" s="1"/>
  <c r="AR16" i="51"/>
  <c r="Z17" i="44"/>
  <c r="Y22" i="79"/>
  <c r="X22" i="79"/>
  <c r="AR10" i="83"/>
  <c r="AH16" i="13"/>
  <c r="AQ16" i="13" s="1"/>
  <c r="Z22" i="33"/>
  <c r="AH17" i="51"/>
  <c r="AQ17" i="51" s="1"/>
  <c r="AH9" i="35"/>
  <c r="AQ9" i="35" s="1"/>
  <c r="Z11" i="83"/>
  <c r="AR7" i="48"/>
  <c r="Y22" i="38"/>
  <c r="X22" i="38"/>
  <c r="Y23" i="19"/>
  <c r="X23" i="19"/>
  <c r="AH18" i="86"/>
  <c r="AQ18" i="86" s="1"/>
  <c r="AR20" i="93"/>
  <c r="AI8" i="102"/>
  <c r="AN8" i="102"/>
  <c r="AN21" i="28"/>
  <c r="AI21" i="28"/>
  <c r="AR21" i="28" s="1"/>
  <c r="Y17" i="104"/>
  <c r="Z17" i="104" s="1"/>
  <c r="X17" i="104"/>
  <c r="Y11" i="103"/>
  <c r="X11" i="103"/>
  <c r="AR22" i="63"/>
  <c r="AH23" i="2"/>
  <c r="AQ23" i="2" s="1"/>
  <c r="AQ25" i="2" s="1"/>
  <c r="AZ3" i="2"/>
  <c r="AN9" i="98"/>
  <c r="AI9" i="98"/>
  <c r="Y12" i="99"/>
  <c r="X12" i="99"/>
  <c r="AR22" i="2"/>
  <c r="AI19" i="46"/>
  <c r="AN19" i="46"/>
  <c r="AH21" i="93"/>
  <c r="AQ21" i="93" s="1"/>
  <c r="Z12" i="43"/>
  <c r="AH12" i="43"/>
  <c r="AQ12" i="43" s="1"/>
  <c r="AR8" i="35"/>
  <c r="AN21" i="79"/>
  <c r="AI21" i="79"/>
  <c r="AG16" i="13"/>
  <c r="AP16" i="13" s="1"/>
  <c r="AF16" i="13"/>
  <c r="AO16" i="13" s="1"/>
  <c r="W17" i="13"/>
  <c r="AE16" i="13"/>
  <c r="Y22" i="67"/>
  <c r="X22" i="67"/>
  <c r="Y15" i="58"/>
  <c r="X15" i="58"/>
  <c r="AR17" i="86"/>
  <c r="AR18" i="32"/>
  <c r="AI20" i="53"/>
  <c r="AN20" i="53"/>
  <c r="AI15" i="88"/>
  <c r="AO15" i="88"/>
  <c r="AI16" i="104"/>
  <c r="AN16" i="104"/>
  <c r="Z22" i="79" l="1"/>
  <c r="Z12" i="16"/>
  <c r="Z16" i="88"/>
  <c r="AE16" i="88" s="1"/>
  <c r="Z10" i="98"/>
  <c r="W11" i="98" s="1"/>
  <c r="Z22" i="97"/>
  <c r="AG22" i="97" s="1"/>
  <c r="AP22" i="97" s="1"/>
  <c r="W16" i="9"/>
  <c r="Z8" i="85"/>
  <c r="AG22" i="79"/>
  <c r="AP22" i="79" s="1"/>
  <c r="W23" i="79"/>
  <c r="AF22" i="79"/>
  <c r="AO22" i="79" s="1"/>
  <c r="AE22" i="79"/>
  <c r="AG15" i="54"/>
  <c r="AP15" i="54" s="1"/>
  <c r="AE15" i="54"/>
  <c r="W16" i="54"/>
  <c r="AF15" i="54"/>
  <c r="AO15" i="54" s="1"/>
  <c r="AG12" i="16"/>
  <c r="AP12" i="16" s="1"/>
  <c r="AE12" i="16"/>
  <c r="W13" i="16"/>
  <c r="AF12" i="16"/>
  <c r="AO12" i="16" s="1"/>
  <c r="AF16" i="88"/>
  <c r="AO16" i="88" s="1"/>
  <c r="W17" i="88"/>
  <c r="AG16" i="88"/>
  <c r="AP16" i="88" s="1"/>
  <c r="AG10" i="98"/>
  <c r="AP10" i="98" s="1"/>
  <c r="AE10" i="98"/>
  <c r="AE22" i="97"/>
  <c r="AF22" i="97"/>
  <c r="AO22" i="97" s="1"/>
  <c r="W23" i="97"/>
  <c r="AG9" i="10"/>
  <c r="AP9" i="10" s="1"/>
  <c r="AF9" i="10"/>
  <c r="AO9" i="10" s="1"/>
  <c r="AE9" i="10"/>
  <c r="W10" i="10"/>
  <c r="AG8" i="85"/>
  <c r="AP8" i="85" s="1"/>
  <c r="AF8" i="85"/>
  <c r="AO8" i="85" s="1"/>
  <c r="W9" i="85"/>
  <c r="AE8" i="85"/>
  <c r="AF17" i="104"/>
  <c r="AO17" i="104" s="1"/>
  <c r="AE17" i="104"/>
  <c r="AG17" i="104"/>
  <c r="AP17" i="104" s="1"/>
  <c r="W18" i="104"/>
  <c r="AR19" i="46"/>
  <c r="AR9" i="98"/>
  <c r="AH23" i="19"/>
  <c r="AQ23" i="19" s="1"/>
  <c r="AQ25" i="19" s="1"/>
  <c r="AZ3" i="19"/>
  <c r="AH12" i="49"/>
  <c r="AQ12" i="49" s="1"/>
  <c r="AH15" i="100"/>
  <c r="AQ15" i="100" s="1"/>
  <c r="Y21" i="47"/>
  <c r="X21" i="47"/>
  <c r="AN11" i="55"/>
  <c r="AI11" i="55"/>
  <c r="Y15" i="45"/>
  <c r="X15" i="45"/>
  <c r="AH22" i="24"/>
  <c r="AQ22" i="24" s="1"/>
  <c r="AR19" i="105"/>
  <c r="AH22" i="97"/>
  <c r="AQ22" i="97" s="1"/>
  <c r="AN23" i="2"/>
  <c r="AN25" i="2" s="1"/>
  <c r="AI23" i="2"/>
  <c r="AR16" i="104"/>
  <c r="AE12" i="49"/>
  <c r="AG12" i="49"/>
  <c r="AP12" i="49" s="1"/>
  <c r="W13" i="49"/>
  <c r="AF12" i="49"/>
  <c r="AO12" i="49" s="1"/>
  <c r="AR12" i="11"/>
  <c r="Y20" i="101"/>
  <c r="X20" i="101"/>
  <c r="Y22" i="59"/>
  <c r="X22" i="59"/>
  <c r="AH15" i="84"/>
  <c r="AQ15" i="84" s="1"/>
  <c r="W16" i="100"/>
  <c r="AG15" i="100"/>
  <c r="AP15" i="100" s="1"/>
  <c r="AF15" i="100"/>
  <c r="AO15" i="100" s="1"/>
  <c r="AE15" i="100"/>
  <c r="AI20" i="15"/>
  <c r="AN20" i="15"/>
  <c r="Y9" i="48"/>
  <c r="X9" i="48"/>
  <c r="Z9" i="48" s="1"/>
  <c r="AI19" i="32"/>
  <c r="AN19" i="32"/>
  <c r="AI14" i="45"/>
  <c r="AN14" i="45"/>
  <c r="AR14" i="100"/>
  <c r="AG22" i="24"/>
  <c r="AP22" i="24" s="1"/>
  <c r="AE22" i="24"/>
  <c r="W23" i="24"/>
  <c r="AF22" i="24"/>
  <c r="AO22" i="24" s="1"/>
  <c r="AH10" i="98"/>
  <c r="AQ10" i="98" s="1"/>
  <c r="AR21" i="24"/>
  <c r="Y19" i="86"/>
  <c r="X19" i="86"/>
  <c r="W12" i="83"/>
  <c r="AF11" i="83"/>
  <c r="AO11" i="83" s="1"/>
  <c r="AE11" i="83"/>
  <c r="AG11" i="83"/>
  <c r="AP11" i="83" s="1"/>
  <c r="AG17" i="44"/>
  <c r="AP17" i="44" s="1"/>
  <c r="AF17" i="44"/>
  <c r="AO17" i="44" s="1"/>
  <c r="AE17" i="44"/>
  <c r="W18" i="44"/>
  <c r="AF9" i="42"/>
  <c r="AO9" i="42" s="1"/>
  <c r="AG9" i="42"/>
  <c r="AP9" i="42" s="1"/>
  <c r="W10" i="42"/>
  <c r="AE9" i="42"/>
  <c r="AI19" i="101"/>
  <c r="AN19" i="101"/>
  <c r="AR7" i="85"/>
  <c r="AH16" i="20"/>
  <c r="AQ16" i="20" s="1"/>
  <c r="Z15" i="84"/>
  <c r="Y16" i="96"/>
  <c r="X16" i="96"/>
  <c r="Z16" i="96" s="1"/>
  <c r="AH20" i="105"/>
  <c r="AQ20" i="105" s="1"/>
  <c r="W23" i="71"/>
  <c r="AF22" i="71"/>
  <c r="AO22" i="71" s="1"/>
  <c r="AE22" i="71"/>
  <c r="AG22" i="71"/>
  <c r="AP22" i="71" s="1"/>
  <c r="Y20" i="32"/>
  <c r="Z20" i="32" s="1"/>
  <c r="X20" i="32"/>
  <c r="AH11" i="18"/>
  <c r="AQ11" i="18" s="1"/>
  <c r="AG23" i="89"/>
  <c r="AP23" i="89" s="1"/>
  <c r="W24" i="89"/>
  <c r="AF23" i="89"/>
  <c r="AO23" i="89" s="1"/>
  <c r="AE23" i="89"/>
  <c r="AR10" i="87"/>
  <c r="AH8" i="90"/>
  <c r="AQ8" i="90" s="1"/>
  <c r="AH13" i="11"/>
  <c r="AQ13" i="11" s="1"/>
  <c r="AH21" i="53"/>
  <c r="AQ21" i="53" s="1"/>
  <c r="AR10" i="18"/>
  <c r="Y10" i="35"/>
  <c r="X10" i="35"/>
  <c r="AR15" i="88"/>
  <c r="AR21" i="7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H15" i="58"/>
  <c r="AQ15" i="58" s="1"/>
  <c r="AH12" i="99"/>
  <c r="AQ12" i="99" s="1"/>
  <c r="AH22" i="38"/>
  <c r="AQ22" i="38" s="1"/>
  <c r="AF22" i="33"/>
  <c r="AO22" i="33" s="1"/>
  <c r="W23" i="33"/>
  <c r="AE22" i="33"/>
  <c r="AG22" i="33"/>
  <c r="AP22" i="33" s="1"/>
  <c r="AR15" i="20"/>
  <c r="AG8" i="94"/>
  <c r="AP8" i="94" s="1"/>
  <c r="W9" i="94"/>
  <c r="AF8" i="94"/>
  <c r="AO8" i="94" s="1"/>
  <c r="AE8" i="94"/>
  <c r="AH9" i="102"/>
  <c r="AQ9" i="102" s="1"/>
  <c r="Z16" i="20"/>
  <c r="AH22" i="28"/>
  <c r="AQ22" i="28" s="1"/>
  <c r="AI20" i="47"/>
  <c r="AN20" i="47"/>
  <c r="Z20" i="105"/>
  <c r="AH20" i="46"/>
  <c r="AQ20" i="46" s="1"/>
  <c r="AX22" i="63"/>
  <c r="S22" i="63" s="1"/>
  <c r="AC22" i="63" s="1"/>
  <c r="AB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Z11" i="18"/>
  <c r="AR22" i="19"/>
  <c r="AE20" i="52"/>
  <c r="W21" i="52"/>
  <c r="AF20" i="52"/>
  <c r="AO20" i="52" s="1"/>
  <c r="AG20" i="52"/>
  <c r="AP20" i="52" s="1"/>
  <c r="Z8" i="90"/>
  <c r="Z13" i="11"/>
  <c r="Z21" i="53"/>
  <c r="AN12" i="91"/>
  <c r="AI12" i="91"/>
  <c r="AI9" i="35"/>
  <c r="AN9" i="35"/>
  <c r="Y16" i="9"/>
  <c r="Z16" i="9" s="1"/>
  <c r="X16" i="9"/>
  <c r="AH22" i="67"/>
  <c r="AQ22" i="67" s="1"/>
  <c r="AH11" i="103"/>
  <c r="AQ11" i="103" s="1"/>
  <c r="Z23" i="19"/>
  <c r="Z11" i="103"/>
  <c r="AX22" i="2"/>
  <c r="S22" i="2" s="1"/>
  <c r="AC22" i="2" s="1"/>
  <c r="AB23" i="2" s="1"/>
  <c r="AR20" i="53"/>
  <c r="Z15" i="58"/>
  <c r="AI16" i="13"/>
  <c r="AN16" i="13"/>
  <c r="Z12" i="99"/>
  <c r="AH17" i="104"/>
  <c r="AQ17" i="104" s="1"/>
  <c r="AR8" i="102"/>
  <c r="Z22" i="38"/>
  <c r="AR7" i="90"/>
  <c r="Z9" i="102"/>
  <c r="AF15" i="92"/>
  <c r="AO15" i="92" s="1"/>
  <c r="AE15" i="92"/>
  <c r="W16" i="92"/>
  <c r="AG15" i="92"/>
  <c r="AP15" i="92" s="1"/>
  <c r="AR10" i="103"/>
  <c r="Z22" i="28"/>
  <c r="Y21" i="15"/>
  <c r="X21" i="15"/>
  <c r="Y14" i="95"/>
  <c r="Z14" i="95" s="1"/>
  <c r="X14" i="95"/>
  <c r="Z20" i="46"/>
  <c r="AI8" i="48"/>
  <c r="AN8" i="48"/>
  <c r="AE8" i="50"/>
  <c r="W9" i="50"/>
  <c r="AF8" i="50"/>
  <c r="AO8" i="50" s="1"/>
  <c r="AG8" i="50"/>
  <c r="AP8" i="50" s="1"/>
  <c r="AG22" i="75"/>
  <c r="AP22" i="75" s="1"/>
  <c r="AF22" i="75"/>
  <c r="AO22" i="75" s="1"/>
  <c r="AE22" i="75"/>
  <c r="W23" i="75"/>
  <c r="AR14" i="54"/>
  <c r="AH11" i="87"/>
  <c r="AQ11" i="87" s="1"/>
  <c r="AR8" i="10"/>
  <c r="Y22" i="93"/>
  <c r="X22" i="93"/>
  <c r="AR11" i="16"/>
  <c r="AR14" i="84"/>
  <c r="Y18" i="51"/>
  <c r="X18" i="51"/>
  <c r="AI12" i="41"/>
  <c r="AN12" i="41"/>
  <c r="AI18" i="86"/>
  <c r="AN18" i="86"/>
  <c r="Z22" i="67"/>
  <c r="Y17" i="13"/>
  <c r="X17" i="13"/>
  <c r="Z17" i="13" s="1"/>
  <c r="AF12" i="43"/>
  <c r="AO12" i="43" s="1"/>
  <c r="W13" i="43"/>
  <c r="AE12" i="43"/>
  <c r="AG12" i="43"/>
  <c r="AP12" i="43" s="1"/>
  <c r="AH22" i="79"/>
  <c r="AQ22" i="79" s="1"/>
  <c r="AR21" i="97"/>
  <c r="AR21" i="38"/>
  <c r="AN21" i="59"/>
  <c r="AI21" i="59"/>
  <c r="AH9" i="10"/>
  <c r="AQ9" i="10" s="1"/>
  <c r="AG8" i="82"/>
  <c r="AP8" i="82" s="1"/>
  <c r="AE8" i="82"/>
  <c r="AF8" i="82"/>
  <c r="AO8" i="82" s="1"/>
  <c r="W9" i="82"/>
  <c r="AG23" i="63"/>
  <c r="AP23" i="63" s="1"/>
  <c r="AP25" i="63" s="1"/>
  <c r="AE23" i="63"/>
  <c r="AF23" i="63"/>
  <c r="AO23" i="63" s="1"/>
  <c r="AO25" i="63" s="1"/>
  <c r="AI13" i="95"/>
  <c r="AN13" i="95"/>
  <c r="AI15" i="96"/>
  <c r="AN15" i="96"/>
  <c r="AH8" i="85"/>
  <c r="AQ8" i="85" s="1"/>
  <c r="Y12" i="55"/>
  <c r="X12" i="55"/>
  <c r="AH15" i="54"/>
  <c r="AQ15" i="54" s="1"/>
  <c r="AH12" i="16"/>
  <c r="AQ12" i="16" s="1"/>
  <c r="AH16" i="88"/>
  <c r="AQ16" i="88" s="1"/>
  <c r="Y13" i="91"/>
  <c r="X13" i="91"/>
  <c r="Z11" i="87"/>
  <c r="AI21" i="93"/>
  <c r="AN21" i="93"/>
  <c r="AI17" i="51"/>
  <c r="AN17" i="51"/>
  <c r="Y13" i="41"/>
  <c r="Z13" i="41"/>
  <c r="X13" i="41"/>
  <c r="AI15" i="9"/>
  <c r="AN15" i="9"/>
  <c r="Z22" i="93" l="1"/>
  <c r="Z12" i="55"/>
  <c r="Z18" i="51"/>
  <c r="AF10" i="98"/>
  <c r="AO10" i="98" s="1"/>
  <c r="Z13" i="91"/>
  <c r="AF13" i="91" s="1"/>
  <c r="AO13" i="91" s="1"/>
  <c r="Z20" i="101"/>
  <c r="W21" i="101" s="1"/>
  <c r="AE12" i="55"/>
  <c r="AF12" i="55"/>
  <c r="AO12" i="55" s="1"/>
  <c r="AG12" i="55"/>
  <c r="AP12" i="55" s="1"/>
  <c r="W13" i="55"/>
  <c r="AE22" i="93"/>
  <c r="AF22" i="93"/>
  <c r="AO22" i="93" s="1"/>
  <c r="W23" i="93"/>
  <c r="AG22" i="93"/>
  <c r="AP22" i="93" s="1"/>
  <c r="AF14" i="95"/>
  <c r="AO14" i="95" s="1"/>
  <c r="AE14" i="95"/>
  <c r="AG14" i="95"/>
  <c r="AP14" i="95" s="1"/>
  <c r="W15" i="95"/>
  <c r="W14" i="91"/>
  <c r="AG13" i="91"/>
  <c r="AP13" i="91" s="1"/>
  <c r="AE18" i="51"/>
  <c r="AF18" i="51"/>
  <c r="AO18" i="51" s="1"/>
  <c r="AG18" i="51"/>
  <c r="AP18" i="51" s="1"/>
  <c r="W19" i="51"/>
  <c r="AF16" i="9"/>
  <c r="AO16" i="9" s="1"/>
  <c r="AE16" i="9"/>
  <c r="AG16" i="9"/>
  <c r="AP16" i="9" s="1"/>
  <c r="W17" i="9"/>
  <c r="AN8" i="82"/>
  <c r="AI8" i="82"/>
  <c r="AH13" i="41"/>
  <c r="AQ13" i="41" s="1"/>
  <c r="AR21" i="93"/>
  <c r="AI12" i="43"/>
  <c r="AN12" i="43"/>
  <c r="AE22" i="67"/>
  <c r="AG22" i="67"/>
  <c r="AP22" i="67" s="1"/>
  <c r="W23" i="67"/>
  <c r="AF22" i="67"/>
  <c r="AO22" i="67" s="1"/>
  <c r="AH22" i="93"/>
  <c r="AQ22" i="93" s="1"/>
  <c r="Y23" i="75"/>
  <c r="X23" i="75"/>
  <c r="AH14" i="95"/>
  <c r="AQ14" i="95" s="1"/>
  <c r="W23" i="28"/>
  <c r="AF22" i="28"/>
  <c r="AO22" i="28" s="1"/>
  <c r="AG22" i="28"/>
  <c r="AP22" i="28" s="1"/>
  <c r="AE22" i="28"/>
  <c r="AI15" i="92"/>
  <c r="AN15" i="92"/>
  <c r="AE21" i="53"/>
  <c r="AF21" i="53"/>
  <c r="AO21" i="53" s="1"/>
  <c r="W22" i="53"/>
  <c r="AG21" i="53"/>
  <c r="AP21" i="53" s="1"/>
  <c r="Y21" i="52"/>
  <c r="X21" i="52"/>
  <c r="AJ21" i="63"/>
  <c r="AK21" i="63"/>
  <c r="AT21" i="63" s="1"/>
  <c r="AJ15" i="63"/>
  <c r="AK15" i="63"/>
  <c r="AT15" i="63" s="1"/>
  <c r="AJ9" i="63"/>
  <c r="AK9" i="63"/>
  <c r="AT9" i="63" s="1"/>
  <c r="AB4" i="63"/>
  <c r="AJ3" i="63"/>
  <c r="AE16" i="20"/>
  <c r="AF16" i="20"/>
  <c r="AO16" i="20" s="1"/>
  <c r="W17" i="20"/>
  <c r="AG16" i="20"/>
  <c r="AP16" i="20" s="1"/>
  <c r="AJ20" i="2"/>
  <c r="AK20" i="2"/>
  <c r="AT20" i="2" s="1"/>
  <c r="AJ14" i="2"/>
  <c r="AK14" i="2"/>
  <c r="AT14" i="2" s="1"/>
  <c r="AJ8" i="2"/>
  <c r="AK8" i="2"/>
  <c r="AT8" i="2" s="1"/>
  <c r="AH20" i="32"/>
  <c r="AQ20" i="32" s="1"/>
  <c r="Y23" i="71"/>
  <c r="X23" i="71"/>
  <c r="Z23" i="71" s="1"/>
  <c r="AH16" i="96"/>
  <c r="AQ16" i="96" s="1"/>
  <c r="AR19" i="101"/>
  <c r="AH9" i="48"/>
  <c r="AQ9" i="48" s="1"/>
  <c r="AI15" i="100"/>
  <c r="AN15" i="100"/>
  <c r="AH20" i="101"/>
  <c r="AQ20" i="101" s="1"/>
  <c r="Y13" i="49"/>
  <c r="Z13" i="49"/>
  <c r="X13" i="49"/>
  <c r="Y13" i="16"/>
  <c r="X13" i="16"/>
  <c r="AI15" i="54"/>
  <c r="AN15" i="54"/>
  <c r="W12" i="87"/>
  <c r="AG11" i="87"/>
  <c r="AP11" i="87" s="1"/>
  <c r="AF11" i="87"/>
  <c r="AO11" i="87" s="1"/>
  <c r="AE11" i="87"/>
  <c r="AR15" i="96"/>
  <c r="Y13" i="43"/>
  <c r="X13" i="43"/>
  <c r="AN22" i="75"/>
  <c r="AI22" i="75"/>
  <c r="AR22" i="75" s="1"/>
  <c r="Y9" i="50"/>
  <c r="X9" i="50"/>
  <c r="AE12" i="99"/>
  <c r="W13" i="99"/>
  <c r="AG12" i="99"/>
  <c r="AP12" i="99" s="1"/>
  <c r="AF12" i="99"/>
  <c r="AO12" i="99" s="1"/>
  <c r="AJ23" i="2"/>
  <c r="AS23" i="2" s="1"/>
  <c r="AK23" i="2"/>
  <c r="AT23" i="2" s="1"/>
  <c r="AF13" i="11"/>
  <c r="AO13" i="11" s="1"/>
  <c r="W14" i="11"/>
  <c r="AG13" i="11"/>
  <c r="AP13" i="11" s="1"/>
  <c r="AE13" i="11"/>
  <c r="AI20" i="52"/>
  <c r="AN20" i="52"/>
  <c r="AJ20" i="63"/>
  <c r="AS20" i="63" s="1"/>
  <c r="AK20" i="63"/>
  <c r="AJ14" i="63"/>
  <c r="AK14" i="63"/>
  <c r="AT14" i="63" s="1"/>
  <c r="AJ8" i="63"/>
  <c r="AK8" i="63"/>
  <c r="AT8" i="63" s="1"/>
  <c r="AK23" i="63"/>
  <c r="AT23" i="63" s="1"/>
  <c r="W21" i="105"/>
  <c r="AF20" i="105"/>
  <c r="AO20" i="105" s="1"/>
  <c r="AE20" i="105"/>
  <c r="AG20" i="105"/>
  <c r="AP20" i="105" s="1"/>
  <c r="AJ19" i="2"/>
  <c r="AK19" i="2"/>
  <c r="AT19" i="2" s="1"/>
  <c r="AJ13" i="2"/>
  <c r="AK13" i="2"/>
  <c r="AT13" i="2" s="1"/>
  <c r="AJ7" i="2"/>
  <c r="AK7" i="2"/>
  <c r="AT7" i="2" s="1"/>
  <c r="AG20" i="32"/>
  <c r="AP20" i="32" s="1"/>
  <c r="AF20" i="32"/>
  <c r="W21" i="32"/>
  <c r="AE20" i="32"/>
  <c r="AN20" i="32" s="1"/>
  <c r="AF16" i="96"/>
  <c r="AO16" i="96" s="1"/>
  <c r="AE16" i="96"/>
  <c r="W17" i="96"/>
  <c r="AG16" i="96"/>
  <c r="AP16" i="96" s="1"/>
  <c r="Y18" i="44"/>
  <c r="X18" i="44"/>
  <c r="AN11" i="83"/>
  <c r="AI11" i="83"/>
  <c r="AG9" i="48"/>
  <c r="AP9" i="48" s="1"/>
  <c r="AE9" i="48"/>
  <c r="W10" i="48"/>
  <c r="AF9" i="48"/>
  <c r="AO9" i="48" s="1"/>
  <c r="AR11" i="55"/>
  <c r="AI17" i="104"/>
  <c r="AN17" i="104"/>
  <c r="AN10" i="98"/>
  <c r="AI10" i="98"/>
  <c r="Y17" i="88"/>
  <c r="X17" i="88"/>
  <c r="Z17" i="88" s="1"/>
  <c r="AN12" i="16"/>
  <c r="AI12" i="16"/>
  <c r="AH13" i="91"/>
  <c r="AQ13" i="91" s="1"/>
  <c r="AH12" i="55"/>
  <c r="AQ12" i="55" s="1"/>
  <c r="Y9" i="82"/>
  <c r="X9" i="82"/>
  <c r="Z9" i="82" s="1"/>
  <c r="AR21" i="59"/>
  <c r="AR18" i="86"/>
  <c r="AI8" i="50"/>
  <c r="AN8" i="50"/>
  <c r="W10" i="102"/>
  <c r="AG9" i="102"/>
  <c r="AP9" i="102" s="1"/>
  <c r="AF9" i="102"/>
  <c r="AO9" i="102" s="1"/>
  <c r="AE9" i="102"/>
  <c r="AE11" i="103"/>
  <c r="AF11" i="103"/>
  <c r="AO11" i="103" s="1"/>
  <c r="W12" i="103"/>
  <c r="AG11" i="103"/>
  <c r="AP11" i="103" s="1"/>
  <c r="AF8" i="90"/>
  <c r="AO8" i="90" s="1"/>
  <c r="W9" i="90"/>
  <c r="AG8" i="90"/>
  <c r="AP8" i="90" s="1"/>
  <c r="AE8" i="90"/>
  <c r="AJ19" i="63"/>
  <c r="AK19" i="63"/>
  <c r="AT19" i="63" s="1"/>
  <c r="AJ13" i="63"/>
  <c r="AK13" i="63"/>
  <c r="AT13" i="63" s="1"/>
  <c r="AK7" i="63"/>
  <c r="AT7" i="63" s="1"/>
  <c r="AJ7" i="63"/>
  <c r="AK18" i="2"/>
  <c r="AT18" i="2" s="1"/>
  <c r="AJ18" i="2"/>
  <c r="AK12" i="2"/>
  <c r="AT12" i="2" s="1"/>
  <c r="AJ12" i="2"/>
  <c r="AK6" i="2"/>
  <c r="AT6" i="2" s="1"/>
  <c r="AJ6" i="2"/>
  <c r="AN9" i="42"/>
  <c r="AI9" i="42"/>
  <c r="AI17" i="44"/>
  <c r="AN17" i="44"/>
  <c r="AN12" i="49"/>
  <c r="AI12" i="49"/>
  <c r="AN22" i="79"/>
  <c r="AI22" i="79"/>
  <c r="AR17" i="51"/>
  <c r="AG13" i="41"/>
  <c r="AP13" i="41" s="1"/>
  <c r="AE13" i="41"/>
  <c r="AF13" i="41"/>
  <c r="AO13" i="41" s="1"/>
  <c r="W14" i="41"/>
  <c r="AR13" i="95"/>
  <c r="AH17" i="13"/>
  <c r="AQ17" i="13" s="1"/>
  <c r="AH21" i="15"/>
  <c r="AQ21" i="15" s="1"/>
  <c r="AR16" i="13"/>
  <c r="AE23" i="19"/>
  <c r="AF23" i="19"/>
  <c r="AO23" i="19" s="1"/>
  <c r="AO25" i="19" s="1"/>
  <c r="AG23" i="19"/>
  <c r="AP23" i="19" s="1"/>
  <c r="AP25" i="19" s="1"/>
  <c r="AR9" i="35"/>
  <c r="AJ18" i="63"/>
  <c r="AK18" i="63"/>
  <c r="AT18" i="63" s="1"/>
  <c r="AJ12" i="63"/>
  <c r="AK12" i="63"/>
  <c r="AT12" i="63" s="1"/>
  <c r="AK6" i="63"/>
  <c r="AT6" i="63" s="1"/>
  <c r="AJ6" i="63"/>
  <c r="AR20" i="47"/>
  <c r="AN8" i="94"/>
  <c r="AI8" i="94"/>
  <c r="AJ17" i="2"/>
  <c r="AK17" i="2"/>
  <c r="AT17" i="2" s="1"/>
  <c r="AJ11" i="2"/>
  <c r="AK11" i="2"/>
  <c r="AT11" i="2" s="1"/>
  <c r="AK5" i="2"/>
  <c r="AT5" i="2" s="1"/>
  <c r="AJ5" i="2"/>
  <c r="AI23" i="89"/>
  <c r="AN23" i="89"/>
  <c r="AF15" i="84"/>
  <c r="AO15" i="84" s="1"/>
  <c r="AE15" i="84"/>
  <c r="W16" i="84"/>
  <c r="AG15" i="84"/>
  <c r="AP15" i="84" s="1"/>
  <c r="Y10" i="42"/>
  <c r="X10" i="42"/>
  <c r="Y12" i="83"/>
  <c r="Z12" i="83"/>
  <c r="X12" i="83"/>
  <c r="Y23" i="24"/>
  <c r="X23" i="24"/>
  <c r="AR14" i="45"/>
  <c r="Y16" i="100"/>
  <c r="X16" i="100"/>
  <c r="AH22" i="59"/>
  <c r="AQ22" i="59" s="1"/>
  <c r="AH21" i="47"/>
  <c r="AQ21" i="47" s="1"/>
  <c r="Y10" i="10"/>
  <c r="Z10" i="10" s="1"/>
  <c r="X10" i="10"/>
  <c r="X23" i="97"/>
  <c r="Z23" i="97" s="1"/>
  <c r="Y23" i="97"/>
  <c r="Y11" i="98"/>
  <c r="Z11" i="98" s="1"/>
  <c r="X11" i="98"/>
  <c r="AI16" i="88"/>
  <c r="AN16" i="88"/>
  <c r="W18" i="13"/>
  <c r="AE17" i="13"/>
  <c r="AG17" i="13"/>
  <c r="AP17" i="13" s="1"/>
  <c r="AF17" i="13"/>
  <c r="AO17" i="13" s="1"/>
  <c r="AR12" i="41"/>
  <c r="AR8" i="48"/>
  <c r="Z21" i="15"/>
  <c r="AE15" i="58"/>
  <c r="W16" i="58"/>
  <c r="AG15" i="58"/>
  <c r="AP15" i="58" s="1"/>
  <c r="AF15" i="58"/>
  <c r="AO15" i="58" s="1"/>
  <c r="AR12" i="91"/>
  <c r="AF11" i="18"/>
  <c r="AO11" i="18" s="1"/>
  <c r="AG11" i="18"/>
  <c r="AP11" i="18" s="1"/>
  <c r="AE11" i="18"/>
  <c r="W12" i="18"/>
  <c r="AJ17" i="63"/>
  <c r="AK17" i="63"/>
  <c r="AT17" i="63" s="1"/>
  <c r="AJ11" i="63"/>
  <c r="AK11" i="63"/>
  <c r="AT11" i="63" s="1"/>
  <c r="AJ5" i="63"/>
  <c r="AK5" i="63"/>
  <c r="AT5" i="63" s="1"/>
  <c r="AN22" i="33"/>
  <c r="AI22" i="33"/>
  <c r="AJ22" i="2"/>
  <c r="AK22" i="2"/>
  <c r="AT22" i="2" s="1"/>
  <c r="AJ16" i="2"/>
  <c r="AK16" i="2"/>
  <c r="AT16" i="2" s="1"/>
  <c r="AJ10" i="2"/>
  <c r="AK10" i="2"/>
  <c r="AT10" i="2" s="1"/>
  <c r="AJ3" i="2"/>
  <c r="AB4" i="2"/>
  <c r="AH10" i="35"/>
  <c r="AQ10" i="35" s="1"/>
  <c r="AI22" i="71"/>
  <c r="AN22" i="71"/>
  <c r="AH19" i="86"/>
  <c r="AQ19" i="86" s="1"/>
  <c r="AN22" i="24"/>
  <c r="AI22" i="24"/>
  <c r="AR22" i="24" s="1"/>
  <c r="AR20" i="15"/>
  <c r="Z22" i="59"/>
  <c r="AH15" i="45"/>
  <c r="AQ15" i="45" s="1"/>
  <c r="Z21" i="47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N8" i="85"/>
  <c r="AI8" i="85"/>
  <c r="AN9" i="10"/>
  <c r="AI9" i="10"/>
  <c r="Y23" i="79"/>
  <c r="X23" i="79"/>
  <c r="Z23" i="79" s="1"/>
  <c r="AR15" i="9"/>
  <c r="AN23" i="63"/>
  <c r="AN25" i="63" s="1"/>
  <c r="AI23" i="63"/>
  <c r="AH18" i="51"/>
  <c r="AQ18" i="51" s="1"/>
  <c r="AE20" i="46"/>
  <c r="AG20" i="46"/>
  <c r="AP20" i="46" s="1"/>
  <c r="AF20" i="46"/>
  <c r="AO20" i="46" s="1"/>
  <c r="W21" i="46"/>
  <c r="Y16" i="92"/>
  <c r="X16" i="92"/>
  <c r="W23" i="38"/>
  <c r="AE22" i="38"/>
  <c r="AG22" i="38"/>
  <c r="AP22" i="38" s="1"/>
  <c r="AF22" i="38"/>
  <c r="AO22" i="38" s="1"/>
  <c r="AH16" i="9"/>
  <c r="AQ16" i="9" s="1"/>
  <c r="AJ22" i="63"/>
  <c r="AK22" i="63"/>
  <c r="AT22" i="63" s="1"/>
  <c r="AJ16" i="63"/>
  <c r="AK16" i="63"/>
  <c r="AT16" i="63" s="1"/>
  <c r="AK10" i="63"/>
  <c r="AT10" i="63" s="1"/>
  <c r="AJ10" i="63"/>
  <c r="AJ23" i="63"/>
  <c r="AS23" i="63" s="1"/>
  <c r="Y9" i="94"/>
  <c r="X9" i="94"/>
  <c r="Y23" i="33"/>
  <c r="X23" i="33"/>
  <c r="Z23" i="33" s="1"/>
  <c r="AJ21" i="2"/>
  <c r="AK21" i="2"/>
  <c r="AT21" i="2" s="1"/>
  <c r="AK15" i="2"/>
  <c r="AT15" i="2" s="1"/>
  <c r="AJ15" i="2"/>
  <c r="AJ9" i="2"/>
  <c r="AK9" i="2"/>
  <c r="AT9" i="2" s="1"/>
  <c r="Z10" i="35"/>
  <c r="Y24" i="89"/>
  <c r="X24" i="89"/>
  <c r="Z19" i="86"/>
  <c r="AR19" i="32"/>
  <c r="AR23" i="2"/>
  <c r="AR25" i="2" s="1"/>
  <c r="AL23" i="2"/>
  <c r="AU23" i="2" s="1"/>
  <c r="Z15" i="45"/>
  <c r="Y18" i="104"/>
  <c r="X18" i="104"/>
  <c r="Y9" i="85"/>
  <c r="X9" i="85"/>
  <c r="AI22" i="97"/>
  <c r="AN22" i="97"/>
  <c r="Y16" i="54"/>
  <c r="X16" i="54"/>
  <c r="AE20" i="101" l="1"/>
  <c r="Z16" i="54"/>
  <c r="AF20" i="101"/>
  <c r="AO20" i="101" s="1"/>
  <c r="AE13" i="91"/>
  <c r="AG20" i="101"/>
  <c r="AP20" i="101" s="1"/>
  <c r="Z9" i="94"/>
  <c r="W10" i="94" s="1"/>
  <c r="AE23" i="33"/>
  <c r="AF23" i="33"/>
  <c r="AO23" i="33" s="1"/>
  <c r="AO25" i="33" s="1"/>
  <c r="AG23" i="33"/>
  <c r="AP23" i="33" s="1"/>
  <c r="AP25" i="33" s="1"/>
  <c r="AF9" i="94"/>
  <c r="AO9" i="94" s="1"/>
  <c r="AG9" i="94"/>
  <c r="AP9" i="94" s="1"/>
  <c r="AG23" i="79"/>
  <c r="AP23" i="79" s="1"/>
  <c r="AP25" i="79" s="1"/>
  <c r="AF23" i="79"/>
  <c r="AO23" i="79" s="1"/>
  <c r="AO25" i="79" s="1"/>
  <c r="AE23" i="79"/>
  <c r="W17" i="54"/>
  <c r="AG16" i="54"/>
  <c r="AP16" i="54" s="1"/>
  <c r="AF16" i="54"/>
  <c r="AO16" i="54" s="1"/>
  <c r="AE16" i="54"/>
  <c r="AJ12" i="19"/>
  <c r="AK12" i="19"/>
  <c r="AT12" i="19" s="1"/>
  <c r="AS10" i="2"/>
  <c r="AL10" i="2"/>
  <c r="AU10" i="2" s="1"/>
  <c r="AS17" i="63"/>
  <c r="AL17" i="63"/>
  <c r="AU17" i="63" s="1"/>
  <c r="AE21" i="15"/>
  <c r="AG21" i="15"/>
  <c r="AP21" i="15" s="1"/>
  <c r="W22" i="15"/>
  <c r="AF21" i="15"/>
  <c r="AO21" i="15" s="1"/>
  <c r="AH11" i="98"/>
  <c r="AQ11" i="98" s="1"/>
  <c r="AH10" i="10"/>
  <c r="AQ10" i="10" s="1"/>
  <c r="AH12" i="83"/>
  <c r="AQ12" i="83" s="1"/>
  <c r="AR23" i="89"/>
  <c r="AS17" i="2"/>
  <c r="AL17" i="2"/>
  <c r="AU17" i="2" s="1"/>
  <c r="AR17" i="44"/>
  <c r="AS13" i="63"/>
  <c r="AL13" i="63"/>
  <c r="AU13" i="63" s="1"/>
  <c r="Y9" i="90"/>
  <c r="X9" i="90"/>
  <c r="Z9" i="90" s="1"/>
  <c r="AN11" i="103"/>
  <c r="AI11" i="103"/>
  <c r="AR11" i="103" s="1"/>
  <c r="AH9" i="82"/>
  <c r="AQ9" i="82" s="1"/>
  <c r="AR10" i="98"/>
  <c r="Y17" i="96"/>
  <c r="X17" i="96"/>
  <c r="AI20" i="32"/>
  <c r="AO20" i="32"/>
  <c r="Y21" i="105"/>
  <c r="Z21" i="105" s="1"/>
  <c r="X21" i="105"/>
  <c r="AL20" i="63"/>
  <c r="AU20" i="63" s="1"/>
  <c r="AT20" i="63"/>
  <c r="Y12" i="87"/>
  <c r="X12" i="87"/>
  <c r="AH13" i="49"/>
  <c r="AQ13" i="49" s="1"/>
  <c r="AH23" i="71"/>
  <c r="AQ23" i="71" s="1"/>
  <c r="AQ25" i="71" s="1"/>
  <c r="AZ3" i="71"/>
  <c r="AI16" i="20"/>
  <c r="AN16" i="20"/>
  <c r="AS15" i="63"/>
  <c r="AL15" i="63"/>
  <c r="AU15" i="63" s="1"/>
  <c r="AR15" i="92"/>
  <c r="Y23" i="67"/>
  <c r="X23" i="67"/>
  <c r="AR8" i="82"/>
  <c r="AI13" i="91"/>
  <c r="AN13" i="91"/>
  <c r="AN12" i="55"/>
  <c r="AI12" i="55"/>
  <c r="AR8" i="85"/>
  <c r="AK11" i="19"/>
  <c r="AT11" i="19" s="1"/>
  <c r="AJ11" i="19"/>
  <c r="AF11" i="98"/>
  <c r="AO11" i="98" s="1"/>
  <c r="W12" i="98"/>
  <c r="AE11" i="98"/>
  <c r="AG11" i="98"/>
  <c r="AP11" i="98" s="1"/>
  <c r="AE10" i="10"/>
  <c r="AG10" i="10"/>
  <c r="AP10" i="10" s="1"/>
  <c r="AF10" i="10"/>
  <c r="AO10" i="10" s="1"/>
  <c r="W11" i="10"/>
  <c r="AG12" i="83"/>
  <c r="AP12" i="83" s="1"/>
  <c r="AF12" i="83"/>
  <c r="AO12" i="83" s="1"/>
  <c r="W13" i="83"/>
  <c r="AE12" i="83"/>
  <c r="AS5" i="2"/>
  <c r="AL5" i="2"/>
  <c r="AU5" i="2" s="1"/>
  <c r="AR8" i="94"/>
  <c r="Y14" i="41"/>
  <c r="X14" i="41"/>
  <c r="AR22" i="79"/>
  <c r="AR9" i="42"/>
  <c r="AS18" i="2"/>
  <c r="AL18" i="2"/>
  <c r="AU18" i="2" s="1"/>
  <c r="AR8" i="50"/>
  <c r="AF9" i="82"/>
  <c r="AO9" i="82" s="1"/>
  <c r="AE9" i="82"/>
  <c r="AG9" i="82"/>
  <c r="AP9" i="82" s="1"/>
  <c r="W10" i="82"/>
  <c r="AR12" i="16"/>
  <c r="AH18" i="44"/>
  <c r="AQ18" i="44" s="1"/>
  <c r="AI16" i="96"/>
  <c r="AN16" i="96"/>
  <c r="AS19" i="2"/>
  <c r="AL19" i="2"/>
  <c r="AU19" i="2" s="1"/>
  <c r="Y14" i="11"/>
  <c r="X14" i="11"/>
  <c r="AF13" i="49"/>
  <c r="AO13" i="49" s="1"/>
  <c r="AG13" i="49"/>
  <c r="AP13" i="49" s="1"/>
  <c r="W14" i="49"/>
  <c r="AE13" i="49"/>
  <c r="AG23" i="71"/>
  <c r="AP23" i="71" s="1"/>
  <c r="AP25" i="71" s="1"/>
  <c r="AF23" i="71"/>
  <c r="AO23" i="71" s="1"/>
  <c r="AO25" i="71" s="1"/>
  <c r="AE23" i="71"/>
  <c r="AS20" i="2"/>
  <c r="AL20" i="2"/>
  <c r="AU20" i="2" s="1"/>
  <c r="AS3" i="63"/>
  <c r="AL3" i="63"/>
  <c r="AU3" i="63" s="1"/>
  <c r="AI22" i="28"/>
  <c r="AN22" i="28"/>
  <c r="Y19" i="51"/>
  <c r="X19" i="51"/>
  <c r="AI14" i="95"/>
  <c r="AN14" i="95"/>
  <c r="AI22" i="93"/>
  <c r="AN22" i="93"/>
  <c r="W11" i="35"/>
  <c r="AE10" i="35"/>
  <c r="AF10" i="35"/>
  <c r="AO10" i="35" s="1"/>
  <c r="AG10" i="35"/>
  <c r="AP10" i="35" s="1"/>
  <c r="AK6" i="19"/>
  <c r="AT6" i="19" s="1"/>
  <c r="AJ6" i="19"/>
  <c r="W20" i="86"/>
  <c r="AG19" i="86"/>
  <c r="AP19" i="86" s="1"/>
  <c r="AF19" i="86"/>
  <c r="AO19" i="86" s="1"/>
  <c r="AE19" i="86"/>
  <c r="AS9" i="2"/>
  <c r="AL9" i="2"/>
  <c r="AU9" i="2" s="1"/>
  <c r="AS10" i="63"/>
  <c r="AL10" i="63"/>
  <c r="AU10" i="63" s="1"/>
  <c r="AH16" i="92"/>
  <c r="AQ16" i="92" s="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S16" i="2"/>
  <c r="AL16" i="2"/>
  <c r="AU16" i="2" s="1"/>
  <c r="AS5" i="63"/>
  <c r="AL5" i="63"/>
  <c r="AU5" i="63" s="1"/>
  <c r="Y12" i="18"/>
  <c r="X12" i="18"/>
  <c r="AI17" i="13"/>
  <c r="AN17" i="13"/>
  <c r="Y16" i="84"/>
  <c r="X16" i="84"/>
  <c r="AS12" i="63"/>
  <c r="AL12" i="63"/>
  <c r="AU12" i="63" s="1"/>
  <c r="AS19" i="63"/>
  <c r="AL19" i="63"/>
  <c r="AU19" i="63" s="1"/>
  <c r="AN9" i="102"/>
  <c r="AI9" i="102"/>
  <c r="Y10" i="48"/>
  <c r="Z10" i="48"/>
  <c r="X10" i="48"/>
  <c r="Z18" i="44"/>
  <c r="Y13" i="99"/>
  <c r="X13" i="99"/>
  <c r="AR15" i="54"/>
  <c r="AJ4" i="63"/>
  <c r="AK4" i="63"/>
  <c r="AT4" i="63" s="1"/>
  <c r="AT25" i="63" s="1"/>
  <c r="AS21" i="63"/>
  <c r="AL21" i="63"/>
  <c r="AU21" i="63" s="1"/>
  <c r="Y22" i="53"/>
  <c r="X22" i="53"/>
  <c r="AN22" i="67"/>
  <c r="AI22" i="67"/>
  <c r="Y17" i="9"/>
  <c r="Z17" i="9"/>
  <c r="X17" i="9"/>
  <c r="AI20" i="101"/>
  <c r="AN20" i="101"/>
  <c r="AS21" i="2"/>
  <c r="AL21" i="2"/>
  <c r="AU21" i="2" s="1"/>
  <c r="AN22" i="38"/>
  <c r="AI22" i="38"/>
  <c r="Y21" i="46"/>
  <c r="X21" i="46"/>
  <c r="AH23" i="79"/>
  <c r="AQ23" i="79" s="1"/>
  <c r="AQ25" i="79" s="1"/>
  <c r="AZ3" i="79"/>
  <c r="AJ5" i="19"/>
  <c r="AK5" i="19"/>
  <c r="AT5" i="19" s="1"/>
  <c r="AR22" i="97"/>
  <c r="AH9" i="85"/>
  <c r="AQ9" i="85" s="1"/>
  <c r="AS15" i="2"/>
  <c r="AL15" i="2"/>
  <c r="AU15" i="2" s="1"/>
  <c r="Z16" i="92"/>
  <c r="AI20" i="46"/>
  <c r="AN20" i="46"/>
  <c r="AR23" i="63"/>
  <c r="AR25" i="63" s="1"/>
  <c r="AL23" i="63"/>
  <c r="AU23" i="63" s="1"/>
  <c r="AJ15" i="19"/>
  <c r="AK15" i="19"/>
  <c r="AT15" i="19" s="1"/>
  <c r="AK9" i="19"/>
  <c r="AT9" i="19" s="1"/>
  <c r="AJ9" i="19"/>
  <c r="AJ4" i="2"/>
  <c r="AK4" i="2"/>
  <c r="AT4" i="2" s="1"/>
  <c r="AT25" i="2" s="1"/>
  <c r="AN11" i="18"/>
  <c r="AI11" i="18"/>
  <c r="Y18" i="13"/>
  <c r="X18" i="13"/>
  <c r="W24" i="97"/>
  <c r="AG23" i="97"/>
  <c r="AP23" i="97" s="1"/>
  <c r="AE23" i="97"/>
  <c r="AF23" i="97"/>
  <c r="AO23" i="97" s="1"/>
  <c r="AH23" i="24"/>
  <c r="AQ23" i="24" s="1"/>
  <c r="AQ25" i="24" s="1"/>
  <c r="AZ3" i="24"/>
  <c r="AH10" i="42"/>
  <c r="AQ10" i="42" s="1"/>
  <c r="AI15" i="84"/>
  <c r="AN15" i="84"/>
  <c r="AI23" i="19"/>
  <c r="AN23" i="19"/>
  <c r="AN25" i="19" s="1"/>
  <c r="AI13" i="41"/>
  <c r="AN13" i="41"/>
  <c r="AR12" i="49"/>
  <c r="AS6" i="2"/>
  <c r="AL6" i="2"/>
  <c r="AU6" i="2" s="1"/>
  <c r="AS7" i="63"/>
  <c r="AL7" i="63"/>
  <c r="AU7" i="63" s="1"/>
  <c r="AH17" i="88"/>
  <c r="AQ17" i="88" s="1"/>
  <c r="AR17" i="104"/>
  <c r="AN9" i="48"/>
  <c r="AI9" i="48"/>
  <c r="AS7" i="2"/>
  <c r="AL7" i="2"/>
  <c r="AU7" i="2" s="1"/>
  <c r="AS8" i="63"/>
  <c r="AL8" i="63"/>
  <c r="AU8" i="63" s="1"/>
  <c r="AR20" i="52"/>
  <c r="AN12" i="99"/>
  <c r="AI12" i="99"/>
  <c r="AH13" i="43"/>
  <c r="AQ13" i="43" s="1"/>
  <c r="AN11" i="87"/>
  <c r="AI11" i="87"/>
  <c r="AH13" i="16"/>
  <c r="AQ13" i="16" s="1"/>
  <c r="AR15" i="100"/>
  <c r="AS8" i="2"/>
  <c r="AL8" i="2"/>
  <c r="AU8" i="2" s="1"/>
  <c r="AH21" i="52"/>
  <c r="AQ21" i="52" s="1"/>
  <c r="AH23" i="75"/>
  <c r="AQ23" i="75" s="1"/>
  <c r="AQ25" i="75" s="1"/>
  <c r="AZ3" i="75"/>
  <c r="Y14" i="91"/>
  <c r="X14" i="91"/>
  <c r="Y13" i="55"/>
  <c r="X13" i="55"/>
  <c r="Y23" i="38"/>
  <c r="X23" i="38"/>
  <c r="W16" i="45"/>
  <c r="AG15" i="45"/>
  <c r="AP15" i="45" s="1"/>
  <c r="AE15" i="45"/>
  <c r="AF15" i="45"/>
  <c r="AO15" i="45" s="1"/>
  <c r="AH24" i="89"/>
  <c r="AQ24" i="89" s="1"/>
  <c r="AJ21" i="19"/>
  <c r="AK21" i="19"/>
  <c r="AT21" i="19" s="1"/>
  <c r="AH16" i="54"/>
  <c r="AQ16" i="54" s="1"/>
  <c r="Z9" i="85"/>
  <c r="Z24" i="89"/>
  <c r="AH9" i="94"/>
  <c r="AQ9" i="94" s="1"/>
  <c r="AR9" i="10"/>
  <c r="AJ20" i="19"/>
  <c r="AK20" i="19"/>
  <c r="AT20" i="19" s="1"/>
  <c r="AJ14" i="19"/>
  <c r="AK14" i="19"/>
  <c r="AT14" i="19" s="1"/>
  <c r="AK8" i="19"/>
  <c r="AT8" i="19" s="1"/>
  <c r="AJ8" i="19"/>
  <c r="AR22" i="71"/>
  <c r="AS3" i="2"/>
  <c r="AL3" i="2"/>
  <c r="AU3" i="2" s="1"/>
  <c r="AS22" i="2"/>
  <c r="AL22" i="2"/>
  <c r="AU22" i="2" s="1"/>
  <c r="AS11" i="63"/>
  <c r="AL11" i="63"/>
  <c r="AU11" i="63" s="1"/>
  <c r="Y16" i="58"/>
  <c r="X16" i="58"/>
  <c r="AH16" i="100"/>
  <c r="AQ16" i="100" s="1"/>
  <c r="Z23" i="24"/>
  <c r="Z10" i="42"/>
  <c r="AS11" i="2"/>
  <c r="AL11" i="2"/>
  <c r="AU11" i="2" s="1"/>
  <c r="AS18" i="63"/>
  <c r="AL18" i="63"/>
  <c r="AU18" i="63" s="1"/>
  <c r="AN8" i="90"/>
  <c r="AI8" i="90"/>
  <c r="Y12" i="103"/>
  <c r="Z12" i="103" s="1"/>
  <c r="X12" i="103"/>
  <c r="AF17" i="88"/>
  <c r="AO17" i="88" s="1"/>
  <c r="W18" i="88"/>
  <c r="AG17" i="88"/>
  <c r="AP17" i="88" s="1"/>
  <c r="AE17" i="88"/>
  <c r="AI20" i="105"/>
  <c r="AN20" i="105"/>
  <c r="AH9" i="50"/>
  <c r="AQ9" i="50" s="1"/>
  <c r="Z13" i="43"/>
  <c r="Z13" i="16"/>
  <c r="Y17" i="20"/>
  <c r="X17" i="20"/>
  <c r="AS9" i="63"/>
  <c r="AL9" i="63"/>
  <c r="AU9" i="63" s="1"/>
  <c r="Z21" i="52"/>
  <c r="AI21" i="53"/>
  <c r="AN21" i="53"/>
  <c r="Y23" i="28"/>
  <c r="X23" i="28"/>
  <c r="Z23" i="75"/>
  <c r="AR12" i="43"/>
  <c r="AN16" i="9"/>
  <c r="AI16" i="9"/>
  <c r="AR16" i="9" s="1"/>
  <c r="AI18" i="51"/>
  <c r="AN18" i="51"/>
  <c r="AH18" i="104"/>
  <c r="AQ18" i="104" s="1"/>
  <c r="AJ18" i="19"/>
  <c r="AK18" i="19"/>
  <c r="AT18" i="19" s="1"/>
  <c r="Z18" i="104"/>
  <c r="AH23" i="33"/>
  <c r="AQ23" i="33" s="1"/>
  <c r="AQ25" i="33" s="1"/>
  <c r="AZ3" i="33"/>
  <c r="AS22" i="63"/>
  <c r="AL22" i="63"/>
  <c r="AU22" i="63" s="1"/>
  <c r="AJ17" i="19"/>
  <c r="AK17" i="19"/>
  <c r="AT17" i="19" s="1"/>
  <c r="AS16" i="63"/>
  <c r="AL16" i="63"/>
  <c r="AU16" i="63" s="1"/>
  <c r="AJ19" i="19"/>
  <c r="AK19" i="19"/>
  <c r="AT19" i="19" s="1"/>
  <c r="AK13" i="19"/>
  <c r="AT13" i="19" s="1"/>
  <c r="AJ13" i="19"/>
  <c r="AJ7" i="19"/>
  <c r="AK7" i="19"/>
  <c r="AT7" i="19" s="1"/>
  <c r="AG21" i="47"/>
  <c r="AP21" i="47" s="1"/>
  <c r="AE21" i="47"/>
  <c r="AF21" i="47"/>
  <c r="AO21" i="47" s="1"/>
  <c r="W22" i="47"/>
  <c r="W23" i="59"/>
  <c r="AE22" i="59"/>
  <c r="AF22" i="59"/>
  <c r="AO22" i="59" s="1"/>
  <c r="AG22" i="59"/>
  <c r="AP22" i="59" s="1"/>
  <c r="AR22" i="33"/>
  <c r="AN15" i="58"/>
  <c r="AI15" i="58"/>
  <c r="AR15" i="58" s="1"/>
  <c r="AR16" i="88"/>
  <c r="AH23" i="97"/>
  <c r="AQ23" i="97" s="1"/>
  <c r="Z16" i="100"/>
  <c r="AS6" i="63"/>
  <c r="AL6" i="63"/>
  <c r="AU6" i="63" s="1"/>
  <c r="AS12" i="2"/>
  <c r="AL12" i="2"/>
  <c r="AU12" i="2" s="1"/>
  <c r="Y10" i="102"/>
  <c r="X10" i="102"/>
  <c r="AR11" i="83"/>
  <c r="Y21" i="32"/>
  <c r="X21" i="32"/>
  <c r="Z21" i="32" s="1"/>
  <c r="AS13" i="2"/>
  <c r="AL13" i="2"/>
  <c r="AU13" i="2" s="1"/>
  <c r="AS14" i="63"/>
  <c r="AL14" i="63"/>
  <c r="AU14" i="63" s="1"/>
  <c r="AN13" i="11"/>
  <c r="AI13" i="11"/>
  <c r="Z9" i="50"/>
  <c r="AS14" i="2"/>
  <c r="AL14" i="2"/>
  <c r="AU14" i="2" s="1"/>
  <c r="Y15" i="95"/>
  <c r="X15" i="95"/>
  <c r="Z15" i="95" s="1"/>
  <c r="X23" i="93"/>
  <c r="Z23" i="93" s="1"/>
  <c r="Y23" i="93"/>
  <c r="Y21" i="101"/>
  <c r="X21" i="101"/>
  <c r="Z21" i="101" s="1"/>
  <c r="Z14" i="11" l="1"/>
  <c r="Z22" i="53"/>
  <c r="AE9" i="94"/>
  <c r="Z19" i="51"/>
  <c r="AF19" i="51" s="1"/>
  <c r="AO19" i="51" s="1"/>
  <c r="Z10" i="102"/>
  <c r="Z12" i="87"/>
  <c r="W13" i="87" s="1"/>
  <c r="W15" i="11"/>
  <c r="AF14" i="11"/>
  <c r="AO14" i="11" s="1"/>
  <c r="AG14" i="11"/>
  <c r="AP14" i="11" s="1"/>
  <c r="AE14" i="11"/>
  <c r="AE22" i="53"/>
  <c r="AF22" i="53"/>
  <c r="AO22" i="53" s="1"/>
  <c r="AG22" i="53"/>
  <c r="AP22" i="53" s="1"/>
  <c r="W23" i="53"/>
  <c r="W22" i="105"/>
  <c r="AG21" i="105"/>
  <c r="AP21" i="105" s="1"/>
  <c r="AF21" i="105"/>
  <c r="AO21" i="105" s="1"/>
  <c r="AE21" i="105"/>
  <c r="AG12" i="103"/>
  <c r="AP12" i="103" s="1"/>
  <c r="AE12" i="103"/>
  <c r="AF12" i="103"/>
  <c r="AO12" i="103" s="1"/>
  <c r="W13" i="103"/>
  <c r="AE19" i="51"/>
  <c r="AG19" i="51"/>
  <c r="AP19" i="51" s="1"/>
  <c r="W11" i="102"/>
  <c r="AG10" i="102"/>
  <c r="AP10" i="102" s="1"/>
  <c r="AF10" i="102"/>
  <c r="AO10" i="102" s="1"/>
  <c r="AE10" i="102"/>
  <c r="AG12" i="87"/>
  <c r="AP12" i="87" s="1"/>
  <c r="AE12" i="87"/>
  <c r="W16" i="95"/>
  <c r="AE15" i="95"/>
  <c r="AG15" i="95"/>
  <c r="AP15" i="95" s="1"/>
  <c r="AF15" i="95"/>
  <c r="AO15" i="95" s="1"/>
  <c r="AH21" i="101"/>
  <c r="AQ21" i="101" s="1"/>
  <c r="AH15" i="95"/>
  <c r="AQ15" i="95" s="1"/>
  <c r="AR13" i="11"/>
  <c r="AH21" i="32"/>
  <c r="AQ21" i="32" s="1"/>
  <c r="AF16" i="100"/>
  <c r="AO16" i="100" s="1"/>
  <c r="W17" i="100"/>
  <c r="AG16" i="100"/>
  <c r="AP16" i="100" s="1"/>
  <c r="AE16" i="100"/>
  <c r="AS17" i="19"/>
  <c r="AL17" i="19"/>
  <c r="AU17" i="19" s="1"/>
  <c r="AR21" i="53"/>
  <c r="AG24" i="89"/>
  <c r="AP24" i="89" s="1"/>
  <c r="W25" i="89"/>
  <c r="AF24" i="89"/>
  <c r="AO24" i="89" s="1"/>
  <c r="AE24" i="89"/>
  <c r="Y16" i="45"/>
  <c r="Z16" i="45" s="1"/>
  <c r="X16" i="45"/>
  <c r="AR9" i="48"/>
  <c r="AR23" i="19"/>
  <c r="AR25" i="19" s="1"/>
  <c r="AL23" i="19"/>
  <c r="AU23" i="19" s="1"/>
  <c r="AS15" i="19"/>
  <c r="AL15" i="19"/>
  <c r="AU15" i="19" s="1"/>
  <c r="AR20" i="101"/>
  <c r="AH22" i="53"/>
  <c r="AQ22" i="53" s="1"/>
  <c r="AL4" i="63"/>
  <c r="AU4" i="63" s="1"/>
  <c r="AS4" i="63"/>
  <c r="AS25" i="63" s="1"/>
  <c r="AF18" i="44"/>
  <c r="AO18" i="44" s="1"/>
  <c r="AG18" i="44"/>
  <c r="AP18" i="44" s="1"/>
  <c r="W19" i="44"/>
  <c r="AE18" i="44"/>
  <c r="AS10" i="19"/>
  <c r="AL10" i="19"/>
  <c r="AU10" i="19" s="1"/>
  <c r="Y20" i="86"/>
  <c r="X20" i="86"/>
  <c r="AI10" i="35"/>
  <c r="AN10" i="35"/>
  <c r="AH19" i="51"/>
  <c r="AQ19" i="51" s="1"/>
  <c r="AN10" i="10"/>
  <c r="AI10" i="10"/>
  <c r="AR13" i="9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H12" i="87"/>
  <c r="AQ12" i="87" s="1"/>
  <c r="Y17" i="54"/>
  <c r="X17" i="54"/>
  <c r="AI21" i="47"/>
  <c r="AN21" i="47"/>
  <c r="AS18" i="19"/>
  <c r="AL18" i="19"/>
  <c r="AU18" i="19" s="1"/>
  <c r="AG23" i="75"/>
  <c r="AP23" i="75" s="1"/>
  <c r="AP25" i="75" s="1"/>
  <c r="AF23" i="75"/>
  <c r="AO23" i="75" s="1"/>
  <c r="AO25" i="75" s="1"/>
  <c r="AE23" i="75"/>
  <c r="AF21" i="52"/>
  <c r="AO21" i="52" s="1"/>
  <c r="W22" i="52"/>
  <c r="AE21" i="52"/>
  <c r="AG21" i="52"/>
  <c r="AP21" i="52" s="1"/>
  <c r="W14" i="16"/>
  <c r="AE13" i="16"/>
  <c r="AF13" i="16"/>
  <c r="AO13" i="16" s="1"/>
  <c r="AG13" i="16"/>
  <c r="AP13" i="16" s="1"/>
  <c r="AI17" i="88"/>
  <c r="AN17" i="88"/>
  <c r="AS20" i="19"/>
  <c r="AL20" i="19"/>
  <c r="AU20" i="19" s="1"/>
  <c r="W10" i="85"/>
  <c r="AG9" i="85"/>
  <c r="AP9" i="85" s="1"/>
  <c r="AF9" i="85"/>
  <c r="AO9" i="85" s="1"/>
  <c r="AE9" i="85"/>
  <c r="AH23" i="38"/>
  <c r="AQ23" i="38" s="1"/>
  <c r="AQ25" i="38" s="1"/>
  <c r="AZ3" i="38"/>
  <c r="AH14" i="91"/>
  <c r="AQ14" i="91" s="1"/>
  <c r="AX22" i="24"/>
  <c r="S22" i="24" s="1"/>
  <c r="AC22" i="24" s="1"/>
  <c r="AB23" i="24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4" i="97"/>
  <c r="Z24" i="97" s="1"/>
  <c r="X24" i="97"/>
  <c r="AS5" i="19"/>
  <c r="AL5" i="19"/>
  <c r="AU5" i="19" s="1"/>
  <c r="AR22" i="38"/>
  <c r="AH17" i="9"/>
  <c r="AQ17" i="9" s="1"/>
  <c r="AH10" i="48"/>
  <c r="AQ10" i="48" s="1"/>
  <c r="AS6" i="19"/>
  <c r="AL6" i="19"/>
  <c r="AU6" i="19" s="1"/>
  <c r="Y11" i="35"/>
  <c r="X11" i="35"/>
  <c r="AN13" i="49"/>
  <c r="AI13" i="49"/>
  <c r="AH9" i="90"/>
  <c r="AQ9" i="90" s="1"/>
  <c r="AI21" i="15"/>
  <c r="AN21" i="15"/>
  <c r="AS12" i="19"/>
  <c r="AL12" i="19"/>
  <c r="AU12" i="19" s="1"/>
  <c r="AN23" i="79"/>
  <c r="AN25" i="79" s="1"/>
  <c r="AI23" i="79"/>
  <c r="AR18" i="51"/>
  <c r="AH23" i="28"/>
  <c r="AQ23" i="28" s="1"/>
  <c r="AQ25" i="28" s="1"/>
  <c r="AZ3" i="28"/>
  <c r="AX22" i="28" s="1"/>
  <c r="S22" i="28" s="1"/>
  <c r="AC22" i="28" s="1"/>
  <c r="AB23" i="28" s="1"/>
  <c r="AG13" i="43"/>
  <c r="AP13" i="43" s="1"/>
  <c r="W14" i="43"/>
  <c r="AE13" i="43"/>
  <c r="AF13" i="43"/>
  <c r="AO13" i="43" s="1"/>
  <c r="AR8" i="90"/>
  <c r="AG10" i="42"/>
  <c r="AP10" i="42" s="1"/>
  <c r="AE10" i="42"/>
  <c r="W11" i="42"/>
  <c r="AF10" i="42"/>
  <c r="AO10" i="42" s="1"/>
  <c r="AS8" i="19"/>
  <c r="AL8" i="19"/>
  <c r="AU8" i="19" s="1"/>
  <c r="AS21" i="19"/>
  <c r="AL21" i="19"/>
  <c r="AU21" i="19" s="1"/>
  <c r="Z23" i="38"/>
  <c r="Z14" i="91"/>
  <c r="AR15" i="84"/>
  <c r="AH18" i="13"/>
  <c r="AQ18" i="13" s="1"/>
  <c r="AL4" i="2"/>
  <c r="AU4" i="2" s="1"/>
  <c r="AU25" i="2" s="1"/>
  <c r="C11" i="2" s="1"/>
  <c r="AS4" i="2"/>
  <c r="AS25" i="2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AF17" i="9"/>
  <c r="AO17" i="9" s="1"/>
  <c r="AG17" i="9"/>
  <c r="AP17" i="9" s="1"/>
  <c r="W18" i="9"/>
  <c r="AE17" i="9"/>
  <c r="AF10" i="48"/>
  <c r="AO10" i="48" s="1"/>
  <c r="W11" i="48"/>
  <c r="AG10" i="48"/>
  <c r="AP10" i="48" s="1"/>
  <c r="AE10" i="48"/>
  <c r="AR17" i="13"/>
  <c r="Y14" i="49"/>
  <c r="X14" i="49"/>
  <c r="Y10" i="82"/>
  <c r="X10" i="82"/>
  <c r="AH14" i="41"/>
  <c r="AQ14" i="41" s="1"/>
  <c r="AN11" i="98"/>
  <c r="AI11" i="98"/>
  <c r="AG9" i="90"/>
  <c r="AP9" i="90" s="1"/>
  <c r="AE9" i="90"/>
  <c r="AF9" i="90"/>
  <c r="AO9" i="90" s="1"/>
  <c r="W10" i="90"/>
  <c r="AN9" i="94"/>
  <c r="AI9" i="94"/>
  <c r="Y18" i="88"/>
  <c r="X18" i="88"/>
  <c r="Z18" i="88" s="1"/>
  <c r="AG23" i="24"/>
  <c r="AP23" i="24" s="1"/>
  <c r="AP25" i="24" s="1"/>
  <c r="AE23" i="24"/>
  <c r="AF23" i="24"/>
  <c r="AO23" i="24" s="1"/>
  <c r="AO25" i="24" s="1"/>
  <c r="AH16" i="58"/>
  <c r="AQ16" i="58" s="1"/>
  <c r="AR11" i="87"/>
  <c r="Z18" i="13"/>
  <c r="AS9" i="19"/>
  <c r="AL9" i="19"/>
  <c r="AU9" i="19" s="1"/>
  <c r="AX22" i="79"/>
  <c r="S22" i="79" s="1"/>
  <c r="AC22" i="79" s="1"/>
  <c r="AB23" i="79" s="1"/>
  <c r="AH13" i="99"/>
  <c r="AQ13" i="99" s="1"/>
  <c r="AH12" i="18"/>
  <c r="AQ12" i="18" s="1"/>
  <c r="AS16" i="19"/>
  <c r="AL16" i="19"/>
  <c r="AU16" i="19" s="1"/>
  <c r="AI19" i="86"/>
  <c r="AN19" i="86"/>
  <c r="AR22" i="93"/>
  <c r="AI23" i="71"/>
  <c r="AN23" i="71"/>
  <c r="AN25" i="71" s="1"/>
  <c r="Z14" i="41"/>
  <c r="X11" i="10"/>
  <c r="Y11" i="10"/>
  <c r="Y12" i="98"/>
  <c r="X12" i="98"/>
  <c r="Z12" i="98" s="1"/>
  <c r="AR12" i="55"/>
  <c r="AH23" i="67"/>
  <c r="AQ23" i="67" s="1"/>
  <c r="AQ25" i="67" s="1"/>
  <c r="AZ3" i="67"/>
  <c r="AR20" i="32"/>
  <c r="AI16" i="54"/>
  <c r="AN16" i="54"/>
  <c r="AI22" i="59"/>
  <c r="AN22" i="59"/>
  <c r="AS19" i="19"/>
  <c r="AL19" i="19"/>
  <c r="AU19" i="19" s="1"/>
  <c r="W24" i="93"/>
  <c r="AF23" i="93"/>
  <c r="AO23" i="93" s="1"/>
  <c r="AE23" i="93"/>
  <c r="AG23" i="93"/>
  <c r="AP23" i="93" s="1"/>
  <c r="Y23" i="59"/>
  <c r="Z23" i="59" s="1"/>
  <c r="X23" i="59"/>
  <c r="AX22" i="33"/>
  <c r="S22" i="33" s="1"/>
  <c r="AC22" i="33" s="1"/>
  <c r="AB23" i="33" s="1"/>
  <c r="AK23" i="33" s="1"/>
  <c r="AT23" i="33" s="1"/>
  <c r="AX23" i="33"/>
  <c r="S23" i="33" s="1"/>
  <c r="AC23" i="33" s="1"/>
  <c r="AJ23" i="33" s="1"/>
  <c r="AS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7" i="19"/>
  <c r="AL7" i="19"/>
  <c r="AU7" i="19" s="1"/>
  <c r="Z16" i="58"/>
  <c r="AI15" i="45"/>
  <c r="AN15" i="45"/>
  <c r="AH13" i="55"/>
  <c r="AQ13" i="55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R12" i="99"/>
  <c r="AR13" i="41"/>
  <c r="AR20" i="46"/>
  <c r="AR22" i="67"/>
  <c r="Z13" i="99"/>
  <c r="AR9" i="102"/>
  <c r="AH16" i="84"/>
  <c r="AQ16" i="84" s="1"/>
  <c r="Z12" i="18"/>
  <c r="AJ4" i="19"/>
  <c r="AK4" i="19"/>
  <c r="AT4" i="19" s="1"/>
  <c r="AT25" i="19" s="1"/>
  <c r="AR22" i="28"/>
  <c r="AN9" i="82"/>
  <c r="AI9" i="82"/>
  <c r="AI12" i="83"/>
  <c r="AN12" i="83"/>
  <c r="Z23" i="67"/>
  <c r="AH17" i="96"/>
  <c r="AQ17" i="96" s="1"/>
  <c r="AF21" i="101"/>
  <c r="AO21" i="101" s="1"/>
  <c r="AE21" i="101"/>
  <c r="AG21" i="101"/>
  <c r="AP21" i="101" s="1"/>
  <c r="W22" i="101"/>
  <c r="AG21" i="32"/>
  <c r="AP21" i="32" s="1"/>
  <c r="W22" i="32"/>
  <c r="AF21" i="32"/>
  <c r="AO21" i="32" s="1"/>
  <c r="AE21" i="32"/>
  <c r="Z23" i="28"/>
  <c r="AH17" i="20"/>
  <c r="AQ17" i="20" s="1"/>
  <c r="AH23" i="93"/>
  <c r="AQ23" i="93" s="1"/>
  <c r="W10" i="50"/>
  <c r="AF9" i="50"/>
  <c r="AO9" i="50" s="1"/>
  <c r="AG9" i="50"/>
  <c r="AP9" i="50" s="1"/>
  <c r="AE9" i="50"/>
  <c r="AH10" i="102"/>
  <c r="AQ10" i="102" s="1"/>
  <c r="Y22" i="47"/>
  <c r="X22" i="47"/>
  <c r="AS13" i="19"/>
  <c r="AL13" i="19"/>
  <c r="AU13" i="19" s="1"/>
  <c r="AG18" i="104"/>
  <c r="AP18" i="104" s="1"/>
  <c r="AF18" i="104"/>
  <c r="AO18" i="104" s="1"/>
  <c r="AE18" i="104"/>
  <c r="W19" i="104"/>
  <c r="Z17" i="20"/>
  <c r="AR20" i="105"/>
  <c r="AH12" i="103"/>
  <c r="AQ12" i="103" s="1"/>
  <c r="AS14" i="19"/>
  <c r="AL14" i="19"/>
  <c r="AU14" i="19" s="1"/>
  <c r="Z13" i="55"/>
  <c r="AX22" i="75"/>
  <c r="S22" i="75" s="1"/>
  <c r="AC22" i="75" s="1"/>
  <c r="AB23" i="75" s="1"/>
  <c r="AI23" i="97"/>
  <c r="AN23" i="97"/>
  <c r="AR11" i="18"/>
  <c r="AG16" i="92"/>
  <c r="AP16" i="92" s="1"/>
  <c r="AF16" i="92"/>
  <c r="AO16" i="92" s="1"/>
  <c r="AE16" i="92"/>
  <c r="W17" i="92"/>
  <c r="Z21" i="46"/>
  <c r="AH21" i="46"/>
  <c r="AQ21" i="46" s="1"/>
  <c r="Z16" i="84"/>
  <c r="AL3" i="19"/>
  <c r="AU3" i="19" s="1"/>
  <c r="AS3" i="19"/>
  <c r="AS22" i="19"/>
  <c r="AL22" i="19"/>
  <c r="AU22" i="19" s="1"/>
  <c r="AR14" i="95"/>
  <c r="AU25" i="63"/>
  <c r="C11" i="63" s="1"/>
  <c r="F7" i="57" s="1"/>
  <c r="AH14" i="11"/>
  <c r="AQ14" i="11" s="1"/>
  <c r="AR16" i="96"/>
  <c r="Y13" i="83"/>
  <c r="X13" i="83"/>
  <c r="AS11" i="19"/>
  <c r="AL11" i="19"/>
  <c r="AU11" i="19" s="1"/>
  <c r="AR16" i="20"/>
  <c r="AH21" i="105"/>
  <c r="AQ21" i="105" s="1"/>
  <c r="Z17" i="96"/>
  <c r="Y22" i="15"/>
  <c r="X22" i="15"/>
  <c r="Z22" i="15" s="1"/>
  <c r="Y10" i="94"/>
  <c r="X10" i="94"/>
  <c r="AN23" i="33"/>
  <c r="AN25" i="33" s="1"/>
  <c r="AI23" i="33"/>
  <c r="Z11" i="10" l="1"/>
  <c r="Z20" i="86"/>
  <c r="AJ23" i="24"/>
  <c r="AS23" i="24" s="1"/>
  <c r="AF12" i="87"/>
  <c r="AO12" i="87" s="1"/>
  <c r="W20" i="51"/>
  <c r="Z10" i="94"/>
  <c r="AG10" i="94" s="1"/>
  <c r="AP10" i="94" s="1"/>
  <c r="W25" i="97"/>
  <c r="AF24" i="97"/>
  <c r="AO24" i="97" s="1"/>
  <c r="AG24" i="97"/>
  <c r="AP24" i="97" s="1"/>
  <c r="AE24" i="97"/>
  <c r="AG16" i="45"/>
  <c r="AP16" i="45" s="1"/>
  <c r="AE16" i="45"/>
  <c r="AF16" i="45"/>
  <c r="AO16" i="45" s="1"/>
  <c r="W17" i="45"/>
  <c r="AE11" i="10"/>
  <c r="W12" i="10"/>
  <c r="AG11" i="10"/>
  <c r="AP11" i="10" s="1"/>
  <c r="AF11" i="10"/>
  <c r="AO11" i="10" s="1"/>
  <c r="AE20" i="86"/>
  <c r="AG20" i="86"/>
  <c r="AP20" i="86" s="1"/>
  <c r="AF20" i="86"/>
  <c r="AO20" i="86" s="1"/>
  <c r="W21" i="86"/>
  <c r="AE10" i="94"/>
  <c r="W11" i="94"/>
  <c r="AI16" i="92"/>
  <c r="AN16" i="92"/>
  <c r="AR23" i="97"/>
  <c r="AF17" i="96"/>
  <c r="AO17" i="96" s="1"/>
  <c r="W18" i="96"/>
  <c r="AG17" i="96"/>
  <c r="AP17" i="96" s="1"/>
  <c r="AE17" i="96"/>
  <c r="Y19" i="104"/>
  <c r="X19" i="104"/>
  <c r="AH22" i="47"/>
  <c r="AQ22" i="47" s="1"/>
  <c r="Y10" i="50"/>
  <c r="X10" i="50"/>
  <c r="Y22" i="101"/>
  <c r="X22" i="101"/>
  <c r="Z22" i="101" s="1"/>
  <c r="AR9" i="82"/>
  <c r="W13" i="18"/>
  <c r="AF12" i="18"/>
  <c r="AO12" i="18" s="1"/>
  <c r="AG12" i="18"/>
  <c r="AP12" i="18" s="1"/>
  <c r="AE12" i="18"/>
  <c r="AJ21" i="75"/>
  <c r="AK21" i="75"/>
  <c r="AT21" i="75" s="1"/>
  <c r="AJ15" i="75"/>
  <c r="AK15" i="75"/>
  <c r="AT15" i="75" s="1"/>
  <c r="AJ9" i="75"/>
  <c r="AK9" i="75"/>
  <c r="AT9" i="75" s="1"/>
  <c r="AJ21" i="33"/>
  <c r="AK21" i="33"/>
  <c r="AT21" i="33" s="1"/>
  <c r="AJ15" i="33"/>
  <c r="AK15" i="33"/>
  <c r="AT15" i="33" s="1"/>
  <c r="AJ9" i="33"/>
  <c r="AK9" i="33"/>
  <c r="AT9" i="33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F12" i="98"/>
  <c r="AO12" i="98" s="1"/>
  <c r="AE12" i="98"/>
  <c r="W13" i="98"/>
  <c r="AG12" i="98"/>
  <c r="AP12" i="98" s="1"/>
  <c r="AJ23" i="79"/>
  <c r="AS23" i="79" s="1"/>
  <c r="AK23" i="79"/>
  <c r="AT23" i="79" s="1"/>
  <c r="W19" i="88"/>
  <c r="AE18" i="88"/>
  <c r="AN18" i="88" s="1"/>
  <c r="AF18" i="88"/>
  <c r="AO18" i="88" s="1"/>
  <c r="AG18" i="88"/>
  <c r="Y18" i="9"/>
  <c r="X18" i="9"/>
  <c r="AJ19" i="79"/>
  <c r="AS19" i="79" s="1"/>
  <c r="AK19" i="79"/>
  <c r="AJ13" i="79"/>
  <c r="AK13" i="79"/>
  <c r="AT13" i="79" s="1"/>
  <c r="AK7" i="79"/>
  <c r="AT7" i="79" s="1"/>
  <c r="AJ7" i="79"/>
  <c r="Y14" i="43"/>
  <c r="X14" i="43"/>
  <c r="AR21" i="15"/>
  <c r="AJ21" i="24"/>
  <c r="AK21" i="24"/>
  <c r="AT21" i="24" s="1"/>
  <c r="AJ15" i="24"/>
  <c r="AK15" i="24"/>
  <c r="AT15" i="24" s="1"/>
  <c r="AJ9" i="24"/>
  <c r="AK9" i="24"/>
  <c r="AT9" i="24" s="1"/>
  <c r="AR17" i="88"/>
  <c r="AH17" i="54"/>
  <c r="AQ17" i="54" s="1"/>
  <c r="AJ18" i="71"/>
  <c r="AK18" i="71"/>
  <c r="AT18" i="71" s="1"/>
  <c r="AJ12" i="71"/>
  <c r="AK12" i="71"/>
  <c r="AT12" i="71" s="1"/>
  <c r="AJ6" i="71"/>
  <c r="AK6" i="71"/>
  <c r="AT6" i="71" s="1"/>
  <c r="AI16" i="100"/>
  <c r="AN16" i="100"/>
  <c r="Y16" i="95"/>
  <c r="Z16" i="95"/>
  <c r="X16" i="95"/>
  <c r="Y20" i="51"/>
  <c r="X20" i="51"/>
  <c r="AI22" i="53"/>
  <c r="AN22" i="53"/>
  <c r="W18" i="20"/>
  <c r="AF17" i="20"/>
  <c r="AO17" i="20" s="1"/>
  <c r="AE17" i="20"/>
  <c r="AG17" i="20"/>
  <c r="AP17" i="20" s="1"/>
  <c r="AH10" i="94"/>
  <c r="AQ10" i="94" s="1"/>
  <c r="AF13" i="55"/>
  <c r="AO13" i="55" s="1"/>
  <c r="AE13" i="55"/>
  <c r="AG13" i="55"/>
  <c r="AP13" i="55" s="1"/>
  <c r="W14" i="55"/>
  <c r="AE16" i="84"/>
  <c r="W17" i="84"/>
  <c r="AG16" i="84"/>
  <c r="AP16" i="84" s="1"/>
  <c r="AF16" i="84"/>
  <c r="AO16" i="84" s="1"/>
  <c r="AG21" i="46"/>
  <c r="AP21" i="46" s="1"/>
  <c r="AF21" i="46"/>
  <c r="AO21" i="46" s="1"/>
  <c r="W22" i="46"/>
  <c r="AE21" i="46"/>
  <c r="AI18" i="104"/>
  <c r="AN18" i="104"/>
  <c r="Z22" i="47"/>
  <c r="AI21" i="32"/>
  <c r="AN21" i="32"/>
  <c r="AJ20" i="75"/>
  <c r="AK20" i="75"/>
  <c r="AT20" i="75" s="1"/>
  <c r="AJ14" i="75"/>
  <c r="AK14" i="75"/>
  <c r="AT14" i="75" s="1"/>
  <c r="AJ8" i="75"/>
  <c r="AK8" i="75"/>
  <c r="AT8" i="75" s="1"/>
  <c r="AR15" i="45"/>
  <c r="AJ20" i="33"/>
  <c r="AS20" i="33" s="1"/>
  <c r="AK20" i="33"/>
  <c r="AJ14" i="33"/>
  <c r="AK14" i="33"/>
  <c r="AT14" i="33" s="1"/>
  <c r="AK8" i="33"/>
  <c r="AT8" i="33" s="1"/>
  <c r="AJ8" i="33"/>
  <c r="AI23" i="93"/>
  <c r="AN23" i="93"/>
  <c r="AR22" i="59"/>
  <c r="AX22" i="67"/>
  <c r="S22" i="67" s="1"/>
  <c r="AC22" i="67" s="1"/>
  <c r="AB23" i="67" s="1"/>
  <c r="AR23" i="71"/>
  <c r="AR25" i="71" s="1"/>
  <c r="AL23" i="71"/>
  <c r="AU23" i="71" s="1"/>
  <c r="AN9" i="90"/>
  <c r="AI9" i="90"/>
  <c r="AH14" i="49"/>
  <c r="AQ14" i="49" s="1"/>
  <c r="AI10" i="48"/>
  <c r="AN10" i="48"/>
  <c r="AJ18" i="79"/>
  <c r="AK18" i="79"/>
  <c r="AT18" i="79" s="1"/>
  <c r="AK12" i="79"/>
  <c r="AT12" i="79" s="1"/>
  <c r="AJ12" i="79"/>
  <c r="AK6" i="79"/>
  <c r="AT6" i="79" s="1"/>
  <c r="AJ6" i="79"/>
  <c r="AR23" i="79"/>
  <c r="AR25" i="79" s="1"/>
  <c r="AJ20" i="24"/>
  <c r="AK20" i="24"/>
  <c r="AT20" i="24" s="1"/>
  <c r="AJ14" i="24"/>
  <c r="AK14" i="24"/>
  <c r="AT14" i="24" s="1"/>
  <c r="AJ8" i="24"/>
  <c r="AK8" i="24"/>
  <c r="AT8" i="24" s="1"/>
  <c r="AK23" i="24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Z17" i="54"/>
  <c r="AJ17" i="71"/>
  <c r="AK17" i="71"/>
  <c r="AT17" i="71" s="1"/>
  <c r="AK11" i="71"/>
  <c r="AT11" i="71" s="1"/>
  <c r="AJ11" i="71"/>
  <c r="AJ5" i="71"/>
  <c r="AK5" i="71"/>
  <c r="AT5" i="71" s="1"/>
  <c r="AR10" i="10"/>
  <c r="AN10" i="102"/>
  <c r="AI10" i="102"/>
  <c r="AN12" i="103"/>
  <c r="AI12" i="103"/>
  <c r="Y22" i="105"/>
  <c r="X22" i="105"/>
  <c r="AR23" i="33"/>
  <c r="AR25" i="33" s="1"/>
  <c r="AL23" i="33"/>
  <c r="AU23" i="33" s="1"/>
  <c r="AG22" i="15"/>
  <c r="AP22" i="15" s="1"/>
  <c r="W23" i="15"/>
  <c r="AE22" i="15"/>
  <c r="AF22" i="15"/>
  <c r="AO22" i="15" s="1"/>
  <c r="AH13" i="83"/>
  <c r="AQ13" i="83" s="1"/>
  <c r="Z13" i="83"/>
  <c r="AH22" i="15"/>
  <c r="AQ22" i="15" s="1"/>
  <c r="AI21" i="101"/>
  <c r="AN21" i="101"/>
  <c r="AG13" i="99"/>
  <c r="AP13" i="99" s="1"/>
  <c r="W14" i="99"/>
  <c r="AE13" i="99"/>
  <c r="AF13" i="99"/>
  <c r="AO13" i="99" s="1"/>
  <c r="AJ19" i="75"/>
  <c r="AK19" i="75"/>
  <c r="AT19" i="75" s="1"/>
  <c r="AK13" i="75"/>
  <c r="AT13" i="75" s="1"/>
  <c r="AJ13" i="75"/>
  <c r="AJ7" i="75"/>
  <c r="AK7" i="75"/>
  <c r="AT7" i="75" s="1"/>
  <c r="AF16" i="58"/>
  <c r="AO16" i="58" s="1"/>
  <c r="W17" i="58"/>
  <c r="AG16" i="58"/>
  <c r="AP16" i="58" s="1"/>
  <c r="AE16" i="58"/>
  <c r="AJ19" i="33"/>
  <c r="AK19" i="33"/>
  <c r="AT19" i="33" s="1"/>
  <c r="AJ13" i="33"/>
  <c r="AK13" i="33"/>
  <c r="AT13" i="33" s="1"/>
  <c r="AK7" i="33"/>
  <c r="AT7" i="33" s="1"/>
  <c r="AJ7" i="33"/>
  <c r="AH23" i="59"/>
  <c r="AQ23" i="59" s="1"/>
  <c r="AQ25" i="59" s="1"/>
  <c r="AZ3" i="59"/>
  <c r="AR9" i="94"/>
  <c r="Z14" i="49"/>
  <c r="AJ17" i="79"/>
  <c r="AS17" i="79" s="1"/>
  <c r="AK17" i="79"/>
  <c r="AJ11" i="79"/>
  <c r="AK11" i="79"/>
  <c r="AT11" i="79" s="1"/>
  <c r="AJ5" i="79"/>
  <c r="AK5" i="79"/>
  <c r="AT5" i="79" s="1"/>
  <c r="AE14" i="91"/>
  <c r="W15" i="91"/>
  <c r="AG14" i="91"/>
  <c r="AP14" i="91" s="1"/>
  <c r="AF14" i="91"/>
  <c r="AO14" i="91" s="1"/>
  <c r="AX3" i="28"/>
  <c r="S3" i="28" s="1"/>
  <c r="AC3" i="28" s="1"/>
  <c r="AX23" i="28"/>
  <c r="S23" i="28" s="1"/>
  <c r="AC23" i="28" s="1"/>
  <c r="AJ23" i="28" s="1"/>
  <c r="AS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R13" i="49"/>
  <c r="AH24" i="97"/>
  <c r="AQ24" i="97" s="1"/>
  <c r="AJ19" i="24"/>
  <c r="AK19" i="24"/>
  <c r="AT19" i="24" s="1"/>
  <c r="AK13" i="24"/>
  <c r="AT13" i="24" s="1"/>
  <c r="AJ13" i="24"/>
  <c r="AK7" i="24"/>
  <c r="AT7" i="24" s="1"/>
  <c r="AJ7" i="24"/>
  <c r="AX22" i="38"/>
  <c r="S22" i="38" s="1"/>
  <c r="AC22" i="38" s="1"/>
  <c r="AB23" i="38" s="1"/>
  <c r="Y10" i="85"/>
  <c r="X10" i="85"/>
  <c r="Z10" i="85" s="1"/>
  <c r="AI21" i="52"/>
  <c r="AN21" i="52"/>
  <c r="AJ22" i="71"/>
  <c r="AK22" i="71"/>
  <c r="AT22" i="71" s="1"/>
  <c r="AJ16" i="71"/>
  <c r="AK16" i="71"/>
  <c r="AT16" i="71" s="1"/>
  <c r="AK10" i="71"/>
  <c r="AT10" i="71" s="1"/>
  <c r="AJ10" i="71"/>
  <c r="AJ3" i="71"/>
  <c r="AB4" i="71"/>
  <c r="Y17" i="100"/>
  <c r="X17" i="100"/>
  <c r="AN12" i="87"/>
  <c r="AI12" i="87"/>
  <c r="AI14" i="11"/>
  <c r="AN14" i="11"/>
  <c r="Y17" i="92"/>
  <c r="X17" i="92"/>
  <c r="Z17" i="92" s="1"/>
  <c r="AN9" i="50"/>
  <c r="AI9" i="50"/>
  <c r="Y22" i="32"/>
  <c r="X22" i="32"/>
  <c r="AE23" i="67"/>
  <c r="AF23" i="67"/>
  <c r="AO23" i="67" s="1"/>
  <c r="AO25" i="67" s="1"/>
  <c r="AG23" i="67"/>
  <c r="AP23" i="67" s="1"/>
  <c r="AP25" i="67" s="1"/>
  <c r="AJ18" i="75"/>
  <c r="AS18" i="75" s="1"/>
  <c r="AK18" i="75"/>
  <c r="AK12" i="75"/>
  <c r="AT12" i="75" s="1"/>
  <c r="AJ12" i="75"/>
  <c r="AK6" i="75"/>
  <c r="AT6" i="75" s="1"/>
  <c r="AJ6" i="75"/>
  <c r="AJ18" i="33"/>
  <c r="AS18" i="33" s="1"/>
  <c r="AK18" i="33"/>
  <c r="AK12" i="33"/>
  <c r="AT12" i="33" s="1"/>
  <c r="AJ12" i="33"/>
  <c r="AK6" i="33"/>
  <c r="AT6" i="33" s="1"/>
  <c r="AJ6" i="33"/>
  <c r="AG23" i="59"/>
  <c r="AP23" i="59" s="1"/>
  <c r="AP25" i="59" s="1"/>
  <c r="AF23" i="59"/>
  <c r="AO23" i="59" s="1"/>
  <c r="AO25" i="59" s="1"/>
  <c r="AE23" i="59"/>
  <c r="Y24" i="93"/>
  <c r="X24" i="93"/>
  <c r="AR16" i="54"/>
  <c r="W19" i="13"/>
  <c r="AE18" i="13"/>
  <c r="AG18" i="13"/>
  <c r="AP18" i="13" s="1"/>
  <c r="AF18" i="13"/>
  <c r="AO18" i="13" s="1"/>
  <c r="AN23" i="24"/>
  <c r="AN25" i="24" s="1"/>
  <c r="AI23" i="24"/>
  <c r="AR23" i="24" s="1"/>
  <c r="AR25" i="24" s="1"/>
  <c r="AR11" i="98"/>
  <c r="Y11" i="48"/>
  <c r="X11" i="48"/>
  <c r="Z11" i="48" s="1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F23" i="38"/>
  <c r="AO23" i="38" s="1"/>
  <c r="AO25" i="38" s="1"/>
  <c r="AE23" i="38"/>
  <c r="AG23" i="38"/>
  <c r="AP23" i="38" s="1"/>
  <c r="AP25" i="38" s="1"/>
  <c r="AJ18" i="24"/>
  <c r="AK18" i="24"/>
  <c r="AT18" i="24" s="1"/>
  <c r="AK12" i="24"/>
  <c r="AT12" i="24" s="1"/>
  <c r="AJ12" i="24"/>
  <c r="AK6" i="24"/>
  <c r="AT6" i="24" s="1"/>
  <c r="AJ6" i="24"/>
  <c r="Y22" i="52"/>
  <c r="X22" i="52"/>
  <c r="AJ21" i="71"/>
  <c r="AK21" i="71"/>
  <c r="AT21" i="71" s="1"/>
  <c r="AJ15" i="71"/>
  <c r="AK15" i="71"/>
  <c r="AT15" i="71" s="1"/>
  <c r="AK9" i="71"/>
  <c r="AT9" i="71" s="1"/>
  <c r="AJ9" i="71"/>
  <c r="AR10" i="35"/>
  <c r="AI24" i="89"/>
  <c r="AN24" i="89"/>
  <c r="AI19" i="51"/>
  <c r="AN19" i="51"/>
  <c r="X23" i="53"/>
  <c r="Z23" i="53" s="1"/>
  <c r="Y23" i="53"/>
  <c r="AJ17" i="75"/>
  <c r="AK17" i="75"/>
  <c r="AT17" i="75" s="1"/>
  <c r="AK11" i="75"/>
  <c r="AT11" i="75" s="1"/>
  <c r="AJ11" i="75"/>
  <c r="AJ5" i="75"/>
  <c r="AK5" i="75"/>
  <c r="AT5" i="75" s="1"/>
  <c r="AJ17" i="33"/>
  <c r="AK17" i="33"/>
  <c r="AT17" i="33" s="1"/>
  <c r="AJ11" i="33"/>
  <c r="AK11" i="33"/>
  <c r="AT11" i="33" s="1"/>
  <c r="AK5" i="33"/>
  <c r="AT5" i="33" s="1"/>
  <c r="AJ5" i="33"/>
  <c r="AH11" i="10"/>
  <c r="AQ11" i="10" s="1"/>
  <c r="AH10" i="82"/>
  <c r="AQ10" i="82" s="1"/>
  <c r="AJ21" i="79"/>
  <c r="AK21" i="79"/>
  <c r="AT21" i="79" s="1"/>
  <c r="AJ15" i="79"/>
  <c r="AK15" i="79"/>
  <c r="AT15" i="79" s="1"/>
  <c r="AJ9" i="79"/>
  <c r="AK9" i="79"/>
  <c r="AT9" i="79" s="1"/>
  <c r="Y11" i="42"/>
  <c r="X11" i="42"/>
  <c r="AH11" i="35"/>
  <c r="AQ11" i="35" s="1"/>
  <c r="AJ17" i="24"/>
  <c r="AK17" i="24"/>
  <c r="AT17" i="24" s="1"/>
  <c r="AK11" i="24"/>
  <c r="AT11" i="24" s="1"/>
  <c r="AJ11" i="24"/>
  <c r="AJ5" i="24"/>
  <c r="AK5" i="24"/>
  <c r="AT5" i="24" s="1"/>
  <c r="AN13" i="16"/>
  <c r="AI13" i="16"/>
  <c r="AJ20" i="71"/>
  <c r="AK20" i="71"/>
  <c r="AT20" i="71" s="1"/>
  <c r="AJ14" i="71"/>
  <c r="AK14" i="71"/>
  <c r="AT14" i="71" s="1"/>
  <c r="AJ8" i="71"/>
  <c r="AK8" i="71"/>
  <c r="AT8" i="71" s="1"/>
  <c r="AH20" i="86"/>
  <c r="AQ20" i="86" s="1"/>
  <c r="AI18" i="44"/>
  <c r="AN18" i="44"/>
  <c r="Y11" i="102"/>
  <c r="X11" i="102"/>
  <c r="Z11" i="102" s="1"/>
  <c r="AI21" i="105"/>
  <c r="AN21" i="105"/>
  <c r="AJ23" i="75"/>
  <c r="AS23" i="75" s="1"/>
  <c r="AK23" i="75"/>
  <c r="AT23" i="75" s="1"/>
  <c r="AE23" i="28"/>
  <c r="AG23" i="28"/>
  <c r="AP23" i="28" s="1"/>
  <c r="AP25" i="28" s="1"/>
  <c r="AF23" i="28"/>
  <c r="AO23" i="28" s="1"/>
  <c r="AO25" i="28" s="1"/>
  <c r="AR12" i="83"/>
  <c r="AS4" i="19"/>
  <c r="AS25" i="19" s="1"/>
  <c r="AL4" i="19"/>
  <c r="AU4" i="19" s="1"/>
  <c r="AU25" i="19" s="1"/>
  <c r="C11" i="19" s="1"/>
  <c r="AJ22" i="75"/>
  <c r="AS22" i="75" s="1"/>
  <c r="AK22" i="75"/>
  <c r="AJ16" i="75"/>
  <c r="AS16" i="75" s="1"/>
  <c r="AK16" i="75"/>
  <c r="AJ10" i="75"/>
  <c r="AK10" i="75"/>
  <c r="AT10" i="75" s="1"/>
  <c r="AJ3" i="75"/>
  <c r="AB4" i="75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H12" i="98"/>
  <c r="AQ12" i="98" s="1"/>
  <c r="AE14" i="41"/>
  <c r="AF14" i="41"/>
  <c r="AO14" i="41" s="1"/>
  <c r="W15" i="41"/>
  <c r="AG14" i="41"/>
  <c r="AP14" i="41" s="1"/>
  <c r="AR19" i="86"/>
  <c r="AH18" i="88"/>
  <c r="AQ18" i="88" s="1"/>
  <c r="Y10" i="90"/>
  <c r="Z10" i="90" s="1"/>
  <c r="X10" i="90"/>
  <c r="Z10" i="82"/>
  <c r="AN17" i="9"/>
  <c r="AI17" i="9"/>
  <c r="AJ20" i="79"/>
  <c r="AS20" i="79" s="1"/>
  <c r="AK20" i="79"/>
  <c r="AJ14" i="79"/>
  <c r="AK14" i="79"/>
  <c r="AT14" i="79" s="1"/>
  <c r="AJ8" i="79"/>
  <c r="AK8" i="79"/>
  <c r="AT8" i="79" s="1"/>
  <c r="AI10" i="42"/>
  <c r="AN10" i="42"/>
  <c r="AN13" i="43"/>
  <c r="AI13" i="43"/>
  <c r="Z11" i="35"/>
  <c r="AJ22" i="24"/>
  <c r="AS22" i="24" s="1"/>
  <c r="AK22" i="24"/>
  <c r="AJ16" i="24"/>
  <c r="AK16" i="24"/>
  <c r="AT16" i="24" s="1"/>
  <c r="AK10" i="24"/>
  <c r="AT10" i="24" s="1"/>
  <c r="AJ10" i="24"/>
  <c r="AB4" i="24"/>
  <c r="AJ3" i="24"/>
  <c r="AN9" i="85"/>
  <c r="AI9" i="85"/>
  <c r="Y14" i="16"/>
  <c r="X14" i="16"/>
  <c r="AN23" i="75"/>
  <c r="AN25" i="75" s="1"/>
  <c r="AI23" i="75"/>
  <c r="AR21" i="47"/>
  <c r="AJ19" i="71"/>
  <c r="AK19" i="71"/>
  <c r="AT19" i="71" s="1"/>
  <c r="AK13" i="71"/>
  <c r="AT13" i="71" s="1"/>
  <c r="AJ13" i="71"/>
  <c r="AJ7" i="71"/>
  <c r="AK7" i="71"/>
  <c r="AT7" i="71" s="1"/>
  <c r="X19" i="44"/>
  <c r="Y19" i="44"/>
  <c r="Z19" i="44"/>
  <c r="AH16" i="45"/>
  <c r="AQ16" i="45" s="1"/>
  <c r="Y25" i="89"/>
  <c r="Z25" i="89" s="1"/>
  <c r="X25" i="89"/>
  <c r="AI15" i="95"/>
  <c r="AN15" i="95"/>
  <c r="Y13" i="87"/>
  <c r="X13" i="87"/>
  <c r="Z13" i="87" s="1"/>
  <c r="Y13" i="103"/>
  <c r="X13" i="103"/>
  <c r="Y15" i="11"/>
  <c r="X15" i="11"/>
  <c r="Z15" i="11" s="1"/>
  <c r="Z22" i="52" l="1"/>
  <c r="Z24" i="93"/>
  <c r="AL23" i="79"/>
  <c r="AU23" i="79" s="1"/>
  <c r="AF10" i="94"/>
  <c r="AO10" i="94" s="1"/>
  <c r="Z22" i="105"/>
  <c r="W23" i="105" s="1"/>
  <c r="AF25" i="89"/>
  <c r="AO25" i="89" s="1"/>
  <c r="AG25" i="89"/>
  <c r="AP25" i="89" s="1"/>
  <c r="W26" i="89"/>
  <c r="AE25" i="89"/>
  <c r="AF17" i="92"/>
  <c r="AO17" i="92" s="1"/>
  <c r="AE17" i="92"/>
  <c r="W18" i="92"/>
  <c r="AG17" i="92"/>
  <c r="AP17" i="92" s="1"/>
  <c r="AG24" i="93"/>
  <c r="AP24" i="93" s="1"/>
  <c r="AE24" i="93"/>
  <c r="AF24" i="93"/>
  <c r="AO24" i="93" s="1"/>
  <c r="W25" i="93"/>
  <c r="AE22" i="52"/>
  <c r="AF22" i="52"/>
  <c r="AO22" i="52" s="1"/>
  <c r="AG22" i="52"/>
  <c r="AP22" i="52" s="1"/>
  <c r="W23" i="52"/>
  <c r="AG10" i="90"/>
  <c r="AP10" i="90" s="1"/>
  <c r="W11" i="90"/>
  <c r="AF10" i="90"/>
  <c r="AO10" i="90" s="1"/>
  <c r="AE10" i="90"/>
  <c r="AG22" i="105"/>
  <c r="AP22" i="105" s="1"/>
  <c r="AE22" i="105"/>
  <c r="AF22" i="105"/>
  <c r="AO22" i="105" s="1"/>
  <c r="AL3" i="24"/>
  <c r="AU3" i="24" s="1"/>
  <c r="AS3" i="24"/>
  <c r="AH11" i="42"/>
  <c r="AQ11" i="42" s="1"/>
  <c r="AJ20" i="38"/>
  <c r="AS20" i="38" s="1"/>
  <c r="AK20" i="38"/>
  <c r="AJ8" i="38"/>
  <c r="AK8" i="38"/>
  <c r="AT8" i="38" s="1"/>
  <c r="AS8" i="33"/>
  <c r="AL8" i="33"/>
  <c r="AU8" i="33" s="1"/>
  <c r="AR18" i="104"/>
  <c r="Y14" i="55"/>
  <c r="X14" i="55"/>
  <c r="Z14" i="55" s="1"/>
  <c r="AS21" i="24"/>
  <c r="AL21" i="24"/>
  <c r="AU21" i="24" s="1"/>
  <c r="AS7" i="79"/>
  <c r="AL7" i="79"/>
  <c r="AU7" i="79" s="1"/>
  <c r="Z18" i="9"/>
  <c r="AH18" i="9"/>
  <c r="AQ18" i="9" s="1"/>
  <c r="Y19" i="88"/>
  <c r="X19" i="88"/>
  <c r="AI12" i="98"/>
  <c r="AN12" i="98"/>
  <c r="AJ18" i="67"/>
  <c r="AK18" i="67"/>
  <c r="AT18" i="67" s="1"/>
  <c r="AJ12" i="67"/>
  <c r="AK12" i="67"/>
  <c r="AT12" i="67" s="1"/>
  <c r="AK6" i="67"/>
  <c r="AT6" i="67" s="1"/>
  <c r="AJ6" i="67"/>
  <c r="AG22" i="101"/>
  <c r="AP22" i="101" s="1"/>
  <c r="W23" i="101"/>
  <c r="AE22" i="101"/>
  <c r="AF22" i="101"/>
  <c r="AO22" i="101" s="1"/>
  <c r="Y12" i="10"/>
  <c r="X12" i="10"/>
  <c r="Z12" i="10" s="1"/>
  <c r="AJ22" i="28"/>
  <c r="AK22" i="28"/>
  <c r="AT22" i="28" s="1"/>
  <c r="AJ16" i="28"/>
  <c r="AK16" i="28"/>
  <c r="AT16" i="28" s="1"/>
  <c r="AK10" i="28"/>
  <c r="AT10" i="28" s="1"/>
  <c r="AJ10" i="28"/>
  <c r="AI14" i="91"/>
  <c r="AN14" i="91"/>
  <c r="AS7" i="33"/>
  <c r="AL7" i="33"/>
  <c r="AU7" i="33" s="1"/>
  <c r="AN16" i="58"/>
  <c r="AI16" i="58"/>
  <c r="AR16" i="58" s="1"/>
  <c r="AS13" i="75"/>
  <c r="AL13" i="75"/>
  <c r="AU13" i="75" s="1"/>
  <c r="AI13" i="99"/>
  <c r="AN13" i="99"/>
  <c r="AI22" i="15"/>
  <c r="AN22" i="15"/>
  <c r="AJ19" i="38"/>
  <c r="AK19" i="38"/>
  <c r="AT19" i="38" s="1"/>
  <c r="AJ13" i="38"/>
  <c r="AK13" i="38"/>
  <c r="AT13" i="38" s="1"/>
  <c r="AJ7" i="38"/>
  <c r="AK7" i="38"/>
  <c r="AT7" i="38" s="1"/>
  <c r="AJ23" i="67"/>
  <c r="AS23" i="67" s="1"/>
  <c r="AK23" i="67"/>
  <c r="AT23" i="67" s="1"/>
  <c r="AS20" i="75"/>
  <c r="AL20" i="75"/>
  <c r="AU20" i="75" s="1"/>
  <c r="Y18" i="20"/>
  <c r="X18" i="20"/>
  <c r="AH16" i="95"/>
  <c r="AQ16" i="95" s="1"/>
  <c r="AS6" i="71"/>
  <c r="AL6" i="71"/>
  <c r="AU6" i="71" s="1"/>
  <c r="AJ17" i="67"/>
  <c r="AK17" i="67"/>
  <c r="AT17" i="67" s="1"/>
  <c r="AK11" i="67"/>
  <c r="AT11" i="67" s="1"/>
  <c r="AJ11" i="67"/>
  <c r="AJ5" i="67"/>
  <c r="AK5" i="67"/>
  <c r="AT5" i="67" s="1"/>
  <c r="AS15" i="33"/>
  <c r="AL15" i="33"/>
  <c r="AU15" i="33" s="1"/>
  <c r="AS15" i="75"/>
  <c r="AL15" i="75"/>
  <c r="AU15" i="75" s="1"/>
  <c r="AI11" i="10"/>
  <c r="AN11" i="10"/>
  <c r="W16" i="11"/>
  <c r="AG15" i="11"/>
  <c r="AP15" i="11" s="1"/>
  <c r="AE15" i="11"/>
  <c r="AF15" i="11"/>
  <c r="AO15" i="11" s="1"/>
  <c r="AR10" i="42"/>
  <c r="AS3" i="33"/>
  <c r="AL3" i="33"/>
  <c r="AU3" i="33" s="1"/>
  <c r="AR18" i="44"/>
  <c r="AK5" i="28"/>
  <c r="AT5" i="28" s="1"/>
  <c r="AJ5" i="28"/>
  <c r="AL17" i="79"/>
  <c r="AU17" i="79" s="1"/>
  <c r="AT17" i="79"/>
  <c r="AS19" i="33"/>
  <c r="AL19" i="33"/>
  <c r="AU19" i="33" s="1"/>
  <c r="AJ14" i="38"/>
  <c r="AK14" i="38"/>
  <c r="AT14" i="38" s="1"/>
  <c r="AH14" i="16"/>
  <c r="AQ14" i="16" s="1"/>
  <c r="AK4" i="24"/>
  <c r="AT4" i="24" s="1"/>
  <c r="AJ4" i="24"/>
  <c r="AR17" i="9"/>
  <c r="AS17" i="24"/>
  <c r="AL17" i="24"/>
  <c r="AU17" i="24" s="1"/>
  <c r="AG23" i="53"/>
  <c r="AP23" i="53" s="1"/>
  <c r="AF23" i="53"/>
  <c r="AO23" i="53" s="1"/>
  <c r="W24" i="53"/>
  <c r="AE23" i="53"/>
  <c r="AS15" i="71"/>
  <c r="AL15" i="71"/>
  <c r="AU15" i="71" s="1"/>
  <c r="AL3" i="79"/>
  <c r="AU3" i="79" s="1"/>
  <c r="AS3" i="79"/>
  <c r="AS22" i="79"/>
  <c r="AL22" i="79"/>
  <c r="AU22" i="79" s="1"/>
  <c r="Y19" i="13"/>
  <c r="X19" i="13"/>
  <c r="AH22" i="32"/>
  <c r="AQ22" i="32" s="1"/>
  <c r="AH17" i="100"/>
  <c r="AQ17" i="100" s="1"/>
  <c r="AR21" i="52"/>
  <c r="AH19" i="44"/>
  <c r="AQ19" i="44" s="1"/>
  <c r="AS19" i="71"/>
  <c r="AL19" i="71"/>
  <c r="AU19" i="71" s="1"/>
  <c r="Z14" i="16"/>
  <c r="AS10" i="24"/>
  <c r="AL10" i="24"/>
  <c r="AU10" i="24" s="1"/>
  <c r="AF11" i="35"/>
  <c r="AO11" i="35" s="1"/>
  <c r="AG11" i="35"/>
  <c r="AP11" i="35" s="1"/>
  <c r="AE11" i="35"/>
  <c r="W12" i="35"/>
  <c r="AS8" i="79"/>
  <c r="AL8" i="79"/>
  <c r="AU8" i="79" s="1"/>
  <c r="AS10" i="33"/>
  <c r="AL10" i="33"/>
  <c r="AU10" i="33" s="1"/>
  <c r="AL3" i="75"/>
  <c r="AU3" i="75" s="1"/>
  <c r="AS3" i="75"/>
  <c r="AH11" i="102"/>
  <c r="AQ11" i="102" s="1"/>
  <c r="AS21" i="79"/>
  <c r="AL21" i="79"/>
  <c r="AU21" i="79" s="1"/>
  <c r="AS5" i="75"/>
  <c r="AL5" i="75"/>
  <c r="AU5" i="75" s="1"/>
  <c r="AS10" i="79"/>
  <c r="AL10" i="79"/>
  <c r="AU10" i="79" s="1"/>
  <c r="AH11" i="48"/>
  <c r="AQ11" i="48" s="1"/>
  <c r="AL18" i="33"/>
  <c r="AU18" i="33" s="1"/>
  <c r="AT18" i="33"/>
  <c r="AL18" i="75"/>
  <c r="AU18" i="75" s="1"/>
  <c r="AT18" i="75"/>
  <c r="Z22" i="32"/>
  <c r="Z17" i="100"/>
  <c r="AH10" i="85"/>
  <c r="AQ10" i="85" s="1"/>
  <c r="AS13" i="24"/>
  <c r="AL13" i="24"/>
  <c r="AU13" i="24" s="1"/>
  <c r="AJ21" i="28"/>
  <c r="AS21" i="28" s="1"/>
  <c r="AK21" i="28"/>
  <c r="AJ15" i="28"/>
  <c r="AK15" i="28"/>
  <c r="AT15" i="28" s="1"/>
  <c r="AJ9" i="28"/>
  <c r="AK9" i="28"/>
  <c r="AT9" i="28" s="1"/>
  <c r="AJ3" i="28"/>
  <c r="AB4" i="28"/>
  <c r="AG14" i="49"/>
  <c r="AP14" i="49" s="1"/>
  <c r="W15" i="49"/>
  <c r="AE14" i="49"/>
  <c r="AF14" i="49"/>
  <c r="AO14" i="49" s="1"/>
  <c r="Y14" i="99"/>
  <c r="X14" i="99"/>
  <c r="Z14" i="99" s="1"/>
  <c r="Y23" i="15"/>
  <c r="X23" i="15"/>
  <c r="Z23" i="15" s="1"/>
  <c r="AS17" i="71"/>
  <c r="AL17" i="71"/>
  <c r="AU17" i="71" s="1"/>
  <c r="AJ18" i="38"/>
  <c r="AS18" i="38" s="1"/>
  <c r="AK18" i="38"/>
  <c r="AK12" i="38"/>
  <c r="AT12" i="38" s="1"/>
  <c r="AJ12" i="38"/>
  <c r="AK6" i="38"/>
  <c r="AT6" i="38" s="1"/>
  <c r="AJ6" i="38"/>
  <c r="AS8" i="24"/>
  <c r="AL8" i="24"/>
  <c r="AU8" i="24" s="1"/>
  <c r="AS18" i="79"/>
  <c r="AL18" i="79"/>
  <c r="AU18" i="79" s="1"/>
  <c r="AI21" i="46"/>
  <c r="AN21" i="46"/>
  <c r="AN13" i="55"/>
  <c r="AI13" i="55"/>
  <c r="AG16" i="95"/>
  <c r="AP16" i="95" s="1"/>
  <c r="AF16" i="95"/>
  <c r="AO16" i="95" s="1"/>
  <c r="W17" i="95"/>
  <c r="AE16" i="95"/>
  <c r="AS9" i="24"/>
  <c r="AL9" i="24"/>
  <c r="AU9" i="24" s="1"/>
  <c r="AJ22" i="67"/>
  <c r="AK22" i="67"/>
  <c r="AT22" i="67" s="1"/>
  <c r="AJ16" i="67"/>
  <c r="AK16" i="67"/>
  <c r="AT16" i="67" s="1"/>
  <c r="AJ10" i="67"/>
  <c r="AK10" i="67"/>
  <c r="AT10" i="67" s="1"/>
  <c r="Y13" i="18"/>
  <c r="X13" i="18"/>
  <c r="AH10" i="50"/>
  <c r="AQ10" i="50" s="1"/>
  <c r="Y11" i="94"/>
  <c r="X11" i="94"/>
  <c r="AI20" i="86"/>
  <c r="AN20" i="86"/>
  <c r="AI24" i="97"/>
  <c r="AN24" i="97"/>
  <c r="W14" i="87"/>
  <c r="AF13" i="87"/>
  <c r="AO13" i="87" s="1"/>
  <c r="AE13" i="87"/>
  <c r="AG13" i="87"/>
  <c r="AP13" i="87" s="1"/>
  <c r="AL22" i="24"/>
  <c r="AU22" i="24" s="1"/>
  <c r="AT22" i="24"/>
  <c r="AS22" i="33"/>
  <c r="AL22" i="33"/>
  <c r="AU22" i="33" s="1"/>
  <c r="AS15" i="79"/>
  <c r="AL15" i="79"/>
  <c r="AU15" i="79" s="1"/>
  <c r="AS17" i="33"/>
  <c r="AL17" i="33"/>
  <c r="AU17" i="33" s="1"/>
  <c r="AS18" i="24"/>
  <c r="AL18" i="24"/>
  <c r="AU18" i="24" s="1"/>
  <c r="AK4" i="79"/>
  <c r="AT4" i="79" s="1"/>
  <c r="AJ4" i="79"/>
  <c r="AS12" i="33"/>
  <c r="AL12" i="33"/>
  <c r="AU12" i="33" s="1"/>
  <c r="AI23" i="67"/>
  <c r="AN23" i="67"/>
  <c r="AN25" i="67" s="1"/>
  <c r="AS7" i="24"/>
  <c r="AL7" i="24"/>
  <c r="AU7" i="24" s="1"/>
  <c r="AK11" i="28"/>
  <c r="AT11" i="28" s="1"/>
  <c r="AJ11" i="28"/>
  <c r="Y15" i="91"/>
  <c r="X15" i="91"/>
  <c r="AS7" i="75"/>
  <c r="AL7" i="75"/>
  <c r="AU7" i="75" s="1"/>
  <c r="AS20" i="24"/>
  <c r="AL20" i="24"/>
  <c r="AU20" i="24" s="1"/>
  <c r="AK4" i="75"/>
  <c r="AT4" i="75" s="1"/>
  <c r="AJ4" i="75"/>
  <c r="AL22" i="75"/>
  <c r="AU22" i="75" s="1"/>
  <c r="AT22" i="75"/>
  <c r="AR21" i="105"/>
  <c r="AR24" i="89"/>
  <c r="AS6" i="24"/>
  <c r="AL6" i="24"/>
  <c r="AU6" i="24" s="1"/>
  <c r="AN23" i="59"/>
  <c r="AN25" i="59" s="1"/>
  <c r="AI23" i="59"/>
  <c r="AR13" i="43"/>
  <c r="AE10" i="82"/>
  <c r="AF10" i="82"/>
  <c r="AO10" i="82" s="1"/>
  <c r="AG10" i="82"/>
  <c r="AP10" i="82" s="1"/>
  <c r="W11" i="82"/>
  <c r="AL16" i="33"/>
  <c r="AU16" i="33" s="1"/>
  <c r="AT16" i="33"/>
  <c r="AN23" i="28"/>
  <c r="AN25" i="28" s="1"/>
  <c r="AI23" i="28"/>
  <c r="AG11" i="102"/>
  <c r="AP11" i="102" s="1"/>
  <c r="AE11" i="102"/>
  <c r="AF11" i="102"/>
  <c r="AO11" i="102" s="1"/>
  <c r="W12" i="102"/>
  <c r="AS14" i="71"/>
  <c r="AL14" i="71"/>
  <c r="AU14" i="71" s="1"/>
  <c r="AS5" i="24"/>
  <c r="AL5" i="24"/>
  <c r="AU5" i="24" s="1"/>
  <c r="AS11" i="75"/>
  <c r="AL11" i="75"/>
  <c r="AU11" i="75" s="1"/>
  <c r="AH23" i="53"/>
  <c r="AQ23" i="53" s="1"/>
  <c r="AS21" i="71"/>
  <c r="AL21" i="71"/>
  <c r="AU21" i="71" s="1"/>
  <c r="AS12" i="24"/>
  <c r="AL12" i="24"/>
  <c r="AU12" i="24" s="1"/>
  <c r="W12" i="48"/>
  <c r="AE11" i="48"/>
  <c r="AG11" i="48"/>
  <c r="AP11" i="48" s="1"/>
  <c r="AF11" i="48"/>
  <c r="AO11" i="48" s="1"/>
  <c r="AS16" i="71"/>
  <c r="AL16" i="71"/>
  <c r="AU16" i="71" s="1"/>
  <c r="AE10" i="85"/>
  <c r="W11" i="85"/>
  <c r="AG10" i="85"/>
  <c r="AP10" i="85" s="1"/>
  <c r="AF10" i="85"/>
  <c r="AO10" i="85" s="1"/>
  <c r="AJ20" i="28"/>
  <c r="AK20" i="28"/>
  <c r="AT20" i="28" s="1"/>
  <c r="AJ14" i="28"/>
  <c r="AK14" i="28"/>
  <c r="AT14" i="28" s="1"/>
  <c r="AJ8" i="28"/>
  <c r="AK8" i="28"/>
  <c r="AT8" i="28" s="1"/>
  <c r="AS5" i="79"/>
  <c r="AL5" i="79"/>
  <c r="AU5" i="79" s="1"/>
  <c r="Y17" i="58"/>
  <c r="X17" i="58"/>
  <c r="Z17" i="58" s="1"/>
  <c r="AR12" i="103"/>
  <c r="AF17" i="54"/>
  <c r="AO17" i="54" s="1"/>
  <c r="W18" i="54"/>
  <c r="AG17" i="54"/>
  <c r="AP17" i="54" s="1"/>
  <c r="AE17" i="54"/>
  <c r="AJ17" i="38"/>
  <c r="AK17" i="38"/>
  <c r="AT17" i="38" s="1"/>
  <c r="AJ11" i="38"/>
  <c r="AK11" i="38"/>
  <c r="AT11" i="38" s="1"/>
  <c r="AJ5" i="38"/>
  <c r="AK5" i="38"/>
  <c r="AT5" i="38" s="1"/>
  <c r="AS6" i="79"/>
  <c r="AL6" i="79"/>
  <c r="AU6" i="79" s="1"/>
  <c r="AR9" i="90"/>
  <c r="AS14" i="33"/>
  <c r="AL14" i="33"/>
  <c r="AU14" i="33" s="1"/>
  <c r="AS8" i="75"/>
  <c r="AL8" i="75"/>
  <c r="AU8" i="75" s="1"/>
  <c r="AR21" i="32"/>
  <c r="Y22" i="46"/>
  <c r="X22" i="46"/>
  <c r="Z22" i="46" s="1"/>
  <c r="Y17" i="84"/>
  <c r="X17" i="84"/>
  <c r="Z17" i="84" s="1"/>
  <c r="AR22" i="53"/>
  <c r="AS12" i="71"/>
  <c r="AL12" i="71"/>
  <c r="AU12" i="71" s="1"/>
  <c r="AH14" i="43"/>
  <c r="AQ14" i="43" s="1"/>
  <c r="AS13" i="79"/>
  <c r="AL13" i="79"/>
  <c r="AU13" i="79" s="1"/>
  <c r="AI18" i="88"/>
  <c r="AP18" i="88"/>
  <c r="AJ21" i="67"/>
  <c r="AS21" i="67" s="1"/>
  <c r="AK21" i="67"/>
  <c r="AJ15" i="67"/>
  <c r="AK15" i="67"/>
  <c r="AT15" i="67" s="1"/>
  <c r="AJ9" i="67"/>
  <c r="AK9" i="67"/>
  <c r="AT9" i="67" s="1"/>
  <c r="AB4" i="67"/>
  <c r="AJ3" i="67"/>
  <c r="AS21" i="33"/>
  <c r="AL21" i="33"/>
  <c r="AU21" i="33" s="1"/>
  <c r="AS21" i="75"/>
  <c r="AL21" i="75"/>
  <c r="AU21" i="75" s="1"/>
  <c r="Z10" i="50"/>
  <c r="AI17" i="96"/>
  <c r="AN17" i="96"/>
  <c r="AN10" i="94"/>
  <c r="AI10" i="94"/>
  <c r="Y17" i="45"/>
  <c r="X17" i="45"/>
  <c r="Z17" i="45" s="1"/>
  <c r="AS17" i="75"/>
  <c r="AL17" i="75"/>
  <c r="AU17" i="75" s="1"/>
  <c r="AI18" i="13"/>
  <c r="AN18" i="13"/>
  <c r="AS12" i="75"/>
  <c r="AL12" i="75"/>
  <c r="AU12" i="75" s="1"/>
  <c r="AH17" i="92"/>
  <c r="AQ17" i="92" s="1"/>
  <c r="AS10" i="71"/>
  <c r="AL10" i="71"/>
  <c r="AU10" i="71" s="1"/>
  <c r="AJ17" i="28"/>
  <c r="AK17" i="28"/>
  <c r="AT17" i="28" s="1"/>
  <c r="AH22" i="105"/>
  <c r="AQ22" i="105" s="1"/>
  <c r="AL23" i="24"/>
  <c r="AU23" i="24" s="1"/>
  <c r="AT23" i="24"/>
  <c r="AS8" i="71"/>
  <c r="AL8" i="71"/>
  <c r="AU8" i="71" s="1"/>
  <c r="Z11" i="42"/>
  <c r="AS5" i="33"/>
  <c r="AL5" i="33"/>
  <c r="AU5" i="33" s="1"/>
  <c r="AK23" i="28"/>
  <c r="AT23" i="28" s="1"/>
  <c r="AH13" i="103"/>
  <c r="AQ13" i="103" s="1"/>
  <c r="Z13" i="103"/>
  <c r="AR15" i="95"/>
  <c r="AH25" i="89"/>
  <c r="AQ25" i="89" s="1"/>
  <c r="AS7" i="71"/>
  <c r="AL7" i="71"/>
  <c r="AU7" i="71" s="1"/>
  <c r="AR9" i="85"/>
  <c r="AS14" i="79"/>
  <c r="AL14" i="79"/>
  <c r="AU14" i="79" s="1"/>
  <c r="AH10" i="90"/>
  <c r="AQ10" i="90" s="1"/>
  <c r="Y15" i="41"/>
  <c r="X15" i="41"/>
  <c r="Z15" i="41" s="1"/>
  <c r="AS10" i="75"/>
  <c r="AL10" i="75"/>
  <c r="AU10" i="75" s="1"/>
  <c r="AS11" i="24"/>
  <c r="AL11" i="24"/>
  <c r="AU11" i="24" s="1"/>
  <c r="AS9" i="79"/>
  <c r="AL9" i="79"/>
  <c r="AU9" i="79" s="1"/>
  <c r="AS11" i="33"/>
  <c r="AL11" i="33"/>
  <c r="AU11" i="33" s="1"/>
  <c r="AS9" i="71"/>
  <c r="AL9" i="71"/>
  <c r="AU9" i="71" s="1"/>
  <c r="AH22" i="52"/>
  <c r="AQ22" i="52" s="1"/>
  <c r="AN23" i="38"/>
  <c r="AN25" i="38" s="1"/>
  <c r="AI23" i="38"/>
  <c r="AR23" i="38" s="1"/>
  <c r="AR25" i="38" s="1"/>
  <c r="AH24" i="93"/>
  <c r="AQ24" i="93" s="1"/>
  <c r="AS6" i="33"/>
  <c r="AL6" i="33"/>
  <c r="AU6" i="33" s="1"/>
  <c r="AS6" i="75"/>
  <c r="AL6" i="75"/>
  <c r="AU6" i="75" s="1"/>
  <c r="AR9" i="50"/>
  <c r="AR14" i="11"/>
  <c r="AK4" i="71"/>
  <c r="AT4" i="71" s="1"/>
  <c r="AT25" i="71" s="1"/>
  <c r="AJ4" i="71"/>
  <c r="AJ19" i="28"/>
  <c r="AK19" i="28"/>
  <c r="AT19" i="28" s="1"/>
  <c r="AK13" i="28"/>
  <c r="AT13" i="28" s="1"/>
  <c r="AJ13" i="28"/>
  <c r="AK7" i="28"/>
  <c r="AT7" i="28" s="1"/>
  <c r="AJ7" i="28"/>
  <c r="AS13" i="33"/>
  <c r="AL13" i="33"/>
  <c r="AU13" i="33" s="1"/>
  <c r="AS19" i="75"/>
  <c r="AL19" i="75"/>
  <c r="AU19" i="75" s="1"/>
  <c r="AS5" i="71"/>
  <c r="AL5" i="71"/>
  <c r="AU5" i="71" s="1"/>
  <c r="AJ22" i="38"/>
  <c r="AK22" i="38"/>
  <c r="AT22" i="38" s="1"/>
  <c r="AJ16" i="38"/>
  <c r="AK16" i="38"/>
  <c r="AT16" i="38" s="1"/>
  <c r="AJ10" i="38"/>
  <c r="AK10" i="38"/>
  <c r="AT10" i="38" s="1"/>
  <c r="AS14" i="24"/>
  <c r="AL14" i="24"/>
  <c r="AU14" i="24" s="1"/>
  <c r="AR10" i="48"/>
  <c r="AL20" i="33"/>
  <c r="AU20" i="33" s="1"/>
  <c r="AT20" i="33"/>
  <c r="AE22" i="47"/>
  <c r="W23" i="47"/>
  <c r="AG22" i="47"/>
  <c r="AP22" i="47" s="1"/>
  <c r="AF22" i="47"/>
  <c r="AO22" i="47" s="1"/>
  <c r="AI16" i="84"/>
  <c r="AN16" i="84"/>
  <c r="AH20" i="51"/>
  <c r="AQ20" i="51" s="1"/>
  <c r="AS15" i="24"/>
  <c r="AL15" i="24"/>
  <c r="AU15" i="24" s="1"/>
  <c r="Z14" i="43"/>
  <c r="AL19" i="79"/>
  <c r="AU19" i="79" s="1"/>
  <c r="AT19" i="79"/>
  <c r="AJ20" i="67"/>
  <c r="AK20" i="67"/>
  <c r="AT20" i="67" s="1"/>
  <c r="AJ14" i="67"/>
  <c r="AS14" i="67" s="1"/>
  <c r="AK14" i="67"/>
  <c r="AJ8" i="67"/>
  <c r="AK8" i="67"/>
  <c r="AT8" i="67" s="1"/>
  <c r="AH19" i="104"/>
  <c r="AQ19" i="104" s="1"/>
  <c r="AR16" i="92"/>
  <c r="AG19" i="44"/>
  <c r="AP19" i="44" s="1"/>
  <c r="W20" i="44"/>
  <c r="AE19" i="44"/>
  <c r="AF19" i="44"/>
  <c r="AO19" i="44" s="1"/>
  <c r="AI14" i="41"/>
  <c r="AN14" i="41"/>
  <c r="AR13" i="16"/>
  <c r="AH15" i="11"/>
  <c r="AQ15" i="11" s="1"/>
  <c r="AH13" i="87"/>
  <c r="AQ13" i="87" s="1"/>
  <c r="AS13" i="71"/>
  <c r="AL13" i="71"/>
  <c r="AU13" i="71" s="1"/>
  <c r="AR23" i="75"/>
  <c r="AR25" i="75" s="1"/>
  <c r="AL23" i="75"/>
  <c r="AU23" i="75" s="1"/>
  <c r="AS16" i="24"/>
  <c r="AL16" i="24"/>
  <c r="AU16" i="24" s="1"/>
  <c r="AL20" i="79"/>
  <c r="AU20" i="79" s="1"/>
  <c r="AT20" i="79"/>
  <c r="AK4" i="33"/>
  <c r="AT4" i="33" s="1"/>
  <c r="AJ4" i="33"/>
  <c r="AL16" i="75"/>
  <c r="AU16" i="75" s="1"/>
  <c r="AT16" i="75"/>
  <c r="AS20" i="71"/>
  <c r="AL20" i="71"/>
  <c r="AU20" i="71" s="1"/>
  <c r="AR19" i="51"/>
  <c r="AS16" i="79"/>
  <c r="AL16" i="79"/>
  <c r="AU16" i="79" s="1"/>
  <c r="AR12" i="87"/>
  <c r="AL3" i="71"/>
  <c r="AU3" i="71" s="1"/>
  <c r="AS3" i="71"/>
  <c r="AS22" i="71"/>
  <c r="AL22" i="71"/>
  <c r="AU22" i="71" s="1"/>
  <c r="AJ23" i="38"/>
  <c r="AS23" i="38" s="1"/>
  <c r="AK23" i="38"/>
  <c r="AS19" i="24"/>
  <c r="AL19" i="24"/>
  <c r="AU19" i="24" s="1"/>
  <c r="AJ18" i="28"/>
  <c r="AK18" i="28"/>
  <c r="AT18" i="28" s="1"/>
  <c r="AJ12" i="28"/>
  <c r="AK12" i="28"/>
  <c r="AT12" i="28" s="1"/>
  <c r="AK6" i="28"/>
  <c r="AT6" i="28" s="1"/>
  <c r="AJ6" i="28"/>
  <c r="AS11" i="79"/>
  <c r="AL11" i="79"/>
  <c r="AU11" i="79" s="1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R21" i="101"/>
  <c r="AG13" i="83"/>
  <c r="AP13" i="83" s="1"/>
  <c r="AE13" i="83"/>
  <c r="W14" i="83"/>
  <c r="AF13" i="83"/>
  <c r="AO13" i="83" s="1"/>
  <c r="AR10" i="102"/>
  <c r="AS11" i="71"/>
  <c r="AL11" i="71"/>
  <c r="AU11" i="71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79"/>
  <c r="AL12" i="79"/>
  <c r="AU12" i="79" s="1"/>
  <c r="AR23" i="93"/>
  <c r="AS14" i="75"/>
  <c r="AL14" i="75"/>
  <c r="AU14" i="75" s="1"/>
  <c r="AI17" i="20"/>
  <c r="AN17" i="20"/>
  <c r="Z20" i="51"/>
  <c r="AR16" i="100"/>
  <c r="AS18" i="71"/>
  <c r="AL18" i="71"/>
  <c r="AU18" i="71" s="1"/>
  <c r="Y13" i="98"/>
  <c r="X13" i="98"/>
  <c r="Z13" i="98" s="1"/>
  <c r="AJ19" i="67"/>
  <c r="AK19" i="67"/>
  <c r="AT19" i="67" s="1"/>
  <c r="AJ13" i="67"/>
  <c r="AK13" i="67"/>
  <c r="AT13" i="67" s="1"/>
  <c r="AJ7" i="67"/>
  <c r="AK7" i="67"/>
  <c r="AT7" i="67" s="1"/>
  <c r="AS9" i="33"/>
  <c r="AL9" i="33"/>
  <c r="AU9" i="33" s="1"/>
  <c r="AS9" i="75"/>
  <c r="AL9" i="75"/>
  <c r="AU9" i="75" s="1"/>
  <c r="AI12" i="18"/>
  <c r="AN12" i="18"/>
  <c r="AH22" i="101"/>
  <c r="AQ22" i="101" s="1"/>
  <c r="Z19" i="104"/>
  <c r="Y18" i="96"/>
  <c r="X18" i="96"/>
  <c r="Y21" i="86"/>
  <c r="Z21" i="86"/>
  <c r="X21" i="86"/>
  <c r="AI16" i="45"/>
  <c r="AN16" i="45"/>
  <c r="Y25" i="97"/>
  <c r="X25" i="97"/>
  <c r="W18" i="84" l="1"/>
  <c r="AE17" i="84"/>
  <c r="AF17" i="84"/>
  <c r="AO17" i="84" s="1"/>
  <c r="AG17" i="84"/>
  <c r="AP17" i="84" s="1"/>
  <c r="AJ7" i="59"/>
  <c r="AK7" i="59"/>
  <c r="AT7" i="59" s="1"/>
  <c r="AR14" i="41"/>
  <c r="AS20" i="67"/>
  <c r="AL20" i="67"/>
  <c r="AU20" i="67" s="1"/>
  <c r="AR16" i="84"/>
  <c r="AS7" i="28"/>
  <c r="AL7" i="28"/>
  <c r="AU7" i="28" s="1"/>
  <c r="AS4" i="71"/>
  <c r="AS25" i="71" s="1"/>
  <c r="AL4" i="71"/>
  <c r="AU4" i="71" s="1"/>
  <c r="AS11" i="38"/>
  <c r="AL11" i="38"/>
  <c r="AU11" i="38" s="1"/>
  <c r="Y18" i="54"/>
  <c r="X18" i="54"/>
  <c r="AS14" i="28"/>
  <c r="AL14" i="28"/>
  <c r="AU14" i="28" s="1"/>
  <c r="AN10" i="85"/>
  <c r="AI10" i="85"/>
  <c r="AI11" i="48"/>
  <c r="AN11" i="48"/>
  <c r="Y12" i="102"/>
  <c r="X12" i="102"/>
  <c r="AL4" i="75"/>
  <c r="AU4" i="75" s="1"/>
  <c r="AS4" i="75"/>
  <c r="AS25" i="75" s="1"/>
  <c r="AH15" i="91"/>
  <c r="AQ15" i="91" s="1"/>
  <c r="AT25" i="79"/>
  <c r="W24" i="15"/>
  <c r="AF23" i="15"/>
  <c r="AO23" i="15" s="1"/>
  <c r="AG23" i="15"/>
  <c r="AP23" i="15" s="1"/>
  <c r="AE23" i="15"/>
  <c r="AU25" i="75"/>
  <c r="C11" i="75" s="1"/>
  <c r="F19" i="57" s="1"/>
  <c r="Y12" i="35"/>
  <c r="X12" i="35"/>
  <c r="Z12" i="35" s="1"/>
  <c r="W15" i="16"/>
  <c r="AE14" i="16"/>
  <c r="AF14" i="16"/>
  <c r="AO14" i="16" s="1"/>
  <c r="AG14" i="16"/>
  <c r="AP14" i="16" s="1"/>
  <c r="AI23" i="53"/>
  <c r="AN23" i="53"/>
  <c r="AS11" i="67"/>
  <c r="AL11" i="67"/>
  <c r="AU11" i="67" s="1"/>
  <c r="AS7" i="38"/>
  <c r="AL7" i="38"/>
  <c r="AU7" i="38" s="1"/>
  <c r="AR22" i="15"/>
  <c r="AF12" i="10"/>
  <c r="AO12" i="10" s="1"/>
  <c r="AE12" i="10"/>
  <c r="W13" i="10"/>
  <c r="AG12" i="10"/>
  <c r="AP12" i="10" s="1"/>
  <c r="AS18" i="67"/>
  <c r="AL18" i="67"/>
  <c r="AU18" i="67" s="1"/>
  <c r="AN10" i="90"/>
  <c r="AI10" i="90"/>
  <c r="AI24" i="93"/>
  <c r="AN24" i="93"/>
  <c r="AK13" i="59"/>
  <c r="AT13" i="59" s="1"/>
  <c r="AJ13" i="59"/>
  <c r="AJ18" i="59"/>
  <c r="AK18" i="59"/>
  <c r="AT18" i="59" s="1"/>
  <c r="AK6" i="59"/>
  <c r="AT6" i="59" s="1"/>
  <c r="AJ6" i="59"/>
  <c r="AS18" i="28"/>
  <c r="AL18" i="28"/>
  <c r="AU18" i="28" s="1"/>
  <c r="AS10" i="38"/>
  <c r="AL10" i="38"/>
  <c r="AU10" i="38" s="1"/>
  <c r="AS17" i="28"/>
  <c r="AL17" i="28"/>
  <c r="AU17" i="28" s="1"/>
  <c r="AS15" i="67"/>
  <c r="AL15" i="67"/>
  <c r="AU15" i="67" s="1"/>
  <c r="Y12" i="48"/>
  <c r="X12" i="48"/>
  <c r="AT25" i="75"/>
  <c r="Z15" i="91"/>
  <c r="AI13" i="87"/>
  <c r="AN13" i="87"/>
  <c r="AR20" i="86"/>
  <c r="AS10" i="67"/>
  <c r="AL10" i="67"/>
  <c r="AU10" i="67" s="1"/>
  <c r="AR13" i="55"/>
  <c r="AL18" i="38"/>
  <c r="AU18" i="38" s="1"/>
  <c r="AT18" i="38"/>
  <c r="AI14" i="49"/>
  <c r="AN14" i="49"/>
  <c r="AS9" i="28"/>
  <c r="AL9" i="28"/>
  <c r="AU9" i="28" s="1"/>
  <c r="AG17" i="100"/>
  <c r="AP17" i="100" s="1"/>
  <c r="AE17" i="100"/>
  <c r="W18" i="100"/>
  <c r="AF17" i="100"/>
  <c r="AO17" i="100" s="1"/>
  <c r="AI11" i="35"/>
  <c r="AN11" i="35"/>
  <c r="X24" i="53"/>
  <c r="Y24" i="53"/>
  <c r="AI15" i="11"/>
  <c r="AN15" i="11"/>
  <c r="AS6" i="67"/>
  <c r="AL6" i="67"/>
  <c r="AU6" i="67" s="1"/>
  <c r="AH14" i="55"/>
  <c r="AQ14" i="55" s="1"/>
  <c r="AF21" i="86"/>
  <c r="AO21" i="86" s="1"/>
  <c r="W22" i="86"/>
  <c r="AG21" i="86"/>
  <c r="AP21" i="86" s="1"/>
  <c r="AE21" i="86"/>
  <c r="W14" i="98"/>
  <c r="AE13" i="98"/>
  <c r="AF13" i="98"/>
  <c r="AO13" i="98" s="1"/>
  <c r="AG13" i="98"/>
  <c r="AP13" i="98" s="1"/>
  <c r="AS13" i="67"/>
  <c r="AL13" i="67"/>
  <c r="AU13" i="67" s="1"/>
  <c r="AR17" i="20"/>
  <c r="AJ11" i="59"/>
  <c r="AK11" i="59"/>
  <c r="AT11" i="59" s="1"/>
  <c r="AK5" i="59"/>
  <c r="AT5" i="59" s="1"/>
  <c r="AJ5" i="59"/>
  <c r="AS6" i="28"/>
  <c r="AL6" i="28"/>
  <c r="AU6" i="28" s="1"/>
  <c r="AS4" i="33"/>
  <c r="AS25" i="33" s="1"/>
  <c r="AL4" i="33"/>
  <c r="AU4" i="33" s="1"/>
  <c r="AU25" i="33" s="1"/>
  <c r="C11" i="33" s="1"/>
  <c r="AS8" i="67"/>
  <c r="AL8" i="67"/>
  <c r="AU8" i="67" s="1"/>
  <c r="AS13" i="28"/>
  <c r="AL13" i="28"/>
  <c r="AU13" i="28" s="1"/>
  <c r="AH15" i="41"/>
  <c r="AQ15" i="41" s="1"/>
  <c r="AE11" i="42"/>
  <c r="AG11" i="42"/>
  <c r="AP11" i="42" s="1"/>
  <c r="AF11" i="42"/>
  <c r="AO11" i="42" s="1"/>
  <c r="W12" i="42"/>
  <c r="AH17" i="45"/>
  <c r="AQ17" i="45" s="1"/>
  <c r="AR17" i="96"/>
  <c r="AL3" i="67"/>
  <c r="AU3" i="67" s="1"/>
  <c r="AS3" i="67"/>
  <c r="AL21" i="67"/>
  <c r="AU21" i="67" s="1"/>
  <c r="AT21" i="67"/>
  <c r="AH22" i="46"/>
  <c r="AQ22" i="46" s="1"/>
  <c r="AS17" i="38"/>
  <c r="AL17" i="38"/>
  <c r="AU17" i="38" s="1"/>
  <c r="AS20" i="28"/>
  <c r="AL20" i="28"/>
  <c r="AU20" i="28" s="1"/>
  <c r="AN11" i="102"/>
  <c r="AI11" i="102"/>
  <c r="Y11" i="82"/>
  <c r="Z11" i="82" s="1"/>
  <c r="X11" i="82"/>
  <c r="AR23" i="59"/>
  <c r="AR25" i="59" s="1"/>
  <c r="AR23" i="67"/>
  <c r="AR25" i="67" s="1"/>
  <c r="AL23" i="67"/>
  <c r="AU23" i="67" s="1"/>
  <c r="AH11" i="94"/>
  <c r="AQ11" i="94" s="1"/>
  <c r="AH14" i="99"/>
  <c r="AQ14" i="99" s="1"/>
  <c r="Y15" i="49"/>
  <c r="X15" i="49"/>
  <c r="AE22" i="32"/>
  <c r="AF22" i="32"/>
  <c r="AO22" i="32" s="1"/>
  <c r="AG22" i="32"/>
  <c r="AP22" i="32" s="1"/>
  <c r="W23" i="32"/>
  <c r="AH19" i="13"/>
  <c r="AQ19" i="13" s="1"/>
  <c r="AS4" i="24"/>
  <c r="AS25" i="24" s="1"/>
  <c r="AL4" i="24"/>
  <c r="AU4" i="24" s="1"/>
  <c r="AS13" i="38"/>
  <c r="AL13" i="38"/>
  <c r="AU13" i="38" s="1"/>
  <c r="AR13" i="99"/>
  <c r="AS16" i="28"/>
  <c r="AL16" i="28"/>
  <c r="AU16" i="28" s="1"/>
  <c r="AR12" i="98"/>
  <c r="W19" i="9"/>
  <c r="AF18" i="9"/>
  <c r="AO18" i="9" s="1"/>
  <c r="AG18" i="9"/>
  <c r="AP18" i="9" s="1"/>
  <c r="AE18" i="9"/>
  <c r="AE14" i="55"/>
  <c r="AF14" i="55"/>
  <c r="AO14" i="55" s="1"/>
  <c r="W15" i="55"/>
  <c r="AG14" i="55"/>
  <c r="AP14" i="55" s="1"/>
  <c r="AI22" i="105"/>
  <c r="AN22" i="105"/>
  <c r="Y11" i="90"/>
  <c r="X11" i="90"/>
  <c r="Z11" i="90" s="1"/>
  <c r="AI22" i="52"/>
  <c r="AN22" i="52"/>
  <c r="AI25" i="89"/>
  <c r="AN25" i="89"/>
  <c r="AH25" i="97"/>
  <c r="AQ25" i="97" s="1"/>
  <c r="AJ19" i="59"/>
  <c r="AK19" i="59"/>
  <c r="AT19" i="59" s="1"/>
  <c r="AH18" i="96"/>
  <c r="AQ18" i="96" s="1"/>
  <c r="AS15" i="38"/>
  <c r="AL15" i="38"/>
  <c r="AU15" i="38" s="1"/>
  <c r="AJ4" i="38"/>
  <c r="AK4" i="38"/>
  <c r="AT4" i="38" s="1"/>
  <c r="AS3" i="38"/>
  <c r="AL3" i="38"/>
  <c r="AU3" i="38" s="1"/>
  <c r="AJ10" i="59"/>
  <c r="AK10" i="59"/>
  <c r="AT10" i="59" s="1"/>
  <c r="AT25" i="33"/>
  <c r="AL14" i="67"/>
  <c r="AU14" i="67" s="1"/>
  <c r="AT14" i="67"/>
  <c r="W15" i="43"/>
  <c r="AE14" i="43"/>
  <c r="AF14" i="43"/>
  <c r="AO14" i="43" s="1"/>
  <c r="AG14" i="43"/>
  <c r="AP14" i="43" s="1"/>
  <c r="AS16" i="38"/>
  <c r="AL16" i="38"/>
  <c r="AU16" i="38" s="1"/>
  <c r="AG15" i="41"/>
  <c r="AP15" i="41" s="1"/>
  <c r="AE15" i="41"/>
  <c r="AF15" i="41"/>
  <c r="AO15" i="41" s="1"/>
  <c r="W16" i="41"/>
  <c r="W18" i="45"/>
  <c r="AF17" i="45"/>
  <c r="AO17" i="45" s="1"/>
  <c r="AE17" i="45"/>
  <c r="AG17" i="45"/>
  <c r="AP17" i="45" s="1"/>
  <c r="W11" i="50"/>
  <c r="AG10" i="50"/>
  <c r="AP10" i="50" s="1"/>
  <c r="AF10" i="50"/>
  <c r="AO10" i="50" s="1"/>
  <c r="AE10" i="50"/>
  <c r="AJ4" i="67"/>
  <c r="AK4" i="67"/>
  <c r="AT4" i="67" s="1"/>
  <c r="AF22" i="46"/>
  <c r="AO22" i="46" s="1"/>
  <c r="W23" i="46"/>
  <c r="AG22" i="46"/>
  <c r="AP22" i="46" s="1"/>
  <c r="AE22" i="46"/>
  <c r="AS11" i="28"/>
  <c r="AL11" i="28"/>
  <c r="AU11" i="28" s="1"/>
  <c r="Y14" i="87"/>
  <c r="X14" i="87"/>
  <c r="Z11" i="94"/>
  <c r="AH13" i="18"/>
  <c r="AQ13" i="18" s="1"/>
  <c r="AS16" i="67"/>
  <c r="AL16" i="67"/>
  <c r="AU16" i="67" s="1"/>
  <c r="AI16" i="95"/>
  <c r="AR16" i="95" s="1"/>
  <c r="AN16" i="95"/>
  <c r="AS6" i="38"/>
  <c r="AL6" i="38"/>
  <c r="AU6" i="38" s="1"/>
  <c r="W15" i="99"/>
  <c r="AG14" i="99"/>
  <c r="AP14" i="99" s="1"/>
  <c r="AF14" i="99"/>
  <c r="AO14" i="99" s="1"/>
  <c r="AE14" i="99"/>
  <c r="AS15" i="28"/>
  <c r="AL15" i="28"/>
  <c r="AU15" i="28" s="1"/>
  <c r="Z19" i="13"/>
  <c r="AT25" i="24"/>
  <c r="AS5" i="28"/>
  <c r="AL5" i="28"/>
  <c r="AU5" i="28" s="1"/>
  <c r="Y16" i="11"/>
  <c r="X16" i="11"/>
  <c r="AS17" i="67"/>
  <c r="AL17" i="67"/>
  <c r="AU17" i="67" s="1"/>
  <c r="AH19" i="88"/>
  <c r="AQ19" i="88" s="1"/>
  <c r="AS8" i="38"/>
  <c r="AL8" i="38"/>
  <c r="AU8" i="38" s="1"/>
  <c r="Y26" i="89"/>
  <c r="Z26" i="89" s="1"/>
  <c r="X26" i="89"/>
  <c r="AS7" i="67"/>
  <c r="AL7" i="67"/>
  <c r="AU7" i="67" s="1"/>
  <c r="Z25" i="97"/>
  <c r="AJ12" i="59"/>
  <c r="AK12" i="59"/>
  <c r="AT12" i="59" s="1"/>
  <c r="Z18" i="96"/>
  <c r="AJ17" i="59"/>
  <c r="AK17" i="59"/>
  <c r="AT17" i="59" s="1"/>
  <c r="AR16" i="45"/>
  <c r="AS19" i="67"/>
  <c r="AL19" i="67"/>
  <c r="AU19" i="67" s="1"/>
  <c r="AS21" i="38"/>
  <c r="AL21" i="38"/>
  <c r="AU21" i="38" s="1"/>
  <c r="AJ22" i="59"/>
  <c r="AK22" i="59"/>
  <c r="AT22" i="59" s="1"/>
  <c r="AK16" i="59"/>
  <c r="AT16" i="59" s="1"/>
  <c r="AJ16" i="59"/>
  <c r="AJ23" i="59"/>
  <c r="AS23" i="59" s="1"/>
  <c r="AU25" i="71"/>
  <c r="C11" i="71" s="1"/>
  <c r="F15" i="57" s="1"/>
  <c r="AI19" i="44"/>
  <c r="AN19" i="44"/>
  <c r="AH21" i="86"/>
  <c r="AQ21" i="86" s="1"/>
  <c r="AE19" i="104"/>
  <c r="W20" i="104"/>
  <c r="AG19" i="104"/>
  <c r="AP19" i="104" s="1"/>
  <c r="AF19" i="104"/>
  <c r="AO19" i="104" s="1"/>
  <c r="AH13" i="98"/>
  <c r="AQ13" i="98" s="1"/>
  <c r="Y14" i="83"/>
  <c r="X14" i="83"/>
  <c r="AJ21" i="59"/>
  <c r="AK21" i="59"/>
  <c r="AT21" i="59" s="1"/>
  <c r="AJ15" i="59"/>
  <c r="AK15" i="59"/>
  <c r="AT15" i="59" s="1"/>
  <c r="AJ9" i="59"/>
  <c r="AK9" i="59"/>
  <c r="AT9" i="59" s="1"/>
  <c r="AJ3" i="59"/>
  <c r="AB4" i="59"/>
  <c r="AL23" i="38"/>
  <c r="AU23" i="38" s="1"/>
  <c r="AT23" i="38"/>
  <c r="Y20" i="44"/>
  <c r="X20" i="44"/>
  <c r="Y23" i="47"/>
  <c r="X23" i="47"/>
  <c r="AS5" i="38"/>
  <c r="AL5" i="38"/>
  <c r="AU5" i="38" s="1"/>
  <c r="AI17" i="54"/>
  <c r="AN17" i="54"/>
  <c r="AH17" i="58"/>
  <c r="AQ17" i="58" s="1"/>
  <c r="AS8" i="28"/>
  <c r="AL8" i="28"/>
  <c r="AU8" i="28" s="1"/>
  <c r="AR23" i="28"/>
  <c r="AR25" i="28" s="1"/>
  <c r="AL23" i="28"/>
  <c r="AU23" i="28" s="1"/>
  <c r="Z13" i="18"/>
  <c r="Y17" i="95"/>
  <c r="X17" i="95"/>
  <c r="AR21" i="46"/>
  <c r="AK4" i="28"/>
  <c r="AT4" i="28" s="1"/>
  <c r="AT25" i="28" s="1"/>
  <c r="AJ4" i="28"/>
  <c r="AL21" i="28"/>
  <c r="AU21" i="28" s="1"/>
  <c r="AT21" i="28"/>
  <c r="AS14" i="38"/>
  <c r="AL14" i="38"/>
  <c r="AU14" i="38" s="1"/>
  <c r="AH18" i="20"/>
  <c r="AQ18" i="20" s="1"/>
  <c r="AS19" i="38"/>
  <c r="AL19" i="38"/>
  <c r="AU19" i="38" s="1"/>
  <c r="AR14" i="91"/>
  <c r="AS22" i="28"/>
  <c r="AL22" i="28"/>
  <c r="AU22" i="28" s="1"/>
  <c r="AI22" i="101"/>
  <c r="AN22" i="101"/>
  <c r="AS12" i="67"/>
  <c r="AL12" i="67"/>
  <c r="AU12" i="67" s="1"/>
  <c r="Z19" i="88"/>
  <c r="AL20" i="38"/>
  <c r="AU20" i="38" s="1"/>
  <c r="AT20" i="38"/>
  <c r="Y23" i="105"/>
  <c r="Z23" i="105"/>
  <c r="X23" i="105"/>
  <c r="Y25" i="93"/>
  <c r="X25" i="93"/>
  <c r="Z25" i="93" s="1"/>
  <c r="Y18" i="92"/>
  <c r="Z18" i="92"/>
  <c r="X18" i="92"/>
  <c r="AR12" i="18"/>
  <c r="AE20" i="51"/>
  <c r="W21" i="51"/>
  <c r="AG20" i="51"/>
  <c r="AP20" i="51" s="1"/>
  <c r="AF20" i="51"/>
  <c r="AO20" i="51" s="1"/>
  <c r="AS9" i="38"/>
  <c r="AL9" i="38"/>
  <c r="AU9" i="38" s="1"/>
  <c r="AN13" i="83"/>
  <c r="AI13" i="83"/>
  <c r="AJ20" i="59"/>
  <c r="AK20" i="59"/>
  <c r="AT20" i="59" s="1"/>
  <c r="AJ14" i="59"/>
  <c r="AK14" i="59"/>
  <c r="AT14" i="59" s="1"/>
  <c r="AJ8" i="59"/>
  <c r="AK8" i="59"/>
  <c r="AT8" i="59" s="1"/>
  <c r="AS12" i="28"/>
  <c r="AL12" i="28"/>
  <c r="AU12" i="28" s="1"/>
  <c r="AI22" i="47"/>
  <c r="AN22" i="47"/>
  <c r="AS22" i="38"/>
  <c r="AL22" i="38"/>
  <c r="AU22" i="38" s="1"/>
  <c r="AS19" i="28"/>
  <c r="AL19" i="28"/>
  <c r="AU19" i="28" s="1"/>
  <c r="AF13" i="103"/>
  <c r="AO13" i="103" s="1"/>
  <c r="AE13" i="103"/>
  <c r="W14" i="103"/>
  <c r="AG13" i="103"/>
  <c r="AP13" i="103" s="1"/>
  <c r="AR18" i="13"/>
  <c r="AR10" i="94"/>
  <c r="AS9" i="67"/>
  <c r="AL9" i="67"/>
  <c r="AU9" i="67" s="1"/>
  <c r="AR18" i="88"/>
  <c r="AH17" i="84"/>
  <c r="AQ17" i="84" s="1"/>
  <c r="AG17" i="58"/>
  <c r="AP17" i="58" s="1"/>
  <c r="AF17" i="58"/>
  <c r="AO17" i="58" s="1"/>
  <c r="W18" i="58"/>
  <c r="AE17" i="58"/>
  <c r="Y11" i="85"/>
  <c r="X11" i="85"/>
  <c r="AN10" i="82"/>
  <c r="AI10" i="82"/>
  <c r="AS4" i="79"/>
  <c r="AS25" i="79" s="1"/>
  <c r="AL4" i="79"/>
  <c r="AU4" i="79" s="1"/>
  <c r="AU25" i="79" s="1"/>
  <c r="C11" i="79" s="1"/>
  <c r="F23" i="57" s="1"/>
  <c r="AR24" i="97"/>
  <c r="AS22" i="67"/>
  <c r="AL22" i="67"/>
  <c r="AU22" i="67" s="1"/>
  <c r="AS12" i="38"/>
  <c r="AL12" i="38"/>
  <c r="AU12" i="38" s="1"/>
  <c r="AH23" i="15"/>
  <c r="AQ23" i="15" s="1"/>
  <c r="AS3" i="28"/>
  <c r="AL3" i="28"/>
  <c r="AU3" i="28" s="1"/>
  <c r="AR11" i="10"/>
  <c r="AS5" i="67"/>
  <c r="AL5" i="67"/>
  <c r="AU5" i="67" s="1"/>
  <c r="Z18" i="20"/>
  <c r="AS10" i="28"/>
  <c r="AL10" i="28"/>
  <c r="AU10" i="28" s="1"/>
  <c r="AH12" i="10"/>
  <c r="AQ12" i="10" s="1"/>
  <c r="Y23" i="101"/>
  <c r="X23" i="101"/>
  <c r="AU25" i="24"/>
  <c r="C11" i="24" s="1"/>
  <c r="Y23" i="52"/>
  <c r="X23" i="52"/>
  <c r="Z23" i="52" s="1"/>
  <c r="AI17" i="92"/>
  <c r="AN17" i="92"/>
  <c r="Z14" i="83" l="1"/>
  <c r="Z16" i="11"/>
  <c r="AT25" i="67"/>
  <c r="Z17" i="95"/>
  <c r="W18" i="95" s="1"/>
  <c r="Z23" i="47"/>
  <c r="Z12" i="102"/>
  <c r="AE12" i="102" s="1"/>
  <c r="AF16" i="11"/>
  <c r="AO16" i="11" s="1"/>
  <c r="AE16" i="11"/>
  <c r="W17" i="11"/>
  <c r="AG16" i="11"/>
  <c r="AP16" i="11" s="1"/>
  <c r="AG26" i="89"/>
  <c r="AP26" i="89" s="1"/>
  <c r="AF26" i="89"/>
  <c r="AO26" i="89" s="1"/>
  <c r="AE26" i="89"/>
  <c r="W27" i="89"/>
  <c r="AE14" i="83"/>
  <c r="W15" i="83"/>
  <c r="AG14" i="83"/>
  <c r="AP14" i="83" s="1"/>
  <c r="AF14" i="83"/>
  <c r="AO14" i="83" s="1"/>
  <c r="AE23" i="52"/>
  <c r="W24" i="52"/>
  <c r="AF23" i="52"/>
  <c r="AO23" i="52" s="1"/>
  <c r="AG23" i="52"/>
  <c r="AP23" i="52" s="1"/>
  <c r="AF17" i="95"/>
  <c r="AO17" i="95" s="1"/>
  <c r="AE17" i="95"/>
  <c r="AG23" i="47"/>
  <c r="AP23" i="47" s="1"/>
  <c r="AF23" i="47"/>
  <c r="AO23" i="47" s="1"/>
  <c r="W24" i="47"/>
  <c r="AE23" i="47"/>
  <c r="AG12" i="102"/>
  <c r="AP12" i="102" s="1"/>
  <c r="AF12" i="102"/>
  <c r="AO12" i="102" s="1"/>
  <c r="AH23" i="101"/>
  <c r="AQ23" i="101" s="1"/>
  <c r="AR17" i="92"/>
  <c r="Z23" i="101"/>
  <c r="AI13" i="103"/>
  <c r="AN13" i="103"/>
  <c r="AI20" i="51"/>
  <c r="AN20" i="51"/>
  <c r="AH25" i="93"/>
  <c r="AQ25" i="93" s="1"/>
  <c r="AR22" i="101"/>
  <c r="AJ4" i="59"/>
  <c r="AK4" i="59"/>
  <c r="AT4" i="59" s="1"/>
  <c r="AT25" i="59" s="1"/>
  <c r="Y20" i="104"/>
  <c r="X20" i="104"/>
  <c r="Z20" i="104" s="1"/>
  <c r="Y15" i="99"/>
  <c r="X15" i="99"/>
  <c r="Z15" i="99" s="1"/>
  <c r="W12" i="94"/>
  <c r="AG11" i="94"/>
  <c r="AP11" i="94" s="1"/>
  <c r="AF11" i="94"/>
  <c r="AO11" i="94" s="1"/>
  <c r="AE11" i="94"/>
  <c r="AL4" i="67"/>
  <c r="AU4" i="67" s="1"/>
  <c r="AS4" i="67"/>
  <c r="AS25" i="67" s="1"/>
  <c r="Y16" i="41"/>
  <c r="X16" i="41"/>
  <c r="Z16" i="41" s="1"/>
  <c r="AT25" i="38"/>
  <c r="AR22" i="105"/>
  <c r="AN18" i="9"/>
  <c r="AI18" i="9"/>
  <c r="AI22" i="32"/>
  <c r="AN22" i="32"/>
  <c r="AH11" i="82"/>
  <c r="AQ11" i="82" s="1"/>
  <c r="AN13" i="98"/>
  <c r="AI13" i="98"/>
  <c r="Y18" i="100"/>
  <c r="X18" i="100"/>
  <c r="AR14" i="49"/>
  <c r="AS6" i="59"/>
  <c r="AL6" i="59"/>
  <c r="AU6" i="59" s="1"/>
  <c r="AR23" i="53"/>
  <c r="AH12" i="35"/>
  <c r="AQ12" i="35" s="1"/>
  <c r="AS7" i="59"/>
  <c r="AL7" i="59"/>
  <c r="AU7" i="59" s="1"/>
  <c r="AS14" i="59"/>
  <c r="AL14" i="59"/>
  <c r="AU14" i="59" s="1"/>
  <c r="W26" i="93"/>
  <c r="AG25" i="93"/>
  <c r="AP25" i="93" s="1"/>
  <c r="AF25" i="93"/>
  <c r="AO25" i="93" s="1"/>
  <c r="AE25" i="93"/>
  <c r="AR17" i="54"/>
  <c r="AH20" i="44"/>
  <c r="AQ20" i="44" s="1"/>
  <c r="AL3" i="59"/>
  <c r="AU3" i="59" s="1"/>
  <c r="AS3" i="59"/>
  <c r="AS21" i="59"/>
  <c r="AL21" i="59"/>
  <c r="AU21" i="59" s="1"/>
  <c r="AI19" i="104"/>
  <c r="AN19" i="104"/>
  <c r="AS12" i="59"/>
  <c r="AL12" i="59"/>
  <c r="AU12" i="59" s="1"/>
  <c r="AH14" i="87"/>
  <c r="AQ14" i="87" s="1"/>
  <c r="AI22" i="46"/>
  <c r="AN22" i="46"/>
  <c r="AL4" i="38"/>
  <c r="AU4" i="38" s="1"/>
  <c r="AS4" i="38"/>
  <c r="AS25" i="38" s="1"/>
  <c r="AR22" i="52"/>
  <c r="AH15" i="49"/>
  <c r="AQ15" i="49" s="1"/>
  <c r="W12" i="82"/>
  <c r="AG11" i="82"/>
  <c r="AP11" i="82" s="1"/>
  <c r="AF11" i="82"/>
  <c r="AO11" i="82" s="1"/>
  <c r="AE11" i="82"/>
  <c r="AS5" i="59"/>
  <c r="AL5" i="59"/>
  <c r="AU5" i="59" s="1"/>
  <c r="Y14" i="98"/>
  <c r="X14" i="98"/>
  <c r="AH24" i="53"/>
  <c r="AQ24" i="53" s="1"/>
  <c r="AI17" i="100"/>
  <c r="AN17" i="100"/>
  <c r="AH12" i="48"/>
  <c r="AQ12" i="48" s="1"/>
  <c r="AR24" i="93"/>
  <c r="AE12" i="35"/>
  <c r="W13" i="35"/>
  <c r="AG12" i="35"/>
  <c r="AP12" i="35" s="1"/>
  <c r="AF12" i="35"/>
  <c r="AO12" i="35" s="1"/>
  <c r="AH11" i="85"/>
  <c r="AQ11" i="85" s="1"/>
  <c r="AR22" i="47"/>
  <c r="Z11" i="85"/>
  <c r="W20" i="88"/>
  <c r="AG19" i="88"/>
  <c r="AP19" i="88" s="1"/>
  <c r="AF19" i="88"/>
  <c r="AO19" i="88" s="1"/>
  <c r="AE19" i="88"/>
  <c r="AH17" i="95"/>
  <c r="AQ17" i="95" s="1"/>
  <c r="Z20" i="44"/>
  <c r="AH14" i="83"/>
  <c r="AQ14" i="83" s="1"/>
  <c r="AR19" i="44"/>
  <c r="AS22" i="59"/>
  <c r="AL22" i="59"/>
  <c r="AU22" i="59" s="1"/>
  <c r="AF25" i="97"/>
  <c r="AO25" i="97" s="1"/>
  <c r="AE25" i="97"/>
  <c r="W26" i="97"/>
  <c r="AG25" i="97"/>
  <c r="AP25" i="97" s="1"/>
  <c r="Z14" i="87"/>
  <c r="AN10" i="50"/>
  <c r="AI10" i="50"/>
  <c r="AR10" i="50" s="1"/>
  <c r="AI17" i="45"/>
  <c r="AN17" i="45"/>
  <c r="AI15" i="41"/>
  <c r="AR15" i="41" s="1"/>
  <c r="AN15" i="41"/>
  <c r="AH11" i="90"/>
  <c r="AQ11" i="90" s="1"/>
  <c r="Z15" i="49"/>
  <c r="Y12" i="42"/>
  <c r="X12" i="42"/>
  <c r="Z12" i="42" s="1"/>
  <c r="Z12" i="48"/>
  <c r="AR10" i="90"/>
  <c r="Y13" i="10"/>
  <c r="Z13" i="10" s="1"/>
  <c r="X13" i="10"/>
  <c r="Y24" i="15"/>
  <c r="Z24" i="15" s="1"/>
  <c r="X24" i="15"/>
  <c r="AH18" i="54"/>
  <c r="AQ18" i="54" s="1"/>
  <c r="AH23" i="52"/>
  <c r="AQ23" i="52" s="1"/>
  <c r="AF18" i="20"/>
  <c r="AO18" i="20" s="1"/>
  <c r="AG18" i="20"/>
  <c r="AP18" i="20" s="1"/>
  <c r="AE18" i="20"/>
  <c r="W19" i="20"/>
  <c r="AS20" i="59"/>
  <c r="AL20" i="59"/>
  <c r="AU20" i="59" s="1"/>
  <c r="AH18" i="92"/>
  <c r="AQ18" i="92" s="1"/>
  <c r="AH23" i="105"/>
  <c r="AQ23" i="105" s="1"/>
  <c r="AS9" i="59"/>
  <c r="AL9" i="59"/>
  <c r="AU9" i="59" s="1"/>
  <c r="AI14" i="99"/>
  <c r="AN14" i="99"/>
  <c r="Y23" i="46"/>
  <c r="X23" i="46"/>
  <c r="Z23" i="46" s="1"/>
  <c r="AI14" i="43"/>
  <c r="AN14" i="43"/>
  <c r="AS10" i="59"/>
  <c r="AL10" i="59"/>
  <c r="AU10" i="59" s="1"/>
  <c r="AF11" i="90"/>
  <c r="AO11" i="90" s="1"/>
  <c r="AG11" i="90"/>
  <c r="AP11" i="90" s="1"/>
  <c r="AE11" i="90"/>
  <c r="W12" i="90"/>
  <c r="Y15" i="55"/>
  <c r="X15" i="55"/>
  <c r="Z15" i="55" s="1"/>
  <c r="Y19" i="9"/>
  <c r="X19" i="9"/>
  <c r="Y23" i="32"/>
  <c r="X23" i="32"/>
  <c r="AR11" i="102"/>
  <c r="AI21" i="86"/>
  <c r="AN21" i="86"/>
  <c r="AR15" i="11"/>
  <c r="AR11" i="35"/>
  <c r="AS18" i="59"/>
  <c r="AL18" i="59"/>
  <c r="AU18" i="59" s="1"/>
  <c r="AN12" i="10"/>
  <c r="AI12" i="10"/>
  <c r="AR11" i="48"/>
  <c r="Z18" i="54"/>
  <c r="AN17" i="58"/>
  <c r="AI17" i="58"/>
  <c r="AR17" i="58" s="1"/>
  <c r="AR13" i="83"/>
  <c r="AG18" i="92"/>
  <c r="AP18" i="92" s="1"/>
  <c r="AE18" i="92"/>
  <c r="W19" i="92"/>
  <c r="AF18" i="92"/>
  <c r="AO18" i="92" s="1"/>
  <c r="AG23" i="105"/>
  <c r="AP23" i="105" s="1"/>
  <c r="AE23" i="105"/>
  <c r="AF23" i="105"/>
  <c r="AO23" i="105" s="1"/>
  <c r="W24" i="105"/>
  <c r="AL4" i="28"/>
  <c r="AU4" i="28" s="1"/>
  <c r="AU25" i="28" s="1"/>
  <c r="C11" i="28" s="1"/>
  <c r="AS4" i="28"/>
  <c r="AS25" i="28" s="1"/>
  <c r="AH23" i="47"/>
  <c r="AQ23" i="47" s="1"/>
  <c r="AS17" i="59"/>
  <c r="AL17" i="59"/>
  <c r="AU17" i="59" s="1"/>
  <c r="Y18" i="45"/>
  <c r="X18" i="45"/>
  <c r="Y15" i="43"/>
  <c r="Z15" i="43" s="1"/>
  <c r="X15" i="43"/>
  <c r="AU25" i="38"/>
  <c r="C11" i="38" s="1"/>
  <c r="AS19" i="59"/>
  <c r="AL19" i="59"/>
  <c r="AU19" i="59" s="1"/>
  <c r="AL23" i="59"/>
  <c r="AU23" i="59" s="1"/>
  <c r="AS11" i="59"/>
  <c r="AL11" i="59"/>
  <c r="AU11" i="59" s="1"/>
  <c r="AR13" i="87"/>
  <c r="AS13" i="59"/>
  <c r="AL13" i="59"/>
  <c r="AU13" i="59" s="1"/>
  <c r="AI14" i="16"/>
  <c r="AN14" i="16"/>
  <c r="AR10" i="85"/>
  <c r="AI17" i="84"/>
  <c r="AN17" i="84"/>
  <c r="AR10" i="82"/>
  <c r="Y18" i="58"/>
  <c r="X18" i="58"/>
  <c r="Y14" i="103"/>
  <c r="Z14" i="103" s="1"/>
  <c r="X14" i="103"/>
  <c r="AS8" i="59"/>
  <c r="AL8" i="59"/>
  <c r="AU8" i="59" s="1"/>
  <c r="Y21" i="51"/>
  <c r="Z21" i="51"/>
  <c r="X21" i="51"/>
  <c r="AE13" i="18"/>
  <c r="W14" i="18"/>
  <c r="AF13" i="18"/>
  <c r="AO13" i="18" s="1"/>
  <c r="AG13" i="18"/>
  <c r="AP13" i="18" s="1"/>
  <c r="AS15" i="59"/>
  <c r="AL15" i="59"/>
  <c r="AU15" i="59" s="1"/>
  <c r="AS16" i="59"/>
  <c r="AL16" i="59"/>
  <c r="AU16" i="59" s="1"/>
  <c r="W19" i="96"/>
  <c r="AG18" i="96"/>
  <c r="AP18" i="96" s="1"/>
  <c r="AF18" i="96"/>
  <c r="AO18" i="96" s="1"/>
  <c r="AE18" i="96"/>
  <c r="AH26" i="89"/>
  <c r="AQ26" i="89" s="1"/>
  <c r="AH16" i="11"/>
  <c r="AQ16" i="11" s="1"/>
  <c r="AF19" i="13"/>
  <c r="AO19" i="13" s="1"/>
  <c r="AG19" i="13"/>
  <c r="AP19" i="13" s="1"/>
  <c r="AE19" i="13"/>
  <c r="W20" i="13"/>
  <c r="Y11" i="50"/>
  <c r="X11" i="50"/>
  <c r="AR25" i="89"/>
  <c r="AI14" i="55"/>
  <c r="AN14" i="55"/>
  <c r="AU25" i="67"/>
  <c r="C11" i="67" s="1"/>
  <c r="F11" i="57" s="1"/>
  <c r="AI11" i="42"/>
  <c r="AN11" i="42"/>
  <c r="Y22" i="86"/>
  <c r="X22" i="86"/>
  <c r="Z22" i="86" s="1"/>
  <c r="Z24" i="53"/>
  <c r="W16" i="91"/>
  <c r="AG15" i="91"/>
  <c r="AP15" i="91" s="1"/>
  <c r="AF15" i="91"/>
  <c r="AO15" i="91" s="1"/>
  <c r="AE15" i="91"/>
  <c r="Y15" i="16"/>
  <c r="X15" i="16"/>
  <c r="AI23" i="15"/>
  <c r="AN23" i="15"/>
  <c r="AH12" i="102"/>
  <c r="AQ12" i="102" s="1"/>
  <c r="Y18" i="84"/>
  <c r="Z18" i="84"/>
  <c r="X18" i="84"/>
  <c r="Z11" i="50" l="1"/>
  <c r="W12" i="50" s="1"/>
  <c r="W13" i="102"/>
  <c r="AG17" i="95"/>
  <c r="AP17" i="95" s="1"/>
  <c r="AE15" i="43"/>
  <c r="AG15" i="43"/>
  <c r="AP15" i="43" s="1"/>
  <c r="AF15" i="43"/>
  <c r="AO15" i="43" s="1"/>
  <c r="W16" i="43"/>
  <c r="AE11" i="50"/>
  <c r="AF11" i="50"/>
  <c r="AO11" i="50" s="1"/>
  <c r="AG11" i="50"/>
  <c r="AP11" i="50" s="1"/>
  <c r="AF24" i="15"/>
  <c r="AO24" i="15" s="1"/>
  <c r="W25" i="15"/>
  <c r="AG24" i="15"/>
  <c r="AP24" i="15" s="1"/>
  <c r="AE24" i="15"/>
  <c r="AG14" i="103"/>
  <c r="AP14" i="103" s="1"/>
  <c r="AF14" i="103"/>
  <c r="AO14" i="103" s="1"/>
  <c r="AE14" i="103"/>
  <c r="W15" i="103"/>
  <c r="AH18" i="84"/>
  <c r="AQ18" i="84" s="1"/>
  <c r="AE24" i="53"/>
  <c r="AN24" i="53" s="1"/>
  <c r="AG24" i="53"/>
  <c r="AF24" i="53"/>
  <c r="AO24" i="53" s="1"/>
  <c r="W25" i="53"/>
  <c r="AI18" i="96"/>
  <c r="AN18" i="96"/>
  <c r="AI13" i="18"/>
  <c r="AN13" i="18"/>
  <c r="AH14" i="103"/>
  <c r="AQ14" i="103" s="1"/>
  <c r="AH15" i="43"/>
  <c r="AQ15" i="43" s="1"/>
  <c r="AI23" i="105"/>
  <c r="AN23" i="105"/>
  <c r="AN11" i="90"/>
  <c r="AI11" i="90"/>
  <c r="AR14" i="43"/>
  <c r="Y20" i="88"/>
  <c r="X20" i="88"/>
  <c r="Y13" i="35"/>
  <c r="X13" i="35"/>
  <c r="Y26" i="93"/>
  <c r="X26" i="93"/>
  <c r="AR13" i="98"/>
  <c r="AN11" i="94"/>
  <c r="AI11" i="94"/>
  <c r="Y15" i="83"/>
  <c r="X15" i="83"/>
  <c r="AH22" i="86"/>
  <c r="AQ22" i="86" s="1"/>
  <c r="AH21" i="51"/>
  <c r="AQ21" i="51" s="1"/>
  <c r="AR14" i="16"/>
  <c r="AH15" i="55"/>
  <c r="AQ15" i="55" s="1"/>
  <c r="AH23" i="46"/>
  <c r="AQ23" i="46" s="1"/>
  <c r="W13" i="48"/>
  <c r="AG12" i="48"/>
  <c r="AP12" i="48" s="1"/>
  <c r="AF12" i="48"/>
  <c r="AO12" i="48" s="1"/>
  <c r="AE12" i="48"/>
  <c r="AE11" i="85"/>
  <c r="W12" i="85"/>
  <c r="AG11" i="85"/>
  <c r="AP11" i="85" s="1"/>
  <c r="AF11" i="85"/>
  <c r="AO11" i="85" s="1"/>
  <c r="AI12" i="35"/>
  <c r="AN12" i="35"/>
  <c r="Y12" i="82"/>
  <c r="X12" i="82"/>
  <c r="Z12" i="82" s="1"/>
  <c r="AR22" i="32"/>
  <c r="AH16" i="41"/>
  <c r="AQ16" i="41" s="1"/>
  <c r="AH20" i="104"/>
  <c r="AQ20" i="104" s="1"/>
  <c r="AI23" i="47"/>
  <c r="AN23" i="47"/>
  <c r="Y18" i="95"/>
  <c r="Z18" i="95" s="1"/>
  <c r="X18" i="95"/>
  <c r="Y24" i="52"/>
  <c r="Z24" i="52"/>
  <c r="X24" i="52"/>
  <c r="AI14" i="83"/>
  <c r="AN14" i="83"/>
  <c r="AR12" i="10"/>
  <c r="AH23" i="32"/>
  <c r="AQ23" i="32" s="1"/>
  <c r="W16" i="55"/>
  <c r="AE15" i="55"/>
  <c r="AF15" i="55"/>
  <c r="AO15" i="55" s="1"/>
  <c r="AG15" i="55"/>
  <c r="AP15" i="55" s="1"/>
  <c r="AF23" i="46"/>
  <c r="AO23" i="46" s="1"/>
  <c r="W24" i="46"/>
  <c r="AE23" i="46"/>
  <c r="AG23" i="46"/>
  <c r="AP23" i="46" s="1"/>
  <c r="AH13" i="10"/>
  <c r="AQ13" i="10" s="1"/>
  <c r="AH12" i="42"/>
  <c r="AQ12" i="42" s="1"/>
  <c r="AR17" i="45"/>
  <c r="X26" i="97"/>
  <c r="Y26" i="97"/>
  <c r="AF20" i="44"/>
  <c r="AO20" i="44" s="1"/>
  <c r="AG20" i="44"/>
  <c r="AP20" i="44" s="1"/>
  <c r="W21" i="44"/>
  <c r="AE20" i="44"/>
  <c r="AR19" i="104"/>
  <c r="AR18" i="9"/>
  <c r="AE16" i="41"/>
  <c r="AF16" i="41"/>
  <c r="AO16" i="41" s="1"/>
  <c r="AG16" i="41"/>
  <c r="AP16" i="41" s="1"/>
  <c r="W17" i="41"/>
  <c r="W21" i="104"/>
  <c r="AG20" i="104"/>
  <c r="AP20" i="104" s="1"/>
  <c r="AE20" i="104"/>
  <c r="AF20" i="104"/>
  <c r="AO20" i="104" s="1"/>
  <c r="AR20" i="51"/>
  <c r="X24" i="47"/>
  <c r="Y24" i="47"/>
  <c r="Z24" i="47" s="1"/>
  <c r="AI17" i="95"/>
  <c r="AN17" i="95"/>
  <c r="AI23" i="52"/>
  <c r="AN23" i="52"/>
  <c r="AI15" i="91"/>
  <c r="AN15" i="91"/>
  <c r="AF22" i="86"/>
  <c r="AO22" i="86" s="1"/>
  <c r="AE22" i="86"/>
  <c r="AG22" i="86"/>
  <c r="AP22" i="86" s="1"/>
  <c r="W23" i="86"/>
  <c r="AR14" i="55"/>
  <c r="AH18" i="58"/>
  <c r="AQ18" i="58" s="1"/>
  <c r="AR17" i="84"/>
  <c r="AH18" i="45"/>
  <c r="AQ18" i="45" s="1"/>
  <c r="Z23" i="32"/>
  <c r="X19" i="20"/>
  <c r="Y19" i="20"/>
  <c r="AG13" i="10"/>
  <c r="AP13" i="10" s="1"/>
  <c r="AE13" i="10"/>
  <c r="AF13" i="10"/>
  <c r="AO13" i="10" s="1"/>
  <c r="W14" i="10"/>
  <c r="AE12" i="42"/>
  <c r="W13" i="42"/>
  <c r="AF12" i="42"/>
  <c r="AO12" i="42" s="1"/>
  <c r="AG12" i="42"/>
  <c r="AP12" i="42" s="1"/>
  <c r="AI25" i="97"/>
  <c r="AN25" i="97"/>
  <c r="AI19" i="88"/>
  <c r="AN19" i="88"/>
  <c r="AI25" i="93"/>
  <c r="AN25" i="93"/>
  <c r="AH18" i="100"/>
  <c r="AQ18" i="100" s="1"/>
  <c r="Y12" i="94"/>
  <c r="X12" i="94"/>
  <c r="Y27" i="89"/>
  <c r="X27" i="89"/>
  <c r="Y17" i="11"/>
  <c r="X17" i="11"/>
  <c r="W19" i="84"/>
  <c r="AE18" i="84"/>
  <c r="AG18" i="84"/>
  <c r="AP18" i="84" s="1"/>
  <c r="AF18" i="84"/>
  <c r="AO18" i="84" s="1"/>
  <c r="W22" i="51"/>
  <c r="AF21" i="51"/>
  <c r="AO21" i="51" s="1"/>
  <c r="AG21" i="51"/>
  <c r="AP21" i="51" s="1"/>
  <c r="AE21" i="51"/>
  <c r="AR23" i="15"/>
  <c r="Y20" i="13"/>
  <c r="X20" i="13"/>
  <c r="Y19" i="96"/>
  <c r="Z19" i="96" s="1"/>
  <c r="X19" i="96"/>
  <c r="Z18" i="58"/>
  <c r="Z18" i="45"/>
  <c r="Y24" i="105"/>
  <c r="Z24" i="105"/>
  <c r="X24" i="105"/>
  <c r="Y19" i="92"/>
  <c r="X19" i="92"/>
  <c r="Z19" i="92" s="1"/>
  <c r="AI18" i="20"/>
  <c r="AN18" i="20"/>
  <c r="AR17" i="100"/>
  <c r="AH14" i="98"/>
  <c r="AQ14" i="98" s="1"/>
  <c r="AI11" i="82"/>
  <c r="AN11" i="82"/>
  <c r="Z18" i="100"/>
  <c r="AH15" i="99"/>
  <c r="AQ15" i="99" s="1"/>
  <c r="AR13" i="103"/>
  <c r="Y13" i="102"/>
  <c r="X13" i="102"/>
  <c r="Z13" i="102" s="1"/>
  <c r="AI26" i="89"/>
  <c r="AN26" i="89"/>
  <c r="AI16" i="11"/>
  <c r="AN16" i="11"/>
  <c r="AH15" i="16"/>
  <c r="AQ15" i="16" s="1"/>
  <c r="AI19" i="13"/>
  <c r="AN19" i="13"/>
  <c r="Z15" i="16"/>
  <c r="Y16" i="91"/>
  <c r="X16" i="91"/>
  <c r="AR11" i="42"/>
  <c r="AH11" i="50"/>
  <c r="AQ11" i="50" s="1"/>
  <c r="Y14" i="18"/>
  <c r="X14" i="18"/>
  <c r="Z14" i="18" s="1"/>
  <c r="AI18" i="92"/>
  <c r="AN18" i="92"/>
  <c r="AE18" i="54"/>
  <c r="AG18" i="54"/>
  <c r="AP18" i="54" s="1"/>
  <c r="AF18" i="54"/>
  <c r="AO18" i="54" s="1"/>
  <c r="W19" i="54"/>
  <c r="AR21" i="86"/>
  <c r="Z19" i="9"/>
  <c r="AH19" i="9"/>
  <c r="AQ19" i="9" s="1"/>
  <c r="Y12" i="90"/>
  <c r="X12" i="90"/>
  <c r="AR14" i="99"/>
  <c r="AH24" i="15"/>
  <c r="AQ24" i="15" s="1"/>
  <c r="W16" i="49"/>
  <c r="AE15" i="49"/>
  <c r="AF15" i="49"/>
  <c r="AO15" i="49" s="1"/>
  <c r="AG15" i="49"/>
  <c r="AP15" i="49" s="1"/>
  <c r="W15" i="87"/>
  <c r="AG14" i="87"/>
  <c r="AP14" i="87" s="1"/>
  <c r="AF14" i="87"/>
  <c r="AO14" i="87" s="1"/>
  <c r="AE14" i="87"/>
  <c r="Z14" i="98"/>
  <c r="AR22" i="46"/>
  <c r="AG15" i="99"/>
  <c r="AP15" i="99" s="1"/>
  <c r="W16" i="99"/>
  <c r="AE15" i="99"/>
  <c r="AF15" i="99"/>
  <c r="AO15" i="99" s="1"/>
  <c r="AS4" i="59"/>
  <c r="AS25" i="59" s="1"/>
  <c r="AL4" i="59"/>
  <c r="AU4" i="59" s="1"/>
  <c r="AU25" i="59" s="1"/>
  <c r="C11" i="59" s="1"/>
  <c r="F3" i="57" s="1"/>
  <c r="AG23" i="101"/>
  <c r="AP23" i="101" s="1"/>
  <c r="W24" i="101"/>
  <c r="AF23" i="101"/>
  <c r="AO23" i="101" s="1"/>
  <c r="AE23" i="101"/>
  <c r="AI12" i="102"/>
  <c r="AN12" i="102"/>
  <c r="Z20" i="13" l="1"/>
  <c r="Z26" i="97"/>
  <c r="Z27" i="89"/>
  <c r="Z12" i="90"/>
  <c r="Z12" i="94"/>
  <c r="AF12" i="94" s="1"/>
  <c r="AO12" i="94" s="1"/>
  <c r="Z17" i="11"/>
  <c r="AF17" i="11" s="1"/>
  <c r="AO17" i="11" s="1"/>
  <c r="W13" i="82"/>
  <c r="AG12" i="82"/>
  <c r="AP12" i="82" s="1"/>
  <c r="AF12" i="82"/>
  <c r="AO12" i="82" s="1"/>
  <c r="AE12" i="82"/>
  <c r="AG12" i="94"/>
  <c r="AP12" i="94" s="1"/>
  <c r="AE12" i="94"/>
  <c r="W18" i="11"/>
  <c r="AG17" i="11"/>
  <c r="AP17" i="11" s="1"/>
  <c r="AF18" i="95"/>
  <c r="AO18" i="95" s="1"/>
  <c r="W19" i="95"/>
  <c r="AG18" i="95"/>
  <c r="AP18" i="95" s="1"/>
  <c r="AE18" i="95"/>
  <c r="W20" i="96"/>
  <c r="AG19" i="96"/>
  <c r="AP19" i="96" s="1"/>
  <c r="AF19" i="96"/>
  <c r="AO19" i="96" s="1"/>
  <c r="AE19" i="96"/>
  <c r="AG14" i="18"/>
  <c r="AP14" i="18" s="1"/>
  <c r="AF14" i="18"/>
  <c r="AO14" i="18" s="1"/>
  <c r="AE14" i="18"/>
  <c r="W15" i="18"/>
  <c r="AF20" i="13"/>
  <c r="AO20" i="13" s="1"/>
  <c r="AE20" i="13"/>
  <c r="W21" i="13"/>
  <c r="AG20" i="13"/>
  <c r="AP20" i="13" s="1"/>
  <c r="AG26" i="97"/>
  <c r="AP26" i="97" s="1"/>
  <c r="AE26" i="97"/>
  <c r="AF26" i="97"/>
  <c r="AO26" i="97" s="1"/>
  <c r="W27" i="97"/>
  <c r="AG12" i="90"/>
  <c r="AP12" i="90" s="1"/>
  <c r="AF12" i="90"/>
  <c r="AO12" i="90" s="1"/>
  <c r="W13" i="90"/>
  <c r="AE12" i="90"/>
  <c r="AF27" i="89"/>
  <c r="AO27" i="89" s="1"/>
  <c r="W28" i="89"/>
  <c r="AG27" i="89"/>
  <c r="AP27" i="89" s="1"/>
  <c r="AE27" i="89"/>
  <c r="Y16" i="99"/>
  <c r="X16" i="99"/>
  <c r="AI14" i="87"/>
  <c r="AN14" i="87"/>
  <c r="AR12" i="102"/>
  <c r="Y16" i="49"/>
  <c r="X16" i="49"/>
  <c r="AF15" i="16"/>
  <c r="AO15" i="16" s="1"/>
  <c r="AE15" i="16"/>
  <c r="AG15" i="16"/>
  <c r="AP15" i="16" s="1"/>
  <c r="W16" i="16"/>
  <c r="AH13" i="102"/>
  <c r="AQ13" i="102" s="1"/>
  <c r="AR11" i="82"/>
  <c r="AH24" i="105"/>
  <c r="AQ24" i="105" s="1"/>
  <c r="AR25" i="97"/>
  <c r="AR17" i="95"/>
  <c r="AH18" i="95"/>
  <c r="AQ18" i="95" s="1"/>
  <c r="AH15" i="83"/>
  <c r="AQ15" i="83" s="1"/>
  <c r="AR11" i="90"/>
  <c r="AI14" i="103"/>
  <c r="AN14" i="103"/>
  <c r="Y25" i="15"/>
  <c r="X25" i="15"/>
  <c r="Y12" i="50"/>
  <c r="X12" i="50"/>
  <c r="AE19" i="9"/>
  <c r="AG19" i="9"/>
  <c r="AP19" i="9" s="1"/>
  <c r="AF19" i="9"/>
  <c r="AO19" i="9" s="1"/>
  <c r="W20" i="9"/>
  <c r="AE13" i="102"/>
  <c r="W14" i="102"/>
  <c r="AG13" i="102"/>
  <c r="AP13" i="102" s="1"/>
  <c r="AF13" i="102"/>
  <c r="AO13" i="102" s="1"/>
  <c r="W25" i="105"/>
  <c r="AG24" i="105"/>
  <c r="AP24" i="105" s="1"/>
  <c r="AE24" i="105"/>
  <c r="AF24" i="105"/>
  <c r="AO24" i="105" s="1"/>
  <c r="Y14" i="10"/>
  <c r="X14" i="10"/>
  <c r="AH19" i="20"/>
  <c r="AQ19" i="20" s="1"/>
  <c r="AF24" i="47"/>
  <c r="AO24" i="47" s="1"/>
  <c r="W25" i="47"/>
  <c r="AG24" i="47"/>
  <c r="AP24" i="47" s="1"/>
  <c r="AE24" i="47"/>
  <c r="AI20" i="104"/>
  <c r="AN20" i="104"/>
  <c r="Y12" i="85"/>
  <c r="X12" i="85"/>
  <c r="Z12" i="85" s="1"/>
  <c r="Y13" i="48"/>
  <c r="X13" i="48"/>
  <c r="Z15" i="83"/>
  <c r="AH26" i="93"/>
  <c r="AQ26" i="93" s="1"/>
  <c r="AH20" i="88"/>
  <c r="AQ20" i="88" s="1"/>
  <c r="Y25" i="53"/>
  <c r="X25" i="53"/>
  <c r="AH12" i="90"/>
  <c r="AQ12" i="90" s="1"/>
  <c r="AI18" i="54"/>
  <c r="AN18" i="54"/>
  <c r="AR19" i="13"/>
  <c r="AR18" i="20"/>
  <c r="AH20" i="13"/>
  <c r="AQ20" i="13" s="1"/>
  <c r="AI21" i="51"/>
  <c r="AN21" i="51"/>
  <c r="AH27" i="89"/>
  <c r="AQ27" i="89" s="1"/>
  <c r="AR25" i="93"/>
  <c r="AE23" i="32"/>
  <c r="AF23" i="32"/>
  <c r="AO23" i="32" s="1"/>
  <c r="AG23" i="32"/>
  <c r="AP23" i="32" s="1"/>
  <c r="W24" i="32"/>
  <c r="AR15" i="91"/>
  <c r="AH24" i="47"/>
  <c r="AQ24" i="47" s="1"/>
  <c r="AI16" i="41"/>
  <c r="AN16" i="41"/>
  <c r="AI20" i="44"/>
  <c r="AN20" i="44"/>
  <c r="AH26" i="97"/>
  <c r="AQ26" i="97" s="1"/>
  <c r="AR14" i="83"/>
  <c r="AN11" i="85"/>
  <c r="AI11" i="85"/>
  <c r="Z26" i="93"/>
  <c r="Z20" i="88"/>
  <c r="Y16" i="43"/>
  <c r="X16" i="43"/>
  <c r="Z16" i="43" s="1"/>
  <c r="AI23" i="101"/>
  <c r="AN23" i="101"/>
  <c r="AH16" i="91"/>
  <c r="AQ16" i="91" s="1"/>
  <c r="AR16" i="11"/>
  <c r="AH19" i="92"/>
  <c r="AQ19" i="92" s="1"/>
  <c r="AG18" i="45"/>
  <c r="AP18" i="45" s="1"/>
  <c r="AE18" i="45"/>
  <c r="AF18" i="45"/>
  <c r="AO18" i="45" s="1"/>
  <c r="W19" i="45"/>
  <c r="AI18" i="84"/>
  <c r="AN18" i="84"/>
  <c r="AN13" i="10"/>
  <c r="AI13" i="10"/>
  <c r="Y23" i="86"/>
  <c r="X23" i="86"/>
  <c r="Z23" i="86" s="1"/>
  <c r="Y21" i="104"/>
  <c r="X21" i="104"/>
  <c r="Y21" i="44"/>
  <c r="Z21" i="44" s="1"/>
  <c r="X21" i="44"/>
  <c r="AH24" i="52"/>
  <c r="AQ24" i="52" s="1"/>
  <c r="AR12" i="35"/>
  <c r="AR11" i="94"/>
  <c r="AR23" i="105"/>
  <c r="AR13" i="18"/>
  <c r="AI24" i="53"/>
  <c r="AP24" i="53"/>
  <c r="Y15" i="87"/>
  <c r="X15" i="87"/>
  <c r="Z15" i="87" s="1"/>
  <c r="W15" i="98"/>
  <c r="AF14" i="98"/>
  <c r="AO14" i="98" s="1"/>
  <c r="AE14" i="98"/>
  <c r="AG14" i="98"/>
  <c r="AP14" i="98" s="1"/>
  <c r="Y24" i="101"/>
  <c r="Z24" i="101"/>
  <c r="X24" i="101"/>
  <c r="AI15" i="99"/>
  <c r="AN15" i="99"/>
  <c r="AR18" i="92"/>
  <c r="Z16" i="91"/>
  <c r="AE18" i="100"/>
  <c r="AF18" i="100"/>
  <c r="AO18" i="100" s="1"/>
  <c r="W19" i="100"/>
  <c r="AG18" i="100"/>
  <c r="AP18" i="100" s="1"/>
  <c r="W20" i="92"/>
  <c r="AG19" i="92"/>
  <c r="AP19" i="92" s="1"/>
  <c r="AF19" i="92"/>
  <c r="AO19" i="92" s="1"/>
  <c r="AE19" i="92"/>
  <c r="W19" i="58"/>
  <c r="AG18" i="58"/>
  <c r="AP18" i="58" s="1"/>
  <c r="AE18" i="58"/>
  <c r="AF18" i="58"/>
  <c r="AO18" i="58" s="1"/>
  <c r="Y19" i="84"/>
  <c r="X19" i="84"/>
  <c r="Z19" i="84" s="1"/>
  <c r="AR19" i="88"/>
  <c r="Y13" i="42"/>
  <c r="X13" i="42"/>
  <c r="AR23" i="52"/>
  <c r="AI23" i="46"/>
  <c r="AN23" i="46"/>
  <c r="AI15" i="55"/>
  <c r="AN15" i="55"/>
  <c r="AE24" i="52"/>
  <c r="AF24" i="52"/>
  <c r="AO24" i="52" s="1"/>
  <c r="AG24" i="52"/>
  <c r="AP24" i="52" s="1"/>
  <c r="W25" i="52"/>
  <c r="AR23" i="47"/>
  <c r="AN12" i="48"/>
  <c r="AI12" i="48"/>
  <c r="AH13" i="35"/>
  <c r="AQ13" i="35" s="1"/>
  <c r="AI24" i="15"/>
  <c r="AN24" i="15"/>
  <c r="AI15" i="49"/>
  <c r="AN15" i="49"/>
  <c r="Y19" i="54"/>
  <c r="Z19" i="54"/>
  <c r="X19" i="54"/>
  <c r="AH14" i="18"/>
  <c r="AQ14" i="18" s="1"/>
  <c r="AR26" i="89"/>
  <c r="AH19" i="96"/>
  <c r="AQ19" i="96" s="1"/>
  <c r="Y22" i="51"/>
  <c r="X22" i="51"/>
  <c r="AH17" i="11"/>
  <c r="AQ17" i="11" s="1"/>
  <c r="AH12" i="94"/>
  <c r="AQ12" i="94" s="1"/>
  <c r="AI12" i="42"/>
  <c r="AN12" i="42"/>
  <c r="Z19" i="20"/>
  <c r="AI22" i="86"/>
  <c r="AN22" i="86"/>
  <c r="Y17" i="41"/>
  <c r="X17" i="41"/>
  <c r="Z17" i="41" s="1"/>
  <c r="Y24" i="46"/>
  <c r="X24" i="46"/>
  <c r="Y16" i="55"/>
  <c r="X16" i="55"/>
  <c r="Z16" i="55" s="1"/>
  <c r="AH12" i="82"/>
  <c r="AQ12" i="82" s="1"/>
  <c r="Z13" i="35"/>
  <c r="AR18" i="96"/>
  <c r="Y15" i="103"/>
  <c r="X15" i="103"/>
  <c r="Z15" i="103" s="1"/>
  <c r="AN11" i="50"/>
  <c r="AI11" i="50"/>
  <c r="AI15" i="43"/>
  <c r="AN15" i="43"/>
  <c r="AE17" i="11" l="1"/>
  <c r="Z25" i="15"/>
  <c r="AF25" i="15" s="1"/>
  <c r="AO25" i="15" s="1"/>
  <c r="W13" i="94"/>
  <c r="W26" i="15"/>
  <c r="AE25" i="15"/>
  <c r="AG25" i="15"/>
  <c r="AP25" i="15" s="1"/>
  <c r="AR15" i="43"/>
  <c r="AR12" i="42"/>
  <c r="Y25" i="52"/>
  <c r="X25" i="52"/>
  <c r="AI14" i="98"/>
  <c r="AN14" i="98"/>
  <c r="AH21" i="104"/>
  <c r="AQ21" i="104" s="1"/>
  <c r="AH25" i="53"/>
  <c r="AQ25" i="53" s="1"/>
  <c r="AF12" i="85"/>
  <c r="AO12" i="85" s="1"/>
  <c r="AE12" i="85"/>
  <c r="W13" i="85"/>
  <c r="AG12" i="85"/>
  <c r="AP12" i="85" s="1"/>
  <c r="AN19" i="9"/>
  <c r="AI19" i="9"/>
  <c r="AR19" i="9" s="1"/>
  <c r="AH16" i="49"/>
  <c r="AQ16" i="49" s="1"/>
  <c r="AR14" i="87"/>
  <c r="AI19" i="96"/>
  <c r="AN19" i="96"/>
  <c r="AI17" i="11"/>
  <c r="AN17" i="11"/>
  <c r="W20" i="20"/>
  <c r="AG19" i="20"/>
  <c r="AP19" i="20" s="1"/>
  <c r="AE19" i="20"/>
  <c r="AF19" i="20"/>
  <c r="AO19" i="20" s="1"/>
  <c r="AG13" i="35"/>
  <c r="AP13" i="35" s="1"/>
  <c r="AF13" i="35"/>
  <c r="AO13" i="35" s="1"/>
  <c r="W14" i="35"/>
  <c r="AE13" i="35"/>
  <c r="AF17" i="41"/>
  <c r="AO17" i="41" s="1"/>
  <c r="AE17" i="41"/>
  <c r="AG17" i="41"/>
  <c r="AP17" i="41" s="1"/>
  <c r="W18" i="41"/>
  <c r="AR15" i="99"/>
  <c r="AH15" i="103"/>
  <c r="AQ15" i="103" s="1"/>
  <c r="AH19" i="54"/>
  <c r="AQ19" i="54" s="1"/>
  <c r="AR24" i="15"/>
  <c r="AR12" i="48"/>
  <c r="AR23" i="46"/>
  <c r="AN18" i="58"/>
  <c r="AI18" i="58"/>
  <c r="AI18" i="100"/>
  <c r="AN18" i="100"/>
  <c r="AH24" i="101"/>
  <c r="AQ24" i="101" s="1"/>
  <c r="AR24" i="53"/>
  <c r="Z21" i="104"/>
  <c r="AI18" i="45"/>
  <c r="AN18" i="45"/>
  <c r="Y24" i="32"/>
  <c r="X24" i="32"/>
  <c r="Z24" i="32" s="1"/>
  <c r="AR21" i="51"/>
  <c r="Z25" i="53"/>
  <c r="W16" i="83"/>
  <c r="AF15" i="83"/>
  <c r="AO15" i="83" s="1"/>
  <c r="AE15" i="83"/>
  <c r="AG15" i="83"/>
  <c r="AP15" i="83" s="1"/>
  <c r="Y25" i="47"/>
  <c r="X25" i="47"/>
  <c r="AI24" i="105"/>
  <c r="AN24" i="105"/>
  <c r="Y14" i="102"/>
  <c r="X14" i="102"/>
  <c r="AH12" i="50"/>
  <c r="AQ12" i="50" s="1"/>
  <c r="Z16" i="49"/>
  <c r="AH16" i="99"/>
  <c r="AQ16" i="99" s="1"/>
  <c r="Y28" i="89"/>
  <c r="X28" i="89"/>
  <c r="Z28" i="89" s="1"/>
  <c r="Y15" i="18"/>
  <c r="X15" i="18"/>
  <c r="Z15" i="18" s="1"/>
  <c r="Y19" i="95"/>
  <c r="X19" i="95"/>
  <c r="Z19" i="95" s="1"/>
  <c r="AG16" i="55"/>
  <c r="AP16" i="55" s="1"/>
  <c r="W17" i="55"/>
  <c r="AF16" i="55"/>
  <c r="AO16" i="55" s="1"/>
  <c r="AE16" i="55"/>
  <c r="AR13" i="10"/>
  <c r="AR18" i="54"/>
  <c r="AH24" i="46"/>
  <c r="AQ24" i="46" s="1"/>
  <c r="AE19" i="54"/>
  <c r="AF19" i="54"/>
  <c r="AO19" i="54" s="1"/>
  <c r="AG19" i="54"/>
  <c r="AP19" i="54" s="1"/>
  <c r="W20" i="54"/>
  <c r="Y20" i="92"/>
  <c r="X20" i="92"/>
  <c r="AG16" i="91"/>
  <c r="AP16" i="91" s="1"/>
  <c r="AF16" i="91"/>
  <c r="AO16" i="91" s="1"/>
  <c r="AE16" i="91"/>
  <c r="W17" i="91"/>
  <c r="AF24" i="101"/>
  <c r="AO24" i="101" s="1"/>
  <c r="AE24" i="101"/>
  <c r="AG24" i="101"/>
  <c r="AP24" i="101" s="1"/>
  <c r="W25" i="101"/>
  <c r="Y15" i="98"/>
  <c r="X15" i="98"/>
  <c r="W21" i="88"/>
  <c r="AE20" i="88"/>
  <c r="AG20" i="88"/>
  <c r="AP20" i="88" s="1"/>
  <c r="AF20" i="88"/>
  <c r="AO20" i="88" s="1"/>
  <c r="AR20" i="44"/>
  <c r="AH13" i="48"/>
  <c r="AQ13" i="48" s="1"/>
  <c r="AH14" i="10"/>
  <c r="AQ14" i="10" s="1"/>
  <c r="AN13" i="102"/>
  <c r="AI13" i="102"/>
  <c r="Z12" i="50"/>
  <c r="AR14" i="103"/>
  <c r="Y16" i="16"/>
  <c r="Z16" i="16"/>
  <c r="X16" i="16"/>
  <c r="Z16" i="99"/>
  <c r="AI14" i="18"/>
  <c r="AN14" i="18"/>
  <c r="AN12" i="82"/>
  <c r="AI12" i="82"/>
  <c r="AF16" i="43"/>
  <c r="AO16" i="43" s="1"/>
  <c r="W17" i="43"/>
  <c r="AG16" i="43"/>
  <c r="AP16" i="43" s="1"/>
  <c r="AE16" i="43"/>
  <c r="W16" i="103"/>
  <c r="AG15" i="103"/>
  <c r="AP15" i="103" s="1"/>
  <c r="AF15" i="103"/>
  <c r="AO15" i="103" s="1"/>
  <c r="AE15" i="103"/>
  <c r="Z24" i="46"/>
  <c r="AR22" i="86"/>
  <c r="AI24" i="52"/>
  <c r="AN24" i="52"/>
  <c r="AH19" i="84"/>
  <c r="AQ19" i="84" s="1"/>
  <c r="Y19" i="58"/>
  <c r="X19" i="58"/>
  <c r="AH15" i="87"/>
  <c r="AQ15" i="87" s="1"/>
  <c r="AH21" i="44"/>
  <c r="AQ21" i="44" s="1"/>
  <c r="AH23" i="86"/>
  <c r="AQ23" i="86" s="1"/>
  <c r="AR18" i="84"/>
  <c r="AE26" i="93"/>
  <c r="W27" i="93"/>
  <c r="AF26" i="93"/>
  <c r="AO26" i="93" s="1"/>
  <c r="AG26" i="93"/>
  <c r="AP26" i="93" s="1"/>
  <c r="Z13" i="48"/>
  <c r="AR20" i="104"/>
  <c r="Z14" i="10"/>
  <c r="Y25" i="105"/>
  <c r="Z25" i="105" s="1"/>
  <c r="X25" i="105"/>
  <c r="X20" i="9"/>
  <c r="Y20" i="9"/>
  <c r="Y27" i="97"/>
  <c r="Z27" i="97" s="1"/>
  <c r="X27" i="97"/>
  <c r="Y21" i="13"/>
  <c r="X21" i="13"/>
  <c r="Z21" i="13" s="1"/>
  <c r="Y20" i="96"/>
  <c r="Z20" i="96" s="1"/>
  <c r="X20" i="96"/>
  <c r="Y13" i="94"/>
  <c r="Z13" i="94"/>
  <c r="X13" i="94"/>
  <c r="AH22" i="51"/>
  <c r="AQ22" i="51" s="1"/>
  <c r="AH13" i="42"/>
  <c r="AQ13" i="42" s="1"/>
  <c r="AG19" i="84"/>
  <c r="AP19" i="84" s="1"/>
  <c r="AE19" i="84"/>
  <c r="AF19" i="84"/>
  <c r="AO19" i="84" s="1"/>
  <c r="W20" i="84"/>
  <c r="W16" i="87"/>
  <c r="AE15" i="87"/>
  <c r="AF15" i="87"/>
  <c r="AO15" i="87" s="1"/>
  <c r="AG15" i="87"/>
  <c r="AP15" i="87" s="1"/>
  <c r="AF21" i="44"/>
  <c r="AO21" i="44" s="1"/>
  <c r="AG21" i="44"/>
  <c r="AP21" i="44" s="1"/>
  <c r="W22" i="44"/>
  <c r="AE21" i="44"/>
  <c r="W24" i="86"/>
  <c r="AF23" i="86"/>
  <c r="AO23" i="86" s="1"/>
  <c r="AE23" i="86"/>
  <c r="AG23" i="86"/>
  <c r="AP23" i="86" s="1"/>
  <c r="AR23" i="101"/>
  <c r="AR11" i="85"/>
  <c r="AR16" i="41"/>
  <c r="AI23" i="32"/>
  <c r="AN23" i="32"/>
  <c r="AH25" i="15"/>
  <c r="AQ25" i="15" s="1"/>
  <c r="AI15" i="16"/>
  <c r="AN15" i="16"/>
  <c r="AN12" i="90"/>
  <c r="AI12" i="90"/>
  <c r="AI20" i="13"/>
  <c r="AN20" i="13"/>
  <c r="AR11" i="50"/>
  <c r="AH16" i="55"/>
  <c r="AQ16" i="55" s="1"/>
  <c r="AH17" i="41"/>
  <c r="AQ17" i="41" s="1"/>
  <c r="Z22" i="51"/>
  <c r="AR15" i="49"/>
  <c r="AR15" i="55"/>
  <c r="Z13" i="42"/>
  <c r="AI19" i="92"/>
  <c r="AN19" i="92"/>
  <c r="Y19" i="100"/>
  <c r="Z19" i="100"/>
  <c r="X19" i="100"/>
  <c r="Y19" i="45"/>
  <c r="X19" i="45"/>
  <c r="Z19" i="45" s="1"/>
  <c r="AH16" i="43"/>
  <c r="AQ16" i="43" s="1"/>
  <c r="AH12" i="85"/>
  <c r="AQ12" i="85" s="1"/>
  <c r="AI24" i="47"/>
  <c r="AN24" i="47"/>
  <c r="AI27" i="89"/>
  <c r="AN27" i="89"/>
  <c r="Y13" i="90"/>
  <c r="X13" i="90"/>
  <c r="AI26" i="97"/>
  <c r="AN26" i="97"/>
  <c r="AI18" i="95"/>
  <c r="AN18" i="95"/>
  <c r="Y18" i="11"/>
  <c r="X18" i="11"/>
  <c r="AI12" i="94"/>
  <c r="AN12" i="94"/>
  <c r="Y13" i="82"/>
  <c r="X13" i="82"/>
  <c r="W21" i="96" l="1"/>
  <c r="AE20" i="96"/>
  <c r="AG20" i="96"/>
  <c r="AP20" i="96" s="1"/>
  <c r="AF20" i="96"/>
  <c r="AO20" i="96" s="1"/>
  <c r="W26" i="105"/>
  <c r="AF25" i="105"/>
  <c r="AO25" i="105" s="1"/>
  <c r="AE25" i="105"/>
  <c r="AN25" i="105" s="1"/>
  <c r="AG25" i="105"/>
  <c r="AE27" i="97"/>
  <c r="AG27" i="97"/>
  <c r="AP27" i="97" s="1"/>
  <c r="W28" i="97"/>
  <c r="AF27" i="97"/>
  <c r="AO27" i="97" s="1"/>
  <c r="AE19" i="100"/>
  <c r="AF19" i="100"/>
  <c r="AO19" i="100" s="1"/>
  <c r="W20" i="100"/>
  <c r="AG19" i="100"/>
  <c r="AP19" i="100" s="1"/>
  <c r="AR12" i="90"/>
  <c r="Y22" i="44"/>
  <c r="Z22" i="44" s="1"/>
  <c r="X22" i="44"/>
  <c r="AI15" i="87"/>
  <c r="AN15" i="87"/>
  <c r="W14" i="94"/>
  <c r="AG13" i="94"/>
  <c r="AP13" i="94" s="1"/>
  <c r="AF13" i="94"/>
  <c r="AO13" i="94" s="1"/>
  <c r="AE13" i="94"/>
  <c r="W22" i="13"/>
  <c r="AF21" i="13"/>
  <c r="AO21" i="13" s="1"/>
  <c r="AG21" i="13"/>
  <c r="AP21" i="13" s="1"/>
  <c r="AE21" i="13"/>
  <c r="Y27" i="93"/>
  <c r="X27" i="93"/>
  <c r="Y16" i="103"/>
  <c r="X16" i="103"/>
  <c r="Z16" i="103" s="1"/>
  <c r="AR12" i="82"/>
  <c r="AF16" i="16"/>
  <c r="AO16" i="16" s="1"/>
  <c r="AG16" i="16"/>
  <c r="AP16" i="16" s="1"/>
  <c r="W17" i="16"/>
  <c r="AE16" i="16"/>
  <c r="AH15" i="98"/>
  <c r="AQ15" i="98" s="1"/>
  <c r="AI24" i="101"/>
  <c r="AN24" i="101"/>
  <c r="AF19" i="95"/>
  <c r="AO19" i="95" s="1"/>
  <c r="AE19" i="95"/>
  <c r="W20" i="95"/>
  <c r="AG19" i="95"/>
  <c r="AP19" i="95" s="1"/>
  <c r="AE28" i="89"/>
  <c r="W29" i="89"/>
  <c r="AG28" i="89"/>
  <c r="AP28" i="89" s="1"/>
  <c r="AF28" i="89"/>
  <c r="AO28" i="89" s="1"/>
  <c r="AH25" i="47"/>
  <c r="AQ25" i="47" s="1"/>
  <c r="AE24" i="32"/>
  <c r="AF24" i="32"/>
  <c r="AO24" i="32" s="1"/>
  <c r="AG24" i="32"/>
  <c r="AP24" i="32" s="1"/>
  <c r="W25" i="32"/>
  <c r="Y20" i="20"/>
  <c r="X20" i="20"/>
  <c r="AH25" i="52"/>
  <c r="AQ25" i="52" s="1"/>
  <c r="AI23" i="86"/>
  <c r="AN23" i="86"/>
  <c r="Y16" i="87"/>
  <c r="X16" i="87"/>
  <c r="Z16" i="87" s="1"/>
  <c r="AH20" i="9"/>
  <c r="AQ20" i="9" s="1"/>
  <c r="AI26" i="93"/>
  <c r="AN26" i="93"/>
  <c r="AH19" i="58"/>
  <c r="AQ19" i="58" s="1"/>
  <c r="AF24" i="46"/>
  <c r="AO24" i="46" s="1"/>
  <c r="AG24" i="46"/>
  <c r="AP24" i="46" s="1"/>
  <c r="W25" i="46"/>
  <c r="AE24" i="46"/>
  <c r="Z15" i="98"/>
  <c r="AH20" i="92"/>
  <c r="AQ20" i="92" s="1"/>
  <c r="AI16" i="55"/>
  <c r="AN16" i="55"/>
  <c r="AE16" i="49"/>
  <c r="AG16" i="49"/>
  <c r="AP16" i="49" s="1"/>
  <c r="AF16" i="49"/>
  <c r="AO16" i="49" s="1"/>
  <c r="W17" i="49"/>
  <c r="AH14" i="102"/>
  <c r="AQ14" i="102" s="1"/>
  <c r="Z25" i="47"/>
  <c r="Y16" i="83"/>
  <c r="X16" i="83"/>
  <c r="Z16" i="83" s="1"/>
  <c r="AR18" i="100"/>
  <c r="AI17" i="41"/>
  <c r="AN17" i="41"/>
  <c r="Z25" i="52"/>
  <c r="AR12" i="94"/>
  <c r="AR27" i="89"/>
  <c r="AH19" i="45"/>
  <c r="AQ19" i="45" s="1"/>
  <c r="AH20" i="96"/>
  <c r="AQ20" i="96" s="1"/>
  <c r="AH27" i="97"/>
  <c r="AQ27" i="97" s="1"/>
  <c r="AH25" i="105"/>
  <c r="AQ25" i="105" s="1"/>
  <c r="AF13" i="48"/>
  <c r="AO13" i="48" s="1"/>
  <c r="AG13" i="48"/>
  <c r="AP13" i="48" s="1"/>
  <c r="W14" i="48"/>
  <c r="AE13" i="48"/>
  <c r="Z19" i="58"/>
  <c r="AI16" i="43"/>
  <c r="AN16" i="43"/>
  <c r="Z20" i="92"/>
  <c r="AI19" i="54"/>
  <c r="AN19" i="54"/>
  <c r="AH15" i="18"/>
  <c r="AQ15" i="18" s="1"/>
  <c r="Z14" i="102"/>
  <c r="AG25" i="53"/>
  <c r="AP25" i="53" s="1"/>
  <c r="W26" i="53"/>
  <c r="AF25" i="53"/>
  <c r="AO25" i="53" s="1"/>
  <c r="AE25" i="53"/>
  <c r="AR18" i="58"/>
  <c r="AR17" i="11"/>
  <c r="AE19" i="45"/>
  <c r="AF19" i="45"/>
  <c r="AO19" i="45" s="1"/>
  <c r="AG19" i="45"/>
  <c r="AP19" i="45" s="1"/>
  <c r="W20" i="45"/>
  <c r="AR19" i="92"/>
  <c r="AG22" i="51"/>
  <c r="AP22" i="51" s="1"/>
  <c r="AF22" i="51"/>
  <c r="AO22" i="51" s="1"/>
  <c r="W23" i="51"/>
  <c r="AE22" i="51"/>
  <c r="AR15" i="16"/>
  <c r="Y24" i="86"/>
  <c r="X24" i="86"/>
  <c r="Z24" i="86" s="1"/>
  <c r="Y20" i="84"/>
  <c r="X20" i="84"/>
  <c r="Z20" i="84" s="1"/>
  <c r="AI15" i="103"/>
  <c r="AN15" i="103"/>
  <c r="AR14" i="18"/>
  <c r="Y17" i="91"/>
  <c r="Z17" i="91" s="1"/>
  <c r="X17" i="91"/>
  <c r="Y17" i="55"/>
  <c r="X17" i="55"/>
  <c r="Z17" i="55" s="1"/>
  <c r="W16" i="18"/>
  <c r="AE15" i="18"/>
  <c r="AG15" i="18"/>
  <c r="AP15" i="18" s="1"/>
  <c r="AF15" i="18"/>
  <c r="AO15" i="18" s="1"/>
  <c r="AR18" i="45"/>
  <c r="Y13" i="85"/>
  <c r="X13" i="85"/>
  <c r="W14" i="42"/>
  <c r="AE13" i="42"/>
  <c r="AF13" i="42"/>
  <c r="AO13" i="42" s="1"/>
  <c r="AG13" i="42"/>
  <c r="AP13" i="42" s="1"/>
  <c r="AR23" i="32"/>
  <c r="AR24" i="52"/>
  <c r="Y17" i="43"/>
  <c r="X17" i="43"/>
  <c r="Z17" i="43" s="1"/>
  <c r="W17" i="99"/>
  <c r="AE16" i="99"/>
  <c r="AF16" i="99"/>
  <c r="AO16" i="99" s="1"/>
  <c r="AG16" i="99"/>
  <c r="AP16" i="99" s="1"/>
  <c r="AG12" i="50"/>
  <c r="AP12" i="50" s="1"/>
  <c r="W13" i="50"/>
  <c r="AE12" i="50"/>
  <c r="AF12" i="50"/>
  <c r="AO12" i="50" s="1"/>
  <c r="AI20" i="88"/>
  <c r="AN20" i="88"/>
  <c r="Y25" i="101"/>
  <c r="X25" i="101"/>
  <c r="AI16" i="91"/>
  <c r="AN16" i="91"/>
  <c r="AF21" i="104"/>
  <c r="AO21" i="104" s="1"/>
  <c r="W22" i="104"/>
  <c r="AG21" i="104"/>
  <c r="AP21" i="104" s="1"/>
  <c r="AE21" i="104"/>
  <c r="AI13" i="35"/>
  <c r="AN13" i="35"/>
  <c r="AI19" i="20"/>
  <c r="AN19" i="20"/>
  <c r="AR19" i="96"/>
  <c r="AI12" i="85"/>
  <c r="AN12" i="85"/>
  <c r="AI25" i="15"/>
  <c r="AN25" i="15"/>
  <c r="AR18" i="95"/>
  <c r="AH18" i="11"/>
  <c r="AQ18" i="11" s="1"/>
  <c r="AR26" i="97"/>
  <c r="AH13" i="82"/>
  <c r="AQ13" i="82" s="1"/>
  <c r="Z18" i="11"/>
  <c r="AH13" i="90"/>
  <c r="AQ13" i="90" s="1"/>
  <c r="AR24" i="47"/>
  <c r="Z13" i="82"/>
  <c r="Z13" i="90"/>
  <c r="AH19" i="100"/>
  <c r="AQ19" i="100" s="1"/>
  <c r="AR20" i="13"/>
  <c r="AI21" i="44"/>
  <c r="AN21" i="44"/>
  <c r="AI19" i="84"/>
  <c r="AN19" i="84"/>
  <c r="AH13" i="94"/>
  <c r="AQ13" i="94" s="1"/>
  <c r="AH21" i="13"/>
  <c r="AQ21" i="13" s="1"/>
  <c r="Z20" i="9"/>
  <c r="AF14" i="10"/>
  <c r="AO14" i="10" s="1"/>
  <c r="W15" i="10"/>
  <c r="AG14" i="10"/>
  <c r="AP14" i="10" s="1"/>
  <c r="AE14" i="10"/>
  <c r="AH16" i="16"/>
  <c r="AQ16" i="16" s="1"/>
  <c r="AR13" i="102"/>
  <c r="Y21" i="88"/>
  <c r="X21" i="88"/>
  <c r="Z21" i="88" s="1"/>
  <c r="Y20" i="54"/>
  <c r="X20" i="54"/>
  <c r="Z20" i="54" s="1"/>
  <c r="AH19" i="95"/>
  <c r="AQ19" i="95" s="1"/>
  <c r="AH28" i="89"/>
  <c r="AQ28" i="89" s="1"/>
  <c r="AR24" i="105"/>
  <c r="AI15" i="83"/>
  <c r="AN15" i="83"/>
  <c r="AH24" i="32"/>
  <c r="AQ24" i="32" s="1"/>
  <c r="X18" i="41"/>
  <c r="Y18" i="41"/>
  <c r="Z18" i="41"/>
  <c r="Y14" i="35"/>
  <c r="X14" i="35"/>
  <c r="AR14" i="98"/>
  <c r="Y26" i="15"/>
  <c r="X26" i="15"/>
  <c r="Z26" i="15" s="1"/>
  <c r="Z13" i="85" l="1"/>
  <c r="Z20" i="20"/>
  <c r="AG22" i="44"/>
  <c r="AP22" i="44" s="1"/>
  <c r="W23" i="44"/>
  <c r="AE22" i="44"/>
  <c r="AF22" i="44"/>
  <c r="AO22" i="44" s="1"/>
  <c r="AG16" i="83"/>
  <c r="AP16" i="83" s="1"/>
  <c r="AE16" i="83"/>
  <c r="W17" i="83"/>
  <c r="AF16" i="83"/>
  <c r="AO16" i="83" s="1"/>
  <c r="W18" i="91"/>
  <c r="AG17" i="91"/>
  <c r="AP17" i="91" s="1"/>
  <c r="AF17" i="91"/>
  <c r="AO17" i="91" s="1"/>
  <c r="AE17" i="91"/>
  <c r="AF24" i="86"/>
  <c r="AO24" i="86" s="1"/>
  <c r="AG24" i="86"/>
  <c r="AP24" i="86" s="1"/>
  <c r="AE24" i="86"/>
  <c r="W25" i="86"/>
  <c r="W21" i="20"/>
  <c r="AF20" i="20"/>
  <c r="AO20" i="20" s="1"/>
  <c r="AE20" i="20"/>
  <c r="AG20" i="20"/>
  <c r="AP20" i="20" s="1"/>
  <c r="AE21" i="88"/>
  <c r="AF21" i="88"/>
  <c r="AO21" i="88" s="1"/>
  <c r="W22" i="88"/>
  <c r="AG21" i="88"/>
  <c r="AP21" i="88" s="1"/>
  <c r="AG13" i="85"/>
  <c r="AP13" i="85" s="1"/>
  <c r="AF13" i="85"/>
  <c r="AO13" i="85" s="1"/>
  <c r="AE13" i="85"/>
  <c r="W14" i="85"/>
  <c r="AH18" i="41"/>
  <c r="AQ18" i="41" s="1"/>
  <c r="Y15" i="10"/>
  <c r="X15" i="10"/>
  <c r="AG13" i="82"/>
  <c r="AP13" i="82" s="1"/>
  <c r="W14" i="82"/>
  <c r="AF13" i="82"/>
  <c r="AO13" i="82" s="1"/>
  <c r="AE13" i="82"/>
  <c r="AH17" i="43"/>
  <c r="AQ17" i="43" s="1"/>
  <c r="AH13" i="85"/>
  <c r="AQ13" i="85" s="1"/>
  <c r="Y23" i="51"/>
  <c r="X23" i="51"/>
  <c r="Y20" i="45"/>
  <c r="X20" i="45"/>
  <c r="AE19" i="58"/>
  <c r="AF19" i="58"/>
  <c r="AO19" i="58" s="1"/>
  <c r="W20" i="58"/>
  <c r="AG19" i="58"/>
  <c r="AP19" i="58" s="1"/>
  <c r="AF25" i="52"/>
  <c r="AO25" i="52" s="1"/>
  <c r="AE25" i="52"/>
  <c r="AG25" i="52"/>
  <c r="AP25" i="52" s="1"/>
  <c r="W26" i="52"/>
  <c r="AI16" i="49"/>
  <c r="AN16" i="49"/>
  <c r="AR23" i="86"/>
  <c r="AH20" i="20"/>
  <c r="AQ20" i="20" s="1"/>
  <c r="AR24" i="101"/>
  <c r="AI16" i="16"/>
  <c r="AN16" i="16"/>
  <c r="AH16" i="103"/>
  <c r="AQ16" i="103" s="1"/>
  <c r="AI21" i="13"/>
  <c r="AN21" i="13"/>
  <c r="Y20" i="100"/>
  <c r="X20" i="100"/>
  <c r="Y26" i="105"/>
  <c r="X26" i="105"/>
  <c r="AH14" i="35"/>
  <c r="AQ14" i="35" s="1"/>
  <c r="AR15" i="83"/>
  <c r="AR19" i="84"/>
  <c r="AR12" i="85"/>
  <c r="AR13" i="35"/>
  <c r="AR20" i="88"/>
  <c r="AE17" i="43"/>
  <c r="W18" i="43"/>
  <c r="AG17" i="43"/>
  <c r="AP17" i="43" s="1"/>
  <c r="AF17" i="43"/>
  <c r="AO17" i="43" s="1"/>
  <c r="AH17" i="91"/>
  <c r="AQ17" i="91" s="1"/>
  <c r="AR15" i="103"/>
  <c r="AE14" i="102"/>
  <c r="AF14" i="102"/>
  <c r="AO14" i="102" s="1"/>
  <c r="AG14" i="102"/>
  <c r="AP14" i="102" s="1"/>
  <c r="W15" i="102"/>
  <c r="AI24" i="32"/>
  <c r="AN24" i="32"/>
  <c r="Y17" i="16"/>
  <c r="X17" i="16"/>
  <c r="AG16" i="103"/>
  <c r="AP16" i="103" s="1"/>
  <c r="W17" i="103"/>
  <c r="AE16" i="103"/>
  <c r="AN16" i="103" s="1"/>
  <c r="AF16" i="103"/>
  <c r="AI27" i="97"/>
  <c r="AN27" i="97"/>
  <c r="AH26" i="15"/>
  <c r="AQ26" i="15" s="1"/>
  <c r="Z14" i="35"/>
  <c r="AH20" i="54"/>
  <c r="AQ20" i="54" s="1"/>
  <c r="AF20" i="9"/>
  <c r="AO20" i="9" s="1"/>
  <c r="W21" i="9"/>
  <c r="AE20" i="9"/>
  <c r="AG20" i="9"/>
  <c r="AP20" i="9" s="1"/>
  <c r="W19" i="11"/>
  <c r="AG18" i="11"/>
  <c r="AP18" i="11" s="1"/>
  <c r="AE18" i="11"/>
  <c r="AF18" i="11"/>
  <c r="AO18" i="11" s="1"/>
  <c r="AR16" i="91"/>
  <c r="AI15" i="18"/>
  <c r="AN15" i="18"/>
  <c r="AH20" i="84"/>
  <c r="AQ20" i="84" s="1"/>
  <c r="AR19" i="54"/>
  <c r="AN13" i="48"/>
  <c r="AI13" i="48"/>
  <c r="AR17" i="41"/>
  <c r="AF25" i="47"/>
  <c r="AO25" i="47" s="1"/>
  <c r="AG25" i="47"/>
  <c r="AP25" i="47" s="1"/>
  <c r="W26" i="47"/>
  <c r="AE25" i="47"/>
  <c r="AR16" i="55"/>
  <c r="AE15" i="98"/>
  <c r="W16" i="98"/>
  <c r="AG15" i="98"/>
  <c r="AP15" i="98" s="1"/>
  <c r="AF15" i="98"/>
  <c r="AO15" i="98" s="1"/>
  <c r="AH16" i="87"/>
  <c r="AQ16" i="87" s="1"/>
  <c r="Y20" i="95"/>
  <c r="X20" i="95"/>
  <c r="Y14" i="94"/>
  <c r="X14" i="94"/>
  <c r="AI19" i="100"/>
  <c r="AN19" i="100"/>
  <c r="W27" i="15"/>
  <c r="AE26" i="15"/>
  <c r="AN26" i="15" s="1"/>
  <c r="AG26" i="15"/>
  <c r="AF26" i="15"/>
  <c r="AO26" i="15" s="1"/>
  <c r="AR21" i="44"/>
  <c r="AI21" i="104"/>
  <c r="AN21" i="104"/>
  <c r="AH25" i="101"/>
  <c r="AQ25" i="101" s="1"/>
  <c r="Y16" i="18"/>
  <c r="X16" i="18"/>
  <c r="W21" i="84"/>
  <c r="AF20" i="84"/>
  <c r="AO20" i="84" s="1"/>
  <c r="AE20" i="84"/>
  <c r="AG20" i="84"/>
  <c r="AP20" i="84" s="1"/>
  <c r="AI19" i="45"/>
  <c r="AR19" i="45" s="1"/>
  <c r="AN19" i="45"/>
  <c r="AI25" i="53"/>
  <c r="AN25" i="53"/>
  <c r="W21" i="92"/>
  <c r="AG20" i="92"/>
  <c r="AP20" i="92" s="1"/>
  <c r="AF20" i="92"/>
  <c r="AO20" i="92" s="1"/>
  <c r="AE20" i="92"/>
  <c r="Y14" i="48"/>
  <c r="X14" i="48"/>
  <c r="Y17" i="49"/>
  <c r="X17" i="49"/>
  <c r="W17" i="87"/>
  <c r="AG16" i="87"/>
  <c r="AP16" i="87" s="1"/>
  <c r="AF16" i="87"/>
  <c r="AO16" i="87" s="1"/>
  <c r="AE16" i="87"/>
  <c r="AI19" i="95"/>
  <c r="AN19" i="95"/>
  <c r="Z27" i="93"/>
  <c r="AH27" i="93"/>
  <c r="AQ27" i="93" s="1"/>
  <c r="Y22" i="13"/>
  <c r="X22" i="13"/>
  <c r="AI25" i="105"/>
  <c r="AP25" i="105"/>
  <c r="AE20" i="54"/>
  <c r="AF20" i="54"/>
  <c r="AO20" i="54" s="1"/>
  <c r="AG20" i="54"/>
  <c r="AP20" i="54" s="1"/>
  <c r="W21" i="54"/>
  <c r="AI14" i="10"/>
  <c r="AN14" i="10"/>
  <c r="Z25" i="101"/>
  <c r="AN12" i="50"/>
  <c r="AI12" i="50"/>
  <c r="AI16" i="99"/>
  <c r="AN16" i="99"/>
  <c r="AN13" i="42"/>
  <c r="AI13" i="42"/>
  <c r="AH17" i="55"/>
  <c r="AQ17" i="55" s="1"/>
  <c r="AI24" i="46"/>
  <c r="AN24" i="46"/>
  <c r="Y25" i="32"/>
  <c r="X25" i="32"/>
  <c r="Y29" i="89"/>
  <c r="X29" i="89"/>
  <c r="AR15" i="87"/>
  <c r="AI20" i="96"/>
  <c r="AN20" i="96"/>
  <c r="AF18" i="41"/>
  <c r="AO18" i="41" s="1"/>
  <c r="W19" i="41"/>
  <c r="AG18" i="41"/>
  <c r="AP18" i="41" s="1"/>
  <c r="AE18" i="41"/>
  <c r="AH21" i="88"/>
  <c r="AQ21" i="88" s="1"/>
  <c r="AF13" i="90"/>
  <c r="AO13" i="90" s="1"/>
  <c r="AE13" i="90"/>
  <c r="W14" i="90"/>
  <c r="AG13" i="90"/>
  <c r="AP13" i="90" s="1"/>
  <c r="AR25" i="15"/>
  <c r="AR19" i="20"/>
  <c r="Y22" i="104"/>
  <c r="X22" i="104"/>
  <c r="Z22" i="104" s="1"/>
  <c r="Y13" i="50"/>
  <c r="X13" i="50"/>
  <c r="Z13" i="50" s="1"/>
  <c r="Y17" i="99"/>
  <c r="X17" i="99"/>
  <c r="Z17" i="99" s="1"/>
  <c r="Y14" i="42"/>
  <c r="X14" i="42"/>
  <c r="Z14" i="42" s="1"/>
  <c r="AE17" i="55"/>
  <c r="W18" i="55"/>
  <c r="AG17" i="55"/>
  <c r="AP17" i="55" s="1"/>
  <c r="AF17" i="55"/>
  <c r="AO17" i="55" s="1"/>
  <c r="AH24" i="86"/>
  <c r="AQ24" i="86" s="1"/>
  <c r="AI22" i="51"/>
  <c r="AN22" i="51"/>
  <c r="Y26" i="53"/>
  <c r="X26" i="53"/>
  <c r="AR16" i="43"/>
  <c r="AH16" i="83"/>
  <c r="AQ16" i="83" s="1"/>
  <c r="Y25" i="46"/>
  <c r="X25" i="46"/>
  <c r="Z25" i="46" s="1"/>
  <c r="AR26" i="93"/>
  <c r="AI28" i="89"/>
  <c r="AN28" i="89"/>
  <c r="AI13" i="94"/>
  <c r="AN13" i="94"/>
  <c r="AH22" i="44"/>
  <c r="AQ22" i="44" s="1"/>
  <c r="X28" i="97"/>
  <c r="Y28" i="97"/>
  <c r="Z28" i="97" s="1"/>
  <c r="Y21" i="96"/>
  <c r="Z21" i="96"/>
  <c r="X21" i="96"/>
  <c r="Z23" i="51" l="1"/>
  <c r="Z15" i="10"/>
  <c r="Z25" i="32"/>
  <c r="AF25" i="32" s="1"/>
  <c r="AO25" i="32" s="1"/>
  <c r="Z20" i="95"/>
  <c r="AG20" i="95" s="1"/>
  <c r="AP20" i="95" s="1"/>
  <c r="W16" i="10"/>
  <c r="AF15" i="10"/>
  <c r="AO15" i="10" s="1"/>
  <c r="AE15" i="10"/>
  <c r="AG15" i="10"/>
  <c r="AP15" i="10" s="1"/>
  <c r="AF20" i="95"/>
  <c r="AO20" i="95" s="1"/>
  <c r="AE20" i="95"/>
  <c r="W21" i="95"/>
  <c r="AF23" i="51"/>
  <c r="AO23" i="51" s="1"/>
  <c r="AG23" i="51"/>
  <c r="AP23" i="51" s="1"/>
  <c r="W24" i="51"/>
  <c r="AE23" i="51"/>
  <c r="AG25" i="32"/>
  <c r="AP25" i="32" s="1"/>
  <c r="W26" i="32"/>
  <c r="AG21" i="96"/>
  <c r="AP21" i="96" s="1"/>
  <c r="AF21" i="96"/>
  <c r="AO21" i="96" s="1"/>
  <c r="AE21" i="96"/>
  <c r="W22" i="96"/>
  <c r="AR28" i="89"/>
  <c r="AF25" i="46"/>
  <c r="AO25" i="46" s="1"/>
  <c r="AE25" i="46"/>
  <c r="W26" i="46"/>
  <c r="AG25" i="46"/>
  <c r="AP25" i="46" s="1"/>
  <c r="W14" i="50"/>
  <c r="AE13" i="50"/>
  <c r="AF13" i="50"/>
  <c r="AO13" i="50" s="1"/>
  <c r="AG13" i="50"/>
  <c r="AP13" i="50" s="1"/>
  <c r="AI13" i="90"/>
  <c r="AN13" i="90"/>
  <c r="AI20" i="54"/>
  <c r="AR20" i="54" s="1"/>
  <c r="AN20" i="54"/>
  <c r="Y17" i="87"/>
  <c r="X17" i="87"/>
  <c r="AI20" i="84"/>
  <c r="AN20" i="84"/>
  <c r="AR21" i="104"/>
  <c r="Y16" i="98"/>
  <c r="X16" i="98"/>
  <c r="Y26" i="47"/>
  <c r="X26" i="47"/>
  <c r="Z26" i="47" s="1"/>
  <c r="AI20" i="9"/>
  <c r="AN20" i="9"/>
  <c r="AI14" i="102"/>
  <c r="AN14" i="102"/>
  <c r="AI17" i="43"/>
  <c r="AN17" i="43"/>
  <c r="AR16" i="16"/>
  <c r="Y20" i="58"/>
  <c r="X20" i="58"/>
  <c r="AH23" i="51"/>
  <c r="AQ23" i="51" s="1"/>
  <c r="AI24" i="86"/>
  <c r="AR24" i="86" s="1"/>
  <c r="AN24" i="86"/>
  <c r="AR13" i="94"/>
  <c r="AE14" i="42"/>
  <c r="W15" i="42"/>
  <c r="AF14" i="42"/>
  <c r="AO14" i="42" s="1"/>
  <c r="AG14" i="42"/>
  <c r="AP14" i="42" s="1"/>
  <c r="AH21" i="96"/>
  <c r="AQ21" i="96" s="1"/>
  <c r="AR22" i="51"/>
  <c r="AR20" i="96"/>
  <c r="AH25" i="32"/>
  <c r="AQ25" i="32" s="1"/>
  <c r="AR14" i="10"/>
  <c r="AR19" i="95"/>
  <c r="AH17" i="49"/>
  <c r="AQ17" i="49" s="1"/>
  <c r="AR25" i="53"/>
  <c r="Y27" i="15"/>
  <c r="X27" i="15"/>
  <c r="AH20" i="95"/>
  <c r="AQ20" i="95" s="1"/>
  <c r="AI15" i="98"/>
  <c r="AN15" i="98"/>
  <c r="Y21" i="9"/>
  <c r="X21" i="9"/>
  <c r="Y17" i="103"/>
  <c r="X17" i="103"/>
  <c r="AR24" i="32"/>
  <c r="AH20" i="100"/>
  <c r="AQ20" i="100" s="1"/>
  <c r="Y26" i="52"/>
  <c r="X26" i="52"/>
  <c r="AN13" i="82"/>
  <c r="AI13" i="82"/>
  <c r="AI20" i="20"/>
  <c r="AN20" i="20"/>
  <c r="Y18" i="91"/>
  <c r="X18" i="91"/>
  <c r="Z18" i="91" s="1"/>
  <c r="AH17" i="99"/>
  <c r="AQ17" i="99" s="1"/>
  <c r="AH22" i="104"/>
  <c r="AQ22" i="104" s="1"/>
  <c r="AI18" i="41"/>
  <c r="AN18" i="41"/>
  <c r="AR16" i="99"/>
  <c r="AR25" i="105"/>
  <c r="Z17" i="49"/>
  <c r="AI20" i="92"/>
  <c r="AN20" i="92"/>
  <c r="Y21" i="84"/>
  <c r="X21" i="84"/>
  <c r="Z21" i="84" s="1"/>
  <c r="AI18" i="11"/>
  <c r="AN18" i="11"/>
  <c r="AE14" i="35"/>
  <c r="W15" i="35"/>
  <c r="AF14" i="35"/>
  <c r="AO14" i="35" s="1"/>
  <c r="AG14" i="35"/>
  <c r="AP14" i="35" s="1"/>
  <c r="Z20" i="100"/>
  <c r="AN19" i="58"/>
  <c r="AI19" i="58"/>
  <c r="Y14" i="85"/>
  <c r="X14" i="85"/>
  <c r="Y22" i="88"/>
  <c r="Z22" i="88"/>
  <c r="X22" i="88"/>
  <c r="AH26" i="53"/>
  <c r="AQ26" i="53" s="1"/>
  <c r="Y18" i="55"/>
  <c r="X18" i="55"/>
  <c r="Z18" i="55" s="1"/>
  <c r="AF17" i="99"/>
  <c r="AO17" i="99" s="1"/>
  <c r="W18" i="99"/>
  <c r="AG17" i="99"/>
  <c r="AP17" i="99" s="1"/>
  <c r="AE17" i="99"/>
  <c r="AG22" i="104"/>
  <c r="AP22" i="104" s="1"/>
  <c r="AF22" i="104"/>
  <c r="AO22" i="104" s="1"/>
  <c r="W23" i="104"/>
  <c r="AE22" i="104"/>
  <c r="AR12" i="50"/>
  <c r="Y21" i="54"/>
  <c r="X21" i="54"/>
  <c r="AH22" i="13"/>
  <c r="AQ22" i="13" s="1"/>
  <c r="AI16" i="87"/>
  <c r="AN16" i="87"/>
  <c r="AH16" i="18"/>
  <c r="AQ16" i="18" s="1"/>
  <c r="AR19" i="100"/>
  <c r="AR15" i="18"/>
  <c r="AR27" i="97"/>
  <c r="AH17" i="16"/>
  <c r="AQ17" i="16" s="1"/>
  <c r="Y15" i="102"/>
  <c r="X15" i="102"/>
  <c r="Z15" i="102" s="1"/>
  <c r="AI25" i="52"/>
  <c r="AN25" i="52"/>
  <c r="AH20" i="45"/>
  <c r="AQ20" i="45" s="1"/>
  <c r="Y14" i="82"/>
  <c r="Z14" i="82" s="1"/>
  <c r="X14" i="82"/>
  <c r="AN13" i="85"/>
  <c r="AI13" i="85"/>
  <c r="Y21" i="20"/>
  <c r="X21" i="20"/>
  <c r="Z21" i="20" s="1"/>
  <c r="AI22" i="44"/>
  <c r="AN22" i="44"/>
  <c r="Z26" i="53"/>
  <c r="AI17" i="55"/>
  <c r="AN17" i="55"/>
  <c r="Y19" i="41"/>
  <c r="Z19" i="41" s="1"/>
  <c r="X19" i="41"/>
  <c r="AH29" i="89"/>
  <c r="AQ29" i="89" s="1"/>
  <c r="Z22" i="13"/>
  <c r="AH14" i="48"/>
  <c r="AQ14" i="48" s="1"/>
  <c r="Z16" i="18"/>
  <c r="AH14" i="94"/>
  <c r="AQ14" i="94" s="1"/>
  <c r="Y19" i="11"/>
  <c r="X19" i="11"/>
  <c r="Z19" i="11" s="1"/>
  <c r="Z17" i="16"/>
  <c r="AH26" i="105"/>
  <c r="AQ26" i="105" s="1"/>
  <c r="Z20" i="45"/>
  <c r="AI21" i="88"/>
  <c r="AN21" i="88"/>
  <c r="AI17" i="91"/>
  <c r="AN17" i="91"/>
  <c r="Y17" i="83"/>
  <c r="X17" i="83"/>
  <c r="Y23" i="44"/>
  <c r="Z23" i="44" s="1"/>
  <c r="X23" i="44"/>
  <c r="AE28" i="97"/>
  <c r="AG28" i="97"/>
  <c r="AP28" i="97" s="1"/>
  <c r="AF28" i="97"/>
  <c r="AO28" i="97" s="1"/>
  <c r="W29" i="97"/>
  <c r="AH28" i="97"/>
  <c r="AQ28" i="97" s="1"/>
  <c r="AH25" i="46"/>
  <c r="AQ25" i="46" s="1"/>
  <c r="AH14" i="42"/>
  <c r="AQ14" i="42" s="1"/>
  <c r="AH13" i="50"/>
  <c r="AQ13" i="50" s="1"/>
  <c r="Y14" i="90"/>
  <c r="X14" i="90"/>
  <c r="Z14" i="90" s="1"/>
  <c r="Z29" i="89"/>
  <c r="AR24" i="46"/>
  <c r="AR13" i="42"/>
  <c r="AF25" i="101"/>
  <c r="AO25" i="101" s="1"/>
  <c r="AG25" i="101"/>
  <c r="AP25" i="101" s="1"/>
  <c r="AE25" i="101"/>
  <c r="W26" i="101"/>
  <c r="W28" i="93"/>
  <c r="AG27" i="93"/>
  <c r="AP27" i="93" s="1"/>
  <c r="AF27" i="93"/>
  <c r="AO27" i="93" s="1"/>
  <c r="AE27" i="93"/>
  <c r="Z14" i="48"/>
  <c r="Y21" i="92"/>
  <c r="X21" i="92"/>
  <c r="AI26" i="15"/>
  <c r="AP26" i="15"/>
  <c r="Z14" i="94"/>
  <c r="AI25" i="47"/>
  <c r="AN25" i="47"/>
  <c r="AR13" i="48"/>
  <c r="AI16" i="103"/>
  <c r="AO16" i="103"/>
  <c r="Y18" i="43"/>
  <c r="X18" i="43"/>
  <c r="Z26" i="105"/>
  <c r="AR21" i="13"/>
  <c r="AR16" i="49"/>
  <c r="AH15" i="10"/>
  <c r="AQ15" i="10" s="1"/>
  <c r="Y25" i="86"/>
  <c r="X25" i="86"/>
  <c r="AI16" i="83"/>
  <c r="AN16" i="83"/>
  <c r="Z25" i="86" l="1"/>
  <c r="Z18" i="43"/>
  <c r="Z17" i="103"/>
  <c r="W18" i="103" s="1"/>
  <c r="AE25" i="32"/>
  <c r="Z27" i="15"/>
  <c r="AF27" i="15" s="1"/>
  <c r="AO27" i="15" s="1"/>
  <c r="Z16" i="98"/>
  <c r="AE16" i="98" s="1"/>
  <c r="AF25" i="86"/>
  <c r="AO25" i="86" s="1"/>
  <c r="W26" i="86"/>
  <c r="AE25" i="86"/>
  <c r="AG25" i="86"/>
  <c r="AP25" i="86" s="1"/>
  <c r="AE17" i="103"/>
  <c r="AN17" i="103" s="1"/>
  <c r="AF17" i="103"/>
  <c r="AO17" i="103" s="1"/>
  <c r="W17" i="98"/>
  <c r="AF16" i="98"/>
  <c r="AO16" i="98" s="1"/>
  <c r="W20" i="41"/>
  <c r="AF19" i="41"/>
  <c r="AO19" i="41" s="1"/>
  <c r="AE19" i="41"/>
  <c r="AG19" i="41"/>
  <c r="AP19" i="41" s="1"/>
  <c r="AF18" i="43"/>
  <c r="AO18" i="43" s="1"/>
  <c r="AG18" i="43"/>
  <c r="AP18" i="43" s="1"/>
  <c r="W19" i="43"/>
  <c r="AE18" i="43"/>
  <c r="AE27" i="15"/>
  <c r="W28" i="15"/>
  <c r="AG27" i="15"/>
  <c r="AP27" i="15" s="1"/>
  <c r="AE23" i="44"/>
  <c r="AF23" i="44"/>
  <c r="AO23" i="44" s="1"/>
  <c r="AG23" i="44"/>
  <c r="AP23" i="44" s="1"/>
  <c r="W24" i="44"/>
  <c r="AG14" i="82"/>
  <c r="AP14" i="82" s="1"/>
  <c r="AF14" i="82"/>
  <c r="AO14" i="82" s="1"/>
  <c r="W15" i="82"/>
  <c r="AE14" i="82"/>
  <c r="AF19" i="11"/>
  <c r="AO19" i="11" s="1"/>
  <c r="AG19" i="11"/>
  <c r="AP19" i="11" s="1"/>
  <c r="AE19" i="11"/>
  <c r="W20" i="11"/>
  <c r="AG15" i="102"/>
  <c r="AP15" i="102" s="1"/>
  <c r="AF15" i="102"/>
  <c r="AO15" i="102" s="1"/>
  <c r="W16" i="102"/>
  <c r="AE15" i="102"/>
  <c r="AR25" i="47"/>
  <c r="Y28" i="93"/>
  <c r="Z28" i="93" s="1"/>
  <c r="X28" i="93"/>
  <c r="AR16" i="83"/>
  <c r="AH25" i="86"/>
  <c r="AQ25" i="86" s="1"/>
  <c r="W27" i="105"/>
  <c r="AE26" i="105"/>
  <c r="AG26" i="105"/>
  <c r="AP26" i="105" s="1"/>
  <c r="AF26" i="105"/>
  <c r="AO26" i="105" s="1"/>
  <c r="AR26" i="15"/>
  <c r="AI27" i="93"/>
  <c r="AN27" i="93"/>
  <c r="AI25" i="101"/>
  <c r="AN25" i="101"/>
  <c r="AH23" i="44"/>
  <c r="AQ23" i="44" s="1"/>
  <c r="W17" i="18"/>
  <c r="AE16" i="18"/>
  <c r="AF16" i="18"/>
  <c r="AO16" i="18" s="1"/>
  <c r="AG16" i="18"/>
  <c r="AP16" i="18" s="1"/>
  <c r="AG22" i="13"/>
  <c r="AP22" i="13" s="1"/>
  <c r="AE22" i="13"/>
  <c r="W23" i="13"/>
  <c r="AF22" i="13"/>
  <c r="AO22" i="13" s="1"/>
  <c r="AH19" i="41"/>
  <c r="AQ19" i="41" s="1"/>
  <c r="AI17" i="99"/>
  <c r="AN17" i="99"/>
  <c r="AH22" i="88"/>
  <c r="AQ22" i="88" s="1"/>
  <c r="AR19" i="58"/>
  <c r="Y15" i="35"/>
  <c r="X15" i="35"/>
  <c r="Z15" i="35" s="1"/>
  <c r="AR20" i="20"/>
  <c r="AH17" i="103"/>
  <c r="AQ17" i="103" s="1"/>
  <c r="AH26" i="47"/>
  <c r="AQ26" i="47" s="1"/>
  <c r="Y26" i="46"/>
  <c r="Z26" i="46" s="1"/>
  <c r="X26" i="46"/>
  <c r="Y22" i="96"/>
  <c r="Z22" i="96"/>
  <c r="X22" i="96"/>
  <c r="AH18" i="43"/>
  <c r="AQ18" i="43" s="1"/>
  <c r="AH21" i="92"/>
  <c r="AQ21" i="92" s="1"/>
  <c r="AG29" i="89"/>
  <c r="AP29" i="89" s="1"/>
  <c r="AE29" i="89"/>
  <c r="W30" i="89"/>
  <c r="AF29" i="89"/>
  <c r="AO29" i="89" s="1"/>
  <c r="AR17" i="91"/>
  <c r="AR22" i="44"/>
  <c r="AH14" i="82"/>
  <c r="AQ14" i="82" s="1"/>
  <c r="AR16" i="87"/>
  <c r="AH21" i="54"/>
  <c r="AQ21" i="54" s="1"/>
  <c r="AI22" i="104"/>
  <c r="AN22" i="104"/>
  <c r="W23" i="88"/>
  <c r="AF22" i="88"/>
  <c r="AO22" i="88" s="1"/>
  <c r="AE22" i="88"/>
  <c r="AG22" i="88"/>
  <c r="AP22" i="88" s="1"/>
  <c r="AI14" i="35"/>
  <c r="AN14" i="35"/>
  <c r="AR13" i="82"/>
  <c r="AR15" i="98"/>
  <c r="AH27" i="15"/>
  <c r="AQ27" i="15" s="1"/>
  <c r="AH20" i="58"/>
  <c r="AQ20" i="58" s="1"/>
  <c r="AR17" i="43"/>
  <c r="AF26" i="47"/>
  <c r="AO26" i="47" s="1"/>
  <c r="W27" i="47"/>
  <c r="AG26" i="47"/>
  <c r="AP26" i="47" s="1"/>
  <c r="AE26" i="47"/>
  <c r="AI25" i="46"/>
  <c r="AN25" i="46"/>
  <c r="AI21" i="96"/>
  <c r="AN21" i="96"/>
  <c r="Y26" i="32"/>
  <c r="X26" i="32"/>
  <c r="Z26" i="32" s="1"/>
  <c r="W15" i="48"/>
  <c r="AE14" i="48"/>
  <c r="AF14" i="48"/>
  <c r="AO14" i="48" s="1"/>
  <c r="AG14" i="48"/>
  <c r="AP14" i="48" s="1"/>
  <c r="Z21" i="92"/>
  <c r="AH14" i="90"/>
  <c r="AQ14" i="90" s="1"/>
  <c r="Y29" i="97"/>
  <c r="X29" i="97"/>
  <c r="Z29" i="97" s="1"/>
  <c r="AH21" i="20"/>
  <c r="AQ21" i="20" s="1"/>
  <c r="Z21" i="54"/>
  <c r="Y23" i="104"/>
  <c r="X23" i="104"/>
  <c r="Y18" i="99"/>
  <c r="X18" i="99"/>
  <c r="Z18" i="99" s="1"/>
  <c r="AG20" i="100"/>
  <c r="AP20" i="100" s="1"/>
  <c r="W21" i="100"/>
  <c r="AF20" i="100"/>
  <c r="AO20" i="100" s="1"/>
  <c r="AE20" i="100"/>
  <c r="AR20" i="92"/>
  <c r="AH18" i="91"/>
  <c r="AQ18" i="91" s="1"/>
  <c r="Y15" i="42"/>
  <c r="X15" i="42"/>
  <c r="Z20" i="58"/>
  <c r="AN13" i="50"/>
  <c r="AI13" i="50"/>
  <c r="AH17" i="83"/>
  <c r="AQ17" i="83" s="1"/>
  <c r="AR21" i="88"/>
  <c r="AF21" i="20"/>
  <c r="AO21" i="20" s="1"/>
  <c r="AE21" i="20"/>
  <c r="W22" i="20"/>
  <c r="AG21" i="20"/>
  <c r="AP21" i="20" s="1"/>
  <c r="AH14" i="85"/>
  <c r="AQ14" i="85" s="1"/>
  <c r="AR18" i="11"/>
  <c r="AE17" i="49"/>
  <c r="AG17" i="49"/>
  <c r="AP17" i="49" s="1"/>
  <c r="W18" i="49"/>
  <c r="AF17" i="49"/>
  <c r="AO17" i="49" s="1"/>
  <c r="AR18" i="41"/>
  <c r="AE18" i="91"/>
  <c r="AG18" i="91"/>
  <c r="AP18" i="91" s="1"/>
  <c r="W19" i="91"/>
  <c r="AF18" i="91"/>
  <c r="AO18" i="91" s="1"/>
  <c r="Z26" i="52"/>
  <c r="AH26" i="52"/>
  <c r="AQ26" i="52" s="1"/>
  <c r="AH21" i="9"/>
  <c r="AQ21" i="9" s="1"/>
  <c r="AI14" i="42"/>
  <c r="AN14" i="42"/>
  <c r="AR14" i="102"/>
  <c r="AH16" i="98"/>
  <c r="AQ16" i="98" s="1"/>
  <c r="AR20" i="84"/>
  <c r="Y14" i="50"/>
  <c r="X14" i="50"/>
  <c r="Z14" i="50" s="1"/>
  <c r="Y21" i="95"/>
  <c r="Z21" i="95" s="1"/>
  <c r="X21" i="95"/>
  <c r="AI15" i="10"/>
  <c r="AN15" i="10"/>
  <c r="AF14" i="94"/>
  <c r="AO14" i="94" s="1"/>
  <c r="AE14" i="94"/>
  <c r="W15" i="94"/>
  <c r="AG14" i="94"/>
  <c r="AP14" i="94" s="1"/>
  <c r="Z17" i="83"/>
  <c r="W21" i="45"/>
  <c r="AE20" i="45"/>
  <c r="AG20" i="45"/>
  <c r="AP20" i="45" s="1"/>
  <c r="AF20" i="45"/>
  <c r="AO20" i="45" s="1"/>
  <c r="AG17" i="16"/>
  <c r="AP17" i="16" s="1"/>
  <c r="AF17" i="16"/>
  <c r="AO17" i="16" s="1"/>
  <c r="AE17" i="16"/>
  <c r="W18" i="16"/>
  <c r="AR17" i="55"/>
  <c r="AR25" i="52"/>
  <c r="AH18" i="55"/>
  <c r="AQ18" i="55" s="1"/>
  <c r="Z14" i="85"/>
  <c r="AH21" i="84"/>
  <c r="AQ21" i="84" s="1"/>
  <c r="Z21" i="9"/>
  <c r="AH17" i="87"/>
  <c r="AQ17" i="87" s="1"/>
  <c r="AR13" i="90"/>
  <c r="AI23" i="51"/>
  <c r="AN23" i="51"/>
  <c r="AI20" i="95"/>
  <c r="AN20" i="95"/>
  <c r="W15" i="90"/>
  <c r="AG14" i="90"/>
  <c r="AP14" i="90" s="1"/>
  <c r="AF14" i="90"/>
  <c r="AO14" i="90" s="1"/>
  <c r="AE14" i="90"/>
  <c r="AR16" i="103"/>
  <c r="Y26" i="101"/>
  <c r="X26" i="101"/>
  <c r="AI28" i="97"/>
  <c r="AN28" i="97"/>
  <c r="AH19" i="11"/>
  <c r="AQ19" i="11" s="1"/>
  <c r="AE26" i="53"/>
  <c r="AF26" i="53"/>
  <c r="AO26" i="53" s="1"/>
  <c r="W27" i="53"/>
  <c r="AG26" i="53"/>
  <c r="AP26" i="53" s="1"/>
  <c r="AR13" i="85"/>
  <c r="AH15" i="102"/>
  <c r="AQ15" i="102" s="1"/>
  <c r="AF18" i="55"/>
  <c r="AO18" i="55" s="1"/>
  <c r="AG18" i="55"/>
  <c r="AP18" i="55" s="1"/>
  <c r="W19" i="55"/>
  <c r="AE18" i="55"/>
  <c r="W22" i="84"/>
  <c r="AG21" i="84"/>
  <c r="AP21" i="84" s="1"/>
  <c r="AF21" i="84"/>
  <c r="AO21" i="84" s="1"/>
  <c r="AE21" i="84"/>
  <c r="AR20" i="9"/>
  <c r="Z17" i="87"/>
  <c r="AI25" i="32"/>
  <c r="AN25" i="32"/>
  <c r="Y24" i="51"/>
  <c r="X24" i="51"/>
  <c r="Y16" i="10"/>
  <c r="X16" i="10"/>
  <c r="Z24" i="51" l="1"/>
  <c r="AG16" i="98"/>
  <c r="AP16" i="98" s="1"/>
  <c r="AG17" i="103"/>
  <c r="Z16" i="10"/>
  <c r="AF16" i="10" s="1"/>
  <c r="AO16" i="10" s="1"/>
  <c r="AE14" i="50"/>
  <c r="AG14" i="50"/>
  <c r="AP14" i="50" s="1"/>
  <c r="AF14" i="50"/>
  <c r="AO14" i="50" s="1"/>
  <c r="W15" i="50"/>
  <c r="AE28" i="93"/>
  <c r="AF28" i="93"/>
  <c r="AO28" i="93" s="1"/>
  <c r="AG28" i="93"/>
  <c r="AP28" i="93" s="1"/>
  <c r="W29" i="93"/>
  <c r="W25" i="51"/>
  <c r="AE24" i="51"/>
  <c r="AG24" i="51"/>
  <c r="AP24" i="51" s="1"/>
  <c r="AF24" i="51"/>
  <c r="AO24" i="51" s="1"/>
  <c r="AE26" i="46"/>
  <c r="AF26" i="46"/>
  <c r="AO26" i="46" s="1"/>
  <c r="AG26" i="46"/>
  <c r="AP26" i="46" s="1"/>
  <c r="W27" i="46"/>
  <c r="AG16" i="10"/>
  <c r="AP16" i="10" s="1"/>
  <c r="AE16" i="10"/>
  <c r="W17" i="10"/>
  <c r="AG21" i="95"/>
  <c r="AP21" i="95" s="1"/>
  <c r="AF21" i="95"/>
  <c r="AO21" i="95" s="1"/>
  <c r="AE21" i="95"/>
  <c r="W22" i="95"/>
  <c r="AI22" i="88"/>
  <c r="AN22" i="88"/>
  <c r="Y20" i="11"/>
  <c r="X20" i="11"/>
  <c r="Y18" i="103"/>
  <c r="X18" i="103"/>
  <c r="W18" i="83"/>
  <c r="AG17" i="83"/>
  <c r="AP17" i="83" s="1"/>
  <c r="AF17" i="83"/>
  <c r="AO17" i="83" s="1"/>
  <c r="AE17" i="83"/>
  <c r="AR14" i="42"/>
  <c r="Y18" i="49"/>
  <c r="X18" i="49"/>
  <c r="AI21" i="20"/>
  <c r="AN21" i="20"/>
  <c r="AH15" i="42"/>
  <c r="AQ15" i="42" s="1"/>
  <c r="AH23" i="104"/>
  <c r="AQ23" i="104" s="1"/>
  <c r="W27" i="32"/>
  <c r="AE26" i="32"/>
  <c r="AF26" i="32"/>
  <c r="AO26" i="32" s="1"/>
  <c r="AG26" i="32"/>
  <c r="AP26" i="32" s="1"/>
  <c r="Y23" i="88"/>
  <c r="X23" i="88"/>
  <c r="AH26" i="46"/>
  <c r="AQ26" i="46" s="1"/>
  <c r="AR25" i="101"/>
  <c r="Y16" i="102"/>
  <c r="X16" i="102"/>
  <c r="Z16" i="102" s="1"/>
  <c r="AI18" i="43"/>
  <c r="AN18" i="43"/>
  <c r="AI19" i="41"/>
  <c r="AN19" i="41"/>
  <c r="AI18" i="55"/>
  <c r="AN18" i="55"/>
  <c r="AI20" i="45"/>
  <c r="AN20" i="45"/>
  <c r="Y15" i="82"/>
  <c r="X15" i="82"/>
  <c r="W18" i="87"/>
  <c r="AF17" i="87"/>
  <c r="AO17" i="87" s="1"/>
  <c r="AG17" i="87"/>
  <c r="AP17" i="87" s="1"/>
  <c r="AE17" i="87"/>
  <c r="AI26" i="53"/>
  <c r="AN26" i="53"/>
  <c r="AR15" i="10"/>
  <c r="AI18" i="91"/>
  <c r="AN18" i="91"/>
  <c r="Z15" i="42"/>
  <c r="Y21" i="100"/>
  <c r="X21" i="100"/>
  <c r="Z23" i="104"/>
  <c r="AI26" i="47"/>
  <c r="AN26" i="47"/>
  <c r="AR14" i="35"/>
  <c r="Y19" i="43"/>
  <c r="X19" i="43"/>
  <c r="AI16" i="98"/>
  <c r="AN16" i="98"/>
  <c r="AF29" i="97"/>
  <c r="AO29" i="97" s="1"/>
  <c r="AE29" i="97"/>
  <c r="AG29" i="97"/>
  <c r="AP29" i="97" s="1"/>
  <c r="W30" i="97"/>
  <c r="Y15" i="48"/>
  <c r="Z15" i="48" s="1"/>
  <c r="X15" i="48"/>
  <c r="AF22" i="96"/>
  <c r="AO22" i="96" s="1"/>
  <c r="AE22" i="96"/>
  <c r="W23" i="96"/>
  <c r="AG22" i="96"/>
  <c r="AP22" i="96" s="1"/>
  <c r="AR20" i="95"/>
  <c r="AH24" i="51"/>
  <c r="AQ24" i="51" s="1"/>
  <c r="Y22" i="84"/>
  <c r="X22" i="84"/>
  <c r="AR28" i="97"/>
  <c r="AI14" i="90"/>
  <c r="AN14" i="90"/>
  <c r="AH21" i="95"/>
  <c r="AQ21" i="95" s="1"/>
  <c r="AG26" i="52"/>
  <c r="AP26" i="52" s="1"/>
  <c r="W27" i="52"/>
  <c r="AE26" i="52"/>
  <c r="AF26" i="52"/>
  <c r="AO26" i="52" s="1"/>
  <c r="AI17" i="49"/>
  <c r="AN17" i="49"/>
  <c r="AR22" i="104"/>
  <c r="Y30" i="89"/>
  <c r="X30" i="89"/>
  <c r="Z30" i="89" s="1"/>
  <c r="AR17" i="99"/>
  <c r="AR27" i="93"/>
  <c r="AI26" i="105"/>
  <c r="AN26" i="105"/>
  <c r="Y24" i="44"/>
  <c r="X24" i="44"/>
  <c r="Y28" i="15"/>
  <c r="X28" i="15"/>
  <c r="Y20" i="41"/>
  <c r="X20" i="41"/>
  <c r="AI17" i="16"/>
  <c r="AN17" i="16"/>
  <c r="AI14" i="94"/>
  <c r="AN14" i="94"/>
  <c r="AG18" i="99"/>
  <c r="AP18" i="99" s="1"/>
  <c r="W19" i="99"/>
  <c r="AF18" i="99"/>
  <c r="AO18" i="99" s="1"/>
  <c r="AE18" i="99"/>
  <c r="Y23" i="13"/>
  <c r="X23" i="13"/>
  <c r="AI16" i="18"/>
  <c r="AN16" i="18"/>
  <c r="Y26" i="86"/>
  <c r="X26" i="86"/>
  <c r="AH16" i="10"/>
  <c r="AQ16" i="10" s="1"/>
  <c r="AI21" i="84"/>
  <c r="AN21" i="84"/>
  <c r="Y19" i="55"/>
  <c r="X19" i="55"/>
  <c r="Z19" i="55" s="1"/>
  <c r="AR25" i="32"/>
  <c r="Z26" i="101"/>
  <c r="AH26" i="101"/>
  <c r="AQ26" i="101" s="1"/>
  <c r="AR23" i="51"/>
  <c r="Y18" i="16"/>
  <c r="X18" i="16"/>
  <c r="Y15" i="94"/>
  <c r="X15" i="94"/>
  <c r="AR13" i="50"/>
  <c r="AH18" i="99"/>
  <c r="AQ18" i="99" s="1"/>
  <c r="W22" i="54"/>
  <c r="AE21" i="54"/>
  <c r="AF21" i="54"/>
  <c r="AO21" i="54" s="1"/>
  <c r="AG21" i="54"/>
  <c r="AP21" i="54" s="1"/>
  <c r="AH29" i="97"/>
  <c r="AQ29" i="97" s="1"/>
  <c r="AI14" i="48"/>
  <c r="AN14" i="48"/>
  <c r="AR21" i="96"/>
  <c r="Y27" i="47"/>
  <c r="X27" i="47"/>
  <c r="AI29" i="89"/>
  <c r="AR29" i="89" s="1"/>
  <c r="AN29" i="89"/>
  <c r="AH22" i="96"/>
  <c r="AQ22" i="96" s="1"/>
  <c r="AH15" i="35"/>
  <c r="AQ15" i="35" s="1"/>
  <c r="Y27" i="105"/>
  <c r="X27" i="105"/>
  <c r="AI14" i="82"/>
  <c r="AN14" i="82"/>
  <c r="AI27" i="15"/>
  <c r="AN27" i="15"/>
  <c r="AI17" i="103"/>
  <c r="AP17" i="103"/>
  <c r="AI25" i="86"/>
  <c r="AN25" i="86"/>
  <c r="AE15" i="35"/>
  <c r="AG15" i="35"/>
  <c r="AP15" i="35" s="1"/>
  <c r="AF15" i="35"/>
  <c r="AO15" i="35" s="1"/>
  <c r="W16" i="35"/>
  <c r="Y27" i="53"/>
  <c r="X27" i="53"/>
  <c r="Z27" i="53" s="1"/>
  <c r="Y15" i="90"/>
  <c r="X15" i="90"/>
  <c r="Z15" i="90" s="1"/>
  <c r="AE21" i="9"/>
  <c r="AF21" i="9"/>
  <c r="AO21" i="9" s="1"/>
  <c r="W22" i="9"/>
  <c r="AG21" i="9"/>
  <c r="AP21" i="9" s="1"/>
  <c r="W15" i="85"/>
  <c r="AG14" i="85"/>
  <c r="AP14" i="85" s="1"/>
  <c r="AF14" i="85"/>
  <c r="AO14" i="85" s="1"/>
  <c r="AE14" i="85"/>
  <c r="Y21" i="45"/>
  <c r="X21" i="45"/>
  <c r="Z21" i="45" s="1"/>
  <c r="AH14" i="50"/>
  <c r="AQ14" i="50" s="1"/>
  <c r="Y19" i="91"/>
  <c r="X19" i="91"/>
  <c r="Y22" i="20"/>
  <c r="X22" i="20"/>
  <c r="Z22" i="20" s="1"/>
  <c r="W21" i="58"/>
  <c r="AG20" i="58"/>
  <c r="AP20" i="58" s="1"/>
  <c r="AF20" i="58"/>
  <c r="AO20" i="58" s="1"/>
  <c r="AE20" i="58"/>
  <c r="AI20" i="100"/>
  <c r="AN20" i="100"/>
  <c r="AF21" i="92"/>
  <c r="AO21" i="92" s="1"/>
  <c r="AE21" i="92"/>
  <c r="AG21" i="92"/>
  <c r="AP21" i="92" s="1"/>
  <c r="W22" i="92"/>
  <c r="AH26" i="32"/>
  <c r="AQ26" i="32" s="1"/>
  <c r="AR25" i="46"/>
  <c r="AI22" i="13"/>
  <c r="AN22" i="13"/>
  <c r="Y17" i="18"/>
  <c r="X17" i="18"/>
  <c r="AH28" i="93"/>
  <c r="AQ28" i="93" s="1"/>
  <c r="AI15" i="102"/>
  <c r="AN15" i="102"/>
  <c r="AI19" i="11"/>
  <c r="AN19" i="11"/>
  <c r="AI23" i="44"/>
  <c r="AN23" i="44"/>
  <c r="Y17" i="98"/>
  <c r="X17" i="98"/>
  <c r="Z17" i="98" s="1"/>
  <c r="Z21" i="100" l="1"/>
  <c r="Z18" i="103"/>
  <c r="Z23" i="88"/>
  <c r="W24" i="88" s="1"/>
  <c r="Z27" i="105"/>
  <c r="AG27" i="105" s="1"/>
  <c r="AP27" i="105" s="1"/>
  <c r="AE22" i="20"/>
  <c r="AF22" i="20"/>
  <c r="AO22" i="20" s="1"/>
  <c r="W23" i="20"/>
  <c r="AG22" i="20"/>
  <c r="AP22" i="20" s="1"/>
  <c r="AF18" i="103"/>
  <c r="AO18" i="103" s="1"/>
  <c r="AE18" i="103"/>
  <c r="W19" i="103"/>
  <c r="AG18" i="103"/>
  <c r="AP18" i="103" s="1"/>
  <c r="AF23" i="88"/>
  <c r="AO23" i="88" s="1"/>
  <c r="AE23" i="88"/>
  <c r="AG15" i="48"/>
  <c r="AP15" i="48" s="1"/>
  <c r="AE15" i="48"/>
  <c r="W16" i="48"/>
  <c r="AF15" i="48"/>
  <c r="AO15" i="48" s="1"/>
  <c r="AE27" i="53"/>
  <c r="AF27" i="53"/>
  <c r="AO27" i="53" s="1"/>
  <c r="AG27" i="53"/>
  <c r="AP27" i="53" s="1"/>
  <c r="W28" i="53"/>
  <c r="W28" i="105"/>
  <c r="AE27" i="105"/>
  <c r="W18" i="98"/>
  <c r="AG17" i="98"/>
  <c r="AP17" i="98" s="1"/>
  <c r="AF17" i="98"/>
  <c r="AO17" i="98" s="1"/>
  <c r="AE17" i="98"/>
  <c r="AF19" i="55"/>
  <c r="AO19" i="55" s="1"/>
  <c r="AG19" i="55"/>
  <c r="AP19" i="55" s="1"/>
  <c r="W20" i="55"/>
  <c r="AE19" i="55"/>
  <c r="AG21" i="100"/>
  <c r="AP21" i="100" s="1"/>
  <c r="AE21" i="100"/>
  <c r="AN21" i="100" s="1"/>
  <c r="W22" i="100"/>
  <c r="AF21" i="100"/>
  <c r="AH17" i="18"/>
  <c r="AQ17" i="18" s="1"/>
  <c r="AR20" i="100"/>
  <c r="AR17" i="103"/>
  <c r="Y22" i="54"/>
  <c r="X22" i="54"/>
  <c r="AI18" i="99"/>
  <c r="AN18" i="99"/>
  <c r="Y18" i="87"/>
  <c r="X18" i="87"/>
  <c r="AH16" i="102"/>
  <c r="AQ16" i="102" s="1"/>
  <c r="AH18" i="49"/>
  <c r="AQ18" i="49" s="1"/>
  <c r="AI17" i="83"/>
  <c r="AN17" i="83"/>
  <c r="X17" i="10"/>
  <c r="Z17" i="10" s="1"/>
  <c r="Y17" i="10"/>
  <c r="AI24" i="51"/>
  <c r="AN24" i="51"/>
  <c r="AI28" i="93"/>
  <c r="AN28" i="93"/>
  <c r="AH22" i="20"/>
  <c r="AQ22" i="20" s="1"/>
  <c r="AR15" i="102"/>
  <c r="Y22" i="9"/>
  <c r="Z22" i="9" s="1"/>
  <c r="X22" i="9"/>
  <c r="AR16" i="18"/>
  <c r="AR17" i="16"/>
  <c r="AH24" i="44"/>
  <c r="AQ24" i="44" s="1"/>
  <c r="AI26" i="52"/>
  <c r="AN26" i="52"/>
  <c r="AH22" i="84"/>
  <c r="AQ22" i="84" s="1"/>
  <c r="Y23" i="96"/>
  <c r="X23" i="96"/>
  <c r="AR16" i="98"/>
  <c r="AG15" i="42"/>
  <c r="AP15" i="42" s="1"/>
  <c r="W16" i="42"/>
  <c r="AE15" i="42"/>
  <c r="AF15" i="42"/>
  <c r="AO15" i="42" s="1"/>
  <c r="AR26" i="53"/>
  <c r="AH15" i="82"/>
  <c r="AQ15" i="82" s="1"/>
  <c r="AR18" i="55"/>
  <c r="AF16" i="102"/>
  <c r="AO16" i="102" s="1"/>
  <c r="AE16" i="102"/>
  <c r="AG16" i="102"/>
  <c r="AP16" i="102" s="1"/>
  <c r="W17" i="102"/>
  <c r="Z18" i="49"/>
  <c r="AH20" i="11"/>
  <c r="AQ20" i="11" s="1"/>
  <c r="Y22" i="95"/>
  <c r="X22" i="95"/>
  <c r="AI16" i="10"/>
  <c r="AN16" i="10"/>
  <c r="Y25" i="51"/>
  <c r="X25" i="51"/>
  <c r="Y22" i="92"/>
  <c r="X22" i="92"/>
  <c r="Z22" i="92" s="1"/>
  <c r="AN20" i="58"/>
  <c r="AI20" i="58"/>
  <c r="AI14" i="85"/>
  <c r="AN14" i="85"/>
  <c r="AI15" i="35"/>
  <c r="AN15" i="35"/>
  <c r="AR27" i="15"/>
  <c r="AH27" i="47"/>
  <c r="AQ27" i="47" s="1"/>
  <c r="AR14" i="48"/>
  <c r="AH15" i="94"/>
  <c r="AQ15" i="94" s="1"/>
  <c r="AF26" i="101"/>
  <c r="AO26" i="101" s="1"/>
  <c r="AE26" i="101"/>
  <c r="AG26" i="101"/>
  <c r="AP26" i="101" s="1"/>
  <c r="W27" i="101"/>
  <c r="AH23" i="13"/>
  <c r="AQ23" i="13" s="1"/>
  <c r="Y19" i="99"/>
  <c r="Z19" i="99" s="1"/>
  <c r="X19" i="99"/>
  <c r="AH20" i="41"/>
  <c r="AQ20" i="41" s="1"/>
  <c r="Z24" i="44"/>
  <c r="X27" i="52"/>
  <c r="Y27" i="52"/>
  <c r="Z27" i="52"/>
  <c r="Z22" i="84"/>
  <c r="AI22" i="96"/>
  <c r="AN22" i="96"/>
  <c r="X30" i="97"/>
  <c r="Y30" i="97"/>
  <c r="Z30" i="97" s="1"/>
  <c r="AH19" i="43"/>
  <c r="AQ19" i="43" s="1"/>
  <c r="AR26" i="47"/>
  <c r="Z15" i="82"/>
  <c r="Z20" i="11"/>
  <c r="AI21" i="95"/>
  <c r="AN21" i="95"/>
  <c r="AI26" i="46"/>
  <c r="AN26" i="46"/>
  <c r="Y15" i="50"/>
  <c r="X15" i="50"/>
  <c r="Z17" i="18"/>
  <c r="AH27" i="53"/>
  <c r="AQ27" i="53" s="1"/>
  <c r="AR23" i="44"/>
  <c r="AH19" i="91"/>
  <c r="AQ19" i="91" s="1"/>
  <c r="AI21" i="92"/>
  <c r="AN21" i="92"/>
  <c r="Z19" i="91"/>
  <c r="AN21" i="9"/>
  <c r="AI21" i="9"/>
  <c r="Z27" i="47"/>
  <c r="Z15" i="94"/>
  <c r="AR21" i="84"/>
  <c r="AH26" i="86"/>
  <c r="AQ26" i="86" s="1"/>
  <c r="Z23" i="13"/>
  <c r="Z20" i="41"/>
  <c r="Z19" i="43"/>
  <c r="AF23" i="104"/>
  <c r="AO23" i="104" s="1"/>
  <c r="AE23" i="104"/>
  <c r="AG23" i="104"/>
  <c r="AP23" i="104" s="1"/>
  <c r="W24" i="104"/>
  <c r="AR18" i="91"/>
  <c r="AI17" i="87"/>
  <c r="AN17" i="87"/>
  <c r="AR19" i="41"/>
  <c r="Y18" i="83"/>
  <c r="X18" i="83"/>
  <c r="Y29" i="93"/>
  <c r="X29" i="93"/>
  <c r="AH17" i="98"/>
  <c r="AQ17" i="98" s="1"/>
  <c r="AR19" i="11"/>
  <c r="AR22" i="13"/>
  <c r="Y21" i="58"/>
  <c r="X21" i="58"/>
  <c r="Z21" i="58" s="1"/>
  <c r="AH21" i="45"/>
  <c r="AQ21" i="45" s="1"/>
  <c r="AH15" i="90"/>
  <c r="AQ15" i="90" s="1"/>
  <c r="AR25" i="86"/>
  <c r="AR14" i="82"/>
  <c r="Z26" i="86"/>
  <c r="AH30" i="89"/>
  <c r="AQ30" i="89" s="1"/>
  <c r="AR17" i="49"/>
  <c r="AR14" i="90"/>
  <c r="AH15" i="48"/>
  <c r="AQ15" i="48" s="1"/>
  <c r="AI29" i="97"/>
  <c r="AN29" i="97"/>
  <c r="AH21" i="100"/>
  <c r="AQ21" i="100" s="1"/>
  <c r="AH23" i="88"/>
  <c r="AQ23" i="88" s="1"/>
  <c r="AI26" i="32"/>
  <c r="AR26" i="32" s="1"/>
  <c r="AN26" i="32"/>
  <c r="AH18" i="103"/>
  <c r="AQ18" i="103" s="1"/>
  <c r="AE21" i="45"/>
  <c r="AF21" i="45"/>
  <c r="AO21" i="45" s="1"/>
  <c r="AG21" i="45"/>
  <c r="AP21" i="45" s="1"/>
  <c r="W22" i="45"/>
  <c r="Y15" i="85"/>
  <c r="X15" i="85"/>
  <c r="Z15" i="85" s="1"/>
  <c r="AF15" i="90"/>
  <c r="AO15" i="90" s="1"/>
  <c r="AE15" i="90"/>
  <c r="W16" i="90"/>
  <c r="AG15" i="90"/>
  <c r="AP15" i="90" s="1"/>
  <c r="Y16" i="35"/>
  <c r="X16" i="35"/>
  <c r="AH27" i="105"/>
  <c r="AQ27" i="105" s="1"/>
  <c r="AI21" i="54"/>
  <c r="AN21" i="54"/>
  <c r="Z18" i="16"/>
  <c r="AH18" i="16"/>
  <c r="AQ18" i="16" s="1"/>
  <c r="AH19" i="55"/>
  <c r="AQ19" i="55" s="1"/>
  <c r="AR14" i="94"/>
  <c r="Z28" i="15"/>
  <c r="AH28" i="15"/>
  <c r="AQ28" i="15" s="1"/>
  <c r="AR26" i="105"/>
  <c r="AF30" i="89"/>
  <c r="AO30" i="89" s="1"/>
  <c r="AE30" i="89"/>
  <c r="AG30" i="89"/>
  <c r="AP30" i="89" s="1"/>
  <c r="W31" i="89"/>
  <c r="AR20" i="45"/>
  <c r="AR18" i="43"/>
  <c r="Y27" i="32"/>
  <c r="Z27" i="32" s="1"/>
  <c r="X27" i="32"/>
  <c r="AR21" i="20"/>
  <c r="AR22" i="88"/>
  <c r="Y27" i="46"/>
  <c r="Z27" i="46"/>
  <c r="X27" i="46"/>
  <c r="AI14" i="50"/>
  <c r="AN14" i="50"/>
  <c r="Z15" i="50" l="1"/>
  <c r="Z23" i="96"/>
  <c r="Z25" i="51"/>
  <c r="AF27" i="105"/>
  <c r="AO27" i="105" s="1"/>
  <c r="AG23" i="88"/>
  <c r="AP23" i="88" s="1"/>
  <c r="AF22" i="9"/>
  <c r="AO22" i="9" s="1"/>
  <c r="W23" i="9"/>
  <c r="AG22" i="9"/>
  <c r="AP22" i="9" s="1"/>
  <c r="AE22" i="9"/>
  <c r="AE25" i="51"/>
  <c r="AF25" i="51"/>
  <c r="AO25" i="51" s="1"/>
  <c r="AG25" i="51"/>
  <c r="AP25" i="51" s="1"/>
  <c r="W26" i="51"/>
  <c r="AE19" i="99"/>
  <c r="AF19" i="99"/>
  <c r="AO19" i="99" s="1"/>
  <c r="AG19" i="99"/>
  <c r="AP19" i="99" s="1"/>
  <c r="W20" i="99"/>
  <c r="AG15" i="85"/>
  <c r="AP15" i="85" s="1"/>
  <c r="W16" i="85"/>
  <c r="AE15" i="85"/>
  <c r="AF15" i="85"/>
  <c r="AO15" i="85" s="1"/>
  <c r="AG15" i="50"/>
  <c r="AP15" i="50" s="1"/>
  <c r="AF15" i="50"/>
  <c r="AO15" i="50" s="1"/>
  <c r="W16" i="50"/>
  <c r="AE15" i="50"/>
  <c r="W24" i="96"/>
  <c r="AF23" i="96"/>
  <c r="AO23" i="96" s="1"/>
  <c r="AE23" i="96"/>
  <c r="AG23" i="96"/>
  <c r="AP23" i="96" s="1"/>
  <c r="AF27" i="46"/>
  <c r="AO27" i="46" s="1"/>
  <c r="AE27" i="46"/>
  <c r="AG27" i="46"/>
  <c r="AP27" i="46" s="1"/>
  <c r="W28" i="46"/>
  <c r="AH27" i="32"/>
  <c r="AQ27" i="32" s="1"/>
  <c r="Y31" i="89"/>
  <c r="X31" i="89"/>
  <c r="AR14" i="50"/>
  <c r="AH27" i="46"/>
  <c r="AQ27" i="46" s="1"/>
  <c r="AI21" i="45"/>
  <c r="AN21" i="45"/>
  <c r="AF19" i="43"/>
  <c r="AO19" i="43" s="1"/>
  <c r="W20" i="43"/>
  <c r="AG19" i="43"/>
  <c r="AP19" i="43" s="1"/>
  <c r="AE19" i="43"/>
  <c r="AR21" i="9"/>
  <c r="AH15" i="50"/>
  <c r="AQ15" i="50" s="1"/>
  <c r="AR21" i="95"/>
  <c r="AE24" i="44"/>
  <c r="AF24" i="44"/>
  <c r="AO24" i="44" s="1"/>
  <c r="AG24" i="44"/>
  <c r="AP24" i="44" s="1"/>
  <c r="W25" i="44"/>
  <c r="AH19" i="99"/>
  <c r="AQ19" i="99" s="1"/>
  <c r="AR20" i="58"/>
  <c r="AF18" i="49"/>
  <c r="AO18" i="49" s="1"/>
  <c r="AG18" i="49"/>
  <c r="AP18" i="49" s="1"/>
  <c r="W19" i="49"/>
  <c r="AE18" i="49"/>
  <c r="Y16" i="42"/>
  <c r="X16" i="42"/>
  <c r="Z16" i="42" s="1"/>
  <c r="AR24" i="51"/>
  <c r="Y28" i="53"/>
  <c r="X28" i="53"/>
  <c r="Y16" i="48"/>
  <c r="X16" i="48"/>
  <c r="AG28" i="15"/>
  <c r="AP28" i="15" s="1"/>
  <c r="W29" i="15"/>
  <c r="AF28" i="15"/>
  <c r="AO28" i="15" s="1"/>
  <c r="AE28" i="15"/>
  <c r="W19" i="16"/>
  <c r="AE18" i="16"/>
  <c r="AF18" i="16"/>
  <c r="AO18" i="16" s="1"/>
  <c r="AG18" i="16"/>
  <c r="AP18" i="16" s="1"/>
  <c r="AR29" i="97"/>
  <c r="AH21" i="58"/>
  <c r="AQ21" i="58" s="1"/>
  <c r="AH29" i="93"/>
  <c r="AQ29" i="93" s="1"/>
  <c r="AF20" i="41"/>
  <c r="AO20" i="41" s="1"/>
  <c r="AE20" i="41"/>
  <c r="W21" i="41"/>
  <c r="AG20" i="41"/>
  <c r="AP20" i="41" s="1"/>
  <c r="AE20" i="11"/>
  <c r="AG20" i="11"/>
  <c r="AP20" i="11" s="1"/>
  <c r="W21" i="11"/>
  <c r="AF20" i="11"/>
  <c r="AO20" i="11" s="1"/>
  <c r="AR22" i="96"/>
  <c r="AR26" i="52"/>
  <c r="AG17" i="10"/>
  <c r="AP17" i="10" s="1"/>
  <c r="AE17" i="10"/>
  <c r="AF17" i="10"/>
  <c r="AO17" i="10" s="1"/>
  <c r="W18" i="10"/>
  <c r="AI27" i="105"/>
  <c r="AN27" i="105"/>
  <c r="AI15" i="48"/>
  <c r="AN15" i="48"/>
  <c r="Y24" i="88"/>
  <c r="X24" i="88"/>
  <c r="W22" i="58"/>
  <c r="AE21" i="58"/>
  <c r="AG21" i="58"/>
  <c r="AP21" i="58" s="1"/>
  <c r="AF21" i="58"/>
  <c r="AO21" i="58" s="1"/>
  <c r="Z29" i="93"/>
  <c r="Y24" i="104"/>
  <c r="X24" i="104"/>
  <c r="W24" i="13"/>
  <c r="AG23" i="13"/>
  <c r="AP23" i="13" s="1"/>
  <c r="AF23" i="13"/>
  <c r="AO23" i="13" s="1"/>
  <c r="AE23" i="13"/>
  <c r="W20" i="91"/>
  <c r="AF19" i="91"/>
  <c r="AO19" i="91" s="1"/>
  <c r="AG19" i="91"/>
  <c r="AP19" i="91" s="1"/>
  <c r="AE19" i="91"/>
  <c r="AE15" i="82"/>
  <c r="W16" i="82"/>
  <c r="AG15" i="82"/>
  <c r="AP15" i="82" s="1"/>
  <c r="AF15" i="82"/>
  <c r="AO15" i="82" s="1"/>
  <c r="AF22" i="84"/>
  <c r="AO22" i="84" s="1"/>
  <c r="AE22" i="84"/>
  <c r="W23" i="84"/>
  <c r="AG22" i="84"/>
  <c r="AP22" i="84" s="1"/>
  <c r="AH22" i="92"/>
  <c r="AQ22" i="92" s="1"/>
  <c r="Y17" i="102"/>
  <c r="X17" i="102"/>
  <c r="AR18" i="99"/>
  <c r="AI17" i="98"/>
  <c r="AN17" i="98"/>
  <c r="Y28" i="105"/>
  <c r="X28" i="105"/>
  <c r="Z28" i="105" s="1"/>
  <c r="Y16" i="90"/>
  <c r="Z16" i="90" s="1"/>
  <c r="X16" i="90"/>
  <c r="AR21" i="54"/>
  <c r="Y22" i="45"/>
  <c r="X22" i="45"/>
  <c r="AE27" i="52"/>
  <c r="AG27" i="52"/>
  <c r="AP27" i="52" s="1"/>
  <c r="W28" i="52"/>
  <c r="AF27" i="52"/>
  <c r="AO27" i="52" s="1"/>
  <c r="Y27" i="101"/>
  <c r="X27" i="101"/>
  <c r="AR15" i="35"/>
  <c r="AF22" i="92"/>
  <c r="AO22" i="92" s="1"/>
  <c r="W23" i="92"/>
  <c r="AE22" i="92"/>
  <c r="AG22" i="92"/>
  <c r="AP22" i="92" s="1"/>
  <c r="AR16" i="10"/>
  <c r="AH17" i="10"/>
  <c r="AQ17" i="10" s="1"/>
  <c r="AH22" i="54"/>
  <c r="AQ22" i="54" s="1"/>
  <c r="AI19" i="55"/>
  <c r="AN19" i="55"/>
  <c r="AI27" i="53"/>
  <c r="AR27" i="53" s="1"/>
  <c r="AN27" i="53"/>
  <c r="Y23" i="20"/>
  <c r="Z23" i="20" s="1"/>
  <c r="X23" i="20"/>
  <c r="AH16" i="35"/>
  <c r="AQ16" i="35" s="1"/>
  <c r="Z16" i="35"/>
  <c r="AE26" i="86"/>
  <c r="AF26" i="86"/>
  <c r="AO26" i="86" s="1"/>
  <c r="AG26" i="86"/>
  <c r="AP26" i="86" s="1"/>
  <c r="W27" i="86"/>
  <c r="AH18" i="83"/>
  <c r="AQ18" i="83" s="1"/>
  <c r="AR17" i="87"/>
  <c r="AI23" i="104"/>
  <c r="AN23" i="104"/>
  <c r="AG15" i="94"/>
  <c r="AP15" i="94" s="1"/>
  <c r="AF15" i="94"/>
  <c r="AO15" i="94" s="1"/>
  <c r="W16" i="94"/>
  <c r="AE15" i="94"/>
  <c r="AR21" i="92"/>
  <c r="AR26" i="46"/>
  <c r="AE30" i="97"/>
  <c r="AG30" i="97"/>
  <c r="AP30" i="97" s="1"/>
  <c r="W31" i="97"/>
  <c r="AF30" i="97"/>
  <c r="AO30" i="97" s="1"/>
  <c r="AH22" i="95"/>
  <c r="AQ22" i="95" s="1"/>
  <c r="AI16" i="102"/>
  <c r="AN16" i="102"/>
  <c r="AH23" i="96"/>
  <c r="AQ23" i="96" s="1"/>
  <c r="AR28" i="93"/>
  <c r="AH18" i="87"/>
  <c r="AQ18" i="87" s="1"/>
  <c r="Z22" i="54"/>
  <c r="AI21" i="100"/>
  <c r="AO21" i="100"/>
  <c r="Y20" i="55"/>
  <c r="X20" i="55"/>
  <c r="AI23" i="88"/>
  <c r="AN23" i="88"/>
  <c r="Y19" i="103"/>
  <c r="X19" i="103"/>
  <c r="AE27" i="32"/>
  <c r="AF27" i="32"/>
  <c r="AO27" i="32" s="1"/>
  <c r="AG27" i="32"/>
  <c r="AP27" i="32" s="1"/>
  <c r="W28" i="32"/>
  <c r="AI15" i="90"/>
  <c r="AN15" i="90"/>
  <c r="AI30" i="89"/>
  <c r="AN30" i="89"/>
  <c r="AH15" i="85"/>
  <c r="AQ15" i="85" s="1"/>
  <c r="Z18" i="83"/>
  <c r="AE27" i="47"/>
  <c r="W28" i="47"/>
  <c r="AF27" i="47"/>
  <c r="AO27" i="47" s="1"/>
  <c r="AG27" i="47"/>
  <c r="AP27" i="47" s="1"/>
  <c r="AE17" i="18"/>
  <c r="AF17" i="18"/>
  <c r="AO17" i="18" s="1"/>
  <c r="AG17" i="18"/>
  <c r="AP17" i="18" s="1"/>
  <c r="W18" i="18"/>
  <c r="AH30" i="97"/>
  <c r="AQ30" i="97" s="1"/>
  <c r="AH27" i="52"/>
  <c r="AQ27" i="52" s="1"/>
  <c r="AI26" i="101"/>
  <c r="AN26" i="101"/>
  <c r="AR14" i="85"/>
  <c r="AH25" i="51"/>
  <c r="AQ25" i="51" s="1"/>
  <c r="Z22" i="95"/>
  <c r="AI15" i="42"/>
  <c r="AN15" i="42"/>
  <c r="AH22" i="9"/>
  <c r="AQ22" i="9" s="1"/>
  <c r="AR17" i="83"/>
  <c r="Z18" i="87"/>
  <c r="Y22" i="100"/>
  <c r="X22" i="100"/>
  <c r="Y18" i="98"/>
  <c r="X18" i="98"/>
  <c r="Z18" i="98" s="1"/>
  <c r="AI18" i="103"/>
  <c r="AN18" i="103"/>
  <c r="AI22" i="20"/>
  <c r="AN22" i="20"/>
  <c r="Z27" i="101" l="1"/>
  <c r="Z22" i="45"/>
  <c r="AG22" i="45" s="1"/>
  <c r="AP22" i="45" s="1"/>
  <c r="Z16" i="48"/>
  <c r="AG16" i="48" s="1"/>
  <c r="AP16" i="48" s="1"/>
  <c r="W17" i="42"/>
  <c r="AF16" i="42"/>
  <c r="AO16" i="42" s="1"/>
  <c r="AG16" i="42"/>
  <c r="AP16" i="42" s="1"/>
  <c r="AE16" i="42"/>
  <c r="AF16" i="48"/>
  <c r="AO16" i="48" s="1"/>
  <c r="W17" i="48"/>
  <c r="AE16" i="48"/>
  <c r="AF22" i="45"/>
  <c r="AO22" i="45" s="1"/>
  <c r="AE22" i="45"/>
  <c r="W23" i="45"/>
  <c r="AG16" i="90"/>
  <c r="AP16" i="90" s="1"/>
  <c r="AF16" i="90"/>
  <c r="AO16" i="90" s="1"/>
  <c r="AE16" i="90"/>
  <c r="W17" i="90"/>
  <c r="AF27" i="101"/>
  <c r="AO27" i="101" s="1"/>
  <c r="W28" i="101"/>
  <c r="AE27" i="101"/>
  <c r="AG27" i="101"/>
  <c r="AP27" i="101" s="1"/>
  <c r="AG28" i="105"/>
  <c r="AP28" i="105" s="1"/>
  <c r="AF28" i="105"/>
  <c r="AO28" i="105" s="1"/>
  <c r="AE28" i="105"/>
  <c r="W29" i="105"/>
  <c r="AI27" i="32"/>
  <c r="AR27" i="32" s="1"/>
  <c r="AN27" i="32"/>
  <c r="AH20" i="55"/>
  <c r="AQ20" i="55" s="1"/>
  <c r="Y16" i="94"/>
  <c r="X16" i="94"/>
  <c r="AF23" i="20"/>
  <c r="AO23" i="20" s="1"/>
  <c r="AG23" i="20"/>
  <c r="AP23" i="20" s="1"/>
  <c r="AE23" i="20"/>
  <c r="W24" i="20"/>
  <c r="Y28" i="52"/>
  <c r="X28" i="52"/>
  <c r="AH17" i="102"/>
  <c r="AQ17" i="102" s="1"/>
  <c r="AI23" i="13"/>
  <c r="AN23" i="13"/>
  <c r="AH24" i="88"/>
  <c r="AQ24" i="88" s="1"/>
  <c r="AR27" i="105"/>
  <c r="Y21" i="11"/>
  <c r="X21" i="11"/>
  <c r="AI20" i="41"/>
  <c r="AN20" i="41"/>
  <c r="AH28" i="53"/>
  <c r="AQ28" i="53" s="1"/>
  <c r="AI24" i="44"/>
  <c r="AN24" i="44"/>
  <c r="AH31" i="89"/>
  <c r="AQ31" i="89" s="1"/>
  <c r="AR22" i="20"/>
  <c r="AH22" i="100"/>
  <c r="AQ22" i="100" s="1"/>
  <c r="AR26" i="101"/>
  <c r="Y18" i="18"/>
  <c r="X18" i="18"/>
  <c r="AR15" i="90"/>
  <c r="AH19" i="103"/>
  <c r="AQ19" i="103" s="1"/>
  <c r="Z20" i="55"/>
  <c r="AR16" i="102"/>
  <c r="Y27" i="86"/>
  <c r="X27" i="86"/>
  <c r="AH27" i="101"/>
  <c r="AQ27" i="101" s="1"/>
  <c r="Z17" i="102"/>
  <c r="AI19" i="91"/>
  <c r="AN19" i="91"/>
  <c r="W30" i="93"/>
  <c r="AF29" i="93"/>
  <c r="AO29" i="93" s="1"/>
  <c r="AG29" i="93"/>
  <c r="AP29" i="93" s="1"/>
  <c r="AE29" i="93"/>
  <c r="Z24" i="88"/>
  <c r="Y29" i="15"/>
  <c r="Z29" i="15" s="1"/>
  <c r="X29" i="15"/>
  <c r="Z28" i="53"/>
  <c r="Y20" i="43"/>
  <c r="X20" i="43"/>
  <c r="Z31" i="89"/>
  <c r="AI15" i="50"/>
  <c r="AN15" i="50"/>
  <c r="AI15" i="85"/>
  <c r="AN15" i="85"/>
  <c r="AI25" i="51"/>
  <c r="AN25" i="51"/>
  <c r="Y28" i="47"/>
  <c r="X28" i="47"/>
  <c r="Z19" i="103"/>
  <c r="AI22" i="92"/>
  <c r="AN22" i="92"/>
  <c r="AI27" i="52"/>
  <c r="AN27" i="52"/>
  <c r="AH16" i="90"/>
  <c r="AQ16" i="90" s="1"/>
  <c r="Y18" i="10"/>
  <c r="X18" i="10"/>
  <c r="AI20" i="11"/>
  <c r="AN20" i="11"/>
  <c r="AI18" i="16"/>
  <c r="AN18" i="16"/>
  <c r="Y16" i="50"/>
  <c r="X16" i="50"/>
  <c r="Y16" i="85"/>
  <c r="X16" i="85"/>
  <c r="AI19" i="99"/>
  <c r="AR19" i="99" s="1"/>
  <c r="AN19" i="99"/>
  <c r="AI22" i="9"/>
  <c r="AN22" i="9"/>
  <c r="AH18" i="98"/>
  <c r="AQ18" i="98" s="1"/>
  <c r="W19" i="87"/>
  <c r="AF18" i="87"/>
  <c r="AO18" i="87" s="1"/>
  <c r="AE18" i="87"/>
  <c r="AG18" i="87"/>
  <c r="AP18" i="87" s="1"/>
  <c r="AR15" i="42"/>
  <c r="AI27" i="47"/>
  <c r="AN27" i="47"/>
  <c r="Y28" i="32"/>
  <c r="X28" i="32"/>
  <c r="X31" i="97"/>
  <c r="Y31" i="97"/>
  <c r="Z31" i="97"/>
  <c r="Y23" i="92"/>
  <c r="X23" i="92"/>
  <c r="AH22" i="45"/>
  <c r="AQ22" i="45" s="1"/>
  <c r="AR17" i="98"/>
  <c r="Y24" i="13"/>
  <c r="X24" i="13"/>
  <c r="Z24" i="13" s="1"/>
  <c r="Y19" i="16"/>
  <c r="X19" i="16"/>
  <c r="AH16" i="48"/>
  <c r="AQ16" i="48" s="1"/>
  <c r="AI18" i="49"/>
  <c r="AR18" i="49" s="1"/>
  <c r="AN18" i="49"/>
  <c r="Y25" i="44"/>
  <c r="Z25" i="44" s="1"/>
  <c r="X25" i="44"/>
  <c r="Y28" i="46"/>
  <c r="X28" i="46"/>
  <c r="AI23" i="96"/>
  <c r="AN23" i="96"/>
  <c r="Z22" i="100"/>
  <c r="AR18" i="103"/>
  <c r="AI17" i="18"/>
  <c r="AN17" i="18"/>
  <c r="W19" i="83"/>
  <c r="AE18" i="83"/>
  <c r="AG18" i="83"/>
  <c r="AP18" i="83" s="1"/>
  <c r="AF18" i="83"/>
  <c r="AO18" i="83" s="1"/>
  <c r="AR21" i="100"/>
  <c r="AR23" i="104"/>
  <c r="AI26" i="86"/>
  <c r="AN26" i="86"/>
  <c r="Y23" i="84"/>
  <c r="Z23" i="84" s="1"/>
  <c r="X23" i="84"/>
  <c r="Y16" i="82"/>
  <c r="X16" i="82"/>
  <c r="Y20" i="91"/>
  <c r="Z20" i="91" s="1"/>
  <c r="X20" i="91"/>
  <c r="AH24" i="104"/>
  <c r="AQ24" i="104" s="1"/>
  <c r="AI21" i="58"/>
  <c r="AN21" i="58"/>
  <c r="AR15" i="48"/>
  <c r="AI17" i="10"/>
  <c r="AN17" i="10"/>
  <c r="Y19" i="49"/>
  <c r="X19" i="49"/>
  <c r="AR21" i="45"/>
  <c r="Y26" i="51"/>
  <c r="X26" i="51"/>
  <c r="Y23" i="9"/>
  <c r="X23" i="9"/>
  <c r="AF18" i="98"/>
  <c r="AO18" i="98" s="1"/>
  <c r="AG18" i="98"/>
  <c r="AP18" i="98" s="1"/>
  <c r="W19" i="98"/>
  <c r="AE18" i="98"/>
  <c r="AF22" i="95"/>
  <c r="AO22" i="95" s="1"/>
  <c r="AE22" i="95"/>
  <c r="W23" i="95"/>
  <c r="AG22" i="95"/>
  <c r="AP22" i="95" s="1"/>
  <c r="AR30" i="89"/>
  <c r="AR23" i="88"/>
  <c r="AE22" i="54"/>
  <c r="W23" i="54"/>
  <c r="AG22" i="54"/>
  <c r="AP22" i="54" s="1"/>
  <c r="AF22" i="54"/>
  <c r="AO22" i="54" s="1"/>
  <c r="AI30" i="97"/>
  <c r="AN30" i="97"/>
  <c r="AI15" i="94"/>
  <c r="AN15" i="94"/>
  <c r="AG16" i="35"/>
  <c r="AP16" i="35" s="1"/>
  <c r="AF16" i="35"/>
  <c r="AO16" i="35" s="1"/>
  <c r="AE16" i="35"/>
  <c r="W17" i="35"/>
  <c r="AH23" i="20"/>
  <c r="AQ23" i="20" s="1"/>
  <c r="AR19" i="55"/>
  <c r="AH28" i="105"/>
  <c r="AQ28" i="105" s="1"/>
  <c r="AI22" i="84"/>
  <c r="AN22" i="84"/>
  <c r="AI15" i="82"/>
  <c r="AN15" i="82"/>
  <c r="Z24" i="104"/>
  <c r="Y22" i="58"/>
  <c r="X22" i="58"/>
  <c r="Y21" i="41"/>
  <c r="X21" i="41"/>
  <c r="AI28" i="15"/>
  <c r="AN28" i="15"/>
  <c r="AH16" i="42"/>
  <c r="AQ16" i="42" s="1"/>
  <c r="AI19" i="43"/>
  <c r="AN19" i="43"/>
  <c r="AI27" i="46"/>
  <c r="AN27" i="46"/>
  <c r="Y24" i="96"/>
  <c r="X24" i="96"/>
  <c r="Y20" i="99"/>
  <c r="X20" i="99"/>
  <c r="Z20" i="99" l="1"/>
  <c r="Z27" i="86"/>
  <c r="Z18" i="18"/>
  <c r="AG18" i="18" s="1"/>
  <c r="AP18" i="18" s="1"/>
  <c r="AE20" i="91"/>
  <c r="AF20" i="91"/>
  <c r="AO20" i="91" s="1"/>
  <c r="AG20" i="91"/>
  <c r="AP20" i="91" s="1"/>
  <c r="W21" i="91"/>
  <c r="AF27" i="86"/>
  <c r="AO27" i="86" s="1"/>
  <c r="AE27" i="86"/>
  <c r="AG27" i="86"/>
  <c r="AP27" i="86" s="1"/>
  <c r="W28" i="86"/>
  <c r="W19" i="18"/>
  <c r="AF18" i="18"/>
  <c r="AO18" i="18" s="1"/>
  <c r="AG29" i="15"/>
  <c r="AP29" i="15" s="1"/>
  <c r="AF29" i="15"/>
  <c r="AO29" i="15" s="1"/>
  <c r="AE29" i="15"/>
  <c r="W30" i="15"/>
  <c r="AE25" i="44"/>
  <c r="W26" i="44"/>
  <c r="AF25" i="44"/>
  <c r="AO25" i="44" s="1"/>
  <c r="AG25" i="44"/>
  <c r="AP25" i="44" s="1"/>
  <c r="AF20" i="99"/>
  <c r="AO20" i="99" s="1"/>
  <c r="W21" i="99"/>
  <c r="AE20" i="99"/>
  <c r="AN20" i="99" s="1"/>
  <c r="AG20" i="99"/>
  <c r="W24" i="84"/>
  <c r="AG23" i="84"/>
  <c r="AP23" i="84" s="1"/>
  <c r="AF23" i="84"/>
  <c r="AO23" i="84" s="1"/>
  <c r="AE23" i="84"/>
  <c r="AR27" i="46"/>
  <c r="AR15" i="82"/>
  <c r="AI22" i="95"/>
  <c r="AN22" i="95"/>
  <c r="Y19" i="83"/>
  <c r="X19" i="83"/>
  <c r="AH24" i="13"/>
  <c r="AQ24" i="13" s="1"/>
  <c r="AR15" i="50"/>
  <c r="AH29" i="15"/>
  <c r="AQ29" i="15" s="1"/>
  <c r="AH18" i="18"/>
  <c r="AQ18" i="18" s="1"/>
  <c r="AR24" i="44"/>
  <c r="AI23" i="20"/>
  <c r="AN23" i="20"/>
  <c r="AI16" i="90"/>
  <c r="AN16" i="90"/>
  <c r="AH23" i="9"/>
  <c r="AQ23" i="9" s="1"/>
  <c r="AQ25" i="9" s="1"/>
  <c r="AZ3" i="9"/>
  <c r="AR17" i="10"/>
  <c r="AR23" i="96"/>
  <c r="AF24" i="13"/>
  <c r="AO24" i="13" s="1"/>
  <c r="W25" i="13"/>
  <c r="AG24" i="13"/>
  <c r="AP24" i="13" s="1"/>
  <c r="AE24" i="13"/>
  <c r="AG31" i="97"/>
  <c r="AP31" i="97" s="1"/>
  <c r="W32" i="97"/>
  <c r="AF31" i="97"/>
  <c r="AO31" i="97" s="1"/>
  <c r="AE31" i="97"/>
  <c r="AI18" i="87"/>
  <c r="AN18" i="87"/>
  <c r="Z16" i="85"/>
  <c r="AH16" i="85"/>
  <c r="AQ16" i="85" s="1"/>
  <c r="AR18" i="16"/>
  <c r="AR27" i="52"/>
  <c r="AE31" i="89"/>
  <c r="AN31" i="89" s="1"/>
  <c r="AF31" i="89"/>
  <c r="AO31" i="89" s="1"/>
  <c r="W32" i="89"/>
  <c r="AG31" i="89"/>
  <c r="AR20" i="41"/>
  <c r="AR23" i="13"/>
  <c r="AH28" i="52"/>
  <c r="AQ28" i="52" s="1"/>
  <c r="Y29" i="105"/>
  <c r="X29" i="105"/>
  <c r="AI27" i="101"/>
  <c r="AN27" i="101"/>
  <c r="AR22" i="84"/>
  <c r="Z23" i="9"/>
  <c r="AH16" i="82"/>
  <c r="AQ16" i="82" s="1"/>
  <c r="AR17" i="18"/>
  <c r="AH28" i="46"/>
  <c r="AQ28" i="46" s="1"/>
  <c r="AR27" i="47"/>
  <c r="AR25" i="51"/>
  <c r="AH20" i="43"/>
  <c r="AQ20" i="43" s="1"/>
  <c r="Y30" i="93"/>
  <c r="X30" i="93"/>
  <c r="AH21" i="11"/>
  <c r="AQ21" i="11" s="1"/>
  <c r="Z28" i="52"/>
  <c r="AI28" i="105"/>
  <c r="AN28" i="105"/>
  <c r="Y28" i="101"/>
  <c r="Z28" i="101" s="1"/>
  <c r="X28" i="101"/>
  <c r="AI16" i="42"/>
  <c r="AN16" i="42"/>
  <c r="AH22" i="58"/>
  <c r="AQ22" i="58" s="1"/>
  <c r="AR19" i="43"/>
  <c r="Z22" i="58"/>
  <c r="AR15" i="94"/>
  <c r="AI18" i="98"/>
  <c r="AN18" i="98"/>
  <c r="AH19" i="49"/>
  <c r="AQ19" i="49" s="1"/>
  <c r="Z16" i="82"/>
  <c r="AR26" i="86"/>
  <c r="Z28" i="46"/>
  <c r="AH19" i="16"/>
  <c r="AQ19" i="16" s="1"/>
  <c r="AH31" i="97"/>
  <c r="AQ31" i="97" s="1"/>
  <c r="Y19" i="87"/>
  <c r="X19" i="87"/>
  <c r="AH16" i="50"/>
  <c r="AQ16" i="50" s="1"/>
  <c r="AR20" i="11"/>
  <c r="AR22" i="92"/>
  <c r="Z20" i="43"/>
  <c r="W25" i="88"/>
  <c r="AE24" i="88"/>
  <c r="AF24" i="88"/>
  <c r="AO24" i="88" s="1"/>
  <c r="AG24" i="88"/>
  <c r="AP24" i="88" s="1"/>
  <c r="Z21" i="11"/>
  <c r="AH16" i="94"/>
  <c r="AQ16" i="94" s="1"/>
  <c r="AI16" i="48"/>
  <c r="AN16" i="48"/>
  <c r="AH24" i="96"/>
  <c r="AQ24" i="96" s="1"/>
  <c r="AR28" i="15"/>
  <c r="AH21" i="41"/>
  <c r="AQ21" i="41" s="1"/>
  <c r="AE24" i="104"/>
  <c r="W25" i="104"/>
  <c r="AG24" i="104"/>
  <c r="AP24" i="104" s="1"/>
  <c r="AF24" i="104"/>
  <c r="AO24" i="104" s="1"/>
  <c r="Y17" i="35"/>
  <c r="X17" i="35"/>
  <c r="Z17" i="35" s="1"/>
  <c r="AI22" i="54"/>
  <c r="AN22" i="54"/>
  <c r="Y19" i="98"/>
  <c r="X19" i="98"/>
  <c r="AH26" i="51"/>
  <c r="AQ26" i="51" s="1"/>
  <c r="Z19" i="49"/>
  <c r="Z19" i="16"/>
  <c r="AH23" i="92"/>
  <c r="AQ23" i="92" s="1"/>
  <c r="AH28" i="32"/>
  <c r="AQ28" i="32" s="1"/>
  <c r="AR22" i="9"/>
  <c r="Z16" i="50"/>
  <c r="AH18" i="10"/>
  <c r="AQ18" i="10" s="1"/>
  <c r="W20" i="103"/>
  <c r="AG19" i="103"/>
  <c r="AP19" i="103" s="1"/>
  <c r="AF19" i="103"/>
  <c r="AO19" i="103" s="1"/>
  <c r="AE19" i="103"/>
  <c r="AR15" i="85"/>
  <c r="AR19" i="91"/>
  <c r="AE20" i="55"/>
  <c r="W21" i="55"/>
  <c r="AF20" i="55"/>
  <c r="AO20" i="55" s="1"/>
  <c r="AG20" i="55"/>
  <c r="AP20" i="55" s="1"/>
  <c r="Z16" i="94"/>
  <c r="Y23" i="45"/>
  <c r="X23" i="45"/>
  <c r="Z23" i="45" s="1"/>
  <c r="Y17" i="48"/>
  <c r="X17" i="48"/>
  <c r="Z24" i="96"/>
  <c r="Y23" i="54"/>
  <c r="X23" i="54"/>
  <c r="AH20" i="99"/>
  <c r="AQ20" i="99" s="1"/>
  <c r="Z21" i="41"/>
  <c r="AI16" i="35"/>
  <c r="AN16" i="35"/>
  <c r="AR30" i="97"/>
  <c r="Y23" i="95"/>
  <c r="X23" i="95"/>
  <c r="Z23" i="95" s="1"/>
  <c r="Z26" i="51"/>
  <c r="AR21" i="58"/>
  <c r="AH20" i="91"/>
  <c r="AQ20" i="91" s="1"/>
  <c r="AH23" i="84"/>
  <c r="AQ23" i="84" s="1"/>
  <c r="AI18" i="83"/>
  <c r="AN18" i="83"/>
  <c r="AE22" i="100"/>
  <c r="W23" i="100"/>
  <c r="AG22" i="100"/>
  <c r="AP22" i="100" s="1"/>
  <c r="AF22" i="100"/>
  <c r="AO22" i="100" s="1"/>
  <c r="AH25" i="44"/>
  <c r="AQ25" i="44" s="1"/>
  <c r="Z23" i="92"/>
  <c r="Z28" i="32"/>
  <c r="Z18" i="10"/>
  <c r="Z28" i="47"/>
  <c r="AH28" i="47"/>
  <c r="AQ28" i="47" s="1"/>
  <c r="AE28" i="53"/>
  <c r="AF28" i="53"/>
  <c r="AO28" i="53" s="1"/>
  <c r="AG28" i="53"/>
  <c r="AP28" i="53" s="1"/>
  <c r="W29" i="53"/>
  <c r="AI29" i="93"/>
  <c r="AN29" i="93"/>
  <c r="AE17" i="102"/>
  <c r="W18" i="102"/>
  <c r="AG17" i="102"/>
  <c r="AP17" i="102" s="1"/>
  <c r="AF17" i="102"/>
  <c r="AO17" i="102" s="1"/>
  <c r="AH27" i="86"/>
  <c r="AQ27" i="86" s="1"/>
  <c r="Y24" i="20"/>
  <c r="X24" i="20"/>
  <c r="Z24" i="20" s="1"/>
  <c r="Y17" i="90"/>
  <c r="X17" i="90"/>
  <c r="AI22" i="45"/>
  <c r="AN22" i="45"/>
  <c r="Y17" i="42"/>
  <c r="X17" i="42"/>
  <c r="Z17" i="42" s="1"/>
  <c r="Z17" i="48" l="1"/>
  <c r="AE18" i="18"/>
  <c r="AE23" i="45"/>
  <c r="AF23" i="45"/>
  <c r="AO23" i="45" s="1"/>
  <c r="AG23" i="45"/>
  <c r="AP23" i="45" s="1"/>
  <c r="W24" i="45"/>
  <c r="AG17" i="35"/>
  <c r="AP17" i="35" s="1"/>
  <c r="W18" i="35"/>
  <c r="AE17" i="35"/>
  <c r="AF17" i="35"/>
  <c r="AO17" i="35" s="1"/>
  <c r="AE28" i="101"/>
  <c r="AG28" i="101"/>
  <c r="AP28" i="101" s="1"/>
  <c r="W29" i="101"/>
  <c r="AF28" i="101"/>
  <c r="AO28" i="101" s="1"/>
  <c r="AE17" i="48"/>
  <c r="W18" i="48"/>
  <c r="AG17" i="48"/>
  <c r="AP17" i="48" s="1"/>
  <c r="AF17" i="48"/>
  <c r="AO17" i="48" s="1"/>
  <c r="AR22" i="45"/>
  <c r="AR29" i="93"/>
  <c r="AG28" i="32"/>
  <c r="AP28" i="32" s="1"/>
  <c r="AF28" i="32"/>
  <c r="AO28" i="32" s="1"/>
  <c r="W29" i="32"/>
  <c r="AE28" i="32"/>
  <c r="Y21" i="55"/>
  <c r="X21" i="55"/>
  <c r="AF19" i="49"/>
  <c r="AO19" i="49" s="1"/>
  <c r="AG19" i="49"/>
  <c r="AP19" i="49" s="1"/>
  <c r="W20" i="49"/>
  <c r="AE19" i="49"/>
  <c r="AH19" i="98"/>
  <c r="AQ19" i="98" s="1"/>
  <c r="AI24" i="104"/>
  <c r="AN24" i="104"/>
  <c r="AI24" i="88"/>
  <c r="AN24" i="88"/>
  <c r="AH19" i="87"/>
  <c r="AQ19" i="87" s="1"/>
  <c r="AR27" i="101"/>
  <c r="AI24" i="13"/>
  <c r="AN24" i="13"/>
  <c r="AR16" i="90"/>
  <c r="AI29" i="15"/>
  <c r="AN29" i="15"/>
  <c r="AE21" i="41"/>
  <c r="AF21" i="41"/>
  <c r="AO21" i="41" s="1"/>
  <c r="AG21" i="41"/>
  <c r="AP21" i="41" s="1"/>
  <c r="W22" i="41"/>
  <c r="AE18" i="10"/>
  <c r="W19" i="10"/>
  <c r="AG18" i="10"/>
  <c r="AP18" i="10" s="1"/>
  <c r="AF18" i="10"/>
  <c r="AO18" i="10" s="1"/>
  <c r="AI22" i="100"/>
  <c r="AN22" i="100"/>
  <c r="AH17" i="90"/>
  <c r="AQ17" i="90" s="1"/>
  <c r="AH17" i="42"/>
  <c r="AQ17" i="42" s="1"/>
  <c r="Z17" i="90"/>
  <c r="Y29" i="53"/>
  <c r="X29" i="53"/>
  <c r="AF23" i="92"/>
  <c r="AO23" i="92" s="1"/>
  <c r="AE23" i="92"/>
  <c r="AG23" i="92"/>
  <c r="AP23" i="92" s="1"/>
  <c r="W24" i="92"/>
  <c r="AR18" i="83"/>
  <c r="AF24" i="96"/>
  <c r="AO24" i="96" s="1"/>
  <c r="AE24" i="96"/>
  <c r="AN24" i="96" s="1"/>
  <c r="AG24" i="96"/>
  <c r="W25" i="96"/>
  <c r="AI20" i="55"/>
  <c r="AN20" i="55"/>
  <c r="AI19" i="103"/>
  <c r="AN19" i="103"/>
  <c r="Z19" i="98"/>
  <c r="Y25" i="88"/>
  <c r="X25" i="88"/>
  <c r="Z19" i="87"/>
  <c r="W29" i="46"/>
  <c r="AG28" i="46"/>
  <c r="AP28" i="46" s="1"/>
  <c r="AE28" i="46"/>
  <c r="AF28" i="46"/>
  <c r="AO28" i="46" s="1"/>
  <c r="AR28" i="105"/>
  <c r="AH29" i="105"/>
  <c r="AQ29" i="105" s="1"/>
  <c r="AI31" i="97"/>
  <c r="AN31" i="97"/>
  <c r="AI20" i="99"/>
  <c r="AP20" i="99"/>
  <c r="Y19" i="18"/>
  <c r="X19" i="18"/>
  <c r="Z19" i="18" s="1"/>
  <c r="W24" i="95"/>
  <c r="AF23" i="95"/>
  <c r="AO23" i="95" s="1"/>
  <c r="AE23" i="95"/>
  <c r="AG23" i="95"/>
  <c r="AP23" i="95" s="1"/>
  <c r="AH23" i="54"/>
  <c r="AQ23" i="54" s="1"/>
  <c r="Y20" i="103"/>
  <c r="X20" i="103"/>
  <c r="W17" i="50"/>
  <c r="AE16" i="50"/>
  <c r="AF16" i="50"/>
  <c r="AO16" i="50" s="1"/>
  <c r="AG16" i="50"/>
  <c r="AP16" i="50" s="1"/>
  <c r="Y18" i="102"/>
  <c r="X18" i="102"/>
  <c r="Z18" i="102" s="1"/>
  <c r="AE26" i="51"/>
  <c r="W27" i="51"/>
  <c r="AF26" i="51"/>
  <c r="AO26" i="51" s="1"/>
  <c r="AG26" i="51"/>
  <c r="AP26" i="51" s="1"/>
  <c r="AH17" i="48"/>
  <c r="AQ17" i="48" s="1"/>
  <c r="AG16" i="94"/>
  <c r="AP16" i="94" s="1"/>
  <c r="AE16" i="94"/>
  <c r="AF16" i="94"/>
  <c r="AO16" i="94" s="1"/>
  <c r="W17" i="94"/>
  <c r="AR16" i="48"/>
  <c r="AG21" i="11"/>
  <c r="AP21" i="11" s="1"/>
  <c r="AF21" i="11"/>
  <c r="AO21" i="11" s="1"/>
  <c r="W22" i="11"/>
  <c r="AE21" i="11"/>
  <c r="AF20" i="43"/>
  <c r="AO20" i="43" s="1"/>
  <c r="AG20" i="43"/>
  <c r="AP20" i="43" s="1"/>
  <c r="W21" i="43"/>
  <c r="AE20" i="43"/>
  <c r="AG22" i="58"/>
  <c r="AP22" i="58" s="1"/>
  <c r="AE22" i="58"/>
  <c r="AF22" i="58"/>
  <c r="AO22" i="58" s="1"/>
  <c r="W23" i="58"/>
  <c r="AR16" i="42"/>
  <c r="AF28" i="52"/>
  <c r="AO28" i="52" s="1"/>
  <c r="AE28" i="52"/>
  <c r="AG28" i="52"/>
  <c r="AP28" i="52" s="1"/>
  <c r="W29" i="52"/>
  <c r="AH30" i="93"/>
  <c r="AQ30" i="93" s="1"/>
  <c r="AG23" i="9"/>
  <c r="AP23" i="9" s="1"/>
  <c r="AP25" i="9" s="1"/>
  <c r="AE23" i="9"/>
  <c r="AF23" i="9"/>
  <c r="AO23" i="9" s="1"/>
  <c r="AO25" i="9" s="1"/>
  <c r="Z29" i="105"/>
  <c r="AI31" i="89"/>
  <c r="AP31" i="89"/>
  <c r="Y25" i="13"/>
  <c r="Z25" i="13" s="1"/>
  <c r="X25" i="13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R23" i="20"/>
  <c r="AR22" i="95"/>
  <c r="AI23" i="84"/>
  <c r="AN23" i="84"/>
  <c r="Y26" i="44"/>
  <c r="Z26" i="44" s="1"/>
  <c r="X26" i="44"/>
  <c r="Y21" i="91"/>
  <c r="Z21" i="91"/>
  <c r="X21" i="91"/>
  <c r="AE24" i="20"/>
  <c r="W25" i="20"/>
  <c r="AG24" i="20"/>
  <c r="AP24" i="20" s="1"/>
  <c r="AF24" i="20"/>
  <c r="AO24" i="20" s="1"/>
  <c r="AI28" i="53"/>
  <c r="AN28" i="53"/>
  <c r="Y23" i="100"/>
  <c r="X23" i="100"/>
  <c r="AR22" i="54"/>
  <c r="AF17" i="42"/>
  <c r="AO17" i="42" s="1"/>
  <c r="AG17" i="42"/>
  <c r="AP17" i="42" s="1"/>
  <c r="W18" i="42"/>
  <c r="AE17" i="42"/>
  <c r="AH24" i="20"/>
  <c r="AQ24" i="20" s="1"/>
  <c r="AI17" i="102"/>
  <c r="AN17" i="102"/>
  <c r="AH23" i="95"/>
  <c r="AQ23" i="95" s="1"/>
  <c r="AR16" i="35"/>
  <c r="AH28" i="101"/>
  <c r="AQ28" i="101" s="1"/>
  <c r="Z30" i="93"/>
  <c r="X32" i="89"/>
  <c r="Y32" i="89"/>
  <c r="Z32" i="89"/>
  <c r="AE16" i="85"/>
  <c r="W17" i="85"/>
  <c r="AG16" i="85"/>
  <c r="AP16" i="85" s="1"/>
  <c r="AF16" i="85"/>
  <c r="AO16" i="85" s="1"/>
  <c r="Y32" i="97"/>
  <c r="Z32" i="97"/>
  <c r="X32" i="97"/>
  <c r="AX22" i="9"/>
  <c r="Y21" i="99"/>
  <c r="X21" i="99"/>
  <c r="Z21" i="99" s="1"/>
  <c r="AI25" i="44"/>
  <c r="AN25" i="44"/>
  <c r="Y28" i="86"/>
  <c r="X28" i="86"/>
  <c r="AF16" i="82"/>
  <c r="AO16" i="82" s="1"/>
  <c r="W17" i="82"/>
  <c r="AG16" i="82"/>
  <c r="AP16" i="82" s="1"/>
  <c r="AE16" i="82"/>
  <c r="AH19" i="83"/>
  <c r="AQ19" i="83" s="1"/>
  <c r="AF28" i="47"/>
  <c r="AO28" i="47" s="1"/>
  <c r="AE28" i="47"/>
  <c r="AG28" i="47"/>
  <c r="AP28" i="47" s="1"/>
  <c r="W29" i="47"/>
  <c r="Z23" i="54"/>
  <c r="AH23" i="45"/>
  <c r="AQ23" i="45" s="1"/>
  <c r="AE19" i="16"/>
  <c r="AF19" i="16"/>
  <c r="AO19" i="16" s="1"/>
  <c r="AG19" i="16"/>
  <c r="AP19" i="16" s="1"/>
  <c r="W20" i="16"/>
  <c r="AH17" i="35"/>
  <c r="AQ17" i="35" s="1"/>
  <c r="X25" i="104"/>
  <c r="Z25" i="104" s="1"/>
  <c r="Y25" i="104"/>
  <c r="AR18" i="98"/>
  <c r="AR18" i="87"/>
  <c r="Z19" i="83"/>
  <c r="Y24" i="84"/>
  <c r="X24" i="84"/>
  <c r="Y30" i="15"/>
  <c r="X30" i="15"/>
  <c r="AI18" i="18"/>
  <c r="AN18" i="18"/>
  <c r="AI27" i="86"/>
  <c r="AN27" i="86"/>
  <c r="AI20" i="91"/>
  <c r="AN20" i="91"/>
  <c r="Z28" i="86" l="1"/>
  <c r="AF25" i="104"/>
  <c r="AO25" i="104" s="1"/>
  <c r="AE25" i="104"/>
  <c r="W26" i="104"/>
  <c r="AG25" i="104"/>
  <c r="AP25" i="104" s="1"/>
  <c r="W26" i="13"/>
  <c r="AF25" i="13"/>
  <c r="AO25" i="13" s="1"/>
  <c r="AG25" i="13"/>
  <c r="AP25" i="13" s="1"/>
  <c r="AE25" i="13"/>
  <c r="AG28" i="86"/>
  <c r="AP28" i="86" s="1"/>
  <c r="W29" i="86"/>
  <c r="AF28" i="86"/>
  <c r="AO28" i="86" s="1"/>
  <c r="AE28" i="86"/>
  <c r="Y29" i="47"/>
  <c r="X29" i="47"/>
  <c r="Z29" i="47" s="1"/>
  <c r="Y17" i="82"/>
  <c r="X17" i="82"/>
  <c r="AR25" i="44"/>
  <c r="AG32" i="97"/>
  <c r="AP32" i="97" s="1"/>
  <c r="AF32" i="97"/>
  <c r="AO32" i="97" s="1"/>
  <c r="AE32" i="97"/>
  <c r="W33" i="97"/>
  <c r="AI16" i="85"/>
  <c r="AN16" i="85"/>
  <c r="AR17" i="102"/>
  <c r="AG21" i="91"/>
  <c r="AP21" i="91" s="1"/>
  <c r="AE21" i="91"/>
  <c r="W22" i="91"/>
  <c r="AF21" i="91"/>
  <c r="AO21" i="91" s="1"/>
  <c r="AR23" i="84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AF29" i="105"/>
  <c r="AO29" i="105" s="1"/>
  <c r="AE29" i="105"/>
  <c r="W30" i="105"/>
  <c r="AG29" i="105"/>
  <c r="AP29" i="105" s="1"/>
  <c r="AI28" i="52"/>
  <c r="AN28" i="52"/>
  <c r="AN22" i="58"/>
  <c r="AI22" i="58"/>
  <c r="AE18" i="102"/>
  <c r="AF18" i="102"/>
  <c r="AO18" i="102" s="1"/>
  <c r="AG18" i="102"/>
  <c r="AP18" i="102" s="1"/>
  <c r="W19" i="102"/>
  <c r="Y17" i="50"/>
  <c r="X17" i="50"/>
  <c r="AR20" i="99"/>
  <c r="AI28" i="46"/>
  <c r="AN28" i="46"/>
  <c r="Z29" i="53"/>
  <c r="AH29" i="53"/>
  <c r="AQ29" i="53" s="1"/>
  <c r="Y19" i="10"/>
  <c r="Z19" i="10"/>
  <c r="X19" i="10"/>
  <c r="AI21" i="41"/>
  <c r="AN21" i="41"/>
  <c r="AR24" i="13"/>
  <c r="AI19" i="49"/>
  <c r="AN19" i="49"/>
  <c r="Z30" i="15"/>
  <c r="AH30" i="15"/>
  <c r="AQ30" i="15" s="1"/>
  <c r="AH21" i="99"/>
  <c r="AQ21" i="99" s="1"/>
  <c r="AE32" i="89"/>
  <c r="AG32" i="89"/>
  <c r="AP32" i="89" s="1"/>
  <c r="W33" i="89"/>
  <c r="AF32" i="89"/>
  <c r="AO32" i="89" s="1"/>
  <c r="AI17" i="42"/>
  <c r="AN17" i="42"/>
  <c r="AH23" i="100"/>
  <c r="AQ23" i="100" s="1"/>
  <c r="AC18" i="9"/>
  <c r="AB19" i="9" s="1"/>
  <c r="S19" i="9"/>
  <c r="AC12" i="9"/>
  <c r="AB13" i="9" s="1"/>
  <c r="S13" i="9"/>
  <c r="AC6" i="9"/>
  <c r="AB7" i="9" s="1"/>
  <c r="S7" i="9"/>
  <c r="AH25" i="13"/>
  <c r="AQ25" i="13" s="1"/>
  <c r="AH20" i="103"/>
  <c r="AQ20" i="103" s="1"/>
  <c r="Y24" i="95"/>
  <c r="Z24" i="95" s="1"/>
  <c r="X24" i="95"/>
  <c r="W20" i="98"/>
  <c r="AF19" i="98"/>
  <c r="AO19" i="98" s="1"/>
  <c r="AG19" i="98"/>
  <c r="AP19" i="98" s="1"/>
  <c r="AE19" i="98"/>
  <c r="Y25" i="96"/>
  <c r="X25" i="96"/>
  <c r="AI18" i="10"/>
  <c r="AN18" i="10"/>
  <c r="Y20" i="49"/>
  <c r="Z20" i="49"/>
  <c r="X20" i="49"/>
  <c r="Y18" i="48"/>
  <c r="X18" i="48"/>
  <c r="AI28" i="101"/>
  <c r="AN28" i="101"/>
  <c r="AG21" i="99"/>
  <c r="AP21" i="99" s="1"/>
  <c r="AF21" i="99"/>
  <c r="AO21" i="99" s="1"/>
  <c r="AE21" i="99"/>
  <c r="W22" i="99"/>
  <c r="Y18" i="42"/>
  <c r="X18" i="42"/>
  <c r="Z18" i="42" s="1"/>
  <c r="Z23" i="100"/>
  <c r="AH26" i="44"/>
  <c r="AQ26" i="44" s="1"/>
  <c r="AC17" i="9"/>
  <c r="AB18" i="9" s="1"/>
  <c r="S18" i="9"/>
  <c r="AC11" i="9"/>
  <c r="AB12" i="9" s="1"/>
  <c r="S12" i="9"/>
  <c r="S6" i="9"/>
  <c r="AC5" i="9"/>
  <c r="AB6" i="9" s="1"/>
  <c r="AI23" i="9"/>
  <c r="AN23" i="9"/>
  <c r="AN25" i="9" s="1"/>
  <c r="AI21" i="11"/>
  <c r="AN21" i="11"/>
  <c r="Z20" i="103"/>
  <c r="AH19" i="18"/>
  <c r="AQ19" i="18" s="1"/>
  <c r="AR31" i="97"/>
  <c r="Y29" i="46"/>
  <c r="X29" i="46"/>
  <c r="Z29" i="46" s="1"/>
  <c r="AI24" i="96"/>
  <c r="AP24" i="96"/>
  <c r="Y24" i="92"/>
  <c r="X24" i="92"/>
  <c r="Z24" i="92" s="1"/>
  <c r="W18" i="90"/>
  <c r="AF17" i="90"/>
  <c r="AO17" i="90" s="1"/>
  <c r="AE17" i="90"/>
  <c r="AG17" i="90"/>
  <c r="AP17" i="90" s="1"/>
  <c r="AR22" i="100"/>
  <c r="AR29" i="15"/>
  <c r="AI28" i="32"/>
  <c r="AN28" i="32"/>
  <c r="AI17" i="48"/>
  <c r="AN17" i="48"/>
  <c r="Y24" i="45"/>
  <c r="X24" i="45"/>
  <c r="Y25" i="20"/>
  <c r="Z25" i="20"/>
  <c r="X25" i="20"/>
  <c r="AE26" i="44"/>
  <c r="W27" i="44"/>
  <c r="AF26" i="44"/>
  <c r="AO26" i="44" s="1"/>
  <c r="AG26" i="44"/>
  <c r="AP26" i="44" s="1"/>
  <c r="AC16" i="9"/>
  <c r="AB17" i="9" s="1"/>
  <c r="S17" i="9"/>
  <c r="AC10" i="9"/>
  <c r="AB11" i="9" s="1"/>
  <c r="S11" i="9"/>
  <c r="AC4" i="9"/>
  <c r="AB5" i="9" s="1"/>
  <c r="S5" i="9"/>
  <c r="AI20" i="43"/>
  <c r="AN20" i="43"/>
  <c r="Y22" i="11"/>
  <c r="X22" i="11"/>
  <c r="Y17" i="94"/>
  <c r="X17" i="94"/>
  <c r="Y27" i="51"/>
  <c r="Z27" i="51" s="1"/>
  <c r="X27" i="51"/>
  <c r="AF19" i="18"/>
  <c r="AO19" i="18" s="1"/>
  <c r="AE19" i="18"/>
  <c r="AG19" i="18"/>
  <c r="AP19" i="18" s="1"/>
  <c r="W20" i="18"/>
  <c r="AG19" i="87"/>
  <c r="AP19" i="87" s="1"/>
  <c r="W20" i="87"/>
  <c r="AE19" i="87"/>
  <c r="AF19" i="87"/>
  <c r="AO19" i="87" s="1"/>
  <c r="AR19" i="103"/>
  <c r="X22" i="41"/>
  <c r="Y22" i="41"/>
  <c r="AR24" i="88"/>
  <c r="Y29" i="32"/>
  <c r="X29" i="32"/>
  <c r="Z29" i="32" s="1"/>
  <c r="Y20" i="16"/>
  <c r="X20" i="16"/>
  <c r="AH24" i="84"/>
  <c r="AQ24" i="84" s="1"/>
  <c r="AI28" i="47"/>
  <c r="AN28" i="47"/>
  <c r="AH32" i="89"/>
  <c r="AQ32" i="89" s="1"/>
  <c r="AI19" i="16"/>
  <c r="AN19" i="16"/>
  <c r="AI16" i="82"/>
  <c r="AN16" i="82"/>
  <c r="S22" i="9"/>
  <c r="AC21" i="9"/>
  <c r="AB22" i="9" s="1"/>
  <c r="W31" i="93"/>
  <c r="AG30" i="93"/>
  <c r="AP30" i="93" s="1"/>
  <c r="AF30" i="93"/>
  <c r="AO30" i="93" s="1"/>
  <c r="AE30" i="93"/>
  <c r="AI24" i="20"/>
  <c r="AN24" i="20"/>
  <c r="S16" i="9"/>
  <c r="AC15" i="9"/>
  <c r="AB16" i="9" s="1"/>
  <c r="AC9" i="9"/>
  <c r="AB10" i="9" s="1"/>
  <c r="S10" i="9"/>
  <c r="AC3" i="9"/>
  <c r="S4" i="9"/>
  <c r="Y29" i="52"/>
  <c r="X29" i="52"/>
  <c r="Y23" i="58"/>
  <c r="Z23" i="58" s="1"/>
  <c r="X23" i="58"/>
  <c r="Y21" i="43"/>
  <c r="X21" i="43"/>
  <c r="AI26" i="51"/>
  <c r="AN26" i="51"/>
  <c r="AH25" i="88"/>
  <c r="AQ25" i="88" s="1"/>
  <c r="AI23" i="92"/>
  <c r="AN23" i="92"/>
  <c r="AH21" i="55"/>
  <c r="AQ21" i="55" s="1"/>
  <c r="AI17" i="35"/>
  <c r="AN17" i="35"/>
  <c r="AH25" i="104"/>
  <c r="AQ25" i="104" s="1"/>
  <c r="AR20" i="91"/>
  <c r="AH28" i="86"/>
  <c r="AQ28" i="86" s="1"/>
  <c r="AR27" i="86"/>
  <c r="Z24" i="84"/>
  <c r="AE23" i="54"/>
  <c r="AG23" i="54"/>
  <c r="AP23" i="54" s="1"/>
  <c r="W24" i="54"/>
  <c r="AF23" i="54"/>
  <c r="AO23" i="54" s="1"/>
  <c r="AR18" i="18"/>
  <c r="AF19" i="83"/>
  <c r="AO19" i="83" s="1"/>
  <c r="W20" i="83"/>
  <c r="AG19" i="83"/>
  <c r="AP19" i="83" s="1"/>
  <c r="AE19" i="83"/>
  <c r="AH32" i="97"/>
  <c r="AQ32" i="97" s="1"/>
  <c r="Y17" i="85"/>
  <c r="X17" i="85"/>
  <c r="Z17" i="85" s="1"/>
  <c r="AR28" i="53"/>
  <c r="AH21" i="91"/>
  <c r="AQ21" i="91" s="1"/>
  <c r="AC20" i="9"/>
  <c r="AB21" i="9" s="1"/>
  <c r="S21" i="9"/>
  <c r="AC14" i="9"/>
  <c r="AB15" i="9" s="1"/>
  <c r="S15" i="9"/>
  <c r="AC8" i="9"/>
  <c r="AB9" i="9" s="1"/>
  <c r="S9" i="9"/>
  <c r="AR31" i="89"/>
  <c r="AI16" i="94"/>
  <c r="AR16" i="94" s="1"/>
  <c r="AN16" i="94"/>
  <c r="AH18" i="102"/>
  <c r="AQ18" i="102" s="1"/>
  <c r="AI16" i="50"/>
  <c r="AN16" i="50"/>
  <c r="AI23" i="95"/>
  <c r="AN23" i="95"/>
  <c r="Z25" i="88"/>
  <c r="AR20" i="55"/>
  <c r="AR24" i="104"/>
  <c r="Z21" i="55"/>
  <c r="Y29" i="101"/>
  <c r="X29" i="101"/>
  <c r="Y18" i="35"/>
  <c r="X18" i="35"/>
  <c r="AI23" i="45"/>
  <c r="AN23" i="45"/>
  <c r="Z20" i="16" l="1"/>
  <c r="Z22" i="41"/>
  <c r="Z24" i="45"/>
  <c r="Z22" i="11"/>
  <c r="W23" i="11" s="1"/>
  <c r="AE23" i="58"/>
  <c r="AG23" i="58"/>
  <c r="AP23" i="58" s="1"/>
  <c r="AP25" i="58" s="1"/>
  <c r="AF23" i="58"/>
  <c r="AO23" i="58" s="1"/>
  <c r="AO25" i="58" s="1"/>
  <c r="AG24" i="95"/>
  <c r="AP24" i="95" s="1"/>
  <c r="W25" i="95"/>
  <c r="AF24" i="95"/>
  <c r="AO24" i="95" s="1"/>
  <c r="AE24" i="95"/>
  <c r="AE27" i="51"/>
  <c r="W28" i="51"/>
  <c r="AG27" i="51"/>
  <c r="AP27" i="51" s="1"/>
  <c r="AF27" i="51"/>
  <c r="AO27" i="51" s="1"/>
  <c r="AF20" i="16"/>
  <c r="AO20" i="16" s="1"/>
  <c r="AG20" i="16"/>
  <c r="AP20" i="16" s="1"/>
  <c r="W21" i="16"/>
  <c r="AE20" i="16"/>
  <c r="AF24" i="92"/>
  <c r="AO24" i="92" s="1"/>
  <c r="AE24" i="92"/>
  <c r="AG24" i="92"/>
  <c r="AP24" i="92" s="1"/>
  <c r="W25" i="92"/>
  <c r="W25" i="45"/>
  <c r="AE24" i="45"/>
  <c r="AF24" i="45"/>
  <c r="AO24" i="45" s="1"/>
  <c r="AG24" i="45"/>
  <c r="AP24" i="45" s="1"/>
  <c r="W23" i="41"/>
  <c r="AE22" i="41"/>
  <c r="AF22" i="41"/>
  <c r="AO22" i="41" s="1"/>
  <c r="AG22" i="41"/>
  <c r="AP22" i="41" s="1"/>
  <c r="AG22" i="11"/>
  <c r="AP22" i="11" s="1"/>
  <c r="AE22" i="11"/>
  <c r="AF22" i="11"/>
  <c r="AO22" i="11" s="1"/>
  <c r="AR23" i="45"/>
  <c r="AF25" i="88"/>
  <c r="AO25" i="88" s="1"/>
  <c r="AE25" i="88"/>
  <c r="W26" i="88"/>
  <c r="AG25" i="88"/>
  <c r="AP25" i="88" s="1"/>
  <c r="AH18" i="35"/>
  <c r="AQ18" i="35" s="1"/>
  <c r="AE21" i="55"/>
  <c r="AG21" i="55"/>
  <c r="AP21" i="55" s="1"/>
  <c r="AF21" i="55"/>
  <c r="AO21" i="55" s="1"/>
  <c r="W22" i="55"/>
  <c r="Z18" i="35"/>
  <c r="AR23" i="95"/>
  <c r="Y20" i="83"/>
  <c r="X20" i="83"/>
  <c r="Z20" i="83" s="1"/>
  <c r="Y24" i="54"/>
  <c r="X24" i="54"/>
  <c r="AH23" i="58"/>
  <c r="AQ23" i="58" s="1"/>
  <c r="AQ25" i="58" s="1"/>
  <c r="AZ3" i="58"/>
  <c r="Y31" i="93"/>
  <c r="X31" i="93"/>
  <c r="Z31" i="93" s="1"/>
  <c r="AR19" i="16"/>
  <c r="AH27" i="51"/>
  <c r="AQ27" i="51" s="1"/>
  <c r="AH22" i="11"/>
  <c r="AQ22" i="11" s="1"/>
  <c r="AK5" i="9"/>
  <c r="AT5" i="9" s="1"/>
  <c r="AJ5" i="9"/>
  <c r="AR23" i="9"/>
  <c r="AR25" i="9" s="1"/>
  <c r="AJ18" i="9"/>
  <c r="AK18" i="9"/>
  <c r="AT18" i="9" s="1"/>
  <c r="AE23" i="100"/>
  <c r="AG23" i="100"/>
  <c r="AP23" i="100" s="1"/>
  <c r="AF23" i="100"/>
  <c r="AO23" i="100" s="1"/>
  <c r="W24" i="100"/>
  <c r="AI21" i="99"/>
  <c r="AN21" i="99"/>
  <c r="Z25" i="96"/>
  <c r="AH25" i="96"/>
  <c r="AQ25" i="96" s="1"/>
  <c r="Y20" i="98"/>
  <c r="X20" i="98"/>
  <c r="Z20" i="98" s="1"/>
  <c r="AG30" i="15"/>
  <c r="AP30" i="15" s="1"/>
  <c r="AF30" i="15"/>
  <c r="AO30" i="15" s="1"/>
  <c r="AE30" i="15"/>
  <c r="W31" i="15"/>
  <c r="AR21" i="41"/>
  <c r="Y19" i="102"/>
  <c r="Z19" i="102" s="1"/>
  <c r="X19" i="102"/>
  <c r="AJ14" i="9"/>
  <c r="AS14" i="9" s="1"/>
  <c r="AK14" i="9"/>
  <c r="AH29" i="47"/>
  <c r="AQ29" i="47" s="1"/>
  <c r="Y29" i="86"/>
  <c r="Z29" i="86"/>
  <c r="X29" i="86"/>
  <c r="Y26" i="13"/>
  <c r="X26" i="13"/>
  <c r="AH29" i="101"/>
  <c r="AQ29" i="101" s="1"/>
  <c r="AR16" i="50"/>
  <c r="Z29" i="101"/>
  <c r="W25" i="84"/>
  <c r="AG24" i="84"/>
  <c r="AP24" i="84" s="1"/>
  <c r="AF24" i="84"/>
  <c r="AO24" i="84" s="1"/>
  <c r="AE24" i="84"/>
  <c r="AJ9" i="9"/>
  <c r="AK9" i="9"/>
  <c r="AT9" i="9" s="1"/>
  <c r="AH17" i="85"/>
  <c r="AQ17" i="85" s="1"/>
  <c r="AR17" i="35"/>
  <c r="AR23" i="92"/>
  <c r="AB4" i="9"/>
  <c r="AJ3" i="9"/>
  <c r="AR24" i="20"/>
  <c r="AJ22" i="9"/>
  <c r="AK22" i="9"/>
  <c r="AT22" i="9" s="1"/>
  <c r="AR28" i="47"/>
  <c r="AH20" i="16"/>
  <c r="AQ20" i="16" s="1"/>
  <c r="AH24" i="45"/>
  <c r="AQ24" i="45" s="1"/>
  <c r="AR28" i="32"/>
  <c r="AJ6" i="9"/>
  <c r="AK6" i="9"/>
  <c r="AT6" i="9" s="1"/>
  <c r="AH18" i="42"/>
  <c r="AQ18" i="42" s="1"/>
  <c r="AH20" i="49"/>
  <c r="AQ20" i="49" s="1"/>
  <c r="AH24" i="95"/>
  <c r="AQ24" i="95" s="1"/>
  <c r="AJ19" i="9"/>
  <c r="AS19" i="9" s="1"/>
  <c r="AK19" i="9"/>
  <c r="AI32" i="89"/>
  <c r="AN32" i="89"/>
  <c r="AH19" i="10"/>
  <c r="AQ19" i="10" s="1"/>
  <c r="AR28" i="52"/>
  <c r="AJ23" i="9"/>
  <c r="AS23" i="9" s="1"/>
  <c r="AK23" i="9"/>
  <c r="AT23" i="9" s="1"/>
  <c r="Y22" i="91"/>
  <c r="X22" i="91"/>
  <c r="AR16" i="85"/>
  <c r="AG29" i="47"/>
  <c r="AP29" i="47" s="1"/>
  <c r="AE29" i="47"/>
  <c r="AF29" i="47"/>
  <c r="AO29" i="47" s="1"/>
  <c r="W30" i="47"/>
  <c r="W18" i="85"/>
  <c r="AE17" i="85"/>
  <c r="AF17" i="85"/>
  <c r="AO17" i="85" s="1"/>
  <c r="AG17" i="85"/>
  <c r="AP17" i="85" s="1"/>
  <c r="AI23" i="54"/>
  <c r="AN23" i="54"/>
  <c r="AR26" i="51"/>
  <c r="Y20" i="18"/>
  <c r="X20" i="18"/>
  <c r="AK11" i="9"/>
  <c r="AT11" i="9" s="1"/>
  <c r="AJ11" i="9"/>
  <c r="Y27" i="44"/>
  <c r="X27" i="44"/>
  <c r="AI17" i="90"/>
  <c r="AN17" i="90"/>
  <c r="AF20" i="103"/>
  <c r="AO20" i="103" s="1"/>
  <c r="W21" i="103"/>
  <c r="AG20" i="103"/>
  <c r="AP20" i="103" s="1"/>
  <c r="AE20" i="103"/>
  <c r="AF18" i="42"/>
  <c r="AO18" i="42" s="1"/>
  <c r="AG18" i="42"/>
  <c r="AP18" i="42" s="1"/>
  <c r="W19" i="42"/>
  <c r="AE18" i="42"/>
  <c r="AE20" i="49"/>
  <c r="AF20" i="49"/>
  <c r="AO20" i="49" s="1"/>
  <c r="AG20" i="49"/>
  <c r="AP20" i="49" s="1"/>
  <c r="W21" i="49"/>
  <c r="AR17" i="42"/>
  <c r="AR19" i="49"/>
  <c r="AF19" i="10"/>
  <c r="AO19" i="10" s="1"/>
  <c r="AG19" i="10"/>
  <c r="AP19" i="10" s="1"/>
  <c r="AE19" i="10"/>
  <c r="W20" i="10"/>
  <c r="AH17" i="50"/>
  <c r="AQ17" i="50" s="1"/>
  <c r="AJ20" i="9"/>
  <c r="AK20" i="9"/>
  <c r="AT20" i="9" s="1"/>
  <c r="AI21" i="91"/>
  <c r="AN21" i="91"/>
  <c r="AJ15" i="9"/>
  <c r="AK15" i="9"/>
  <c r="AT15" i="9" s="1"/>
  <c r="AH21" i="43"/>
  <c r="AQ21" i="43" s="1"/>
  <c r="AH29" i="52"/>
  <c r="AQ29" i="52" s="1"/>
  <c r="AJ10" i="9"/>
  <c r="AK10" i="9"/>
  <c r="AT10" i="9" s="1"/>
  <c r="AI30" i="93"/>
  <c r="AN30" i="93"/>
  <c r="AH17" i="94"/>
  <c r="AQ17" i="94" s="1"/>
  <c r="AI26" i="44"/>
  <c r="AN26" i="44"/>
  <c r="AR24" i="96"/>
  <c r="AI19" i="98"/>
  <c r="AN19" i="98"/>
  <c r="AK7" i="9"/>
  <c r="AT7" i="9" s="1"/>
  <c r="AJ7" i="9"/>
  <c r="AE29" i="53"/>
  <c r="AF29" i="53"/>
  <c r="AO29" i="53" s="1"/>
  <c r="W30" i="53"/>
  <c r="AG29" i="53"/>
  <c r="AP29" i="53" s="1"/>
  <c r="Z17" i="50"/>
  <c r="AI18" i="102"/>
  <c r="AN18" i="102"/>
  <c r="Y33" i="97"/>
  <c r="Z33" i="97" s="1"/>
  <c r="X33" i="97"/>
  <c r="AH17" i="82"/>
  <c r="AQ17" i="82" s="1"/>
  <c r="AI25" i="13"/>
  <c r="AN25" i="13"/>
  <c r="Y26" i="104"/>
  <c r="X26" i="104"/>
  <c r="AI19" i="83"/>
  <c r="AN19" i="83"/>
  <c r="Z21" i="43"/>
  <c r="Z29" i="52"/>
  <c r="AJ16" i="9"/>
  <c r="AS16" i="9" s="1"/>
  <c r="AK16" i="9"/>
  <c r="AR16" i="82"/>
  <c r="AH29" i="32"/>
  <c r="AQ29" i="32" s="1"/>
  <c r="AI19" i="87"/>
  <c r="AN19" i="87"/>
  <c r="AI19" i="18"/>
  <c r="AN19" i="18"/>
  <c r="Z17" i="94"/>
  <c r="AR20" i="43"/>
  <c r="AJ17" i="9"/>
  <c r="AK17" i="9"/>
  <c r="AT17" i="9" s="1"/>
  <c r="AH25" i="20"/>
  <c r="AQ25" i="20" s="1"/>
  <c r="Y18" i="90"/>
  <c r="X18" i="90"/>
  <c r="AH29" i="46"/>
  <c r="AQ29" i="46" s="1"/>
  <c r="AR21" i="11"/>
  <c r="AK12" i="9"/>
  <c r="AT12" i="9" s="1"/>
  <c r="AJ12" i="9"/>
  <c r="AR28" i="101"/>
  <c r="AR22" i="58"/>
  <c r="Y30" i="105"/>
  <c r="X30" i="105"/>
  <c r="AJ8" i="9"/>
  <c r="AK8" i="9"/>
  <c r="AT8" i="9" s="1"/>
  <c r="AI32" i="97"/>
  <c r="AN32" i="97"/>
  <c r="Z17" i="82"/>
  <c r="AI28" i="86"/>
  <c r="AN28" i="86"/>
  <c r="AI25" i="104"/>
  <c r="AN25" i="104"/>
  <c r="AJ21" i="9"/>
  <c r="AK21" i="9"/>
  <c r="AT21" i="9" s="1"/>
  <c r="W30" i="32"/>
  <c r="AG29" i="32"/>
  <c r="AP29" i="32" s="1"/>
  <c r="AE29" i="32"/>
  <c r="AF29" i="32"/>
  <c r="AO29" i="32" s="1"/>
  <c r="AH22" i="41"/>
  <c r="AQ22" i="41" s="1"/>
  <c r="Y20" i="87"/>
  <c r="X20" i="87"/>
  <c r="AG25" i="20"/>
  <c r="AP25" i="20" s="1"/>
  <c r="AE25" i="20"/>
  <c r="AF25" i="20"/>
  <c r="AO25" i="20" s="1"/>
  <c r="W26" i="20"/>
  <c r="AR17" i="48"/>
  <c r="AH24" i="92"/>
  <c r="AQ24" i="92" s="1"/>
  <c r="AF29" i="46"/>
  <c r="AO29" i="46" s="1"/>
  <c r="AG29" i="46"/>
  <c r="AP29" i="46" s="1"/>
  <c r="W30" i="46"/>
  <c r="AE29" i="46"/>
  <c r="Y22" i="99"/>
  <c r="X22" i="99"/>
  <c r="Z22" i="99" s="1"/>
  <c r="Z18" i="48"/>
  <c r="AH18" i="48"/>
  <c r="AQ18" i="48" s="1"/>
  <c r="AR18" i="10"/>
  <c r="AK13" i="9"/>
  <c r="AT13" i="9" s="1"/>
  <c r="AJ13" i="9"/>
  <c r="X33" i="89"/>
  <c r="Y33" i="89"/>
  <c r="Z33" i="89" s="1"/>
  <c r="AR28" i="46"/>
  <c r="AI29" i="105"/>
  <c r="AN29" i="105"/>
  <c r="Z24" i="54" l="1"/>
  <c r="W23" i="99"/>
  <c r="AF22" i="99"/>
  <c r="AO22" i="99" s="1"/>
  <c r="AG22" i="99"/>
  <c r="AP22" i="99" s="1"/>
  <c r="AE22" i="99"/>
  <c r="W20" i="102"/>
  <c r="AF19" i="102"/>
  <c r="AO19" i="102" s="1"/>
  <c r="AG19" i="102"/>
  <c r="AP19" i="102" s="1"/>
  <c r="AE19" i="102"/>
  <c r="AE20" i="98"/>
  <c r="W21" i="98"/>
  <c r="AG20" i="98"/>
  <c r="AP20" i="98" s="1"/>
  <c r="AF20" i="98"/>
  <c r="AO20" i="98" s="1"/>
  <c r="AG24" i="54"/>
  <c r="AP24" i="54" s="1"/>
  <c r="AF24" i="54"/>
  <c r="AO24" i="54" s="1"/>
  <c r="AE24" i="54"/>
  <c r="W25" i="54"/>
  <c r="AE33" i="97"/>
  <c r="W34" i="97"/>
  <c r="AG33" i="97"/>
  <c r="AP33" i="97" s="1"/>
  <c r="AF33" i="97"/>
  <c r="AO33" i="97" s="1"/>
  <c r="AE33" i="89"/>
  <c r="AG33" i="89"/>
  <c r="AP33" i="89" s="1"/>
  <c r="W34" i="89"/>
  <c r="AF33" i="89"/>
  <c r="AO33" i="89" s="1"/>
  <c r="AG18" i="48"/>
  <c r="AP18" i="48" s="1"/>
  <c r="AE18" i="48"/>
  <c r="AF18" i="48"/>
  <c r="AO18" i="48" s="1"/>
  <c r="W19" i="48"/>
  <c r="X30" i="46"/>
  <c r="Y30" i="46"/>
  <c r="AI29" i="32"/>
  <c r="AN29" i="32"/>
  <c r="AE17" i="94"/>
  <c r="AG17" i="94"/>
  <c r="AP17" i="94" s="1"/>
  <c r="AF17" i="94"/>
  <c r="AO17" i="94" s="1"/>
  <c r="W18" i="94"/>
  <c r="AL16" i="9"/>
  <c r="AU16" i="9" s="1"/>
  <c r="AT16" i="9"/>
  <c r="AH26" i="104"/>
  <c r="AQ26" i="104" s="1"/>
  <c r="Y30" i="53"/>
  <c r="X30" i="53"/>
  <c r="AR19" i="98"/>
  <c r="Y20" i="10"/>
  <c r="X20" i="10"/>
  <c r="AI20" i="49"/>
  <c r="AN20" i="49"/>
  <c r="AR17" i="90"/>
  <c r="AH20" i="18"/>
  <c r="AQ20" i="18" s="1"/>
  <c r="AR23" i="54"/>
  <c r="AI24" i="84"/>
  <c r="AN24" i="84"/>
  <c r="AH26" i="13"/>
  <c r="AQ26" i="13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F20" i="83"/>
  <c r="AO20" i="83" s="1"/>
  <c r="AE20" i="83"/>
  <c r="W21" i="83"/>
  <c r="AG20" i="83"/>
  <c r="AP20" i="83" s="1"/>
  <c r="Y22" i="55"/>
  <c r="X22" i="55"/>
  <c r="AI25" i="88"/>
  <c r="AN25" i="88"/>
  <c r="AI22" i="11"/>
  <c r="AN22" i="11"/>
  <c r="AI22" i="41"/>
  <c r="AN22" i="41"/>
  <c r="Y25" i="45"/>
  <c r="X25" i="45"/>
  <c r="AH18" i="90"/>
  <c r="AQ18" i="90" s="1"/>
  <c r="AH33" i="89"/>
  <c r="AQ33" i="89" s="1"/>
  <c r="AS8" i="9"/>
  <c r="AL8" i="9"/>
  <c r="AU8" i="9" s="1"/>
  <c r="Z18" i="90"/>
  <c r="Z26" i="104"/>
  <c r="AS10" i="9"/>
  <c r="AL10" i="9"/>
  <c r="AU10" i="9" s="1"/>
  <c r="AS15" i="9"/>
  <c r="AL15" i="9"/>
  <c r="AU15" i="9" s="1"/>
  <c r="AI19" i="10"/>
  <c r="AN19" i="10"/>
  <c r="AI20" i="103"/>
  <c r="AN20" i="103"/>
  <c r="AH27" i="44"/>
  <c r="AQ27" i="44" s="1"/>
  <c r="Z20" i="18"/>
  <c r="Y30" i="47"/>
  <c r="X30" i="47"/>
  <c r="AH22" i="91"/>
  <c r="AQ22" i="91" s="1"/>
  <c r="AS22" i="9"/>
  <c r="AL22" i="9"/>
  <c r="AU22" i="9" s="1"/>
  <c r="Z26" i="13"/>
  <c r="AH19" i="102"/>
  <c r="AQ19" i="102" s="1"/>
  <c r="Y31" i="15"/>
  <c r="X31" i="15"/>
  <c r="AE25" i="96"/>
  <c r="AG25" i="96"/>
  <c r="AP25" i="96" s="1"/>
  <c r="W26" i="96"/>
  <c r="AF25" i="96"/>
  <c r="AO25" i="96" s="1"/>
  <c r="AS5" i="9"/>
  <c r="AL5" i="9"/>
  <c r="AU5" i="9" s="1"/>
  <c r="Y23" i="41"/>
  <c r="X23" i="41"/>
  <c r="Z23" i="41" s="1"/>
  <c r="AI20" i="16"/>
  <c r="AN20" i="16"/>
  <c r="Y25" i="95"/>
  <c r="X25" i="95"/>
  <c r="AH20" i="87"/>
  <c r="AQ20" i="87" s="1"/>
  <c r="Y30" i="32"/>
  <c r="X30" i="32"/>
  <c r="AR28" i="86"/>
  <c r="AH30" i="105"/>
  <c r="AQ30" i="105" s="1"/>
  <c r="AR19" i="18"/>
  <c r="AE29" i="52"/>
  <c r="AG29" i="52"/>
  <c r="AP29" i="52" s="1"/>
  <c r="AF29" i="52"/>
  <c r="AO29" i="52" s="1"/>
  <c r="W30" i="52"/>
  <c r="AR18" i="102"/>
  <c r="AI29" i="53"/>
  <c r="AN29" i="53"/>
  <c r="AI18" i="42"/>
  <c r="AN18" i="42"/>
  <c r="Z27" i="44"/>
  <c r="Z22" i="91"/>
  <c r="AR32" i="89"/>
  <c r="AI30" i="15"/>
  <c r="AN30" i="15"/>
  <c r="AI23" i="100"/>
  <c r="AN23" i="100"/>
  <c r="AH24" i="54"/>
  <c r="AQ24" i="54" s="1"/>
  <c r="Y23" i="11"/>
  <c r="X23" i="11"/>
  <c r="Y25" i="92"/>
  <c r="X25" i="92"/>
  <c r="Y21" i="16"/>
  <c r="X21" i="16"/>
  <c r="Y28" i="51"/>
  <c r="X28" i="51"/>
  <c r="AH22" i="99"/>
  <c r="AQ22" i="99" s="1"/>
  <c r="AI25" i="20"/>
  <c r="AN25" i="20"/>
  <c r="AR25" i="104"/>
  <c r="AR29" i="105"/>
  <c r="AS13" i="9"/>
  <c r="AL13" i="9"/>
  <c r="AU13" i="9" s="1"/>
  <c r="Z20" i="87"/>
  <c r="AF17" i="82"/>
  <c r="AO17" i="82" s="1"/>
  <c r="W18" i="82"/>
  <c r="AE17" i="82"/>
  <c r="AG17" i="82"/>
  <c r="AP17" i="82" s="1"/>
  <c r="Z30" i="105"/>
  <c r="AS12" i="9"/>
  <c r="AL12" i="9"/>
  <c r="AU12" i="9" s="1"/>
  <c r="AS17" i="9"/>
  <c r="AL17" i="9"/>
  <c r="AU17" i="9" s="1"/>
  <c r="W22" i="43"/>
  <c r="AE21" i="43"/>
  <c r="AF21" i="43"/>
  <c r="AO21" i="43" s="1"/>
  <c r="AG21" i="43"/>
  <c r="AP21" i="43" s="1"/>
  <c r="AG17" i="50"/>
  <c r="AP17" i="50" s="1"/>
  <c r="W18" i="50"/>
  <c r="AF17" i="50"/>
  <c r="AO17" i="50" s="1"/>
  <c r="AE17" i="50"/>
  <c r="AS7" i="9"/>
  <c r="AL7" i="9"/>
  <c r="AU7" i="9" s="1"/>
  <c r="AR21" i="91"/>
  <c r="Y21" i="49"/>
  <c r="Z21" i="49" s="1"/>
  <c r="X21" i="49"/>
  <c r="Y19" i="42"/>
  <c r="X19" i="42"/>
  <c r="Y21" i="103"/>
  <c r="Z21" i="103" s="1"/>
  <c r="X21" i="103"/>
  <c r="AI29" i="47"/>
  <c r="AN29" i="47"/>
  <c r="AL19" i="9"/>
  <c r="AU19" i="9" s="1"/>
  <c r="AT19" i="9"/>
  <c r="AS6" i="9"/>
  <c r="AL6" i="9"/>
  <c r="AU6" i="9" s="1"/>
  <c r="Y25" i="84"/>
  <c r="X25" i="84"/>
  <c r="AH29" i="86"/>
  <c r="AQ29" i="86" s="1"/>
  <c r="AR21" i="99"/>
  <c r="AH31" i="93"/>
  <c r="AQ31" i="93" s="1"/>
  <c r="AI21" i="55"/>
  <c r="AN21" i="55"/>
  <c r="AI27" i="51"/>
  <c r="AN27" i="51"/>
  <c r="AI29" i="46"/>
  <c r="AN29" i="46"/>
  <c r="Y26" i="20"/>
  <c r="X26" i="20"/>
  <c r="Z26" i="20" s="1"/>
  <c r="AS21" i="9"/>
  <c r="AL21" i="9"/>
  <c r="AU21" i="9" s="1"/>
  <c r="AR19" i="87"/>
  <c r="AR25" i="13"/>
  <c r="AH33" i="97"/>
  <c r="AQ33" i="97" s="1"/>
  <c r="AR26" i="44"/>
  <c r="AS11" i="9"/>
  <c r="AL11" i="9"/>
  <c r="AU11" i="9" s="1"/>
  <c r="AI17" i="85"/>
  <c r="AN17" i="85"/>
  <c r="AS3" i="9"/>
  <c r="AL3" i="9"/>
  <c r="AU3" i="9" s="1"/>
  <c r="AS9" i="9"/>
  <c r="AL9" i="9"/>
  <c r="AU9" i="9" s="1"/>
  <c r="AF29" i="101"/>
  <c r="AO29" i="101" s="1"/>
  <c r="AG29" i="101"/>
  <c r="AP29" i="101" s="1"/>
  <c r="AE29" i="101"/>
  <c r="W30" i="101"/>
  <c r="AG29" i="86"/>
  <c r="AP29" i="86" s="1"/>
  <c r="AF29" i="86"/>
  <c r="AO29" i="86" s="1"/>
  <c r="AE29" i="86"/>
  <c r="W30" i="86"/>
  <c r="AS18" i="9"/>
  <c r="AL18" i="9"/>
  <c r="AU18" i="9" s="1"/>
  <c r="W32" i="93"/>
  <c r="AG31" i="93"/>
  <c r="AP31" i="93" s="1"/>
  <c r="AF31" i="93"/>
  <c r="AO31" i="93" s="1"/>
  <c r="AE31" i="93"/>
  <c r="AF18" i="35"/>
  <c r="AO18" i="35" s="1"/>
  <c r="W19" i="35"/>
  <c r="AE18" i="35"/>
  <c r="AG18" i="35"/>
  <c r="AP18" i="35" s="1"/>
  <c r="AI24" i="92"/>
  <c r="AN24" i="92"/>
  <c r="AR32" i="97"/>
  <c r="AR19" i="83"/>
  <c r="AR30" i="93"/>
  <c r="AS20" i="9"/>
  <c r="AL20" i="9"/>
  <c r="AU20" i="9" s="1"/>
  <c r="Y18" i="85"/>
  <c r="X18" i="85"/>
  <c r="AK4" i="9"/>
  <c r="AT4" i="9" s="1"/>
  <c r="AT25" i="9" s="1"/>
  <c r="AJ4" i="9"/>
  <c r="AL14" i="9"/>
  <c r="AU14" i="9" s="1"/>
  <c r="AT14" i="9"/>
  <c r="AH20" i="98"/>
  <c r="AQ20" i="98" s="1"/>
  <c r="Y24" i="100"/>
  <c r="X24" i="100"/>
  <c r="Z24" i="100" s="1"/>
  <c r="AL23" i="9"/>
  <c r="AU23" i="9" s="1"/>
  <c r="AH20" i="83"/>
  <c r="AQ20" i="83" s="1"/>
  <c r="Y26" i="88"/>
  <c r="X26" i="88"/>
  <c r="Z26" i="88" s="1"/>
  <c r="AI24" i="45"/>
  <c r="AN24" i="45"/>
  <c r="AI24" i="95"/>
  <c r="AN24" i="95"/>
  <c r="AI23" i="58"/>
  <c r="AN23" i="58"/>
  <c r="AN25" i="58" s="1"/>
  <c r="Z30" i="53" l="1"/>
  <c r="Z20" i="10"/>
  <c r="W22" i="49"/>
  <c r="AG21" i="49"/>
  <c r="AP21" i="49" s="1"/>
  <c r="AF21" i="49"/>
  <c r="AO21" i="49" s="1"/>
  <c r="AE21" i="49"/>
  <c r="W31" i="53"/>
  <c r="AF30" i="53"/>
  <c r="AO30" i="53" s="1"/>
  <c r="AE30" i="53"/>
  <c r="AG30" i="53"/>
  <c r="AP30" i="53" s="1"/>
  <c r="W25" i="100"/>
  <c r="AG24" i="100"/>
  <c r="AP24" i="100" s="1"/>
  <c r="AF24" i="100"/>
  <c r="AO24" i="100" s="1"/>
  <c r="AE24" i="100"/>
  <c r="AG21" i="103"/>
  <c r="AP21" i="103" s="1"/>
  <c r="AE21" i="103"/>
  <c r="W22" i="103"/>
  <c r="AF21" i="103"/>
  <c r="AO21" i="103" s="1"/>
  <c r="AE26" i="20"/>
  <c r="W27" i="20"/>
  <c r="AF26" i="20"/>
  <c r="AO26" i="20" s="1"/>
  <c r="AG26" i="20"/>
  <c r="AP26" i="20" s="1"/>
  <c r="W21" i="10"/>
  <c r="AG20" i="10"/>
  <c r="AP20" i="10" s="1"/>
  <c r="AE20" i="10"/>
  <c r="AF20" i="10"/>
  <c r="AO20" i="10" s="1"/>
  <c r="AR23" i="58"/>
  <c r="AR25" i="58" s="1"/>
  <c r="AH26" i="88"/>
  <c r="AQ26" i="88" s="1"/>
  <c r="AI18" i="35"/>
  <c r="AN18" i="35"/>
  <c r="AI29" i="86"/>
  <c r="AN29" i="86"/>
  <c r="Y18" i="82"/>
  <c r="Z18" i="82" s="1"/>
  <c r="X18" i="82"/>
  <c r="AR30" i="15"/>
  <c r="AR18" i="42"/>
  <c r="Y30" i="52"/>
  <c r="X30" i="52"/>
  <c r="Z31" i="15"/>
  <c r="AH31" i="15"/>
  <c r="AQ31" i="15" s="1"/>
  <c r="AG20" i="18"/>
  <c r="AP20" i="18" s="1"/>
  <c r="AE20" i="18"/>
  <c r="W21" i="18"/>
  <c r="AF20" i="18"/>
  <c r="AO20" i="18" s="1"/>
  <c r="AR25" i="88"/>
  <c r="Y21" i="83"/>
  <c r="X21" i="83"/>
  <c r="Z21" i="83" s="1"/>
  <c r="AC17" i="58"/>
  <c r="AB18" i="58" s="1"/>
  <c r="S18" i="58"/>
  <c r="S12" i="58"/>
  <c r="AC11" i="58"/>
  <c r="AB12" i="58" s="1"/>
  <c r="AC5" i="58"/>
  <c r="AB6" i="58" s="1"/>
  <c r="S6" i="58"/>
  <c r="AR24" i="84"/>
  <c r="AH20" i="10"/>
  <c r="AQ20" i="10" s="1"/>
  <c r="AH30" i="46"/>
  <c r="AQ30" i="46" s="1"/>
  <c r="AI24" i="54"/>
  <c r="AN24" i="54"/>
  <c r="Y21" i="98"/>
  <c r="X21" i="98"/>
  <c r="Y20" i="102"/>
  <c r="X20" i="102"/>
  <c r="AS4" i="9"/>
  <c r="AL4" i="9"/>
  <c r="AU4" i="9" s="1"/>
  <c r="Y19" i="35"/>
  <c r="X19" i="35"/>
  <c r="Z19" i="35" s="1"/>
  <c r="Y32" i="93"/>
  <c r="X32" i="93"/>
  <c r="AR17" i="85"/>
  <c r="AR21" i="55"/>
  <c r="AI17" i="50"/>
  <c r="AN17" i="50"/>
  <c r="AH21" i="16"/>
  <c r="AQ21" i="16" s="1"/>
  <c r="AH23" i="11"/>
  <c r="AQ23" i="11" s="1"/>
  <c r="AH30" i="32"/>
  <c r="AQ30" i="32" s="1"/>
  <c r="AR20" i="16"/>
  <c r="AF26" i="13"/>
  <c r="AO26" i="13" s="1"/>
  <c r="W27" i="13"/>
  <c r="AE26" i="13"/>
  <c r="AG26" i="13"/>
  <c r="AP26" i="13" s="1"/>
  <c r="AR20" i="103"/>
  <c r="AH22" i="55"/>
  <c r="AQ22" i="55" s="1"/>
  <c r="AI20" i="83"/>
  <c r="AN20" i="83"/>
  <c r="AC16" i="58"/>
  <c r="AB17" i="58" s="1"/>
  <c r="S17" i="58"/>
  <c r="S11" i="58"/>
  <c r="AC10" i="58"/>
  <c r="AB11" i="58" s="1"/>
  <c r="AC4" i="58"/>
  <c r="AB5" i="58" s="1"/>
  <c r="S5" i="58"/>
  <c r="AI17" i="94"/>
  <c r="AN17" i="94"/>
  <c r="AI20" i="98"/>
  <c r="AN20" i="98"/>
  <c r="AH25" i="84"/>
  <c r="AQ25" i="84" s="1"/>
  <c r="AH19" i="42"/>
  <c r="AQ19" i="42" s="1"/>
  <c r="AI21" i="43"/>
  <c r="AN21" i="43"/>
  <c r="W31" i="105"/>
  <c r="AG30" i="105"/>
  <c r="AP30" i="105" s="1"/>
  <c r="AF30" i="105"/>
  <c r="AO30" i="105" s="1"/>
  <c r="AE30" i="105"/>
  <c r="AG20" i="87"/>
  <c r="AP20" i="87" s="1"/>
  <c r="AF20" i="87"/>
  <c r="AO20" i="87" s="1"/>
  <c r="AE20" i="87"/>
  <c r="W21" i="87"/>
  <c r="Z21" i="16"/>
  <c r="Z23" i="11"/>
  <c r="AR29" i="53"/>
  <c r="Z30" i="32"/>
  <c r="AH23" i="41"/>
  <c r="AQ23" i="41" s="1"/>
  <c r="W27" i="104"/>
  <c r="AG26" i="104"/>
  <c r="AP26" i="104" s="1"/>
  <c r="AE26" i="104"/>
  <c r="AF26" i="104"/>
  <c r="AO26" i="104" s="1"/>
  <c r="AR22" i="41"/>
  <c r="Z22" i="55"/>
  <c r="AC15" i="58"/>
  <c r="AB16" i="58" s="1"/>
  <c r="S16" i="58"/>
  <c r="AC9" i="58"/>
  <c r="AB10" i="58" s="1"/>
  <c r="S10" i="58"/>
  <c r="AC3" i="58"/>
  <c r="S4" i="58"/>
  <c r="Y19" i="48"/>
  <c r="X19" i="48"/>
  <c r="Y34" i="89"/>
  <c r="X34" i="89"/>
  <c r="Z34" i="89" s="1"/>
  <c r="Y34" i="97"/>
  <c r="X34" i="97"/>
  <c r="AI22" i="99"/>
  <c r="AN22" i="99"/>
  <c r="AR29" i="46"/>
  <c r="Z25" i="84"/>
  <c r="Z19" i="42"/>
  <c r="Y18" i="50"/>
  <c r="X18" i="50"/>
  <c r="Z18" i="50" s="1"/>
  <c r="Y22" i="43"/>
  <c r="X22" i="43"/>
  <c r="AF22" i="91"/>
  <c r="AO22" i="91" s="1"/>
  <c r="AG22" i="91"/>
  <c r="AP22" i="91" s="1"/>
  <c r="AE22" i="91"/>
  <c r="W23" i="91"/>
  <c r="AI29" i="52"/>
  <c r="AN29" i="52"/>
  <c r="AH25" i="95"/>
  <c r="AQ25" i="95" s="1"/>
  <c r="AE23" i="41"/>
  <c r="AG23" i="41"/>
  <c r="AP23" i="41" s="1"/>
  <c r="AF23" i="41"/>
  <c r="AO23" i="41" s="1"/>
  <c r="W24" i="41"/>
  <c r="Y26" i="96"/>
  <c r="X26" i="96"/>
  <c r="AH30" i="47"/>
  <c r="AQ30" i="47" s="1"/>
  <c r="AR19" i="10"/>
  <c r="W19" i="90"/>
  <c r="AG18" i="90"/>
  <c r="AP18" i="90" s="1"/>
  <c r="AF18" i="90"/>
  <c r="AO18" i="90" s="1"/>
  <c r="AE18" i="90"/>
  <c r="AC20" i="58"/>
  <c r="AB21" i="58" s="1"/>
  <c r="S21" i="58"/>
  <c r="AC14" i="58"/>
  <c r="AB15" i="58" s="1"/>
  <c r="S15" i="58"/>
  <c r="AC8" i="58"/>
  <c r="AB9" i="58" s="1"/>
  <c r="S9" i="58"/>
  <c r="AR29" i="32"/>
  <c r="AI33" i="97"/>
  <c r="AN33" i="97"/>
  <c r="AI19" i="102"/>
  <c r="AN19" i="102"/>
  <c r="AH18" i="85"/>
  <c r="AQ18" i="85" s="1"/>
  <c r="AR24" i="92"/>
  <c r="Z18" i="85"/>
  <c r="AI31" i="93"/>
  <c r="AN31" i="93"/>
  <c r="Y30" i="101"/>
  <c r="X30" i="101"/>
  <c r="Z30" i="101" s="1"/>
  <c r="AU25" i="9"/>
  <c r="C11" i="9" s="1"/>
  <c r="AR29" i="47"/>
  <c r="AR25" i="20"/>
  <c r="AH28" i="51"/>
  <c r="AQ28" i="51" s="1"/>
  <c r="AH25" i="92"/>
  <c r="AQ25" i="92" s="1"/>
  <c r="AR23" i="100"/>
  <c r="AE27" i="44"/>
  <c r="W28" i="44"/>
  <c r="AF27" i="44"/>
  <c r="AO27" i="44" s="1"/>
  <c r="AG27" i="44"/>
  <c r="AP27" i="44" s="1"/>
  <c r="Z25" i="95"/>
  <c r="Z30" i="47"/>
  <c r="AH25" i="45"/>
  <c r="AQ25" i="45" s="1"/>
  <c r="AR22" i="11"/>
  <c r="AC19" i="58"/>
  <c r="AB20" i="58" s="1"/>
  <c r="S20" i="58"/>
  <c r="AC13" i="58"/>
  <c r="AB14" i="58" s="1"/>
  <c r="S14" i="58"/>
  <c r="AC7" i="58"/>
  <c r="AB8" i="58" s="1"/>
  <c r="S8" i="58"/>
  <c r="S23" i="58"/>
  <c r="AC22" i="58"/>
  <c r="AB23" i="58" s="1"/>
  <c r="Y18" i="94"/>
  <c r="X18" i="94"/>
  <c r="Z18" i="94" s="1"/>
  <c r="AI18" i="48"/>
  <c r="AN18" i="48"/>
  <c r="AI33" i="89"/>
  <c r="AN33" i="89"/>
  <c r="W27" i="88"/>
  <c r="AF26" i="88"/>
  <c r="AO26" i="88" s="1"/>
  <c r="AG26" i="88"/>
  <c r="AP26" i="88" s="1"/>
  <c r="AE26" i="88"/>
  <c r="AR24" i="95"/>
  <c r="AH24" i="100"/>
  <c r="AQ24" i="100" s="1"/>
  <c r="AR24" i="45"/>
  <c r="Y30" i="86"/>
  <c r="X30" i="86"/>
  <c r="AI29" i="101"/>
  <c r="AN29" i="101"/>
  <c r="AS25" i="9"/>
  <c r="AH26" i="20"/>
  <c r="AQ26" i="20" s="1"/>
  <c r="AR27" i="51"/>
  <c r="AH21" i="103"/>
  <c r="AQ21" i="103" s="1"/>
  <c r="AH21" i="49"/>
  <c r="AQ21" i="49" s="1"/>
  <c r="AI17" i="82"/>
  <c r="AN17" i="82"/>
  <c r="Z28" i="51"/>
  <c r="Z25" i="92"/>
  <c r="AI25" i="96"/>
  <c r="AN25" i="96"/>
  <c r="Z25" i="45"/>
  <c r="AC18" i="58"/>
  <c r="AB19" i="58" s="1"/>
  <c r="S19" i="58"/>
  <c r="AC12" i="58"/>
  <c r="AB13" i="58" s="1"/>
  <c r="S13" i="58"/>
  <c r="AC6" i="58"/>
  <c r="AB7" i="58" s="1"/>
  <c r="S7" i="58"/>
  <c r="S22" i="58"/>
  <c r="AC21" i="58"/>
  <c r="AB22" i="58" s="1"/>
  <c r="AR20" i="49"/>
  <c r="AH30" i="53"/>
  <c r="AQ30" i="53" s="1"/>
  <c r="Z30" i="46"/>
  <c r="Y25" i="54"/>
  <c r="X25" i="54"/>
  <c r="Y23" i="99"/>
  <c r="X23" i="99"/>
  <c r="Z20" i="102" l="1"/>
  <c r="W21" i="102" s="1"/>
  <c r="AG20" i="102"/>
  <c r="AP20" i="102" s="1"/>
  <c r="AF20" i="102"/>
  <c r="AO20" i="102" s="1"/>
  <c r="AE20" i="102"/>
  <c r="AG30" i="101"/>
  <c r="AP30" i="101" s="1"/>
  <c r="AF30" i="101"/>
  <c r="AO30" i="101" s="1"/>
  <c r="AE30" i="101"/>
  <c r="W31" i="101"/>
  <c r="AG18" i="50"/>
  <c r="AP18" i="50" s="1"/>
  <c r="AE18" i="50"/>
  <c r="AF18" i="50"/>
  <c r="AO18" i="50" s="1"/>
  <c r="W19" i="50"/>
  <c r="AF18" i="94"/>
  <c r="AO18" i="94" s="1"/>
  <c r="AG18" i="94"/>
  <c r="AP18" i="94" s="1"/>
  <c r="AE18" i="94"/>
  <c r="W19" i="94"/>
  <c r="AE34" i="89"/>
  <c r="AG34" i="89"/>
  <c r="AP34" i="89" s="1"/>
  <c r="W35" i="89"/>
  <c r="AF34" i="89"/>
  <c r="AO34" i="89" s="1"/>
  <c r="AE18" i="82"/>
  <c r="AF18" i="82"/>
  <c r="AO18" i="82" s="1"/>
  <c r="W19" i="82"/>
  <c r="AG18" i="82"/>
  <c r="AP18" i="82" s="1"/>
  <c r="AH23" i="99"/>
  <c r="AQ23" i="99" s="1"/>
  <c r="AR25" i="96"/>
  <c r="AJ13" i="58"/>
  <c r="AK13" i="58"/>
  <c r="AT13" i="58" s="1"/>
  <c r="AJ7" i="58"/>
  <c r="AK7" i="58"/>
  <c r="AT7" i="58" s="1"/>
  <c r="Y27" i="88"/>
  <c r="X27" i="88"/>
  <c r="AG25" i="95"/>
  <c r="AP25" i="95" s="1"/>
  <c r="AF25" i="95"/>
  <c r="AO25" i="95" s="1"/>
  <c r="W26" i="95"/>
  <c r="AE25" i="95"/>
  <c r="AH26" i="96"/>
  <c r="AQ26" i="96" s="1"/>
  <c r="AJ3" i="58"/>
  <c r="AB4" i="58"/>
  <c r="Y27" i="104"/>
  <c r="X27" i="104"/>
  <c r="AG30" i="32"/>
  <c r="AP30" i="32" s="1"/>
  <c r="W31" i="32"/>
  <c r="AE30" i="32"/>
  <c r="AF30" i="32"/>
  <c r="AO30" i="32" s="1"/>
  <c r="Y21" i="87"/>
  <c r="Z21" i="87"/>
  <c r="X21" i="87"/>
  <c r="AR17" i="94"/>
  <c r="AJ17" i="58"/>
  <c r="AS17" i="58" s="1"/>
  <c r="AK17" i="58"/>
  <c r="AI26" i="13"/>
  <c r="AN26" i="13"/>
  <c r="AE19" i="35"/>
  <c r="AF19" i="35"/>
  <c r="AO19" i="35" s="1"/>
  <c r="W20" i="35"/>
  <c r="AG19" i="35"/>
  <c r="AP19" i="35" s="1"/>
  <c r="AJ6" i="58"/>
  <c r="AK6" i="58"/>
  <c r="AT6" i="58" s="1"/>
  <c r="AG21" i="83"/>
  <c r="AP21" i="83" s="1"/>
  <c r="W22" i="83"/>
  <c r="AF21" i="83"/>
  <c r="AO21" i="83" s="1"/>
  <c r="AE21" i="83"/>
  <c r="Y21" i="18"/>
  <c r="Z21" i="18"/>
  <c r="X21" i="18"/>
  <c r="Y22" i="103"/>
  <c r="X22" i="103"/>
  <c r="Z22" i="103" s="1"/>
  <c r="Y31" i="53"/>
  <c r="Z31" i="53"/>
  <c r="X31" i="53"/>
  <c r="AR29" i="101"/>
  <c r="AJ14" i="58"/>
  <c r="AS14" i="58" s="1"/>
  <c r="AK14" i="58"/>
  <c r="AR19" i="102"/>
  <c r="AK9" i="58"/>
  <c r="AT9" i="58" s="1"/>
  <c r="AJ9" i="58"/>
  <c r="AI18" i="90"/>
  <c r="AN18" i="90"/>
  <c r="Z26" i="96"/>
  <c r="AI23" i="41"/>
  <c r="AN23" i="41"/>
  <c r="AR22" i="99"/>
  <c r="AI20" i="87"/>
  <c r="AN20" i="87"/>
  <c r="Y27" i="13"/>
  <c r="X27" i="13"/>
  <c r="Z21" i="98"/>
  <c r="AH21" i="98"/>
  <c r="AQ21" i="98" s="1"/>
  <c r="AJ12" i="58"/>
  <c r="AK12" i="58"/>
  <c r="AT12" i="58" s="1"/>
  <c r="AI20" i="18"/>
  <c r="AN20" i="18"/>
  <c r="AI21" i="103"/>
  <c r="AN21" i="103"/>
  <c r="Y25" i="100"/>
  <c r="X25" i="100"/>
  <c r="Z23" i="99"/>
  <c r="AE25" i="92"/>
  <c r="AN25" i="92" s="1"/>
  <c r="W26" i="92"/>
  <c r="AF25" i="92"/>
  <c r="AO25" i="92" s="1"/>
  <c r="AG25" i="92"/>
  <c r="AH30" i="86"/>
  <c r="AQ30" i="86" s="1"/>
  <c r="AR33" i="89"/>
  <c r="AJ23" i="58"/>
  <c r="AK23" i="58"/>
  <c r="AT23" i="58" s="1"/>
  <c r="AR29" i="52"/>
  <c r="AH22" i="43"/>
  <c r="AQ22" i="43" s="1"/>
  <c r="W20" i="42"/>
  <c r="AE19" i="42"/>
  <c r="AF19" i="42"/>
  <c r="AO19" i="42" s="1"/>
  <c r="AG19" i="42"/>
  <c r="AP19" i="42" s="1"/>
  <c r="AH34" i="97"/>
  <c r="AQ34" i="97" s="1"/>
  <c r="AH19" i="48"/>
  <c r="AQ19" i="48" s="1"/>
  <c r="AJ10" i="58"/>
  <c r="AK10" i="58"/>
  <c r="AT10" i="58" s="1"/>
  <c r="Y31" i="105"/>
  <c r="X31" i="105"/>
  <c r="AK5" i="58"/>
  <c r="AT5" i="58" s="1"/>
  <c r="AJ5" i="58"/>
  <c r="AR20" i="83"/>
  <c r="AH32" i="93"/>
  <c r="AQ32" i="93" s="1"/>
  <c r="AE31" i="15"/>
  <c r="AF31" i="15"/>
  <c r="AO31" i="15" s="1"/>
  <c r="W32" i="15"/>
  <c r="AG31" i="15"/>
  <c r="AP31" i="15" s="1"/>
  <c r="AR29" i="86"/>
  <c r="AI20" i="10"/>
  <c r="AN20" i="10"/>
  <c r="Y27" i="20"/>
  <c r="X27" i="20"/>
  <c r="AI21" i="49"/>
  <c r="AN21" i="49"/>
  <c r="Z30" i="86"/>
  <c r="AI26" i="88"/>
  <c r="AN26" i="88"/>
  <c r="AJ20" i="58"/>
  <c r="AK20" i="58"/>
  <c r="AT20" i="58" s="1"/>
  <c r="AR31" i="93"/>
  <c r="AR33" i="97"/>
  <c r="AJ15" i="58"/>
  <c r="AS15" i="58" s="1"/>
  <c r="AK15" i="58"/>
  <c r="Z22" i="43"/>
  <c r="AF25" i="84"/>
  <c r="AO25" i="84" s="1"/>
  <c r="W26" i="84"/>
  <c r="AG25" i="84"/>
  <c r="AP25" i="84" s="1"/>
  <c r="AE25" i="84"/>
  <c r="Z34" i="97"/>
  <c r="Z19" i="48"/>
  <c r="AG23" i="11"/>
  <c r="AP23" i="11" s="1"/>
  <c r="AF23" i="11"/>
  <c r="AO23" i="11" s="1"/>
  <c r="W24" i="11"/>
  <c r="AE23" i="11"/>
  <c r="AK11" i="58"/>
  <c r="AT11" i="58" s="1"/>
  <c r="AJ11" i="58"/>
  <c r="AR17" i="50"/>
  <c r="Z32" i="93"/>
  <c r="AH30" i="52"/>
  <c r="AQ30" i="52" s="1"/>
  <c r="AI26" i="20"/>
  <c r="AN26" i="20"/>
  <c r="AJ22" i="58"/>
  <c r="AK22" i="58"/>
  <c r="AT22" i="58" s="1"/>
  <c r="AR18" i="48"/>
  <c r="Y28" i="44"/>
  <c r="X28" i="44"/>
  <c r="W19" i="85"/>
  <c r="AG18" i="85"/>
  <c r="AP18" i="85" s="1"/>
  <c r="AE18" i="85"/>
  <c r="AF18" i="85"/>
  <c r="AO18" i="85" s="1"/>
  <c r="Y19" i="90"/>
  <c r="X19" i="90"/>
  <c r="Y24" i="41"/>
  <c r="Z24" i="41" s="1"/>
  <c r="X24" i="41"/>
  <c r="Y23" i="91"/>
  <c r="X23" i="91"/>
  <c r="AJ16" i="58"/>
  <c r="AS16" i="58" s="1"/>
  <c r="AK16" i="58"/>
  <c r="AI26" i="104"/>
  <c r="AN26" i="104"/>
  <c r="AE21" i="16"/>
  <c r="AF21" i="16"/>
  <c r="AO21" i="16" s="1"/>
  <c r="AG21" i="16"/>
  <c r="AP21" i="16" s="1"/>
  <c r="W22" i="16"/>
  <c r="AR21" i="43"/>
  <c r="AR20" i="98"/>
  <c r="AH20" i="102"/>
  <c r="AQ20" i="102" s="1"/>
  <c r="AR24" i="54"/>
  <c r="AJ18" i="58"/>
  <c r="AK18" i="58"/>
  <c r="AT18" i="58" s="1"/>
  <c r="Z30" i="52"/>
  <c r="AH18" i="82"/>
  <c r="AQ18" i="82" s="1"/>
  <c r="AR18" i="35"/>
  <c r="Y21" i="10"/>
  <c r="X21" i="10"/>
  <c r="AI24" i="100"/>
  <c r="AN24" i="100"/>
  <c r="AI30" i="53"/>
  <c r="AN30" i="53"/>
  <c r="AG30" i="46"/>
  <c r="AP30" i="46" s="1"/>
  <c r="AE30" i="46"/>
  <c r="AF30" i="46"/>
  <c r="AO30" i="46" s="1"/>
  <c r="W31" i="46"/>
  <c r="AG28" i="51"/>
  <c r="AP28" i="51" s="1"/>
  <c r="AF28" i="51"/>
  <c r="AO28" i="51" s="1"/>
  <c r="W29" i="51"/>
  <c r="AE28" i="51"/>
  <c r="AH25" i="54"/>
  <c r="AQ25" i="54" s="1"/>
  <c r="AJ19" i="58"/>
  <c r="AK19" i="58"/>
  <c r="AT19" i="58" s="1"/>
  <c r="Z25" i="54"/>
  <c r="AE25" i="45"/>
  <c r="AF25" i="45"/>
  <c r="AO25" i="45" s="1"/>
  <c r="AG25" i="45"/>
  <c r="AP25" i="45" s="1"/>
  <c r="W26" i="45"/>
  <c r="AR17" i="82"/>
  <c r="AH18" i="94"/>
  <c r="AQ18" i="94" s="1"/>
  <c r="AJ8" i="58"/>
  <c r="AK8" i="58"/>
  <c r="AT8" i="58" s="1"/>
  <c r="AE30" i="47"/>
  <c r="AN30" i="47" s="1"/>
  <c r="AG30" i="47"/>
  <c r="AF30" i="47"/>
  <c r="AO30" i="47" s="1"/>
  <c r="W31" i="47"/>
  <c r="AI27" i="44"/>
  <c r="AN27" i="44"/>
  <c r="AH30" i="101"/>
  <c r="AQ30" i="101" s="1"/>
  <c r="AJ21" i="58"/>
  <c r="AK21" i="58"/>
  <c r="AT21" i="58" s="1"/>
  <c r="AI22" i="91"/>
  <c r="AN22" i="91"/>
  <c r="AH18" i="50"/>
  <c r="AQ18" i="50" s="1"/>
  <c r="AH34" i="89"/>
  <c r="AQ34" i="89" s="1"/>
  <c r="AG22" i="55"/>
  <c r="AP22" i="55" s="1"/>
  <c r="AF22" i="55"/>
  <c r="AO22" i="55" s="1"/>
  <c r="W23" i="55"/>
  <c r="AE22" i="55"/>
  <c r="AI30" i="105"/>
  <c r="AN30" i="105"/>
  <c r="AH19" i="35"/>
  <c r="AQ19" i="35" s="1"/>
  <c r="AH21" i="83"/>
  <c r="AQ21" i="83" s="1"/>
  <c r="Y22" i="49"/>
  <c r="X22" i="49"/>
  <c r="Z27" i="20" l="1"/>
  <c r="AG27" i="20" s="1"/>
  <c r="AP27" i="20" s="1"/>
  <c r="W28" i="20"/>
  <c r="AF27" i="20"/>
  <c r="AO27" i="20" s="1"/>
  <c r="AE27" i="20"/>
  <c r="AF24" i="41"/>
  <c r="AO24" i="41" s="1"/>
  <c r="AE24" i="41"/>
  <c r="W25" i="41"/>
  <c r="AG24" i="41"/>
  <c r="AP24" i="41" s="1"/>
  <c r="AI18" i="85"/>
  <c r="AN18" i="85"/>
  <c r="X26" i="92"/>
  <c r="Z26" i="92" s="1"/>
  <c r="Y26" i="92"/>
  <c r="AH27" i="13"/>
  <c r="AQ27" i="13" s="1"/>
  <c r="AS9" i="58"/>
  <c r="AL9" i="58"/>
  <c r="AU9" i="58" s="1"/>
  <c r="AG22" i="103"/>
  <c r="AP22" i="103" s="1"/>
  <c r="AE22" i="103"/>
  <c r="AF22" i="103"/>
  <c r="AO22" i="103" s="1"/>
  <c r="W23" i="103"/>
  <c r="AI21" i="83"/>
  <c r="AN21" i="83"/>
  <c r="AR26" i="13"/>
  <c r="AE21" i="87"/>
  <c r="W22" i="87"/>
  <c r="AG21" i="87"/>
  <c r="AP21" i="87" s="1"/>
  <c r="AF21" i="87"/>
  <c r="AO21" i="87" s="1"/>
  <c r="AI25" i="95"/>
  <c r="AN25" i="95"/>
  <c r="AI18" i="94"/>
  <c r="AN18" i="94"/>
  <c r="AI18" i="50"/>
  <c r="AN18" i="50"/>
  <c r="AH22" i="49"/>
  <c r="AQ22" i="49" s="1"/>
  <c r="AI25" i="84"/>
  <c r="AN25" i="84"/>
  <c r="AR22" i="91"/>
  <c r="AR30" i="53"/>
  <c r="AH23" i="91"/>
  <c r="AQ23" i="91" s="1"/>
  <c r="AH19" i="90"/>
  <c r="AQ19" i="90" s="1"/>
  <c r="AS5" i="58"/>
  <c r="AL5" i="58"/>
  <c r="AU5" i="58" s="1"/>
  <c r="AS10" i="58"/>
  <c r="AL10" i="58"/>
  <c r="AU10" i="58" s="1"/>
  <c r="AS23" i="58"/>
  <c r="AL23" i="58"/>
  <c r="AU23" i="58" s="1"/>
  <c r="AR21" i="103"/>
  <c r="Z27" i="13"/>
  <c r="AL17" i="58"/>
  <c r="AU17" i="58" s="1"/>
  <c r="AT17" i="58"/>
  <c r="AH27" i="104"/>
  <c r="AQ27" i="104" s="1"/>
  <c r="Y26" i="95"/>
  <c r="Z26" i="95"/>
  <c r="X26" i="95"/>
  <c r="Y35" i="89"/>
  <c r="X35" i="89"/>
  <c r="Z35" i="89" s="1"/>
  <c r="AE25" i="54"/>
  <c r="AF25" i="54"/>
  <c r="AO25" i="54" s="1"/>
  <c r="AG25" i="54"/>
  <c r="AP25" i="54" s="1"/>
  <c r="W26" i="54"/>
  <c r="X24" i="11"/>
  <c r="Z24" i="11" s="1"/>
  <c r="Y24" i="11"/>
  <c r="AS20" i="58"/>
  <c r="AL20" i="58"/>
  <c r="AU20" i="58" s="1"/>
  <c r="AH27" i="20"/>
  <c r="AQ27" i="20" s="1"/>
  <c r="Z22" i="49"/>
  <c r="AR30" i="105"/>
  <c r="AI30" i="47"/>
  <c r="AP30" i="47"/>
  <c r="Y26" i="45"/>
  <c r="X26" i="45"/>
  <c r="AS19" i="58"/>
  <c r="AL19" i="58"/>
  <c r="AU19" i="58" s="1"/>
  <c r="Y31" i="46"/>
  <c r="X31" i="46"/>
  <c r="AE30" i="52"/>
  <c r="AG30" i="52"/>
  <c r="AP30" i="52" s="1"/>
  <c r="W31" i="52"/>
  <c r="AF30" i="52"/>
  <c r="AO30" i="52" s="1"/>
  <c r="AI21" i="16"/>
  <c r="AN21" i="16"/>
  <c r="Z23" i="91"/>
  <c r="Z19" i="90"/>
  <c r="Y19" i="85"/>
  <c r="Z19" i="85"/>
  <c r="X19" i="85"/>
  <c r="AS11" i="58"/>
  <c r="AL11" i="58"/>
  <c r="AU11" i="58" s="1"/>
  <c r="Y26" i="84"/>
  <c r="X26" i="84"/>
  <c r="AR26" i="88"/>
  <c r="W24" i="99"/>
  <c r="AE23" i="99"/>
  <c r="AF23" i="99"/>
  <c r="AO23" i="99" s="1"/>
  <c r="AG23" i="99"/>
  <c r="AP23" i="99" s="1"/>
  <c r="AR23" i="41"/>
  <c r="AH31" i="53"/>
  <c r="AQ31" i="53" s="1"/>
  <c r="AH21" i="18"/>
  <c r="AQ21" i="18" s="1"/>
  <c r="Y22" i="83"/>
  <c r="Z22" i="83"/>
  <c r="X22" i="83"/>
  <c r="Y20" i="35"/>
  <c r="X20" i="35"/>
  <c r="Z27" i="104"/>
  <c r="AS7" i="58"/>
  <c r="AL7" i="58"/>
  <c r="AU7" i="58" s="1"/>
  <c r="Y19" i="82"/>
  <c r="X19" i="82"/>
  <c r="AI20" i="102"/>
  <c r="AN20" i="102"/>
  <c r="AS21" i="58"/>
  <c r="AL21" i="58"/>
  <c r="AU21" i="58" s="1"/>
  <c r="AH28" i="44"/>
  <c r="AQ28" i="44" s="1"/>
  <c r="AS22" i="58"/>
  <c r="AL22" i="58"/>
  <c r="AU22" i="58" s="1"/>
  <c r="W20" i="48"/>
  <c r="AG19" i="48"/>
  <c r="AP19" i="48" s="1"/>
  <c r="AE19" i="48"/>
  <c r="AF19" i="48"/>
  <c r="AO19" i="48" s="1"/>
  <c r="AG30" i="86"/>
  <c r="AP30" i="86" s="1"/>
  <c r="AF30" i="86"/>
  <c r="AO30" i="86" s="1"/>
  <c r="AE30" i="86"/>
  <c r="W31" i="86"/>
  <c r="Y32" i="15"/>
  <c r="X32" i="15"/>
  <c r="AH31" i="105"/>
  <c r="AQ31" i="105" s="1"/>
  <c r="AI19" i="42"/>
  <c r="AN19" i="42"/>
  <c r="AH25" i="100"/>
  <c r="AQ25" i="100" s="1"/>
  <c r="AR20" i="18"/>
  <c r="W27" i="96"/>
  <c r="AG26" i="96"/>
  <c r="AP26" i="96" s="1"/>
  <c r="AE26" i="96"/>
  <c r="AF26" i="96"/>
  <c r="AO26" i="96" s="1"/>
  <c r="W32" i="53"/>
  <c r="AG31" i="53"/>
  <c r="AP31" i="53" s="1"/>
  <c r="AE31" i="53"/>
  <c r="AF31" i="53"/>
  <c r="AO31" i="53" s="1"/>
  <c r="AG21" i="18"/>
  <c r="AP21" i="18" s="1"/>
  <c r="AE21" i="18"/>
  <c r="W22" i="18"/>
  <c r="AF21" i="18"/>
  <c r="AO21" i="18" s="1"/>
  <c r="AI34" i="89"/>
  <c r="AN34" i="89"/>
  <c r="Y31" i="101"/>
  <c r="Z31" i="101" s="1"/>
  <c r="X31" i="101"/>
  <c r="Y31" i="47"/>
  <c r="X31" i="47"/>
  <c r="AR27" i="44"/>
  <c r="Y29" i="51"/>
  <c r="X29" i="51"/>
  <c r="AI30" i="46"/>
  <c r="AN30" i="46"/>
  <c r="AH21" i="10"/>
  <c r="AQ21" i="10" s="1"/>
  <c r="AS18" i="58"/>
  <c r="AL18" i="58"/>
  <c r="AU18" i="58" s="1"/>
  <c r="AR26" i="104"/>
  <c r="AH24" i="41"/>
  <c r="AQ24" i="41" s="1"/>
  <c r="Z28" i="44"/>
  <c r="AF34" i="97"/>
  <c r="AO34" i="97" s="1"/>
  <c r="W35" i="97"/>
  <c r="AE34" i="97"/>
  <c r="AG34" i="97"/>
  <c r="AP34" i="97" s="1"/>
  <c r="AF22" i="43"/>
  <c r="AO22" i="43" s="1"/>
  <c r="AE22" i="43"/>
  <c r="AG22" i="43"/>
  <c r="AP22" i="43" s="1"/>
  <c r="W23" i="43"/>
  <c r="AR20" i="10"/>
  <c r="Z31" i="105"/>
  <c r="Y20" i="42"/>
  <c r="X20" i="42"/>
  <c r="AI25" i="92"/>
  <c r="AP25" i="92"/>
  <c r="Z25" i="100"/>
  <c r="AR20" i="87"/>
  <c r="AL14" i="58"/>
  <c r="AU14" i="58" s="1"/>
  <c r="AT14" i="58"/>
  <c r="AI19" i="35"/>
  <c r="AN19" i="35"/>
  <c r="AI30" i="32"/>
  <c r="AN30" i="32"/>
  <c r="AK4" i="58"/>
  <c r="AT4" i="58" s="1"/>
  <c r="AJ4" i="58"/>
  <c r="AH27" i="88"/>
  <c r="AQ27" i="88" s="1"/>
  <c r="AS13" i="58"/>
  <c r="AL13" i="58"/>
  <c r="AU13" i="58" s="1"/>
  <c r="AI18" i="82"/>
  <c r="AN18" i="82"/>
  <c r="Y19" i="50"/>
  <c r="X19" i="50"/>
  <c r="AI30" i="101"/>
  <c r="AN30" i="101"/>
  <c r="AI28" i="51"/>
  <c r="AN28" i="51"/>
  <c r="AR24" i="100"/>
  <c r="AI22" i="55"/>
  <c r="AN22" i="55"/>
  <c r="Y23" i="55"/>
  <c r="X23" i="55"/>
  <c r="AS8" i="58"/>
  <c r="AL8" i="58"/>
  <c r="AU8" i="58" s="1"/>
  <c r="AI25" i="45"/>
  <c r="AN25" i="45"/>
  <c r="Z21" i="10"/>
  <c r="Y22" i="16"/>
  <c r="X22" i="16"/>
  <c r="Z22" i="16" s="1"/>
  <c r="AL16" i="58"/>
  <c r="AU16" i="58" s="1"/>
  <c r="AT16" i="58"/>
  <c r="AR26" i="20"/>
  <c r="AG32" i="93"/>
  <c r="AP32" i="93" s="1"/>
  <c r="AF32" i="93"/>
  <c r="AO32" i="93" s="1"/>
  <c r="AE32" i="93"/>
  <c r="W33" i="93"/>
  <c r="AI23" i="11"/>
  <c r="AN23" i="11"/>
  <c r="AL15" i="58"/>
  <c r="AU15" i="58" s="1"/>
  <c r="AT15" i="58"/>
  <c r="AR21" i="49"/>
  <c r="AI31" i="15"/>
  <c r="AN31" i="15"/>
  <c r="AS12" i="58"/>
  <c r="AL12" i="58"/>
  <c r="AU12" i="58" s="1"/>
  <c r="W22" i="98"/>
  <c r="AF21" i="98"/>
  <c r="AO21" i="98" s="1"/>
  <c r="AE21" i="98"/>
  <c r="AG21" i="98"/>
  <c r="AP21" i="98" s="1"/>
  <c r="AR18" i="90"/>
  <c r="AH22" i="103"/>
  <c r="AQ22" i="103" s="1"/>
  <c r="AS6" i="58"/>
  <c r="AL6" i="58"/>
  <c r="AU6" i="58" s="1"/>
  <c r="AH21" i="87"/>
  <c r="AQ21" i="87" s="1"/>
  <c r="Y31" i="32"/>
  <c r="X31" i="32"/>
  <c r="Z31" i="32" s="1"/>
  <c r="AS3" i="58"/>
  <c r="AL3" i="58"/>
  <c r="AU3" i="58" s="1"/>
  <c r="Z27" i="88"/>
  <c r="Y19" i="94"/>
  <c r="X19" i="94"/>
  <c r="Y21" i="102"/>
  <c r="X21" i="102"/>
  <c r="Z21" i="102" s="1"/>
  <c r="Z20" i="42" l="1"/>
  <c r="Z19" i="94"/>
  <c r="Z23" i="55"/>
  <c r="AE23" i="55" s="1"/>
  <c r="W22" i="102"/>
  <c r="AG21" i="102"/>
  <c r="AP21" i="102" s="1"/>
  <c r="AF21" i="102"/>
  <c r="AO21" i="102" s="1"/>
  <c r="AE21" i="102"/>
  <c r="AF23" i="55"/>
  <c r="AO23" i="55" s="1"/>
  <c r="AG23" i="55"/>
  <c r="AP23" i="55" s="1"/>
  <c r="W24" i="55"/>
  <c r="W25" i="11"/>
  <c r="AG24" i="11"/>
  <c r="AP24" i="11" s="1"/>
  <c r="AF24" i="11"/>
  <c r="AO24" i="11" s="1"/>
  <c r="AE24" i="11"/>
  <c r="AE20" i="42"/>
  <c r="AG20" i="42"/>
  <c r="AP20" i="42" s="1"/>
  <c r="W21" i="42"/>
  <c r="AF20" i="42"/>
  <c r="AO20" i="42" s="1"/>
  <c r="AF31" i="32"/>
  <c r="AO31" i="32" s="1"/>
  <c r="W32" i="32"/>
  <c r="AG31" i="32"/>
  <c r="AP31" i="32" s="1"/>
  <c r="AE31" i="32"/>
  <c r="W20" i="94"/>
  <c r="AG19" i="94"/>
  <c r="AP19" i="94" s="1"/>
  <c r="AF19" i="94"/>
  <c r="AO19" i="94" s="1"/>
  <c r="AE19" i="94"/>
  <c r="AE22" i="16"/>
  <c r="AF22" i="16"/>
  <c r="AO22" i="16" s="1"/>
  <c r="AG22" i="16"/>
  <c r="AP22" i="16" s="1"/>
  <c r="W23" i="16"/>
  <c r="AH19" i="50"/>
  <c r="AQ19" i="50" s="1"/>
  <c r="AL4" i="58"/>
  <c r="AU4" i="58" s="1"/>
  <c r="AS4" i="58"/>
  <c r="AS25" i="58" s="1"/>
  <c r="AR25" i="92"/>
  <c r="AF31" i="101"/>
  <c r="AO31" i="101" s="1"/>
  <c r="W32" i="101"/>
  <c r="AG31" i="101"/>
  <c r="AP31" i="101" s="1"/>
  <c r="AE31" i="101"/>
  <c r="Y22" i="18"/>
  <c r="X22" i="18"/>
  <c r="Y27" i="96"/>
  <c r="X27" i="96"/>
  <c r="AF22" i="83"/>
  <c r="AO22" i="83" s="1"/>
  <c r="AG22" i="83"/>
  <c r="AP22" i="83" s="1"/>
  <c r="AE22" i="83"/>
  <c r="W23" i="83"/>
  <c r="Y24" i="99"/>
  <c r="X24" i="99"/>
  <c r="AG23" i="91"/>
  <c r="AP23" i="91" s="1"/>
  <c r="AF23" i="91"/>
  <c r="AO23" i="91" s="1"/>
  <c r="AE23" i="91"/>
  <c r="W24" i="91"/>
  <c r="AH26" i="45"/>
  <c r="AQ26" i="45" s="1"/>
  <c r="AF35" i="89"/>
  <c r="AO35" i="89" s="1"/>
  <c r="W36" i="89"/>
  <c r="AE35" i="89"/>
  <c r="AN35" i="89" s="1"/>
  <c r="AG35" i="89"/>
  <c r="W28" i="13"/>
  <c r="AG27" i="13"/>
  <c r="AP27" i="13" s="1"/>
  <c r="AF27" i="13"/>
  <c r="AO27" i="13" s="1"/>
  <c r="AE27" i="13"/>
  <c r="AR25" i="84"/>
  <c r="AI22" i="103"/>
  <c r="AR22" i="103" s="1"/>
  <c r="AN22" i="103"/>
  <c r="AI21" i="98"/>
  <c r="AN21" i="98"/>
  <c r="AR31" i="15"/>
  <c r="AR23" i="11"/>
  <c r="AH23" i="55"/>
  <c r="AQ23" i="55" s="1"/>
  <c r="Z19" i="50"/>
  <c r="AT25" i="58"/>
  <c r="AH20" i="42"/>
  <c r="AQ20" i="42" s="1"/>
  <c r="AI21" i="18"/>
  <c r="AN21" i="18"/>
  <c r="Y32" i="53"/>
  <c r="X32" i="53"/>
  <c r="Y31" i="86"/>
  <c r="X31" i="86"/>
  <c r="AI19" i="48"/>
  <c r="AN19" i="48"/>
  <c r="AI30" i="52"/>
  <c r="AN30" i="52"/>
  <c r="Z26" i="45"/>
  <c r="AE22" i="49"/>
  <c r="W23" i="49"/>
  <c r="AG22" i="49"/>
  <c r="AP22" i="49" s="1"/>
  <c r="AF22" i="49"/>
  <c r="AO22" i="49" s="1"/>
  <c r="Y26" i="54"/>
  <c r="X26" i="54"/>
  <c r="AR18" i="50"/>
  <c r="AR18" i="85"/>
  <c r="W22" i="10"/>
  <c r="AG21" i="10"/>
  <c r="AP21" i="10" s="1"/>
  <c r="AF21" i="10"/>
  <c r="AO21" i="10" s="1"/>
  <c r="AE21" i="10"/>
  <c r="Y23" i="43"/>
  <c r="X23" i="43"/>
  <c r="AI34" i="97"/>
  <c r="AN34" i="97"/>
  <c r="AI30" i="86"/>
  <c r="AN30" i="86"/>
  <c r="AR20" i="102"/>
  <c r="AF27" i="104"/>
  <c r="AO27" i="104" s="1"/>
  <c r="W28" i="104"/>
  <c r="AG27" i="104"/>
  <c r="AP27" i="104" s="1"/>
  <c r="AE27" i="104"/>
  <c r="AH19" i="85"/>
  <c r="AQ19" i="85" s="1"/>
  <c r="AR21" i="16"/>
  <c r="Z31" i="46"/>
  <c r="AH31" i="46"/>
  <c r="AQ31" i="46" s="1"/>
  <c r="AH26" i="95"/>
  <c r="AQ26" i="95" s="1"/>
  <c r="AR21" i="83"/>
  <c r="AI27" i="20"/>
  <c r="AN27" i="20"/>
  <c r="AR30" i="32"/>
  <c r="Y35" i="97"/>
  <c r="X35" i="97"/>
  <c r="AR30" i="46"/>
  <c r="Z31" i="47"/>
  <c r="AH31" i="47"/>
  <c r="AQ31" i="47" s="1"/>
  <c r="AR34" i="89"/>
  <c r="AR19" i="42"/>
  <c r="AH32" i="15"/>
  <c r="AQ32" i="15" s="1"/>
  <c r="Y20" i="48"/>
  <c r="X20" i="48"/>
  <c r="AH19" i="82"/>
  <c r="AQ19" i="82" s="1"/>
  <c r="Z20" i="35"/>
  <c r="AH20" i="35"/>
  <c r="AQ20" i="35" s="1"/>
  <c r="AH26" i="84"/>
  <c r="AQ26" i="84" s="1"/>
  <c r="W20" i="85"/>
  <c r="AG19" i="85"/>
  <c r="AP19" i="85" s="1"/>
  <c r="AF19" i="85"/>
  <c r="AO19" i="85" s="1"/>
  <c r="AE19" i="85"/>
  <c r="AE26" i="95"/>
  <c r="AN26" i="95" s="1"/>
  <c r="AF26" i="95"/>
  <c r="AO26" i="95" s="1"/>
  <c r="AG26" i="95"/>
  <c r="W27" i="95"/>
  <c r="AR18" i="94"/>
  <c r="Y22" i="87"/>
  <c r="X22" i="87"/>
  <c r="W27" i="92"/>
  <c r="AF26" i="92"/>
  <c r="AO26" i="92" s="1"/>
  <c r="AE26" i="92"/>
  <c r="AN26" i="92" s="1"/>
  <c r="AG26" i="92"/>
  <c r="AH19" i="94"/>
  <c r="AQ19" i="94" s="1"/>
  <c r="AE27" i="88"/>
  <c r="W28" i="88"/>
  <c r="AG27" i="88"/>
  <c r="AP27" i="88" s="1"/>
  <c r="AF27" i="88"/>
  <c r="AO27" i="88" s="1"/>
  <c r="AU25" i="58"/>
  <c r="C11" i="58" s="1"/>
  <c r="F2" i="57" s="1"/>
  <c r="AI32" i="93"/>
  <c r="AN32" i="93"/>
  <c r="AR25" i="45"/>
  <c r="AR18" i="82"/>
  <c r="AG25" i="100"/>
  <c r="AP25" i="100" s="1"/>
  <c r="AE25" i="100"/>
  <c r="W26" i="100"/>
  <c r="AF25" i="100"/>
  <c r="AO25" i="100" s="1"/>
  <c r="W32" i="105"/>
  <c r="AF31" i="105"/>
  <c r="AO31" i="105" s="1"/>
  <c r="AG31" i="105"/>
  <c r="AP31" i="105" s="1"/>
  <c r="AE31" i="105"/>
  <c r="AI22" i="43"/>
  <c r="AN22" i="43"/>
  <c r="AH29" i="51"/>
  <c r="AQ29" i="51" s="1"/>
  <c r="AI26" i="96"/>
  <c r="AN26" i="96"/>
  <c r="Z32" i="15"/>
  <c r="Z19" i="82"/>
  <c r="Z26" i="84"/>
  <c r="AR30" i="47"/>
  <c r="AI25" i="54"/>
  <c r="AN25" i="54"/>
  <c r="AI21" i="87"/>
  <c r="AN21" i="87"/>
  <c r="Y23" i="103"/>
  <c r="X23" i="103"/>
  <c r="Y25" i="41"/>
  <c r="X25" i="41"/>
  <c r="Z25" i="41" s="1"/>
  <c r="Y28" i="20"/>
  <c r="Z28" i="20" s="1"/>
  <c r="X28" i="20"/>
  <c r="AH31" i="32"/>
  <c r="AQ31" i="32" s="1"/>
  <c r="AH21" i="102"/>
  <c r="AQ21" i="102" s="1"/>
  <c r="Y22" i="98"/>
  <c r="X22" i="98"/>
  <c r="Y33" i="93"/>
  <c r="X33" i="93"/>
  <c r="AR28" i="51"/>
  <c r="AH22" i="16"/>
  <c r="AQ22" i="16" s="1"/>
  <c r="AR22" i="55"/>
  <c r="AR30" i="101"/>
  <c r="AR19" i="35"/>
  <c r="W29" i="44"/>
  <c r="AF28" i="44"/>
  <c r="AO28" i="44" s="1"/>
  <c r="AG28" i="44"/>
  <c r="AP28" i="44" s="1"/>
  <c r="AE28" i="44"/>
  <c r="Z29" i="51"/>
  <c r="AH31" i="101"/>
  <c r="AQ31" i="101" s="1"/>
  <c r="AI31" i="53"/>
  <c r="AN31" i="53"/>
  <c r="AH22" i="83"/>
  <c r="AQ22" i="83" s="1"/>
  <c r="AI23" i="99"/>
  <c r="AN23" i="99"/>
  <c r="AE19" i="90"/>
  <c r="AG19" i="90"/>
  <c r="AP19" i="90" s="1"/>
  <c r="AF19" i="90"/>
  <c r="AO19" i="90" s="1"/>
  <c r="W20" i="90"/>
  <c r="Y31" i="52"/>
  <c r="X31" i="52"/>
  <c r="AH24" i="11"/>
  <c r="AQ24" i="11" s="1"/>
  <c r="AH35" i="89"/>
  <c r="AQ35" i="89" s="1"/>
  <c r="AR25" i="95"/>
  <c r="AH26" i="92"/>
  <c r="AQ26" i="92" s="1"/>
  <c r="AI24" i="41"/>
  <c r="AN24" i="41"/>
  <c r="Z32" i="53" l="1"/>
  <c r="Z23" i="103"/>
  <c r="Z27" i="96"/>
  <c r="AG27" i="96" s="1"/>
  <c r="AP27" i="96" s="1"/>
  <c r="AF23" i="103"/>
  <c r="AO23" i="103" s="1"/>
  <c r="AE23" i="103"/>
  <c r="W24" i="103"/>
  <c r="AG23" i="103"/>
  <c r="AP23" i="103" s="1"/>
  <c r="W28" i="96"/>
  <c r="AF27" i="96"/>
  <c r="AO27" i="96" s="1"/>
  <c r="AE27" i="96"/>
  <c r="AF25" i="41"/>
  <c r="AO25" i="41" s="1"/>
  <c r="W26" i="41"/>
  <c r="AE25" i="41"/>
  <c r="AN25" i="41" s="1"/>
  <c r="AG25" i="41"/>
  <c r="AF28" i="20"/>
  <c r="AO28" i="20" s="1"/>
  <c r="W29" i="20"/>
  <c r="AG28" i="20"/>
  <c r="AP28" i="20" s="1"/>
  <c r="AE28" i="20"/>
  <c r="AG32" i="53"/>
  <c r="AP32" i="53" s="1"/>
  <c r="AE32" i="53"/>
  <c r="W33" i="53"/>
  <c r="AF32" i="53"/>
  <c r="AO32" i="53" s="1"/>
  <c r="AR24" i="41"/>
  <c r="AH31" i="52"/>
  <c r="AQ31" i="52" s="1"/>
  <c r="AI28" i="44"/>
  <c r="AN28" i="44"/>
  <c r="AR21" i="87"/>
  <c r="AF19" i="82"/>
  <c r="AO19" i="82" s="1"/>
  <c r="AE19" i="82"/>
  <c r="W20" i="82"/>
  <c r="AG19" i="82"/>
  <c r="AP19" i="82" s="1"/>
  <c r="AI31" i="105"/>
  <c r="AN31" i="105"/>
  <c r="Y26" i="100"/>
  <c r="X26" i="100"/>
  <c r="Y27" i="92"/>
  <c r="X27" i="92"/>
  <c r="AI19" i="85"/>
  <c r="AN19" i="85"/>
  <c r="AH23" i="43"/>
  <c r="AQ23" i="43" s="1"/>
  <c r="AH26" i="54"/>
  <c r="AQ26" i="54" s="1"/>
  <c r="Y23" i="49"/>
  <c r="X23" i="49"/>
  <c r="AR19" i="48"/>
  <c r="AI23" i="91"/>
  <c r="AN23" i="91"/>
  <c r="AI31" i="101"/>
  <c r="AN31" i="101"/>
  <c r="AI31" i="32"/>
  <c r="AN31" i="32"/>
  <c r="Y21" i="42"/>
  <c r="X21" i="42"/>
  <c r="AI23" i="55"/>
  <c r="AR23" i="55" s="1"/>
  <c r="AN23" i="55"/>
  <c r="Z31" i="52"/>
  <c r="AH22" i="98"/>
  <c r="AQ22" i="98" s="1"/>
  <c r="AG32" i="15"/>
  <c r="AP32" i="15" s="1"/>
  <c r="AF32" i="15"/>
  <c r="AO32" i="15" s="1"/>
  <c r="W33" i="15"/>
  <c r="AE32" i="15"/>
  <c r="AI25" i="100"/>
  <c r="AN25" i="100"/>
  <c r="Y28" i="88"/>
  <c r="X28" i="88"/>
  <c r="AH22" i="87"/>
  <c r="AQ22" i="87" s="1"/>
  <c r="Y27" i="95"/>
  <c r="X27" i="95"/>
  <c r="AG31" i="47"/>
  <c r="AP31" i="47" s="1"/>
  <c r="AE31" i="47"/>
  <c r="W32" i="47"/>
  <c r="AF31" i="47"/>
  <c r="AO31" i="47" s="1"/>
  <c r="Z23" i="43"/>
  <c r="Y22" i="10"/>
  <c r="X22" i="10"/>
  <c r="Z26" i="54"/>
  <c r="AI22" i="49"/>
  <c r="AN22" i="49"/>
  <c r="AH31" i="86"/>
  <c r="AQ31" i="86" s="1"/>
  <c r="AI35" i="89"/>
  <c r="AP35" i="89"/>
  <c r="Y23" i="83"/>
  <c r="X23" i="83"/>
  <c r="Z23" i="83" s="1"/>
  <c r="AI19" i="94"/>
  <c r="AN19" i="94"/>
  <c r="Y25" i="11"/>
  <c r="X25" i="11"/>
  <c r="AI19" i="90"/>
  <c r="AN19" i="90"/>
  <c r="AR23" i="99"/>
  <c r="Y29" i="44"/>
  <c r="X29" i="44"/>
  <c r="Z29" i="44" s="1"/>
  <c r="Z22" i="98"/>
  <c r="AH28" i="20"/>
  <c r="AQ28" i="20" s="1"/>
  <c r="AH23" i="103"/>
  <c r="AQ23" i="103" s="1"/>
  <c r="AR25" i="54"/>
  <c r="AR32" i="93"/>
  <c r="AI27" i="88"/>
  <c r="AN27" i="88"/>
  <c r="Z22" i="87"/>
  <c r="AI26" i="95"/>
  <c r="AP26" i="95"/>
  <c r="AF20" i="35"/>
  <c r="AO20" i="35" s="1"/>
  <c r="W21" i="35"/>
  <c r="AG20" i="35"/>
  <c r="AP20" i="35" s="1"/>
  <c r="AE20" i="35"/>
  <c r="AH20" i="48"/>
  <c r="AQ20" i="48" s="1"/>
  <c r="AI27" i="104"/>
  <c r="AN27" i="104"/>
  <c r="AG26" i="45"/>
  <c r="AP26" i="45" s="1"/>
  <c r="W27" i="45"/>
  <c r="AF26" i="45"/>
  <c r="AO26" i="45" s="1"/>
  <c r="AE26" i="45"/>
  <c r="Z31" i="86"/>
  <c r="AR21" i="18"/>
  <c r="AR21" i="98"/>
  <c r="AI27" i="13"/>
  <c r="AN27" i="13"/>
  <c r="AI22" i="83"/>
  <c r="AN22" i="83"/>
  <c r="AH22" i="18"/>
  <c r="AQ22" i="18" s="1"/>
  <c r="Y32" i="101"/>
  <c r="X32" i="101"/>
  <c r="Z32" i="101" s="1"/>
  <c r="Y23" i="16"/>
  <c r="X23" i="16"/>
  <c r="Z23" i="16" s="1"/>
  <c r="Y32" i="32"/>
  <c r="X32" i="32"/>
  <c r="Z32" i="32" s="1"/>
  <c r="AI20" i="42"/>
  <c r="AN20" i="42"/>
  <c r="AI21" i="102"/>
  <c r="AN21" i="102"/>
  <c r="Y20" i="90"/>
  <c r="X20" i="90"/>
  <c r="AR31" i="53"/>
  <c r="AG29" i="51"/>
  <c r="AP29" i="51" s="1"/>
  <c r="AF29" i="51"/>
  <c r="AO29" i="51" s="1"/>
  <c r="W30" i="51"/>
  <c r="AE29" i="51"/>
  <c r="AR26" i="96"/>
  <c r="Y32" i="105"/>
  <c r="X32" i="105"/>
  <c r="AI26" i="92"/>
  <c r="AP26" i="92"/>
  <c r="Y20" i="85"/>
  <c r="Z20" i="85"/>
  <c r="X20" i="85"/>
  <c r="Z20" i="48"/>
  <c r="AR30" i="86"/>
  <c r="AE19" i="50"/>
  <c r="AG19" i="50"/>
  <c r="AP19" i="50" s="1"/>
  <c r="W20" i="50"/>
  <c r="AF19" i="50"/>
  <c r="AO19" i="50" s="1"/>
  <c r="Y36" i="89"/>
  <c r="X36" i="89"/>
  <c r="AH24" i="99"/>
  <c r="AQ24" i="99" s="1"/>
  <c r="Z22" i="18"/>
  <c r="Y24" i="55"/>
  <c r="X24" i="55"/>
  <c r="AH33" i="93"/>
  <c r="AQ33" i="93" s="1"/>
  <c r="AR22" i="43"/>
  <c r="AH35" i="97"/>
  <c r="AQ35" i="97" s="1"/>
  <c r="AR27" i="20"/>
  <c r="Y28" i="104"/>
  <c r="X28" i="104"/>
  <c r="AI21" i="10"/>
  <c r="AR21" i="10" s="1"/>
  <c r="AN21" i="10"/>
  <c r="AR30" i="52"/>
  <c r="AH32" i="53"/>
  <c r="AQ32" i="53" s="1"/>
  <c r="Z24" i="99"/>
  <c r="Y20" i="94"/>
  <c r="X20" i="94"/>
  <c r="AI24" i="11"/>
  <c r="AN24" i="11"/>
  <c r="Z33" i="93"/>
  <c r="AH25" i="41"/>
  <c r="AQ25" i="41" s="1"/>
  <c r="W27" i="84"/>
  <c r="AG26" i="84"/>
  <c r="AP26" i="84" s="1"/>
  <c r="AF26" i="84"/>
  <c r="AO26" i="84" s="1"/>
  <c r="AE26" i="84"/>
  <c r="Z35" i="97"/>
  <c r="AE31" i="46"/>
  <c r="W32" i="46"/>
  <c r="AF31" i="46"/>
  <c r="AO31" i="46" s="1"/>
  <c r="AG31" i="46"/>
  <c r="AP31" i="46" s="1"/>
  <c r="AR34" i="97"/>
  <c r="Y28" i="13"/>
  <c r="X28" i="13"/>
  <c r="Y24" i="91"/>
  <c r="X24" i="91"/>
  <c r="AH27" i="96"/>
  <c r="AQ27" i="96" s="1"/>
  <c r="AI22" i="16"/>
  <c r="AN22" i="16"/>
  <c r="Y22" i="102"/>
  <c r="X22" i="102"/>
  <c r="Z28" i="88" l="1"/>
  <c r="Z21" i="42"/>
  <c r="Z22" i="102"/>
  <c r="AF22" i="102" s="1"/>
  <c r="AO22" i="102" s="1"/>
  <c r="Z24" i="91"/>
  <c r="W25" i="91" s="1"/>
  <c r="Z28" i="104"/>
  <c r="AF28" i="104" s="1"/>
  <c r="AO28" i="104" s="1"/>
  <c r="Z27" i="92"/>
  <c r="AF27" i="92" s="1"/>
  <c r="AO27" i="92" s="1"/>
  <c r="AE22" i="102"/>
  <c r="AG22" i="102"/>
  <c r="AP22" i="102" s="1"/>
  <c r="AE27" i="92"/>
  <c r="W28" i="92"/>
  <c r="W29" i="104"/>
  <c r="AE28" i="104"/>
  <c r="AG28" i="104"/>
  <c r="AP28" i="104" s="1"/>
  <c r="AF24" i="91"/>
  <c r="AO24" i="91" s="1"/>
  <c r="AE24" i="91"/>
  <c r="AE28" i="88"/>
  <c r="AG28" i="88"/>
  <c r="AP28" i="88" s="1"/>
  <c r="AF28" i="88"/>
  <c r="AO28" i="88" s="1"/>
  <c r="W29" i="88"/>
  <c r="AF21" i="42"/>
  <c r="AO21" i="42" s="1"/>
  <c r="AG21" i="42"/>
  <c r="AP21" i="42" s="1"/>
  <c r="AE21" i="42"/>
  <c r="W22" i="42"/>
  <c r="AR24" i="11"/>
  <c r="AR21" i="102"/>
  <c r="AH23" i="16"/>
  <c r="AQ23" i="16" s="1"/>
  <c r="AR22" i="83"/>
  <c r="W32" i="52"/>
  <c r="AE31" i="52"/>
  <c r="AF31" i="52"/>
  <c r="AO31" i="52" s="1"/>
  <c r="AG31" i="52"/>
  <c r="AP31" i="52" s="1"/>
  <c r="AR31" i="105"/>
  <c r="Y26" i="41"/>
  <c r="X26" i="41"/>
  <c r="AH28" i="13"/>
  <c r="AQ28" i="13" s="1"/>
  <c r="AI26" i="84"/>
  <c r="AN26" i="84"/>
  <c r="AH20" i="94"/>
  <c r="AQ20" i="94" s="1"/>
  <c r="AH24" i="55"/>
  <c r="AQ24" i="55" s="1"/>
  <c r="AR26" i="92"/>
  <c r="AE23" i="16"/>
  <c r="AG23" i="16"/>
  <c r="AP23" i="16" s="1"/>
  <c r="W24" i="16"/>
  <c r="AF23" i="16"/>
  <c r="AO23" i="16" s="1"/>
  <c r="AG31" i="86"/>
  <c r="AP31" i="86" s="1"/>
  <c r="W32" i="86"/>
  <c r="AF31" i="86"/>
  <c r="AO31" i="86" s="1"/>
  <c r="AE31" i="86"/>
  <c r="AR35" i="89"/>
  <c r="AF23" i="43"/>
  <c r="AO23" i="43" s="1"/>
  <c r="AE23" i="43"/>
  <c r="W24" i="43"/>
  <c r="AG23" i="43"/>
  <c r="AP23" i="43" s="1"/>
  <c r="AH27" i="95"/>
  <c r="AQ27" i="95" s="1"/>
  <c r="AR25" i="100"/>
  <c r="AR31" i="32"/>
  <c r="X33" i="53"/>
  <c r="Y33" i="53"/>
  <c r="Y29" i="20"/>
  <c r="X29" i="20"/>
  <c r="Z24" i="55"/>
  <c r="AE20" i="48"/>
  <c r="AG20" i="48"/>
  <c r="AP20" i="48" s="1"/>
  <c r="W21" i="48"/>
  <c r="AF20" i="48"/>
  <c r="AO20" i="48" s="1"/>
  <c r="AH32" i="105"/>
  <c r="AQ32" i="105" s="1"/>
  <c r="AI29" i="51"/>
  <c r="AN29" i="51"/>
  <c r="AH20" i="90"/>
  <c r="AQ20" i="90" s="1"/>
  <c r="AR20" i="42"/>
  <c r="AR27" i="13"/>
  <c r="AR27" i="104"/>
  <c r="AR26" i="95"/>
  <c r="W23" i="98"/>
  <c r="AF22" i="98"/>
  <c r="AO22" i="98" s="1"/>
  <c r="AG22" i="98"/>
  <c r="AP22" i="98" s="1"/>
  <c r="AE22" i="98"/>
  <c r="AR19" i="94"/>
  <c r="AR22" i="49"/>
  <c r="Z27" i="95"/>
  <c r="AH23" i="49"/>
  <c r="AQ23" i="49" s="1"/>
  <c r="AH26" i="100"/>
  <c r="AQ26" i="100" s="1"/>
  <c r="AI32" i="53"/>
  <c r="AN32" i="53"/>
  <c r="AH22" i="102"/>
  <c r="AQ22" i="102" s="1"/>
  <c r="Y32" i="46"/>
  <c r="X32" i="46"/>
  <c r="Z32" i="46" s="1"/>
  <c r="Y20" i="50"/>
  <c r="X20" i="50"/>
  <c r="AH20" i="85"/>
  <c r="AQ20" i="85" s="1"/>
  <c r="Z32" i="105"/>
  <c r="Y30" i="51"/>
  <c r="X30" i="51"/>
  <c r="Z30" i="51" s="1"/>
  <c r="Z20" i="90"/>
  <c r="AH32" i="32"/>
  <c r="AQ32" i="32" s="1"/>
  <c r="AH32" i="101"/>
  <c r="AQ32" i="101" s="1"/>
  <c r="AI26" i="45"/>
  <c r="AN26" i="45"/>
  <c r="AI20" i="35"/>
  <c r="AN20" i="35"/>
  <c r="W23" i="87"/>
  <c r="AG22" i="87"/>
  <c r="AE22" i="87"/>
  <c r="AN22" i="87" s="1"/>
  <c r="AF22" i="87"/>
  <c r="AO22" i="87" s="1"/>
  <c r="AH29" i="44"/>
  <c r="AQ29" i="44" s="1"/>
  <c r="AR19" i="90"/>
  <c r="AH23" i="83"/>
  <c r="AQ23" i="83" s="1"/>
  <c r="AE26" i="54"/>
  <c r="W27" i="54"/>
  <c r="AF26" i="54"/>
  <c r="AO26" i="54" s="1"/>
  <c r="AG26" i="54"/>
  <c r="AP26" i="54" s="1"/>
  <c r="AH28" i="88"/>
  <c r="AQ28" i="88" s="1"/>
  <c r="AI32" i="15"/>
  <c r="AN32" i="15"/>
  <c r="AH21" i="42"/>
  <c r="AQ21" i="42" s="1"/>
  <c r="AR31" i="101"/>
  <c r="Z23" i="49"/>
  <c r="Z26" i="100"/>
  <c r="Y20" i="82"/>
  <c r="Z20" i="82" s="1"/>
  <c r="X20" i="82"/>
  <c r="AR28" i="44"/>
  <c r="AI27" i="96"/>
  <c r="AR27" i="96" s="1"/>
  <c r="AN27" i="96"/>
  <c r="Y24" i="103"/>
  <c r="X24" i="103"/>
  <c r="Z28" i="13"/>
  <c r="Z20" i="94"/>
  <c r="AH28" i="104"/>
  <c r="AQ28" i="104" s="1"/>
  <c r="AR22" i="16"/>
  <c r="AH24" i="91"/>
  <c r="AQ24" i="91" s="1"/>
  <c r="AI31" i="46"/>
  <c r="AN31" i="46"/>
  <c r="Y27" i="84"/>
  <c r="X27" i="84"/>
  <c r="AE33" i="93"/>
  <c r="W34" i="93"/>
  <c r="AG33" i="93"/>
  <c r="AP33" i="93" s="1"/>
  <c r="AF33" i="93"/>
  <c r="AO33" i="93" s="1"/>
  <c r="AF24" i="99"/>
  <c r="AO24" i="99" s="1"/>
  <c r="AG24" i="99"/>
  <c r="AP24" i="99" s="1"/>
  <c r="AE24" i="99"/>
  <c r="W25" i="99"/>
  <c r="AF22" i="18"/>
  <c r="AO22" i="18" s="1"/>
  <c r="AE22" i="18"/>
  <c r="AG22" i="18"/>
  <c r="AP22" i="18" s="1"/>
  <c r="W23" i="18"/>
  <c r="AH36" i="89"/>
  <c r="AQ36" i="89" s="1"/>
  <c r="AG20" i="85"/>
  <c r="AP20" i="85" s="1"/>
  <c r="W21" i="85"/>
  <c r="AF20" i="85"/>
  <c r="AO20" i="85" s="1"/>
  <c r="AE20" i="85"/>
  <c r="W33" i="32"/>
  <c r="AF32" i="32"/>
  <c r="AO32" i="32" s="1"/>
  <c r="AG32" i="32"/>
  <c r="AP32" i="32" s="1"/>
  <c r="AE32" i="32"/>
  <c r="AF32" i="101"/>
  <c r="AO32" i="101" s="1"/>
  <c r="AE32" i="101"/>
  <c r="W33" i="101"/>
  <c r="AG32" i="101"/>
  <c r="AP32" i="101" s="1"/>
  <c r="W30" i="44"/>
  <c r="AF29" i="44"/>
  <c r="AO29" i="44" s="1"/>
  <c r="AE29" i="44"/>
  <c r="AG29" i="44"/>
  <c r="AP29" i="44" s="1"/>
  <c r="AH25" i="11"/>
  <c r="AQ25" i="11" s="1"/>
  <c r="W24" i="83"/>
  <c r="AF23" i="83"/>
  <c r="AO23" i="83" s="1"/>
  <c r="AG23" i="83"/>
  <c r="AP23" i="83" s="1"/>
  <c r="AE23" i="83"/>
  <c r="AH22" i="10"/>
  <c r="AQ22" i="10" s="1"/>
  <c r="X32" i="47"/>
  <c r="Y32" i="47"/>
  <c r="Y33" i="15"/>
  <c r="X33" i="15"/>
  <c r="Z33" i="15" s="1"/>
  <c r="AR19" i="85"/>
  <c r="AI19" i="82"/>
  <c r="AN19" i="82"/>
  <c r="AI25" i="41"/>
  <c r="AP25" i="41"/>
  <c r="AI23" i="103"/>
  <c r="AN23" i="103"/>
  <c r="AF35" i="97"/>
  <c r="AO35" i="97" s="1"/>
  <c r="AE35" i="97"/>
  <c r="W36" i="97"/>
  <c r="AG35" i="97"/>
  <c r="AP35" i="97" s="1"/>
  <c r="Z36" i="89"/>
  <c r="AI19" i="50"/>
  <c r="AN19" i="50"/>
  <c r="Y27" i="45"/>
  <c r="X27" i="45"/>
  <c r="Z27" i="45" s="1"/>
  <c r="Y21" i="35"/>
  <c r="Z21" i="35" s="1"/>
  <c r="X21" i="35"/>
  <c r="AR27" i="88"/>
  <c r="Z25" i="11"/>
  <c r="Z22" i="10"/>
  <c r="AI31" i="47"/>
  <c r="AN31" i="47"/>
  <c r="AR23" i="91"/>
  <c r="AH27" i="92"/>
  <c r="AQ27" i="92" s="1"/>
  <c r="AI28" i="20"/>
  <c r="AN28" i="20"/>
  <c r="Y28" i="96"/>
  <c r="X28" i="96"/>
  <c r="Z24" i="103" l="1"/>
  <c r="AG24" i="91"/>
  <c r="AP24" i="91" s="1"/>
  <c r="AG27" i="92"/>
  <c r="AP27" i="92" s="1"/>
  <c r="W23" i="102"/>
  <c r="Z28" i="96"/>
  <c r="W29" i="96" s="1"/>
  <c r="Z32" i="47"/>
  <c r="AE32" i="47" s="1"/>
  <c r="AE33" i="15"/>
  <c r="AF33" i="15"/>
  <c r="AO33" i="15" s="1"/>
  <c r="W34" i="15"/>
  <c r="AG33" i="15"/>
  <c r="AP33" i="15" s="1"/>
  <c r="W21" i="82"/>
  <c r="AE20" i="82"/>
  <c r="AG20" i="82"/>
  <c r="AP20" i="82" s="1"/>
  <c r="AF20" i="82"/>
  <c r="AO20" i="82" s="1"/>
  <c r="W31" i="51"/>
  <c r="AG30" i="51"/>
  <c r="AP30" i="51" s="1"/>
  <c r="AE30" i="51"/>
  <c r="AF30" i="51"/>
  <c r="AO30" i="51" s="1"/>
  <c r="W22" i="35"/>
  <c r="AF21" i="35"/>
  <c r="AO21" i="35" s="1"/>
  <c r="AG21" i="35"/>
  <c r="AP21" i="35" s="1"/>
  <c r="AE21" i="35"/>
  <c r="AE24" i="103"/>
  <c r="W25" i="103"/>
  <c r="AG24" i="103"/>
  <c r="AP24" i="103" s="1"/>
  <c r="AF24" i="103"/>
  <c r="AO24" i="103" s="1"/>
  <c r="W33" i="47"/>
  <c r="AF32" i="47"/>
  <c r="AO32" i="47" s="1"/>
  <c r="AG32" i="47"/>
  <c r="AP32" i="47" s="1"/>
  <c r="AE28" i="96"/>
  <c r="AF28" i="96"/>
  <c r="AO28" i="96" s="1"/>
  <c r="AG32" i="46"/>
  <c r="AP32" i="46" s="1"/>
  <c r="W33" i="46"/>
  <c r="AF32" i="46"/>
  <c r="AO32" i="46" s="1"/>
  <c r="AE32" i="46"/>
  <c r="AI33" i="93"/>
  <c r="AN33" i="93"/>
  <c r="AF20" i="94"/>
  <c r="AO20" i="94" s="1"/>
  <c r="W21" i="94"/>
  <c r="AG20" i="94"/>
  <c r="AP20" i="94" s="1"/>
  <c r="AE20" i="94"/>
  <c r="W27" i="100"/>
  <c r="AG26" i="100"/>
  <c r="AP26" i="100" s="1"/>
  <c r="AE26" i="100"/>
  <c r="AF26" i="100"/>
  <c r="AO26" i="100" s="1"/>
  <c r="AI22" i="87"/>
  <c r="AP22" i="87"/>
  <c r="AE24" i="55"/>
  <c r="AF24" i="55"/>
  <c r="AO24" i="55" s="1"/>
  <c r="AG24" i="55"/>
  <c r="AP24" i="55" s="1"/>
  <c r="W25" i="55"/>
  <c r="AH33" i="53"/>
  <c r="AQ33" i="53" s="1"/>
  <c r="X24" i="43"/>
  <c r="Y24" i="43"/>
  <c r="AI31" i="86"/>
  <c r="AN31" i="86"/>
  <c r="Y24" i="16"/>
  <c r="Z24" i="16" s="1"/>
  <c r="X24" i="16"/>
  <c r="Y32" i="52"/>
  <c r="X32" i="52"/>
  <c r="Y29" i="88"/>
  <c r="Z29" i="88"/>
  <c r="X29" i="88"/>
  <c r="Y29" i="104"/>
  <c r="X29" i="104"/>
  <c r="AI27" i="92"/>
  <c r="AN27" i="92"/>
  <c r="Y30" i="44"/>
  <c r="X30" i="44"/>
  <c r="AI20" i="85"/>
  <c r="AN20" i="85"/>
  <c r="AI22" i="18"/>
  <c r="AN22" i="18"/>
  <c r="AH27" i="84"/>
  <c r="AQ27" i="84" s="1"/>
  <c r="AG28" i="13"/>
  <c r="AP28" i="13" s="1"/>
  <c r="W29" i="13"/>
  <c r="AF28" i="13"/>
  <c r="AO28" i="13" s="1"/>
  <c r="AE28" i="13"/>
  <c r="AG23" i="49"/>
  <c r="AP23" i="49" s="1"/>
  <c r="W24" i="49"/>
  <c r="AE23" i="49"/>
  <c r="AF23" i="49"/>
  <c r="AO23" i="49" s="1"/>
  <c r="Y27" i="54"/>
  <c r="Z27" i="54" s="1"/>
  <c r="X27" i="54"/>
  <c r="Y23" i="87"/>
  <c r="X23" i="87"/>
  <c r="AF27" i="95"/>
  <c r="AO27" i="95" s="1"/>
  <c r="W28" i="95"/>
  <c r="AG27" i="95"/>
  <c r="AP27" i="95" s="1"/>
  <c r="AE27" i="95"/>
  <c r="AI22" i="98"/>
  <c r="AN22" i="98"/>
  <c r="AR29" i="51"/>
  <c r="AH29" i="20"/>
  <c r="AQ29" i="20" s="1"/>
  <c r="AI23" i="43"/>
  <c r="AN23" i="43"/>
  <c r="Y22" i="42"/>
  <c r="X22" i="42"/>
  <c r="AR28" i="20"/>
  <c r="Y36" i="97"/>
  <c r="X36" i="97"/>
  <c r="AH28" i="96"/>
  <c r="AQ28" i="96" s="1"/>
  <c r="AH21" i="35"/>
  <c r="AQ21" i="35" s="1"/>
  <c r="AI35" i="97"/>
  <c r="AN35" i="97"/>
  <c r="AI32" i="32"/>
  <c r="AN32" i="32"/>
  <c r="Z27" i="84"/>
  <c r="AH24" i="103"/>
  <c r="AQ24" i="103" s="1"/>
  <c r="AI26" i="54"/>
  <c r="AN26" i="54"/>
  <c r="AE32" i="105"/>
  <c r="AF32" i="105"/>
  <c r="AO32" i="105" s="1"/>
  <c r="AG32" i="105"/>
  <c r="AP32" i="105" s="1"/>
  <c r="W33" i="105"/>
  <c r="AH20" i="50"/>
  <c r="AQ20" i="50" s="1"/>
  <c r="AR32" i="53"/>
  <c r="Z29" i="20"/>
  <c r="Y32" i="86"/>
  <c r="X32" i="86"/>
  <c r="Z32" i="86" s="1"/>
  <c r="AI23" i="16"/>
  <c r="AN23" i="16"/>
  <c r="AI21" i="42"/>
  <c r="AN21" i="42"/>
  <c r="Y25" i="91"/>
  <c r="Z25" i="91" s="1"/>
  <c r="X25" i="91"/>
  <c r="W28" i="45"/>
  <c r="AE27" i="45"/>
  <c r="AG27" i="45"/>
  <c r="AP27" i="45" s="1"/>
  <c r="AF27" i="45"/>
  <c r="AO27" i="45" s="1"/>
  <c r="AH33" i="15"/>
  <c r="AQ33" i="15" s="1"/>
  <c r="AI23" i="83"/>
  <c r="AN23" i="83"/>
  <c r="AR25" i="41"/>
  <c r="AR31" i="47"/>
  <c r="AR19" i="50"/>
  <c r="AR19" i="82"/>
  <c r="Y24" i="83"/>
  <c r="Z24" i="83"/>
  <c r="X24" i="83"/>
  <c r="Y21" i="85"/>
  <c r="X21" i="85"/>
  <c r="AH20" i="82"/>
  <c r="AQ20" i="82" s="1"/>
  <c r="AR20" i="35"/>
  <c r="Z20" i="50"/>
  <c r="Y21" i="48"/>
  <c r="X21" i="48"/>
  <c r="AI28" i="88"/>
  <c r="AN28" i="88"/>
  <c r="AI22" i="102"/>
  <c r="AN22" i="102"/>
  <c r="W23" i="10"/>
  <c r="AG22" i="10"/>
  <c r="AP22" i="10" s="1"/>
  <c r="AE22" i="10"/>
  <c r="AF22" i="10"/>
  <c r="AO22" i="10" s="1"/>
  <c r="AF36" i="89"/>
  <c r="AO36" i="89" s="1"/>
  <c r="W37" i="89"/>
  <c r="AE36" i="89"/>
  <c r="AG36" i="89"/>
  <c r="AP36" i="89" s="1"/>
  <c r="Y33" i="101"/>
  <c r="X33" i="101"/>
  <c r="Y25" i="99"/>
  <c r="X25" i="99"/>
  <c r="AR32" i="15"/>
  <c r="W21" i="90"/>
  <c r="AG20" i="90"/>
  <c r="AP20" i="90" s="1"/>
  <c r="AF20" i="90"/>
  <c r="AO20" i="90" s="1"/>
  <c r="AE20" i="90"/>
  <c r="Y23" i="98"/>
  <c r="Z23" i="98" s="1"/>
  <c r="X23" i="98"/>
  <c r="Z33" i="53"/>
  <c r="AR26" i="84"/>
  <c r="Z26" i="41"/>
  <c r="AH26" i="41"/>
  <c r="AQ26" i="41" s="1"/>
  <c r="Y23" i="102"/>
  <c r="X23" i="102"/>
  <c r="AF25" i="11"/>
  <c r="AO25" i="11" s="1"/>
  <c r="AG25" i="11"/>
  <c r="AP25" i="11" s="1"/>
  <c r="AE25" i="11"/>
  <c r="W26" i="11"/>
  <c r="AH27" i="45"/>
  <c r="AQ27" i="45" s="1"/>
  <c r="AR23" i="103"/>
  <c r="AH32" i="47"/>
  <c r="AQ32" i="47" s="1"/>
  <c r="AI29" i="44"/>
  <c r="AN29" i="44"/>
  <c r="AI32" i="101"/>
  <c r="AN32" i="101"/>
  <c r="Y33" i="32"/>
  <c r="X33" i="32"/>
  <c r="Y23" i="18"/>
  <c r="X23" i="18"/>
  <c r="AI24" i="99"/>
  <c r="AN24" i="99"/>
  <c r="Y34" i="93"/>
  <c r="X34" i="93"/>
  <c r="AR31" i="46"/>
  <c r="AR26" i="45"/>
  <c r="AH30" i="51"/>
  <c r="AQ30" i="51" s="1"/>
  <c r="AH32" i="46"/>
  <c r="AQ32" i="46" s="1"/>
  <c r="AI20" i="48"/>
  <c r="AN20" i="48"/>
  <c r="AI31" i="52"/>
  <c r="AN31" i="52"/>
  <c r="AI24" i="91"/>
  <c r="AN24" i="91"/>
  <c r="AI28" i="104"/>
  <c r="AN28" i="104"/>
  <c r="Y28" i="92"/>
  <c r="X28" i="92"/>
  <c r="Z28" i="92" s="1"/>
  <c r="Z33" i="101" l="1"/>
  <c r="AG28" i="96"/>
  <c r="AP28" i="96" s="1"/>
  <c r="Z33" i="32"/>
  <c r="Z23" i="102"/>
  <c r="W24" i="102" s="1"/>
  <c r="Z21" i="48"/>
  <c r="W22" i="48" s="1"/>
  <c r="AE23" i="98"/>
  <c r="W24" i="98"/>
  <c r="AG23" i="98"/>
  <c r="AP23" i="98" s="1"/>
  <c r="AF23" i="98"/>
  <c r="AO23" i="98" s="1"/>
  <c r="AE27" i="54"/>
  <c r="AF27" i="54"/>
  <c r="AO27" i="54" s="1"/>
  <c r="AG27" i="54"/>
  <c r="AP27" i="54" s="1"/>
  <c r="W28" i="54"/>
  <c r="AF28" i="92"/>
  <c r="AO28" i="92" s="1"/>
  <c r="AE28" i="92"/>
  <c r="W29" i="92"/>
  <c r="AG28" i="92"/>
  <c r="AP28" i="92" s="1"/>
  <c r="AF33" i="101"/>
  <c r="AO33" i="101" s="1"/>
  <c r="AE33" i="101"/>
  <c r="AG33" i="101"/>
  <c r="AP33" i="101" s="1"/>
  <c r="W34" i="101"/>
  <c r="AE25" i="91"/>
  <c r="AG25" i="91"/>
  <c r="AP25" i="91" s="1"/>
  <c r="W26" i="91"/>
  <c r="AF25" i="91"/>
  <c r="AO25" i="91" s="1"/>
  <c r="AG23" i="102"/>
  <c r="AP23" i="102" s="1"/>
  <c r="AF23" i="102"/>
  <c r="AO23" i="102" s="1"/>
  <c r="AE23" i="102"/>
  <c r="AE21" i="48"/>
  <c r="AG21" i="48"/>
  <c r="AP21" i="48" s="1"/>
  <c r="AR20" i="48"/>
  <c r="AH23" i="18"/>
  <c r="AQ23" i="18" s="1"/>
  <c r="AH25" i="99"/>
  <c r="AQ25" i="99" s="1"/>
  <c r="AH33" i="32"/>
  <c r="AQ33" i="32" s="1"/>
  <c r="Y21" i="90"/>
  <c r="X21" i="90"/>
  <c r="AH33" i="101"/>
  <c r="AQ33" i="101" s="1"/>
  <c r="Y37" i="89"/>
  <c r="X37" i="89"/>
  <c r="Y23" i="10"/>
  <c r="X23" i="10"/>
  <c r="AH25" i="91"/>
  <c r="AQ25" i="91" s="1"/>
  <c r="AR23" i="16"/>
  <c r="AR26" i="54"/>
  <c r="AE27" i="84"/>
  <c r="W28" i="84"/>
  <c r="AG27" i="84"/>
  <c r="AP27" i="84" s="1"/>
  <c r="AF27" i="84"/>
  <c r="AO27" i="84" s="1"/>
  <c r="AR23" i="43"/>
  <c r="AH27" i="54"/>
  <c r="AQ27" i="54" s="1"/>
  <c r="Y24" i="49"/>
  <c r="X24" i="49"/>
  <c r="AH29" i="88"/>
  <c r="AQ29" i="88" s="1"/>
  <c r="AH24" i="16"/>
  <c r="AQ24" i="16" s="1"/>
  <c r="Y27" i="100"/>
  <c r="X27" i="100"/>
  <c r="Y21" i="82"/>
  <c r="X21" i="82"/>
  <c r="Y26" i="11"/>
  <c r="X26" i="11"/>
  <c r="AE26" i="41"/>
  <c r="W27" i="41"/>
  <c r="AF26" i="41"/>
  <c r="AO26" i="41" s="1"/>
  <c r="AG26" i="41"/>
  <c r="AP26" i="41" s="1"/>
  <c r="AH24" i="83"/>
  <c r="AQ24" i="83" s="1"/>
  <c r="AR23" i="83"/>
  <c r="AH32" i="86"/>
  <c r="AQ32" i="86" s="1"/>
  <c r="Y33" i="105"/>
  <c r="X33" i="105"/>
  <c r="Y28" i="95"/>
  <c r="X28" i="95"/>
  <c r="AR22" i="18"/>
  <c r="AG29" i="88"/>
  <c r="AP29" i="88" s="1"/>
  <c r="AF29" i="88"/>
  <c r="AO29" i="88" s="1"/>
  <c r="AE29" i="88"/>
  <c r="W30" i="88"/>
  <c r="W25" i="16"/>
  <c r="AE24" i="16"/>
  <c r="AF24" i="16"/>
  <c r="AO24" i="16" s="1"/>
  <c r="AG24" i="16"/>
  <c r="AP24" i="16" s="1"/>
  <c r="AH24" i="43"/>
  <c r="AQ24" i="43" s="1"/>
  <c r="AR22" i="87"/>
  <c r="AR33" i="93"/>
  <c r="Y31" i="51"/>
  <c r="X31" i="51"/>
  <c r="Z31" i="51" s="1"/>
  <c r="AE20" i="50"/>
  <c r="W21" i="50"/>
  <c r="AG20" i="50"/>
  <c r="AP20" i="50" s="1"/>
  <c r="AF20" i="50"/>
  <c r="AO20" i="50" s="1"/>
  <c r="W25" i="83"/>
  <c r="AF24" i="83"/>
  <c r="AO24" i="83" s="1"/>
  <c r="AE24" i="83"/>
  <c r="AG24" i="83"/>
  <c r="AP24" i="83" s="1"/>
  <c r="AF32" i="86"/>
  <c r="AO32" i="86" s="1"/>
  <c r="AE32" i="86"/>
  <c r="W33" i="86"/>
  <c r="AG32" i="86"/>
  <c r="AP32" i="86" s="1"/>
  <c r="AR32" i="32"/>
  <c r="AH22" i="42"/>
  <c r="AQ22" i="42" s="1"/>
  <c r="AR27" i="92"/>
  <c r="Y25" i="55"/>
  <c r="X25" i="55"/>
  <c r="Z25" i="55" s="1"/>
  <c r="AI20" i="94"/>
  <c r="AN20" i="94"/>
  <c r="Y25" i="103"/>
  <c r="X25" i="103"/>
  <c r="Z25" i="103" s="1"/>
  <c r="Y22" i="35"/>
  <c r="X22" i="35"/>
  <c r="AI25" i="11"/>
  <c r="AN25" i="11"/>
  <c r="AR32" i="101"/>
  <c r="AH36" i="97"/>
  <c r="AQ36" i="97" s="1"/>
  <c r="Z22" i="42"/>
  <c r="AR22" i="98"/>
  <c r="AH23" i="87"/>
  <c r="AQ23" i="87" s="1"/>
  <c r="AI28" i="13"/>
  <c r="AN28" i="13"/>
  <c r="AR20" i="85"/>
  <c r="AH29" i="104"/>
  <c r="AQ29" i="104" s="1"/>
  <c r="AH32" i="52"/>
  <c r="AQ32" i="52" s="1"/>
  <c r="AI32" i="46"/>
  <c r="AN32" i="46"/>
  <c r="AI28" i="96"/>
  <c r="AN28" i="96"/>
  <c r="X33" i="47"/>
  <c r="Y33" i="47"/>
  <c r="AI24" i="103"/>
  <c r="AN24" i="103"/>
  <c r="Y34" i="15"/>
  <c r="X34" i="15"/>
  <c r="Z34" i="15" s="1"/>
  <c r="AH34" i="93"/>
  <c r="AQ34" i="93" s="1"/>
  <c r="Z23" i="18"/>
  <c r="AF33" i="53"/>
  <c r="AO33" i="53" s="1"/>
  <c r="AG33" i="53"/>
  <c r="AP33" i="53" s="1"/>
  <c r="W34" i="53"/>
  <c r="AE33" i="53"/>
  <c r="Z25" i="99"/>
  <c r="AI22" i="10"/>
  <c r="AN22" i="10"/>
  <c r="AR28" i="88"/>
  <c r="AH21" i="85"/>
  <c r="AQ21" i="85" s="1"/>
  <c r="AI27" i="45"/>
  <c r="AN27" i="45"/>
  <c r="AR21" i="42"/>
  <c r="AG29" i="20"/>
  <c r="AP29" i="20" s="1"/>
  <c r="W30" i="20"/>
  <c r="AF29" i="20"/>
  <c r="AO29" i="20" s="1"/>
  <c r="AE29" i="20"/>
  <c r="AI32" i="105"/>
  <c r="AR32" i="105" s="1"/>
  <c r="AN32" i="105"/>
  <c r="AR35" i="97"/>
  <c r="Z36" i="97"/>
  <c r="Z23" i="87"/>
  <c r="AH30" i="44"/>
  <c r="AQ30" i="44" s="1"/>
  <c r="Z29" i="104"/>
  <c r="Z32" i="52"/>
  <c r="AR31" i="86"/>
  <c r="AI26" i="100"/>
  <c r="AN26" i="100"/>
  <c r="Y21" i="94"/>
  <c r="X21" i="94"/>
  <c r="AI32" i="47"/>
  <c r="AN32" i="47"/>
  <c r="AR28" i="104"/>
  <c r="AE33" i="32"/>
  <c r="AG33" i="32"/>
  <c r="AP33" i="32" s="1"/>
  <c r="W34" i="32"/>
  <c r="AF33" i="32"/>
  <c r="AO33" i="32" s="1"/>
  <c r="AR24" i="99"/>
  <c r="AR22" i="102"/>
  <c r="AH28" i="92"/>
  <c r="AQ28" i="92" s="1"/>
  <c r="AR24" i="91"/>
  <c r="AI20" i="90"/>
  <c r="AN20" i="90"/>
  <c r="AR31" i="52"/>
  <c r="Z34" i="93"/>
  <c r="AR29" i="44"/>
  <c r="AH23" i="102"/>
  <c r="AQ23" i="102" s="1"/>
  <c r="AH23" i="98"/>
  <c r="AQ23" i="98" s="1"/>
  <c r="AI36" i="89"/>
  <c r="AN36" i="89"/>
  <c r="AH21" i="48"/>
  <c r="AQ21" i="48" s="1"/>
  <c r="Z21" i="85"/>
  <c r="Y28" i="45"/>
  <c r="X28" i="45"/>
  <c r="Z28" i="45" s="1"/>
  <c r="AI27" i="95"/>
  <c r="AN27" i="95"/>
  <c r="AI23" i="49"/>
  <c r="AN23" i="49"/>
  <c r="Y29" i="13"/>
  <c r="X29" i="13"/>
  <c r="Z30" i="44"/>
  <c r="Z24" i="43"/>
  <c r="AI24" i="55"/>
  <c r="AN24" i="55"/>
  <c r="Y33" i="46"/>
  <c r="X33" i="46"/>
  <c r="Z33" i="46" s="1"/>
  <c r="Y29" i="96"/>
  <c r="X29" i="96"/>
  <c r="AI21" i="35"/>
  <c r="AN21" i="35"/>
  <c r="AI30" i="51"/>
  <c r="AN30" i="51"/>
  <c r="AI20" i="82"/>
  <c r="AN20" i="82"/>
  <c r="AI33" i="15"/>
  <c r="AN33" i="15"/>
  <c r="Z21" i="94" l="1"/>
  <c r="Z33" i="47"/>
  <c r="Z27" i="100"/>
  <c r="AG27" i="100" s="1"/>
  <c r="AP27" i="100" s="1"/>
  <c r="Z26" i="11"/>
  <c r="Z21" i="90"/>
  <c r="W22" i="90" s="1"/>
  <c r="AF21" i="48"/>
  <c r="AO21" i="48" s="1"/>
  <c r="W22" i="94"/>
  <c r="AG21" i="94"/>
  <c r="AP21" i="94" s="1"/>
  <c r="AE21" i="94"/>
  <c r="AF21" i="94"/>
  <c r="AO21" i="94" s="1"/>
  <c r="AF27" i="100"/>
  <c r="AO27" i="100" s="1"/>
  <c r="AE27" i="100"/>
  <c r="AG26" i="11"/>
  <c r="AP26" i="11" s="1"/>
  <c r="W27" i="11"/>
  <c r="AF26" i="11"/>
  <c r="AO26" i="11" s="1"/>
  <c r="AE26" i="11"/>
  <c r="AG21" i="90"/>
  <c r="AP21" i="90" s="1"/>
  <c r="AG25" i="55"/>
  <c r="AP25" i="55" s="1"/>
  <c r="AE25" i="55"/>
  <c r="AF25" i="55"/>
  <c r="AO25" i="55" s="1"/>
  <c r="W26" i="55"/>
  <c r="AF33" i="47"/>
  <c r="AO33" i="47" s="1"/>
  <c r="AE33" i="47"/>
  <c r="AG33" i="47"/>
  <c r="AP33" i="47" s="1"/>
  <c r="W34" i="47"/>
  <c r="AF33" i="46"/>
  <c r="AO33" i="46" s="1"/>
  <c r="AG33" i="46"/>
  <c r="AP33" i="46" s="1"/>
  <c r="AE33" i="46"/>
  <c r="W34" i="46"/>
  <c r="AR30" i="51"/>
  <c r="W31" i="44"/>
  <c r="AF30" i="44"/>
  <c r="AO30" i="44" s="1"/>
  <c r="AE30" i="44"/>
  <c r="AG30" i="44"/>
  <c r="AP30" i="44" s="1"/>
  <c r="AH29" i="13"/>
  <c r="AQ29" i="13" s="1"/>
  <c r="AR27" i="95"/>
  <c r="AR33" i="15"/>
  <c r="AR21" i="35"/>
  <c r="Z29" i="13"/>
  <c r="AH28" i="45"/>
  <c r="AQ28" i="45" s="1"/>
  <c r="AH21" i="94"/>
  <c r="AQ21" i="94" s="1"/>
  <c r="AR24" i="103"/>
  <c r="AH25" i="103"/>
  <c r="AQ25" i="103" s="1"/>
  <c r="AI24" i="83"/>
  <c r="AN24" i="83"/>
  <c r="X21" i="50"/>
  <c r="Y21" i="50"/>
  <c r="Z21" i="50" s="1"/>
  <c r="Y25" i="16"/>
  <c r="Z25" i="16" s="1"/>
  <c r="X25" i="16"/>
  <c r="AH26" i="11"/>
  <c r="AQ26" i="11" s="1"/>
  <c r="AH27" i="100"/>
  <c r="AQ27" i="100" s="1"/>
  <c r="AI28" i="92"/>
  <c r="AN28" i="92"/>
  <c r="AI27" i="54"/>
  <c r="AN27" i="54"/>
  <c r="AI33" i="32"/>
  <c r="AN33" i="32"/>
  <c r="AG32" i="52"/>
  <c r="AP32" i="52" s="1"/>
  <c r="AE32" i="52"/>
  <c r="W33" i="52"/>
  <c r="AF32" i="52"/>
  <c r="AO32" i="52" s="1"/>
  <c r="AR22" i="10"/>
  <c r="AR32" i="46"/>
  <c r="AE25" i="103"/>
  <c r="W26" i="103"/>
  <c r="AG25" i="103"/>
  <c r="AP25" i="103" s="1"/>
  <c r="AF25" i="103"/>
  <c r="AO25" i="103" s="1"/>
  <c r="Y33" i="86"/>
  <c r="X33" i="86"/>
  <c r="AI20" i="50"/>
  <c r="AN20" i="50"/>
  <c r="AH24" i="49"/>
  <c r="AQ24" i="49" s="1"/>
  <c r="AH23" i="10"/>
  <c r="AQ23" i="10" s="1"/>
  <c r="AI23" i="102"/>
  <c r="AN23" i="102"/>
  <c r="Y26" i="91"/>
  <c r="X26" i="91"/>
  <c r="AI33" i="101"/>
  <c r="AN33" i="101"/>
  <c r="AE29" i="104"/>
  <c r="W30" i="104"/>
  <c r="AF29" i="104"/>
  <c r="AO29" i="104" s="1"/>
  <c r="AG29" i="104"/>
  <c r="AP29" i="104" s="1"/>
  <c r="W24" i="87"/>
  <c r="AG23" i="87"/>
  <c r="AP23" i="87" s="1"/>
  <c r="AF23" i="87"/>
  <c r="AO23" i="87" s="1"/>
  <c r="AE23" i="87"/>
  <c r="AF25" i="99"/>
  <c r="AO25" i="99" s="1"/>
  <c r="AE25" i="99"/>
  <c r="W26" i="99"/>
  <c r="AG25" i="99"/>
  <c r="AP25" i="99" s="1"/>
  <c r="AG23" i="18"/>
  <c r="AP23" i="18" s="1"/>
  <c r="AE23" i="18"/>
  <c r="W24" i="18"/>
  <c r="AF23" i="18"/>
  <c r="AO23" i="18" s="1"/>
  <c r="AH34" i="15"/>
  <c r="AQ34" i="15" s="1"/>
  <c r="AR25" i="11"/>
  <c r="AI32" i="86"/>
  <c r="AN32" i="86"/>
  <c r="Y25" i="83"/>
  <c r="X25" i="83"/>
  <c r="Z25" i="83" s="1"/>
  <c r="AH31" i="51"/>
  <c r="AQ31" i="51" s="1"/>
  <c r="Y30" i="88"/>
  <c r="X30" i="88"/>
  <c r="Z28" i="95"/>
  <c r="AH28" i="95"/>
  <c r="AQ28" i="95" s="1"/>
  <c r="Z24" i="49"/>
  <c r="Y28" i="84"/>
  <c r="X28" i="84"/>
  <c r="Z28" i="84" s="1"/>
  <c r="Z23" i="10"/>
  <c r="AE24" i="43"/>
  <c r="AF24" i="43"/>
  <c r="AO24" i="43" s="1"/>
  <c r="W25" i="43"/>
  <c r="AG24" i="43"/>
  <c r="AP24" i="43" s="1"/>
  <c r="W37" i="97"/>
  <c r="AG36" i="97"/>
  <c r="AP36" i="97" s="1"/>
  <c r="AF36" i="97"/>
  <c r="AO36" i="97" s="1"/>
  <c r="AE36" i="97"/>
  <c r="AI29" i="20"/>
  <c r="AN29" i="20"/>
  <c r="AF34" i="15"/>
  <c r="AO34" i="15" s="1"/>
  <c r="AE34" i="15"/>
  <c r="AG34" i="15"/>
  <c r="AP34" i="15" s="1"/>
  <c r="W35" i="15"/>
  <c r="AH33" i="47"/>
  <c r="AQ33" i="47" s="1"/>
  <c r="AR28" i="13"/>
  <c r="AH22" i="35"/>
  <c r="AQ22" i="35" s="1"/>
  <c r="AE31" i="51"/>
  <c r="AG31" i="51"/>
  <c r="AP31" i="51" s="1"/>
  <c r="W32" i="51"/>
  <c r="AF31" i="51"/>
  <c r="AO31" i="51" s="1"/>
  <c r="AI29" i="88"/>
  <c r="AN29" i="88"/>
  <c r="AH21" i="82"/>
  <c r="AQ21" i="82" s="1"/>
  <c r="AI27" i="84"/>
  <c r="AN27" i="84"/>
  <c r="AI25" i="91"/>
  <c r="AN25" i="91"/>
  <c r="Y28" i="54"/>
  <c r="X28" i="54"/>
  <c r="AR24" i="55"/>
  <c r="AF21" i="85"/>
  <c r="AO21" i="85" s="1"/>
  <c r="AE21" i="85"/>
  <c r="W22" i="85"/>
  <c r="AG21" i="85"/>
  <c r="AP21" i="85" s="1"/>
  <c r="AR20" i="90"/>
  <c r="AH33" i="46"/>
  <c r="AQ33" i="46" s="1"/>
  <c r="AR36" i="89"/>
  <c r="AR26" i="100"/>
  <c r="AR27" i="45"/>
  <c r="AI33" i="53"/>
  <c r="AN33" i="53"/>
  <c r="Z22" i="35"/>
  <c r="AR20" i="94"/>
  <c r="AH33" i="105"/>
  <c r="AQ33" i="105" s="1"/>
  <c r="Y27" i="41"/>
  <c r="Z27" i="41"/>
  <c r="X27" i="41"/>
  <c r="Z21" i="82"/>
  <c r="Z37" i="89"/>
  <c r="AH37" i="89"/>
  <c r="AQ37" i="89" s="1"/>
  <c r="Y22" i="48"/>
  <c r="X22" i="48"/>
  <c r="Y24" i="102"/>
  <c r="X24" i="102"/>
  <c r="Z24" i="102" s="1"/>
  <c r="Y24" i="98"/>
  <c r="X24" i="98"/>
  <c r="AH29" i="96"/>
  <c r="AQ29" i="96" s="1"/>
  <c r="AF28" i="45"/>
  <c r="AO28" i="45" s="1"/>
  <c r="AG28" i="45"/>
  <c r="AP28" i="45" s="1"/>
  <c r="W29" i="45"/>
  <c r="AE28" i="45"/>
  <c r="AR20" i="82"/>
  <c r="Z29" i="96"/>
  <c r="AR23" i="49"/>
  <c r="AF34" i="93"/>
  <c r="AO34" i="93" s="1"/>
  <c r="AG34" i="93"/>
  <c r="AP34" i="93" s="1"/>
  <c r="AE34" i="93"/>
  <c r="W35" i="93"/>
  <c r="Y34" i="32"/>
  <c r="X34" i="32"/>
  <c r="Z34" i="32" s="1"/>
  <c r="AR32" i="47"/>
  <c r="Y30" i="20"/>
  <c r="X30" i="20"/>
  <c r="Z30" i="20" s="1"/>
  <c r="Y34" i="53"/>
  <c r="X34" i="53"/>
  <c r="AR28" i="96"/>
  <c r="AG22" i="42"/>
  <c r="AP22" i="42" s="1"/>
  <c r="W23" i="42"/>
  <c r="AE22" i="42"/>
  <c r="AF22" i="42"/>
  <c r="AO22" i="42" s="1"/>
  <c r="AH25" i="55"/>
  <c r="AQ25" i="55" s="1"/>
  <c r="AI24" i="16"/>
  <c r="AN24" i="16"/>
  <c r="Z33" i="105"/>
  <c r="AI26" i="41"/>
  <c r="AN26" i="41"/>
  <c r="AH21" i="90"/>
  <c r="AQ21" i="90" s="1"/>
  <c r="AI21" i="48"/>
  <c r="AN21" i="48"/>
  <c r="Y34" i="101"/>
  <c r="X34" i="101"/>
  <c r="Z34" i="101" s="1"/>
  <c r="Y29" i="92"/>
  <c r="X29" i="92"/>
  <c r="AI23" i="98"/>
  <c r="AN23" i="98"/>
  <c r="AE21" i="90" l="1"/>
  <c r="AF21" i="90"/>
  <c r="AO21" i="90" s="1"/>
  <c r="W28" i="100"/>
  <c r="AG28" i="84"/>
  <c r="AP28" i="84" s="1"/>
  <c r="AE28" i="84"/>
  <c r="AF28" i="84"/>
  <c r="AO28" i="84" s="1"/>
  <c r="W29" i="84"/>
  <c r="AE25" i="16"/>
  <c r="AF25" i="16"/>
  <c r="AO25" i="16" s="1"/>
  <c r="AG25" i="16"/>
  <c r="AP25" i="16" s="1"/>
  <c r="W26" i="16"/>
  <c r="AF21" i="50"/>
  <c r="AO21" i="50" s="1"/>
  <c r="AE21" i="50"/>
  <c r="W22" i="50"/>
  <c r="AG21" i="50"/>
  <c r="AP21" i="50" s="1"/>
  <c r="AF30" i="20"/>
  <c r="AO30" i="20" s="1"/>
  <c r="W31" i="20"/>
  <c r="AE30" i="20"/>
  <c r="AG30" i="20"/>
  <c r="AP30" i="20" s="1"/>
  <c r="AF34" i="101"/>
  <c r="AO34" i="101" s="1"/>
  <c r="AE34" i="101"/>
  <c r="W35" i="101"/>
  <c r="AG34" i="101"/>
  <c r="AP34" i="101" s="1"/>
  <c r="AF25" i="83"/>
  <c r="AO25" i="83" s="1"/>
  <c r="W26" i="83"/>
  <c r="AE25" i="83"/>
  <c r="AG25" i="83"/>
  <c r="AP25" i="83" s="1"/>
  <c r="AH34" i="53"/>
  <c r="AQ34" i="53" s="1"/>
  <c r="AE29" i="96"/>
  <c r="AF29" i="96"/>
  <c r="AO29" i="96" s="1"/>
  <c r="AG29" i="96"/>
  <c r="AP29" i="96" s="1"/>
  <c r="W30" i="96"/>
  <c r="AR21" i="48"/>
  <c r="AI22" i="42"/>
  <c r="AN22" i="42"/>
  <c r="Z34" i="53"/>
  <c r="AH24" i="98"/>
  <c r="AQ24" i="98" s="1"/>
  <c r="W34" i="105"/>
  <c r="AG33" i="105"/>
  <c r="AP33" i="105" s="1"/>
  <c r="AF33" i="105"/>
  <c r="AO33" i="105" s="1"/>
  <c r="AE33" i="105"/>
  <c r="AI28" i="45"/>
  <c r="AN28" i="45"/>
  <c r="AH24" i="102"/>
  <c r="AQ24" i="102" s="1"/>
  <c r="AE21" i="82"/>
  <c r="AG21" i="82"/>
  <c r="AP21" i="82" s="1"/>
  <c r="AF21" i="82"/>
  <c r="AO21" i="82" s="1"/>
  <c r="W22" i="82"/>
  <c r="AI21" i="85"/>
  <c r="AN21" i="85"/>
  <c r="Y35" i="15"/>
  <c r="Z35" i="15"/>
  <c r="X35" i="15"/>
  <c r="Y26" i="99"/>
  <c r="Z26" i="99" s="1"/>
  <c r="X26" i="99"/>
  <c r="AI29" i="104"/>
  <c r="AR29" i="104" s="1"/>
  <c r="AN29" i="104"/>
  <c r="AR28" i="92"/>
  <c r="AR24" i="83"/>
  <c r="AF29" i="13"/>
  <c r="AO29" i="13" s="1"/>
  <c r="W30" i="13"/>
  <c r="AE29" i="13"/>
  <c r="AG29" i="13"/>
  <c r="AP29" i="13" s="1"/>
  <c r="Y26" i="55"/>
  <c r="X26" i="55"/>
  <c r="AI21" i="90"/>
  <c r="AN21" i="90"/>
  <c r="Y27" i="11"/>
  <c r="X27" i="11"/>
  <c r="W25" i="102"/>
  <c r="AF24" i="102"/>
  <c r="AO24" i="102" s="1"/>
  <c r="AE24" i="102"/>
  <c r="AG24" i="102"/>
  <c r="AP24" i="102" s="1"/>
  <c r="AH27" i="41"/>
  <c r="AQ27" i="41" s="1"/>
  <c r="AR33" i="53"/>
  <c r="AI36" i="97"/>
  <c r="AN36" i="97"/>
  <c r="Y25" i="43"/>
  <c r="Z25" i="43" s="1"/>
  <c r="X25" i="43"/>
  <c r="Y24" i="18"/>
  <c r="X24" i="18"/>
  <c r="Z24" i="18" s="1"/>
  <c r="AI25" i="99"/>
  <c r="AN25" i="99"/>
  <c r="Y24" i="87"/>
  <c r="X24" i="87"/>
  <c r="AR23" i="102"/>
  <c r="AR20" i="50"/>
  <c r="X34" i="47"/>
  <c r="Y34" i="47"/>
  <c r="AH29" i="92"/>
  <c r="AQ29" i="92" s="1"/>
  <c r="W28" i="41"/>
  <c r="AF27" i="41"/>
  <c r="AO27" i="41" s="1"/>
  <c r="AG27" i="41"/>
  <c r="AP27" i="41" s="1"/>
  <c r="AE27" i="41"/>
  <c r="AR25" i="91"/>
  <c r="Y32" i="51"/>
  <c r="X32" i="51"/>
  <c r="Z32" i="51" s="1"/>
  <c r="AI34" i="15"/>
  <c r="AN34" i="15"/>
  <c r="W25" i="49"/>
  <c r="AE24" i="49"/>
  <c r="AF24" i="49"/>
  <c r="AO24" i="49" s="1"/>
  <c r="AG24" i="49"/>
  <c r="AP24" i="49" s="1"/>
  <c r="W29" i="95"/>
  <c r="AF28" i="95"/>
  <c r="AO28" i="95" s="1"/>
  <c r="AE28" i="95"/>
  <c r="AG28" i="95"/>
  <c r="AP28" i="95" s="1"/>
  <c r="AI23" i="18"/>
  <c r="AN23" i="18"/>
  <c r="AR33" i="101"/>
  <c r="AH33" i="86"/>
  <c r="AQ33" i="86" s="1"/>
  <c r="Y26" i="103"/>
  <c r="X26" i="103"/>
  <c r="AR33" i="32"/>
  <c r="AI30" i="44"/>
  <c r="AN30" i="44"/>
  <c r="Y34" i="46"/>
  <c r="X34" i="46"/>
  <c r="AI25" i="55"/>
  <c r="AN25" i="55"/>
  <c r="Y22" i="90"/>
  <c r="X22" i="90"/>
  <c r="Z29" i="92"/>
  <c r="AH22" i="48"/>
  <c r="AQ22" i="48" s="1"/>
  <c r="AI24" i="43"/>
  <c r="AN24" i="43"/>
  <c r="AH30" i="88"/>
  <c r="AQ30" i="88" s="1"/>
  <c r="AR32" i="86"/>
  <c r="AH26" i="91"/>
  <c r="AQ26" i="91" s="1"/>
  <c r="Z33" i="86"/>
  <c r="AI25" i="103"/>
  <c r="AN25" i="103"/>
  <c r="AI33" i="46"/>
  <c r="AN33" i="46"/>
  <c r="AI33" i="47"/>
  <c r="AN33" i="47"/>
  <c r="Y28" i="100"/>
  <c r="X28" i="100"/>
  <c r="AI21" i="94"/>
  <c r="AN21" i="94"/>
  <c r="AR23" i="98"/>
  <c r="AR24" i="16"/>
  <c r="Y29" i="45"/>
  <c r="X29" i="45"/>
  <c r="AI34" i="93"/>
  <c r="AN34" i="93"/>
  <c r="AR26" i="41"/>
  <c r="Y23" i="42"/>
  <c r="X23" i="42"/>
  <c r="Z23" i="42" s="1"/>
  <c r="AH34" i="32"/>
  <c r="AQ34" i="32" s="1"/>
  <c r="Z24" i="98"/>
  <c r="Z22" i="48"/>
  <c r="AH28" i="54"/>
  <c r="AQ28" i="54" s="1"/>
  <c r="AR27" i="84"/>
  <c r="AI31" i="51"/>
  <c r="AN31" i="51"/>
  <c r="Y37" i="97"/>
  <c r="X37" i="97"/>
  <c r="AF23" i="10"/>
  <c r="AO23" i="10" s="1"/>
  <c r="AG23" i="10"/>
  <c r="AP23" i="10" s="1"/>
  <c r="AE23" i="10"/>
  <c r="W24" i="10"/>
  <c r="Z30" i="88"/>
  <c r="AI23" i="87"/>
  <c r="AN23" i="87"/>
  <c r="Z26" i="91"/>
  <c r="Y33" i="52"/>
  <c r="X33" i="52"/>
  <c r="AR27" i="54"/>
  <c r="AH21" i="50"/>
  <c r="AQ21" i="50" s="1"/>
  <c r="Y31" i="44"/>
  <c r="Z31" i="44" s="1"/>
  <c r="X31" i="44"/>
  <c r="AI26" i="11"/>
  <c r="AN26" i="11"/>
  <c r="Y35" i="93"/>
  <c r="Z35" i="93" s="1"/>
  <c r="X35" i="93"/>
  <c r="AH34" i="101"/>
  <c r="AQ34" i="101" s="1"/>
  <c r="AH30" i="20"/>
  <c r="AQ30" i="20" s="1"/>
  <c r="W35" i="32"/>
  <c r="AG34" i="32"/>
  <c r="AP34" i="32" s="1"/>
  <c r="AE34" i="32"/>
  <c r="AF34" i="32"/>
  <c r="AO34" i="32" s="1"/>
  <c r="AE37" i="89"/>
  <c r="W38" i="89"/>
  <c r="AF37" i="89"/>
  <c r="AO37" i="89" s="1"/>
  <c r="AG37" i="89"/>
  <c r="AP37" i="89" s="1"/>
  <c r="AF22" i="35"/>
  <c r="AO22" i="35" s="1"/>
  <c r="AE22" i="35"/>
  <c r="AN22" i="35" s="1"/>
  <c r="W23" i="35"/>
  <c r="AG22" i="35"/>
  <c r="Y22" i="85"/>
  <c r="X22" i="85"/>
  <c r="Z28" i="54"/>
  <c r="AR29" i="88"/>
  <c r="AR29" i="20"/>
  <c r="AH28" i="84"/>
  <c r="AQ28" i="84" s="1"/>
  <c r="AH25" i="83"/>
  <c r="AQ25" i="83" s="1"/>
  <c r="Y30" i="104"/>
  <c r="X30" i="104"/>
  <c r="AI32" i="52"/>
  <c r="AN32" i="52"/>
  <c r="AH25" i="16"/>
  <c r="AQ25" i="16" s="1"/>
  <c r="AI27" i="100"/>
  <c r="AN27" i="100"/>
  <c r="Y22" i="94"/>
  <c r="X22" i="94"/>
  <c r="Z29" i="45" l="1"/>
  <c r="Z34" i="47"/>
  <c r="AG34" i="47"/>
  <c r="AP34" i="47" s="1"/>
  <c r="AF34" i="47"/>
  <c r="AO34" i="47" s="1"/>
  <c r="AE34" i="47"/>
  <c r="W35" i="47"/>
  <c r="W27" i="99"/>
  <c r="AG26" i="99"/>
  <c r="AP26" i="99" s="1"/>
  <c r="AF26" i="99"/>
  <c r="AO26" i="99" s="1"/>
  <c r="AE26" i="99"/>
  <c r="AF29" i="45"/>
  <c r="AO29" i="45" s="1"/>
  <c r="AG29" i="45"/>
  <c r="AP29" i="45" s="1"/>
  <c r="W30" i="45"/>
  <c r="AE29" i="45"/>
  <c r="AG31" i="44"/>
  <c r="AP31" i="44" s="1"/>
  <c r="W32" i="44"/>
  <c r="AE31" i="44"/>
  <c r="AF31" i="44"/>
  <c r="AO31" i="44" s="1"/>
  <c r="W24" i="42"/>
  <c r="AF23" i="42"/>
  <c r="AO23" i="42" s="1"/>
  <c r="AG23" i="42"/>
  <c r="AP23" i="42" s="1"/>
  <c r="AE23" i="42"/>
  <c r="W36" i="93"/>
  <c r="AG35" i="93"/>
  <c r="AP35" i="93" s="1"/>
  <c r="AF35" i="93"/>
  <c r="AO35" i="93" s="1"/>
  <c r="AE35" i="93"/>
  <c r="AR32" i="52"/>
  <c r="AH22" i="94"/>
  <c r="AQ22" i="94" s="1"/>
  <c r="AI34" i="32"/>
  <c r="AN34" i="32"/>
  <c r="AH31" i="44"/>
  <c r="AQ31" i="44" s="1"/>
  <c r="Y24" i="10"/>
  <c r="X24" i="10"/>
  <c r="AH29" i="45"/>
  <c r="AQ29" i="45" s="1"/>
  <c r="AF33" i="86"/>
  <c r="AO33" i="86" s="1"/>
  <c r="AE33" i="86"/>
  <c r="W34" i="86"/>
  <c r="AG33" i="86"/>
  <c r="AP33" i="86" s="1"/>
  <c r="AR30" i="44"/>
  <c r="Y25" i="49"/>
  <c r="X25" i="49"/>
  <c r="Z25" i="49" s="1"/>
  <c r="Y28" i="41"/>
  <c r="X28" i="41"/>
  <c r="Z28" i="41" s="1"/>
  <c r="AH24" i="18"/>
  <c r="AQ24" i="18" s="1"/>
  <c r="AR21" i="90"/>
  <c r="AI29" i="13"/>
  <c r="AN29" i="13"/>
  <c r="AH35" i="15"/>
  <c r="AQ35" i="15" s="1"/>
  <c r="Y22" i="82"/>
  <c r="X22" i="82"/>
  <c r="AI33" i="105"/>
  <c r="AN33" i="105"/>
  <c r="AI29" i="96"/>
  <c r="AN29" i="96"/>
  <c r="AI30" i="20"/>
  <c r="AN30" i="20"/>
  <c r="AI21" i="50"/>
  <c r="AN21" i="50"/>
  <c r="AI25" i="16"/>
  <c r="AN25" i="16"/>
  <c r="AR27" i="100"/>
  <c r="AI22" i="35"/>
  <c r="AP22" i="35"/>
  <c r="AH35" i="93"/>
  <c r="AQ35" i="93" s="1"/>
  <c r="AE26" i="91"/>
  <c r="AF26" i="91"/>
  <c r="AO26" i="91" s="1"/>
  <c r="W27" i="91"/>
  <c r="AG26" i="91"/>
  <c r="AP26" i="91" s="1"/>
  <c r="AI23" i="10"/>
  <c r="AN23" i="10"/>
  <c r="AR33" i="47"/>
  <c r="AR25" i="55"/>
  <c r="Y29" i="95"/>
  <c r="X29" i="95"/>
  <c r="Z29" i="95" s="1"/>
  <c r="AH24" i="87"/>
  <c r="AQ24" i="87" s="1"/>
  <c r="AG24" i="18"/>
  <c r="AP24" i="18" s="1"/>
  <c r="AE24" i="18"/>
  <c r="W25" i="18"/>
  <c r="AF24" i="18"/>
  <c r="AO24" i="18" s="1"/>
  <c r="AR36" i="97"/>
  <c r="Y25" i="102"/>
  <c r="X25" i="102"/>
  <c r="AH26" i="55"/>
  <c r="AQ26" i="55" s="1"/>
  <c r="Y30" i="13"/>
  <c r="X30" i="13"/>
  <c r="AG35" i="15"/>
  <c r="AP35" i="15" s="1"/>
  <c r="AE35" i="15"/>
  <c r="W36" i="15"/>
  <c r="AF35" i="15"/>
  <c r="AO35" i="15" s="1"/>
  <c r="Y35" i="101"/>
  <c r="X35" i="101"/>
  <c r="Z35" i="101" s="1"/>
  <c r="Y31" i="20"/>
  <c r="Z31" i="20"/>
  <c r="X31" i="20"/>
  <c r="X23" i="35"/>
  <c r="Y23" i="35"/>
  <c r="X38" i="89"/>
  <c r="Y38" i="89"/>
  <c r="Z38" i="89" s="1"/>
  <c r="Y35" i="32"/>
  <c r="X35" i="32"/>
  <c r="Z35" i="32" s="1"/>
  <c r="AR31" i="51"/>
  <c r="AR21" i="94"/>
  <c r="AR24" i="43"/>
  <c r="W30" i="92"/>
  <c r="AG29" i="92"/>
  <c r="AP29" i="92" s="1"/>
  <c r="AF29" i="92"/>
  <c r="AO29" i="92" s="1"/>
  <c r="AE29" i="92"/>
  <c r="AH34" i="46"/>
  <c r="AQ34" i="46" s="1"/>
  <c r="AR23" i="18"/>
  <c r="AR34" i="15"/>
  <c r="AH34" i="47"/>
  <c r="AQ34" i="47" s="1"/>
  <c r="Z24" i="87"/>
  <c r="AH27" i="11"/>
  <c r="AQ27" i="11" s="1"/>
  <c r="Z26" i="55"/>
  <c r="AI25" i="83"/>
  <c r="AN25" i="83"/>
  <c r="AI34" i="101"/>
  <c r="AN34" i="101"/>
  <c r="X29" i="84"/>
  <c r="Z29" i="84" s="1"/>
  <c r="Y29" i="84"/>
  <c r="AE28" i="54"/>
  <c r="AG28" i="54"/>
  <c r="AP28" i="54" s="1"/>
  <c r="AF28" i="54"/>
  <c r="AO28" i="54" s="1"/>
  <c r="W29" i="54"/>
  <c r="AI37" i="89"/>
  <c r="AN37" i="89"/>
  <c r="AR23" i="87"/>
  <c r="AH28" i="100"/>
  <c r="AQ28" i="100" s="1"/>
  <c r="AR33" i="46"/>
  <c r="AH22" i="90"/>
  <c r="AQ22" i="90" s="1"/>
  <c r="Z34" i="46"/>
  <c r="AH26" i="103"/>
  <c r="AQ26" i="103" s="1"/>
  <c r="AH32" i="51"/>
  <c r="AQ32" i="51" s="1"/>
  <c r="AI27" i="41"/>
  <c r="AN27" i="41"/>
  <c r="AH25" i="43"/>
  <c r="AQ25" i="43" s="1"/>
  <c r="Z27" i="11"/>
  <c r="AH26" i="99"/>
  <c r="AQ26" i="99" s="1"/>
  <c r="AI21" i="82"/>
  <c r="AN21" i="82"/>
  <c r="Y34" i="105"/>
  <c r="X34" i="105"/>
  <c r="Z34" i="105" s="1"/>
  <c r="AE34" i="53"/>
  <c r="AF34" i="53"/>
  <c r="AO34" i="53" s="1"/>
  <c r="AG34" i="53"/>
  <c r="AP34" i="53" s="1"/>
  <c r="W35" i="53"/>
  <c r="Y30" i="96"/>
  <c r="X30" i="96"/>
  <c r="Y26" i="83"/>
  <c r="X26" i="83"/>
  <c r="Z26" i="83" s="1"/>
  <c r="Y26" i="16"/>
  <c r="X26" i="16"/>
  <c r="AH30" i="104"/>
  <c r="AQ30" i="104" s="1"/>
  <c r="Z22" i="85"/>
  <c r="AH22" i="85"/>
  <c r="AQ22" i="85" s="1"/>
  <c r="AH33" i="52"/>
  <c r="AQ33" i="52" s="1"/>
  <c r="AE30" i="88"/>
  <c r="AG30" i="88"/>
  <c r="AP30" i="88" s="1"/>
  <c r="AF30" i="88"/>
  <c r="AO30" i="88" s="1"/>
  <c r="W31" i="88"/>
  <c r="AH37" i="97"/>
  <c r="AQ37" i="97" s="1"/>
  <c r="AG22" i="48"/>
  <c r="AP22" i="48" s="1"/>
  <c r="W23" i="48"/>
  <c r="AE22" i="48"/>
  <c r="AF22" i="48"/>
  <c r="AO22" i="48" s="1"/>
  <c r="Z28" i="100"/>
  <c r="Z22" i="90"/>
  <c r="Z26" i="103"/>
  <c r="AE32" i="51"/>
  <c r="AF32" i="51"/>
  <c r="AO32" i="51" s="1"/>
  <c r="AG32" i="51"/>
  <c r="AP32" i="51" s="1"/>
  <c r="W33" i="51"/>
  <c r="W26" i="43"/>
  <c r="AG25" i="43"/>
  <c r="AP25" i="43" s="1"/>
  <c r="AE25" i="43"/>
  <c r="AF25" i="43"/>
  <c r="AO25" i="43" s="1"/>
  <c r="AR21" i="85"/>
  <c r="AR28" i="45"/>
  <c r="AI28" i="84"/>
  <c r="AN28" i="84"/>
  <c r="Z22" i="94"/>
  <c r="Z30" i="104"/>
  <c r="AR26" i="11"/>
  <c r="Z33" i="52"/>
  <c r="Z37" i="97"/>
  <c r="AE24" i="98"/>
  <c r="W25" i="98"/>
  <c r="AF24" i="98"/>
  <c r="AO24" i="98" s="1"/>
  <c r="AG24" i="98"/>
  <c r="AP24" i="98" s="1"/>
  <c r="AH23" i="42"/>
  <c r="AQ23" i="42" s="1"/>
  <c r="AR34" i="93"/>
  <c r="AR25" i="103"/>
  <c r="AI28" i="95"/>
  <c r="AN28" i="95"/>
  <c r="AI24" i="49"/>
  <c r="AN24" i="49"/>
  <c r="AR25" i="99"/>
  <c r="AI24" i="102"/>
  <c r="AN24" i="102"/>
  <c r="AR22" i="42"/>
  <c r="Y22" i="50"/>
  <c r="X22" i="50"/>
  <c r="Z22" i="50" s="1"/>
  <c r="Z30" i="13" l="1"/>
  <c r="AG30" i="13" s="1"/>
  <c r="AP30" i="13" s="1"/>
  <c r="W35" i="105"/>
  <c r="AF34" i="105"/>
  <c r="AO34" i="105" s="1"/>
  <c r="AE34" i="105"/>
  <c r="AG34" i="105"/>
  <c r="AP34" i="105" s="1"/>
  <c r="AE30" i="13"/>
  <c r="W31" i="13"/>
  <c r="AF30" i="13"/>
  <c r="AO30" i="13" s="1"/>
  <c r="AF29" i="95"/>
  <c r="AO29" i="95" s="1"/>
  <c r="AG29" i="95"/>
  <c r="AP29" i="95" s="1"/>
  <c r="AE29" i="95"/>
  <c r="W30" i="95"/>
  <c r="AG38" i="89"/>
  <c r="AP38" i="89" s="1"/>
  <c r="AF38" i="89"/>
  <c r="AO38" i="89" s="1"/>
  <c r="AE38" i="89"/>
  <c r="W39" i="89"/>
  <c r="AG29" i="84"/>
  <c r="AP29" i="84" s="1"/>
  <c r="W30" i="84"/>
  <c r="AF29" i="84"/>
  <c r="AO29" i="84" s="1"/>
  <c r="AE29" i="84"/>
  <c r="AH26" i="83"/>
  <c r="AQ26" i="83" s="1"/>
  <c r="AI28" i="54"/>
  <c r="AN28" i="54"/>
  <c r="AI29" i="92"/>
  <c r="AN29" i="92"/>
  <c r="AH23" i="35"/>
  <c r="AQ23" i="35" s="1"/>
  <c r="AH30" i="13"/>
  <c r="AQ30" i="13" s="1"/>
  <c r="AI26" i="91"/>
  <c r="AN26" i="91"/>
  <c r="AI33" i="86"/>
  <c r="AN33" i="86"/>
  <c r="AI23" i="42"/>
  <c r="AN23" i="42"/>
  <c r="AI31" i="44"/>
  <c r="AN31" i="44"/>
  <c r="Y27" i="99"/>
  <c r="X27" i="99"/>
  <c r="Z27" i="99" s="1"/>
  <c r="AE22" i="50"/>
  <c r="AF22" i="50"/>
  <c r="AO22" i="50" s="1"/>
  <c r="AG22" i="50"/>
  <c r="AP22" i="50" s="1"/>
  <c r="W23" i="50"/>
  <c r="Y31" i="88"/>
  <c r="X31" i="88"/>
  <c r="AE26" i="83"/>
  <c r="W27" i="83"/>
  <c r="AG26" i="83"/>
  <c r="AP26" i="83" s="1"/>
  <c r="AF26" i="83"/>
  <c r="AO26" i="83" s="1"/>
  <c r="Y35" i="53"/>
  <c r="X35" i="53"/>
  <c r="AR37" i="89"/>
  <c r="AR25" i="83"/>
  <c r="AH31" i="20"/>
  <c r="AQ31" i="20" s="1"/>
  <c r="AR23" i="10"/>
  <c r="AR22" i="35"/>
  <c r="AR21" i="50"/>
  <c r="AR33" i="105"/>
  <c r="AH28" i="41"/>
  <c r="AQ28" i="41" s="1"/>
  <c r="AH24" i="10"/>
  <c r="AQ24" i="10" s="1"/>
  <c r="AI35" i="93"/>
  <c r="AN35" i="93"/>
  <c r="Y32" i="44"/>
  <c r="X32" i="44"/>
  <c r="Z32" i="44" s="1"/>
  <c r="AF22" i="94"/>
  <c r="AO22" i="94" s="1"/>
  <c r="AG22" i="94"/>
  <c r="AP22" i="94" s="1"/>
  <c r="AE22" i="94"/>
  <c r="W23" i="94"/>
  <c r="W23" i="90"/>
  <c r="AG22" i="90"/>
  <c r="AP22" i="90" s="1"/>
  <c r="AF22" i="90"/>
  <c r="AO22" i="90" s="1"/>
  <c r="AE22" i="90"/>
  <c r="AE37" i="97"/>
  <c r="AF37" i="97"/>
  <c r="AO37" i="97" s="1"/>
  <c r="W38" i="97"/>
  <c r="AG37" i="97"/>
  <c r="AP37" i="97" s="1"/>
  <c r="Y33" i="51"/>
  <c r="Z33" i="51" s="1"/>
  <c r="X33" i="51"/>
  <c r="W29" i="100"/>
  <c r="AG28" i="100"/>
  <c r="AP28" i="100" s="1"/>
  <c r="AE28" i="100"/>
  <c r="AF28" i="100"/>
  <c r="AO28" i="100" s="1"/>
  <c r="W27" i="55"/>
  <c r="AE26" i="55"/>
  <c r="AF26" i="55"/>
  <c r="AO26" i="55" s="1"/>
  <c r="AG26" i="55"/>
  <c r="AP26" i="55" s="1"/>
  <c r="W25" i="87"/>
  <c r="AG24" i="87"/>
  <c r="AP24" i="87" s="1"/>
  <c r="AF24" i="87"/>
  <c r="AO24" i="87" s="1"/>
  <c r="AE24" i="87"/>
  <c r="AE31" i="20"/>
  <c r="AF31" i="20"/>
  <c r="AO31" i="20" s="1"/>
  <c r="AG31" i="20"/>
  <c r="AP31" i="20" s="1"/>
  <c r="W32" i="20"/>
  <c r="AH25" i="102"/>
  <c r="AQ25" i="102" s="1"/>
  <c r="AH22" i="82"/>
  <c r="AQ22" i="82" s="1"/>
  <c r="AE28" i="41"/>
  <c r="AG28" i="41"/>
  <c r="AP28" i="41" s="1"/>
  <c r="AF28" i="41"/>
  <c r="AO28" i="41" s="1"/>
  <c r="W29" i="41"/>
  <c r="Z24" i="10"/>
  <c r="Y35" i="47"/>
  <c r="X35" i="47"/>
  <c r="AI25" i="43"/>
  <c r="AN25" i="43"/>
  <c r="W23" i="85"/>
  <c r="AG22" i="85"/>
  <c r="AP22" i="85" s="1"/>
  <c r="AF22" i="85"/>
  <c r="AO22" i="85" s="1"/>
  <c r="AE22" i="85"/>
  <c r="AH26" i="16"/>
  <c r="AQ26" i="16" s="1"/>
  <c r="AH30" i="96"/>
  <c r="AQ30" i="96" s="1"/>
  <c r="AR21" i="82"/>
  <c r="AG27" i="11"/>
  <c r="AP27" i="11" s="1"/>
  <c r="AE27" i="11"/>
  <c r="AF27" i="11"/>
  <c r="AO27" i="11" s="1"/>
  <c r="W28" i="11"/>
  <c r="AG34" i="46"/>
  <c r="AP34" i="46" s="1"/>
  <c r="W35" i="46"/>
  <c r="AE34" i="46"/>
  <c r="AF34" i="46"/>
  <c r="AO34" i="46" s="1"/>
  <c r="Y29" i="54"/>
  <c r="X29" i="54"/>
  <c r="AH29" i="84"/>
  <c r="AQ29" i="84" s="1"/>
  <c r="Y30" i="92"/>
  <c r="X30" i="92"/>
  <c r="AH38" i="89"/>
  <c r="AQ38" i="89" s="1"/>
  <c r="Y36" i="15"/>
  <c r="X36" i="15"/>
  <c r="Z25" i="102"/>
  <c r="Y25" i="18"/>
  <c r="X25" i="18"/>
  <c r="AR30" i="20"/>
  <c r="Z22" i="82"/>
  <c r="Y24" i="42"/>
  <c r="X24" i="42"/>
  <c r="AI26" i="99"/>
  <c r="AN26" i="99"/>
  <c r="AI34" i="47"/>
  <c r="AN34" i="47"/>
  <c r="AI24" i="98"/>
  <c r="AN24" i="98"/>
  <c r="AR24" i="49"/>
  <c r="AF33" i="52"/>
  <c r="AO33" i="52" s="1"/>
  <c r="AG33" i="52"/>
  <c r="AP33" i="52" s="1"/>
  <c r="AE33" i="52"/>
  <c r="W34" i="52"/>
  <c r="AR28" i="84"/>
  <c r="AH22" i="50"/>
  <c r="AQ22" i="50" s="1"/>
  <c r="AR24" i="102"/>
  <c r="AR28" i="95"/>
  <c r="AI32" i="51"/>
  <c r="AN32" i="51"/>
  <c r="AI22" i="48"/>
  <c r="AN22" i="48"/>
  <c r="AI30" i="88"/>
  <c r="AN30" i="88"/>
  <c r="Z26" i="16"/>
  <c r="Z30" i="96"/>
  <c r="AI34" i="53"/>
  <c r="AN34" i="53"/>
  <c r="AR27" i="41"/>
  <c r="AH35" i="32"/>
  <c r="AQ35" i="32" s="1"/>
  <c r="Z23" i="35"/>
  <c r="AH35" i="101"/>
  <c r="AQ35" i="101" s="1"/>
  <c r="AI35" i="15"/>
  <c r="AN35" i="15"/>
  <c r="AI24" i="18"/>
  <c r="AN24" i="18"/>
  <c r="Y27" i="91"/>
  <c r="X27" i="91"/>
  <c r="AH25" i="49"/>
  <c r="AQ25" i="49" s="1"/>
  <c r="AR34" i="32"/>
  <c r="Y36" i="93"/>
  <c r="X36" i="93"/>
  <c r="AI29" i="45"/>
  <c r="AN29" i="45"/>
  <c r="Y25" i="98"/>
  <c r="X25" i="98"/>
  <c r="Z25" i="98" s="1"/>
  <c r="AE30" i="104"/>
  <c r="AF30" i="104"/>
  <c r="AO30" i="104" s="1"/>
  <c r="W31" i="104"/>
  <c r="AG30" i="104"/>
  <c r="AP30" i="104" s="1"/>
  <c r="Y26" i="43"/>
  <c r="Z26" i="43"/>
  <c r="X26" i="43"/>
  <c r="AF26" i="103"/>
  <c r="AO26" i="103" s="1"/>
  <c r="W27" i="103"/>
  <c r="AG26" i="103"/>
  <c r="AP26" i="103" s="1"/>
  <c r="AE26" i="103"/>
  <c r="Y23" i="48"/>
  <c r="X23" i="48"/>
  <c r="AH34" i="105"/>
  <c r="AQ34" i="105" s="1"/>
  <c r="AR34" i="101"/>
  <c r="AE35" i="32"/>
  <c r="W36" i="32"/>
  <c r="AG35" i="32"/>
  <c r="AP35" i="32" s="1"/>
  <c r="AF35" i="32"/>
  <c r="AO35" i="32" s="1"/>
  <c r="W36" i="101"/>
  <c r="AG35" i="101"/>
  <c r="AP35" i="101" s="1"/>
  <c r="AF35" i="101"/>
  <c r="AO35" i="101" s="1"/>
  <c r="AE35" i="101"/>
  <c r="AH29" i="95"/>
  <c r="AQ29" i="95" s="1"/>
  <c r="AR25" i="16"/>
  <c r="AR29" i="96"/>
  <c r="AR29" i="13"/>
  <c r="AF25" i="49"/>
  <c r="AO25" i="49" s="1"/>
  <c r="W26" i="49"/>
  <c r="AG25" i="49"/>
  <c r="AP25" i="49" s="1"/>
  <c r="AE25" i="49"/>
  <c r="Y34" i="86"/>
  <c r="X34" i="86"/>
  <c r="Y30" i="45"/>
  <c r="X30" i="45"/>
  <c r="Z27" i="91" l="1"/>
  <c r="AF25" i="98"/>
  <c r="AO25" i="98" s="1"/>
  <c r="AG25" i="98"/>
  <c r="W26" i="98"/>
  <c r="AE25" i="98"/>
  <c r="AN25" i="98" s="1"/>
  <c r="AF27" i="91"/>
  <c r="AO27" i="91" s="1"/>
  <c r="AG27" i="91"/>
  <c r="AP27" i="91" s="1"/>
  <c r="AE27" i="91"/>
  <c r="W28" i="91"/>
  <c r="AG26" i="43"/>
  <c r="AP26" i="43" s="1"/>
  <c r="W27" i="43"/>
  <c r="AF26" i="43"/>
  <c r="AO26" i="43" s="1"/>
  <c r="AE26" i="43"/>
  <c r="AH29" i="54"/>
  <c r="AQ29" i="54" s="1"/>
  <c r="Y35" i="46"/>
  <c r="X35" i="46"/>
  <c r="Y25" i="87"/>
  <c r="X25" i="87"/>
  <c r="W34" i="51"/>
  <c r="AE33" i="51"/>
  <c r="AF33" i="51"/>
  <c r="AO33" i="51" s="1"/>
  <c r="AG33" i="51"/>
  <c r="AP33" i="51" s="1"/>
  <c r="AI37" i="97"/>
  <c r="AR37" i="97" s="1"/>
  <c r="AN37" i="97"/>
  <c r="AG32" i="44"/>
  <c r="AP32" i="44" s="1"/>
  <c r="AF32" i="44"/>
  <c r="AO32" i="44" s="1"/>
  <c r="AE32" i="44"/>
  <c r="W33" i="44"/>
  <c r="W28" i="99"/>
  <c r="AF27" i="99"/>
  <c r="AO27" i="99" s="1"/>
  <c r="AG27" i="99"/>
  <c r="AP27" i="99" s="1"/>
  <c r="AE27" i="99"/>
  <c r="AI29" i="84"/>
  <c r="AN29" i="84"/>
  <c r="AI38" i="89"/>
  <c r="AN38" i="89"/>
  <c r="AI30" i="13"/>
  <c r="AN30" i="13"/>
  <c r="Y36" i="32"/>
  <c r="X36" i="32"/>
  <c r="AR34" i="53"/>
  <c r="AR22" i="48"/>
  <c r="AR34" i="47"/>
  <c r="AE22" i="82"/>
  <c r="AG22" i="82"/>
  <c r="AP22" i="82" s="1"/>
  <c r="AF22" i="82"/>
  <c r="AO22" i="82" s="1"/>
  <c r="W23" i="82"/>
  <c r="AF25" i="102"/>
  <c r="AO25" i="102" s="1"/>
  <c r="W26" i="102"/>
  <c r="AE25" i="102"/>
  <c r="AG25" i="102"/>
  <c r="AP25" i="102" s="1"/>
  <c r="Z29" i="54"/>
  <c r="AR25" i="43"/>
  <c r="X29" i="41"/>
  <c r="Z29" i="41" s="1"/>
  <c r="Y29" i="41"/>
  <c r="AI31" i="20"/>
  <c r="AN31" i="20"/>
  <c r="Y23" i="94"/>
  <c r="X23" i="94"/>
  <c r="Z23" i="94" s="1"/>
  <c r="AH35" i="53"/>
  <c r="AQ35" i="53" s="1"/>
  <c r="Y27" i="83"/>
  <c r="X27" i="83"/>
  <c r="Y23" i="50"/>
  <c r="X23" i="50"/>
  <c r="AR33" i="86"/>
  <c r="AH30" i="45"/>
  <c r="AQ30" i="45" s="1"/>
  <c r="AI30" i="104"/>
  <c r="AN30" i="104"/>
  <c r="AH36" i="93"/>
  <c r="AQ36" i="93" s="1"/>
  <c r="Z30" i="45"/>
  <c r="AI35" i="32"/>
  <c r="AN35" i="32"/>
  <c r="AR24" i="18"/>
  <c r="AG30" i="96"/>
  <c r="AP30" i="96" s="1"/>
  <c r="AE30" i="96"/>
  <c r="AF30" i="96"/>
  <c r="AO30" i="96" s="1"/>
  <c r="W31" i="96"/>
  <c r="AH36" i="15"/>
  <c r="AQ36" i="15" s="1"/>
  <c r="AI22" i="85"/>
  <c r="AN22" i="85"/>
  <c r="AH35" i="47"/>
  <c r="AQ35" i="47" s="1"/>
  <c r="AI28" i="100"/>
  <c r="AN28" i="100"/>
  <c r="AI22" i="90"/>
  <c r="AN22" i="90"/>
  <c r="AI22" i="94"/>
  <c r="AN22" i="94"/>
  <c r="Z35" i="53"/>
  <c r="AI26" i="83"/>
  <c r="AN26" i="83"/>
  <c r="Y30" i="84"/>
  <c r="X30" i="84"/>
  <c r="AI25" i="49"/>
  <c r="AN25" i="49"/>
  <c r="AH34" i="86"/>
  <c r="AQ34" i="86" s="1"/>
  <c r="AH23" i="48"/>
  <c r="AQ23" i="48" s="1"/>
  <c r="Y27" i="103"/>
  <c r="X27" i="103"/>
  <c r="AE26" i="16"/>
  <c r="W27" i="16"/>
  <c r="AF26" i="16"/>
  <c r="AO26" i="16" s="1"/>
  <c r="AG26" i="16"/>
  <c r="AP26" i="16" s="1"/>
  <c r="AR32" i="51"/>
  <c r="AR26" i="99"/>
  <c r="Z36" i="15"/>
  <c r="Y28" i="11"/>
  <c r="X28" i="11"/>
  <c r="Z35" i="47"/>
  <c r="AI24" i="87"/>
  <c r="AN24" i="87"/>
  <c r="AR35" i="93"/>
  <c r="AH31" i="88"/>
  <c r="AQ31" i="88" s="1"/>
  <c r="AR31" i="44"/>
  <c r="AR26" i="91"/>
  <c r="AR29" i="92"/>
  <c r="AI34" i="105"/>
  <c r="AN34" i="105"/>
  <c r="AI26" i="103"/>
  <c r="AN26" i="103"/>
  <c r="AH25" i="98"/>
  <c r="AQ25" i="98" s="1"/>
  <c r="Z36" i="93"/>
  <c r="Y36" i="101"/>
  <c r="X36" i="101"/>
  <c r="Y26" i="49"/>
  <c r="Z26" i="49"/>
  <c r="X26" i="49"/>
  <c r="Z34" i="86"/>
  <c r="Z23" i="48"/>
  <c r="X31" i="104"/>
  <c r="Y31" i="104"/>
  <c r="Z31" i="104"/>
  <c r="AH27" i="91"/>
  <c r="AQ27" i="91" s="1"/>
  <c r="AR35" i="15"/>
  <c r="W24" i="35"/>
  <c r="AF23" i="35"/>
  <c r="AO23" i="35" s="1"/>
  <c r="AG23" i="35"/>
  <c r="AP23" i="35" s="1"/>
  <c r="AE23" i="35"/>
  <c r="Y34" i="52"/>
  <c r="X34" i="52"/>
  <c r="Z34" i="52" s="1"/>
  <c r="AH24" i="42"/>
  <c r="AQ24" i="42" s="1"/>
  <c r="AH25" i="18"/>
  <c r="AQ25" i="18" s="1"/>
  <c r="AH30" i="92"/>
  <c r="AQ30" i="92" s="1"/>
  <c r="AI28" i="41"/>
  <c r="AN28" i="41"/>
  <c r="Y32" i="20"/>
  <c r="X32" i="20"/>
  <c r="AI26" i="55"/>
  <c r="AN26" i="55"/>
  <c r="Y29" i="100"/>
  <c r="X29" i="100"/>
  <c r="Y38" i="97"/>
  <c r="X38" i="97"/>
  <c r="Z38" i="97" s="1"/>
  <c r="Z31" i="88"/>
  <c r="AI22" i="50"/>
  <c r="AN22" i="50"/>
  <c r="Y30" i="95"/>
  <c r="X30" i="95"/>
  <c r="Z30" i="95" s="1"/>
  <c r="AI35" i="101"/>
  <c r="AN35" i="101"/>
  <c r="AH26" i="43"/>
  <c r="AQ26" i="43" s="1"/>
  <c r="AR29" i="45"/>
  <c r="AR30" i="88"/>
  <c r="AI33" i="52"/>
  <c r="AN33" i="52"/>
  <c r="AR24" i="98"/>
  <c r="Z24" i="42"/>
  <c r="Z25" i="18"/>
  <c r="Z30" i="92"/>
  <c r="AI34" i="46"/>
  <c r="AN34" i="46"/>
  <c r="AI27" i="11"/>
  <c r="AN27" i="11"/>
  <c r="Y23" i="85"/>
  <c r="X23" i="85"/>
  <c r="AE24" i="10"/>
  <c r="AN24" i="10" s="1"/>
  <c r="AF24" i="10"/>
  <c r="AO24" i="10" s="1"/>
  <c r="AG24" i="10"/>
  <c r="W25" i="10"/>
  <c r="Y27" i="55"/>
  <c r="X27" i="55"/>
  <c r="AH33" i="51"/>
  <c r="AQ33" i="51" s="1"/>
  <c r="Y23" i="90"/>
  <c r="X23" i="90"/>
  <c r="Z23" i="90" s="1"/>
  <c r="AH32" i="44"/>
  <c r="AQ32" i="44" s="1"/>
  <c r="AH27" i="99"/>
  <c r="AQ27" i="99" s="1"/>
  <c r="AR23" i="42"/>
  <c r="AR28" i="54"/>
  <c r="Y39" i="89"/>
  <c r="X39" i="89"/>
  <c r="AI29" i="95"/>
  <c r="AN29" i="95"/>
  <c r="Y31" i="13"/>
  <c r="X31" i="13"/>
  <c r="Y35" i="105"/>
  <c r="X35" i="105"/>
  <c r="Z35" i="105" s="1"/>
  <c r="Z23" i="85" l="1"/>
  <c r="W36" i="105"/>
  <c r="AE35" i="105"/>
  <c r="AF35" i="105"/>
  <c r="AO35" i="105" s="1"/>
  <c r="AG35" i="105"/>
  <c r="AP35" i="105" s="1"/>
  <c r="AF23" i="94"/>
  <c r="AO23" i="94" s="1"/>
  <c r="AE23" i="94"/>
  <c r="AG23" i="94"/>
  <c r="AP23" i="94" s="1"/>
  <c r="W24" i="94"/>
  <c r="AG23" i="90"/>
  <c r="AP23" i="90" s="1"/>
  <c r="AF23" i="90"/>
  <c r="AO23" i="90" s="1"/>
  <c r="AE23" i="90"/>
  <c r="W24" i="90"/>
  <c r="AF23" i="85"/>
  <c r="AO23" i="85" s="1"/>
  <c r="AE23" i="85"/>
  <c r="W24" i="85"/>
  <c r="AG23" i="85"/>
  <c r="AP23" i="85" s="1"/>
  <c r="AF34" i="52"/>
  <c r="AO34" i="52" s="1"/>
  <c r="AG34" i="52"/>
  <c r="AP34" i="52" s="1"/>
  <c r="W35" i="52"/>
  <c r="AE34" i="52"/>
  <c r="AH39" i="89"/>
  <c r="AQ39" i="89" s="1"/>
  <c r="AI24" i="10"/>
  <c r="AP24" i="10"/>
  <c r="AH23" i="85"/>
  <c r="AQ23" i="85" s="1"/>
  <c r="AR34" i="46"/>
  <c r="AR35" i="101"/>
  <c r="AE31" i="88"/>
  <c r="W32" i="88"/>
  <c r="AG31" i="88"/>
  <c r="AP31" i="88" s="1"/>
  <c r="AF31" i="88"/>
  <c r="AO31" i="88" s="1"/>
  <c r="Y24" i="35"/>
  <c r="X24" i="35"/>
  <c r="AF34" i="86"/>
  <c r="AO34" i="86" s="1"/>
  <c r="W35" i="86"/>
  <c r="AE34" i="86"/>
  <c r="AG34" i="86"/>
  <c r="AP34" i="86" s="1"/>
  <c r="AG36" i="15"/>
  <c r="AP36" i="15" s="1"/>
  <c r="W37" i="15"/>
  <c r="AF36" i="15"/>
  <c r="AO36" i="15" s="1"/>
  <c r="AE36" i="15"/>
  <c r="AR25" i="49"/>
  <c r="AF35" i="53"/>
  <c r="AO35" i="53" s="1"/>
  <c r="AE35" i="53"/>
  <c r="AG35" i="53"/>
  <c r="AP35" i="53" s="1"/>
  <c r="W36" i="53"/>
  <c r="AR28" i="100"/>
  <c r="AH29" i="41"/>
  <c r="AQ29" i="41" s="1"/>
  <c r="AI25" i="102"/>
  <c r="AN25" i="102"/>
  <c r="AR30" i="13"/>
  <c r="AI27" i="99"/>
  <c r="AN27" i="99"/>
  <c r="AI32" i="44"/>
  <c r="AN32" i="44"/>
  <c r="Y27" i="43"/>
  <c r="X27" i="43"/>
  <c r="Z27" i="43" s="1"/>
  <c r="AE30" i="92"/>
  <c r="W31" i="92"/>
  <c r="AF30" i="92"/>
  <c r="AO30" i="92" s="1"/>
  <c r="AG30" i="92"/>
  <c r="AP30" i="92" s="1"/>
  <c r="AR33" i="52"/>
  <c r="AH30" i="95"/>
  <c r="AQ30" i="95" s="1"/>
  <c r="AH38" i="97"/>
  <c r="AQ38" i="97" s="1"/>
  <c r="AR28" i="41"/>
  <c r="AH26" i="49"/>
  <c r="AQ26" i="49" s="1"/>
  <c r="W37" i="93"/>
  <c r="AF36" i="93"/>
  <c r="AO36" i="93" s="1"/>
  <c r="AE36" i="93"/>
  <c r="AG36" i="93"/>
  <c r="AP36" i="93" s="1"/>
  <c r="AR24" i="87"/>
  <c r="AH30" i="84"/>
  <c r="AQ30" i="84" s="1"/>
  <c r="AR22" i="85"/>
  <c r="AH23" i="50"/>
  <c r="AQ23" i="50" s="1"/>
  <c r="Y26" i="102"/>
  <c r="X26" i="102"/>
  <c r="AI22" i="82"/>
  <c r="AN22" i="82"/>
  <c r="AH35" i="46"/>
  <c r="AQ35" i="46" s="1"/>
  <c r="AR29" i="95"/>
  <c r="AH23" i="90"/>
  <c r="AQ23" i="90" s="1"/>
  <c r="AE38" i="97"/>
  <c r="W39" i="97"/>
  <c r="AF38" i="97"/>
  <c r="AO38" i="97" s="1"/>
  <c r="AG38" i="97"/>
  <c r="AP38" i="97" s="1"/>
  <c r="AR26" i="55"/>
  <c r="AE31" i="104"/>
  <c r="W32" i="104"/>
  <c r="AG31" i="104"/>
  <c r="AP31" i="104" s="1"/>
  <c r="AF31" i="104"/>
  <c r="AO31" i="104" s="1"/>
  <c r="AG26" i="49"/>
  <c r="AP26" i="49" s="1"/>
  <c r="AE26" i="49"/>
  <c r="W27" i="49"/>
  <c r="AF26" i="49"/>
  <c r="AO26" i="49" s="1"/>
  <c r="AR26" i="103"/>
  <c r="AF35" i="47"/>
  <c r="AO35" i="47" s="1"/>
  <c r="AE35" i="47"/>
  <c r="W36" i="47"/>
  <c r="AG35" i="47"/>
  <c r="AP35" i="47" s="1"/>
  <c r="Y27" i="16"/>
  <c r="X27" i="16"/>
  <c r="Z30" i="84"/>
  <c r="AR22" i="94"/>
  <c r="Y31" i="96"/>
  <c r="X31" i="96"/>
  <c r="Z23" i="50"/>
  <c r="AH36" i="32"/>
  <c r="AQ36" i="32" s="1"/>
  <c r="AR38" i="89"/>
  <c r="AI33" i="51"/>
  <c r="AN33" i="51"/>
  <c r="Z35" i="46"/>
  <c r="AI23" i="35"/>
  <c r="AN23" i="35"/>
  <c r="AH28" i="11"/>
  <c r="AQ28" i="11" s="1"/>
  <c r="AI26" i="16"/>
  <c r="AN26" i="16"/>
  <c r="AR35" i="32"/>
  <c r="AR31" i="20"/>
  <c r="AG29" i="54"/>
  <c r="AP29" i="54" s="1"/>
  <c r="AE29" i="54"/>
  <c r="AF29" i="54"/>
  <c r="AO29" i="54" s="1"/>
  <c r="W30" i="54"/>
  <c r="Z36" i="32"/>
  <c r="Y28" i="99"/>
  <c r="Z28" i="99"/>
  <c r="X28" i="99"/>
  <c r="Y34" i="51"/>
  <c r="X34" i="51"/>
  <c r="X28" i="91"/>
  <c r="Y28" i="91"/>
  <c r="Z28" i="91" s="1"/>
  <c r="Y26" i="98"/>
  <c r="X26" i="98"/>
  <c r="Y25" i="10"/>
  <c r="X25" i="10"/>
  <c r="Z25" i="10" s="1"/>
  <c r="AF25" i="18"/>
  <c r="AO25" i="18" s="1"/>
  <c r="W26" i="18"/>
  <c r="AG25" i="18"/>
  <c r="AP25" i="18" s="1"/>
  <c r="AE25" i="18"/>
  <c r="W31" i="95"/>
  <c r="AG30" i="95"/>
  <c r="AP30" i="95" s="1"/>
  <c r="AE30" i="95"/>
  <c r="AF30" i="95"/>
  <c r="AO30" i="95" s="1"/>
  <c r="AH32" i="20"/>
  <c r="AQ32" i="20" s="1"/>
  <c r="AH27" i="55"/>
  <c r="AQ27" i="55" s="1"/>
  <c r="AR27" i="11"/>
  <c r="AH29" i="100"/>
  <c r="AQ29" i="100" s="1"/>
  <c r="Z32" i="20"/>
  <c r="AH31" i="104"/>
  <c r="AQ31" i="104" s="1"/>
  <c r="AH36" i="101"/>
  <c r="AQ36" i="101" s="1"/>
  <c r="AR34" i="105"/>
  <c r="Z28" i="11"/>
  <c r="AH27" i="103"/>
  <c r="AQ27" i="103" s="1"/>
  <c r="AR22" i="90"/>
  <c r="AI30" i="96"/>
  <c r="AN30" i="96"/>
  <c r="AE30" i="45"/>
  <c r="AF30" i="45"/>
  <c r="AO30" i="45" s="1"/>
  <c r="W31" i="45"/>
  <c r="AG30" i="45"/>
  <c r="AP30" i="45" s="1"/>
  <c r="Z27" i="83"/>
  <c r="AH27" i="83"/>
  <c r="AQ27" i="83" s="1"/>
  <c r="AF29" i="41"/>
  <c r="AO29" i="41" s="1"/>
  <c r="AE29" i="41"/>
  <c r="W30" i="41"/>
  <c r="AG29" i="41"/>
  <c r="AP29" i="41" s="1"/>
  <c r="Y23" i="82"/>
  <c r="X23" i="82"/>
  <c r="AR29" i="84"/>
  <c r="AH25" i="87"/>
  <c r="AQ25" i="87" s="1"/>
  <c r="AI26" i="43"/>
  <c r="AN26" i="43"/>
  <c r="AI27" i="91"/>
  <c r="AR27" i="91" s="1"/>
  <c r="AN27" i="91"/>
  <c r="AI25" i="98"/>
  <c r="AP25" i="98"/>
  <c r="AH35" i="105"/>
  <c r="AQ35" i="105" s="1"/>
  <c r="AE24" i="42"/>
  <c r="AF24" i="42"/>
  <c r="AO24" i="42" s="1"/>
  <c r="AG24" i="42"/>
  <c r="AP24" i="42" s="1"/>
  <c r="W25" i="42"/>
  <c r="AH31" i="13"/>
  <c r="AQ31" i="13" s="1"/>
  <c r="Z39" i="89"/>
  <c r="Z31" i="13"/>
  <c r="Z27" i="55"/>
  <c r="AR22" i="50"/>
  <c r="Z29" i="100"/>
  <c r="AH34" i="52"/>
  <c r="AQ34" i="52" s="1"/>
  <c r="AF23" i="48"/>
  <c r="AO23" i="48" s="1"/>
  <c r="AG23" i="48"/>
  <c r="AP23" i="48" s="1"/>
  <c r="W24" i="48"/>
  <c r="AE23" i="48"/>
  <c r="Z36" i="101"/>
  <c r="Z27" i="103"/>
  <c r="AR26" i="83"/>
  <c r="AR30" i="104"/>
  <c r="AH23" i="94"/>
  <c r="AQ23" i="94" s="1"/>
  <c r="Y33" i="44"/>
  <c r="X33" i="44"/>
  <c r="Z33" i="44" s="1"/>
  <c r="Z25" i="87"/>
  <c r="Z24" i="35" l="1"/>
  <c r="W29" i="91"/>
  <c r="AF28" i="91"/>
  <c r="AO28" i="91" s="1"/>
  <c r="AG28" i="91"/>
  <c r="AP28" i="91" s="1"/>
  <c r="AE28" i="91"/>
  <c r="AG24" i="35"/>
  <c r="AP24" i="35" s="1"/>
  <c r="AF24" i="35"/>
  <c r="AO24" i="35" s="1"/>
  <c r="W25" i="35"/>
  <c r="AE24" i="35"/>
  <c r="AF33" i="44"/>
  <c r="AO33" i="44" s="1"/>
  <c r="W34" i="44"/>
  <c r="AG33" i="44"/>
  <c r="AP33" i="44" s="1"/>
  <c r="AE33" i="44"/>
  <c r="AE36" i="101"/>
  <c r="W37" i="101"/>
  <c r="AG36" i="101"/>
  <c r="AP36" i="101" s="1"/>
  <c r="AF36" i="101"/>
  <c r="AO36" i="101" s="1"/>
  <c r="Y31" i="95"/>
  <c r="X31" i="95"/>
  <c r="AH25" i="10"/>
  <c r="AQ25" i="10" s="1"/>
  <c r="AH28" i="99"/>
  <c r="AQ28" i="99" s="1"/>
  <c r="AR33" i="51"/>
  <c r="AH27" i="43"/>
  <c r="AQ27" i="43" s="1"/>
  <c r="AR27" i="99"/>
  <c r="AI31" i="88"/>
  <c r="AN31" i="88"/>
  <c r="AI34" i="52"/>
  <c r="AN34" i="52"/>
  <c r="Y24" i="85"/>
  <c r="X24" i="85"/>
  <c r="Z24" i="85" s="1"/>
  <c r="Y31" i="45"/>
  <c r="X31" i="45"/>
  <c r="Z31" i="45" s="1"/>
  <c r="W29" i="11"/>
  <c r="AG28" i="11"/>
  <c r="AP28" i="11" s="1"/>
  <c r="AF28" i="11"/>
  <c r="AO28" i="11" s="1"/>
  <c r="AE28" i="11"/>
  <c r="AE25" i="10"/>
  <c r="W26" i="10"/>
  <c r="AF25" i="10"/>
  <c r="AO25" i="10" s="1"/>
  <c r="AG25" i="10"/>
  <c r="AP25" i="10" s="1"/>
  <c r="AG28" i="99"/>
  <c r="AP28" i="99" s="1"/>
  <c r="AF28" i="99"/>
  <c r="AO28" i="99" s="1"/>
  <c r="W29" i="99"/>
  <c r="AE28" i="99"/>
  <c r="AI29" i="54"/>
  <c r="AN29" i="54"/>
  <c r="AR22" i="82"/>
  <c r="AG27" i="43"/>
  <c r="AP27" i="43" s="1"/>
  <c r="AE27" i="43"/>
  <c r="W28" i="43"/>
  <c r="AF27" i="43"/>
  <c r="AO27" i="43" s="1"/>
  <c r="Y36" i="53"/>
  <c r="X36" i="53"/>
  <c r="Z36" i="53" s="1"/>
  <c r="Y35" i="52"/>
  <c r="X35" i="52"/>
  <c r="Z35" i="52" s="1"/>
  <c r="AI23" i="85"/>
  <c r="AN23" i="85"/>
  <c r="AE27" i="55"/>
  <c r="AF27" i="55"/>
  <c r="AO27" i="55" s="1"/>
  <c r="AG27" i="55"/>
  <c r="AP27" i="55" s="1"/>
  <c r="W28" i="55"/>
  <c r="AI24" i="42"/>
  <c r="AR24" i="42" s="1"/>
  <c r="AN24" i="42"/>
  <c r="Y30" i="41"/>
  <c r="Z30" i="41" s="1"/>
  <c r="X30" i="41"/>
  <c r="W33" i="20"/>
  <c r="AE32" i="20"/>
  <c r="AG32" i="20"/>
  <c r="AP32" i="20" s="1"/>
  <c r="AF32" i="20"/>
  <c r="AO32" i="20" s="1"/>
  <c r="AI25" i="18"/>
  <c r="AN25" i="18"/>
  <c r="AH28" i="91"/>
  <c r="AQ28" i="91" s="1"/>
  <c r="AR26" i="16"/>
  <c r="AE23" i="50"/>
  <c r="AF23" i="50"/>
  <c r="AO23" i="50" s="1"/>
  <c r="W24" i="50"/>
  <c r="AG23" i="50"/>
  <c r="AP23" i="50" s="1"/>
  <c r="W31" i="84"/>
  <c r="AG30" i="84"/>
  <c r="AP30" i="84" s="1"/>
  <c r="AE30" i="84"/>
  <c r="AF30" i="84"/>
  <c r="AO30" i="84" s="1"/>
  <c r="Y36" i="47"/>
  <c r="X36" i="47"/>
  <c r="Z36" i="47" s="1"/>
  <c r="AH26" i="102"/>
  <c r="AQ26" i="102" s="1"/>
  <c r="AI36" i="15"/>
  <c r="AN36" i="15"/>
  <c r="AI34" i="86"/>
  <c r="AN34" i="86"/>
  <c r="AH23" i="82"/>
  <c r="AQ23" i="82" s="1"/>
  <c r="AI30" i="45"/>
  <c r="AN30" i="45"/>
  <c r="AH26" i="98"/>
  <c r="AQ26" i="98" s="1"/>
  <c r="AH34" i="51"/>
  <c r="AQ34" i="51" s="1"/>
  <c r="AF36" i="32"/>
  <c r="AO36" i="32" s="1"/>
  <c r="AG36" i="32"/>
  <c r="AP36" i="32" s="1"/>
  <c r="W37" i="32"/>
  <c r="AE36" i="32"/>
  <c r="AR23" i="35"/>
  <c r="AH31" i="96"/>
  <c r="AQ31" i="96" s="1"/>
  <c r="AH27" i="16"/>
  <c r="AQ27" i="16" s="1"/>
  <c r="AI35" i="47"/>
  <c r="AN35" i="47"/>
  <c r="Y27" i="49"/>
  <c r="X27" i="49"/>
  <c r="X32" i="104"/>
  <c r="Z32" i="104" s="1"/>
  <c r="Y32" i="104"/>
  <c r="Z26" i="102"/>
  <c r="AI36" i="93"/>
  <c r="AN36" i="93"/>
  <c r="AI35" i="53"/>
  <c r="AN35" i="53"/>
  <c r="Y35" i="86"/>
  <c r="X35" i="86"/>
  <c r="Y24" i="94"/>
  <c r="X24" i="94"/>
  <c r="AR26" i="43"/>
  <c r="Y24" i="48"/>
  <c r="X24" i="48"/>
  <c r="AF31" i="13"/>
  <c r="AO31" i="13" s="1"/>
  <c r="AE31" i="13"/>
  <c r="AG31" i="13"/>
  <c r="AP31" i="13" s="1"/>
  <c r="W32" i="13"/>
  <c r="AR25" i="98"/>
  <c r="AI29" i="41"/>
  <c r="AN29" i="41"/>
  <c r="W26" i="87"/>
  <c r="AE25" i="87"/>
  <c r="AG25" i="87"/>
  <c r="AP25" i="87" s="1"/>
  <c r="AF25" i="87"/>
  <c r="AO25" i="87" s="1"/>
  <c r="AE39" i="89"/>
  <c r="AN39" i="89" s="1"/>
  <c r="AG39" i="89"/>
  <c r="W40" i="89"/>
  <c r="AF39" i="89"/>
  <c r="AO39" i="89" s="1"/>
  <c r="Z23" i="82"/>
  <c r="AG27" i="83"/>
  <c r="AP27" i="83" s="1"/>
  <c r="AF27" i="83"/>
  <c r="AO27" i="83" s="1"/>
  <c r="AE27" i="83"/>
  <c r="W28" i="83"/>
  <c r="AI30" i="95"/>
  <c r="AN30" i="95"/>
  <c r="Y26" i="18"/>
  <c r="X26" i="18"/>
  <c r="Z26" i="98"/>
  <c r="Z34" i="51"/>
  <c r="AE35" i="46"/>
  <c r="W36" i="46"/>
  <c r="AF35" i="46"/>
  <c r="AO35" i="46" s="1"/>
  <c r="AG35" i="46"/>
  <c r="AP35" i="46" s="1"/>
  <c r="Z31" i="96"/>
  <c r="Z27" i="16"/>
  <c r="AI26" i="49"/>
  <c r="AN26" i="49"/>
  <c r="AI31" i="104"/>
  <c r="AN31" i="104"/>
  <c r="Y39" i="97"/>
  <c r="X39" i="97"/>
  <c r="Y31" i="92"/>
  <c r="X31" i="92"/>
  <c r="AR32" i="44"/>
  <c r="AR25" i="102"/>
  <c r="Y37" i="15"/>
  <c r="Z37" i="15"/>
  <c r="X37" i="15"/>
  <c r="Y24" i="90"/>
  <c r="X24" i="90"/>
  <c r="Z24" i="90" s="1"/>
  <c r="AI35" i="105"/>
  <c r="AN35" i="105"/>
  <c r="AI23" i="48"/>
  <c r="AN23" i="48"/>
  <c r="AH33" i="44"/>
  <c r="AQ33" i="44" s="1"/>
  <c r="W28" i="103"/>
  <c r="AF27" i="103"/>
  <c r="AO27" i="103" s="1"/>
  <c r="AG27" i="103"/>
  <c r="AP27" i="103" s="1"/>
  <c r="AE27" i="103"/>
  <c r="AF29" i="100"/>
  <c r="AO29" i="100" s="1"/>
  <c r="W30" i="100"/>
  <c r="AE29" i="100"/>
  <c r="AG29" i="100"/>
  <c r="AP29" i="100" s="1"/>
  <c r="Y25" i="42"/>
  <c r="X25" i="42"/>
  <c r="AR30" i="96"/>
  <c r="Y30" i="54"/>
  <c r="Z30" i="54"/>
  <c r="X30" i="54"/>
  <c r="AI38" i="97"/>
  <c r="AN38" i="97"/>
  <c r="Y37" i="93"/>
  <c r="X37" i="93"/>
  <c r="Z37" i="93" s="1"/>
  <c r="AI30" i="92"/>
  <c r="AN30" i="92"/>
  <c r="AH24" i="35"/>
  <c r="AQ24" i="35" s="1"/>
  <c r="Y32" i="88"/>
  <c r="X32" i="88"/>
  <c r="Z32" i="88" s="1"/>
  <c r="AR24" i="10"/>
  <c r="AI23" i="90"/>
  <c r="AN23" i="90"/>
  <c r="AI23" i="94"/>
  <c r="AN23" i="94"/>
  <c r="Y36" i="105"/>
  <c r="X36" i="105"/>
  <c r="Z36" i="105" s="1"/>
  <c r="Z25" i="42" l="1"/>
  <c r="Z39" i="97"/>
  <c r="Z24" i="48"/>
  <c r="AG24" i="48" s="1"/>
  <c r="AP24" i="48" s="1"/>
  <c r="Z35" i="86"/>
  <c r="AF35" i="86" s="1"/>
  <c r="AO35" i="86" s="1"/>
  <c r="W25" i="48"/>
  <c r="AF24" i="48"/>
  <c r="AO24" i="48" s="1"/>
  <c r="W36" i="86"/>
  <c r="AG35" i="86"/>
  <c r="AP35" i="86" s="1"/>
  <c r="AE35" i="86"/>
  <c r="AE36" i="53"/>
  <c r="W37" i="53"/>
  <c r="AG36" i="53"/>
  <c r="AP36" i="53" s="1"/>
  <c r="AF36" i="53"/>
  <c r="AO36" i="53" s="1"/>
  <c r="W25" i="85"/>
  <c r="AE24" i="85"/>
  <c r="AF24" i="85"/>
  <c r="AO24" i="85" s="1"/>
  <c r="AG24" i="85"/>
  <c r="AP24" i="85" s="1"/>
  <c r="W33" i="104"/>
  <c r="AG32" i="104"/>
  <c r="AP32" i="104" s="1"/>
  <c r="AF32" i="104"/>
  <c r="AO32" i="104" s="1"/>
  <c r="AE32" i="104"/>
  <c r="AF32" i="88"/>
  <c r="AO32" i="88" s="1"/>
  <c r="AG32" i="88"/>
  <c r="AP32" i="88" s="1"/>
  <c r="AE32" i="88"/>
  <c r="W33" i="88"/>
  <c r="W25" i="90"/>
  <c r="AE24" i="90"/>
  <c r="AF24" i="90"/>
  <c r="AO24" i="90" s="1"/>
  <c r="AG24" i="90"/>
  <c r="AP24" i="90" s="1"/>
  <c r="W38" i="93"/>
  <c r="AG37" i="93"/>
  <c r="AP37" i="93" s="1"/>
  <c r="AF37" i="93"/>
  <c r="AO37" i="93" s="1"/>
  <c r="AE37" i="93"/>
  <c r="AE25" i="42"/>
  <c r="W26" i="42"/>
  <c r="AF25" i="42"/>
  <c r="AO25" i="42" s="1"/>
  <c r="AG25" i="42"/>
  <c r="AP25" i="42" s="1"/>
  <c r="AG39" i="97"/>
  <c r="AP39" i="97" s="1"/>
  <c r="AE39" i="97"/>
  <c r="AF39" i="97"/>
  <c r="AO39" i="97" s="1"/>
  <c r="W40" i="97"/>
  <c r="AG36" i="47"/>
  <c r="AP36" i="47" s="1"/>
  <c r="AF36" i="47"/>
  <c r="AO36" i="47" s="1"/>
  <c r="AE36" i="47"/>
  <c r="W37" i="47"/>
  <c r="AI27" i="103"/>
  <c r="AN27" i="103"/>
  <c r="AR31" i="104"/>
  <c r="Y28" i="83"/>
  <c r="X28" i="83"/>
  <c r="AH27" i="49"/>
  <c r="AQ27" i="49" s="1"/>
  <c r="AR23" i="94"/>
  <c r="AI29" i="100"/>
  <c r="AN29" i="100"/>
  <c r="AH39" i="97"/>
  <c r="AQ39" i="97" s="1"/>
  <c r="AR26" i="49"/>
  <c r="Y36" i="46"/>
  <c r="X36" i="46"/>
  <c r="AI39" i="89"/>
  <c r="AP39" i="89"/>
  <c r="Y26" i="87"/>
  <c r="X26" i="87"/>
  <c r="Z26" i="87" s="1"/>
  <c r="Y32" i="13"/>
  <c r="X32" i="13"/>
  <c r="AH35" i="86"/>
  <c r="AQ35" i="86" s="1"/>
  <c r="AR36" i="93"/>
  <c r="Z27" i="49"/>
  <c r="Y37" i="32"/>
  <c r="X37" i="32"/>
  <c r="Y31" i="84"/>
  <c r="X31" i="84"/>
  <c r="AI32" i="20"/>
  <c r="AN32" i="20"/>
  <c r="AI28" i="99"/>
  <c r="AR28" i="99" s="1"/>
  <c r="AN28" i="99"/>
  <c r="Y34" i="44"/>
  <c r="X34" i="44"/>
  <c r="Z34" i="44" s="1"/>
  <c r="AE37" i="15"/>
  <c r="W38" i="15"/>
  <c r="AG37" i="15"/>
  <c r="AP37" i="15" s="1"/>
  <c r="AF37" i="15"/>
  <c r="AO37" i="15" s="1"/>
  <c r="AH31" i="92"/>
  <c r="AQ31" i="92" s="1"/>
  <c r="AG26" i="98"/>
  <c r="AP26" i="98" s="1"/>
  <c r="W27" i="98"/>
  <c r="AE26" i="98"/>
  <c r="AF26" i="98"/>
  <c r="AO26" i="98" s="1"/>
  <c r="AH24" i="90"/>
  <c r="AQ24" i="90" s="1"/>
  <c r="AR38" i="97"/>
  <c r="AH25" i="42"/>
  <c r="AQ25" i="42" s="1"/>
  <c r="Y30" i="100"/>
  <c r="X30" i="100"/>
  <c r="Z30" i="100" s="1"/>
  <c r="Y28" i="103"/>
  <c r="X28" i="103"/>
  <c r="Z28" i="103" s="1"/>
  <c r="AG27" i="16"/>
  <c r="AP27" i="16" s="1"/>
  <c r="AE27" i="16"/>
  <c r="AF27" i="16"/>
  <c r="AO27" i="16" s="1"/>
  <c r="W28" i="16"/>
  <c r="AI35" i="46"/>
  <c r="AN35" i="46"/>
  <c r="AF26" i="102"/>
  <c r="AO26" i="102" s="1"/>
  <c r="AE26" i="102"/>
  <c r="W27" i="102"/>
  <c r="AG26" i="102"/>
  <c r="AP26" i="102" s="1"/>
  <c r="Y33" i="20"/>
  <c r="X33" i="20"/>
  <c r="Z33" i="20" s="1"/>
  <c r="AR23" i="85"/>
  <c r="Y29" i="99"/>
  <c r="X29" i="99"/>
  <c r="Y26" i="10"/>
  <c r="X26" i="10"/>
  <c r="Y29" i="11"/>
  <c r="X29" i="11"/>
  <c r="AH31" i="95"/>
  <c r="AQ31" i="95" s="1"/>
  <c r="Y37" i="101"/>
  <c r="X37" i="101"/>
  <c r="W37" i="105"/>
  <c r="AG36" i="105"/>
  <c r="AP36" i="105" s="1"/>
  <c r="AE36" i="105"/>
  <c r="AF36" i="105"/>
  <c r="AO36" i="105" s="1"/>
  <c r="AH36" i="105"/>
  <c r="AQ36" i="105" s="1"/>
  <c r="AR23" i="90"/>
  <c r="AR30" i="92"/>
  <c r="AH30" i="54"/>
  <c r="AQ30" i="54" s="1"/>
  <c r="AR23" i="48"/>
  <c r="AH37" i="15"/>
  <c r="AQ37" i="15" s="1"/>
  <c r="AG31" i="96"/>
  <c r="AP31" i="96" s="1"/>
  <c r="W32" i="96"/>
  <c r="AF31" i="96"/>
  <c r="AO31" i="96" s="1"/>
  <c r="AE31" i="96"/>
  <c r="W35" i="51"/>
  <c r="AE34" i="51"/>
  <c r="AF34" i="51"/>
  <c r="AO34" i="51" s="1"/>
  <c r="AG34" i="51"/>
  <c r="AP34" i="51" s="1"/>
  <c r="AR30" i="95"/>
  <c r="W24" i="82"/>
  <c r="AG23" i="82"/>
  <c r="AP23" i="82" s="1"/>
  <c r="AE23" i="82"/>
  <c r="AF23" i="82"/>
  <c r="AO23" i="82" s="1"/>
  <c r="AR29" i="41"/>
  <c r="AI31" i="13"/>
  <c r="AN31" i="13"/>
  <c r="AR30" i="45"/>
  <c r="AR25" i="18"/>
  <c r="AH30" i="41"/>
  <c r="AQ30" i="41" s="1"/>
  <c r="Y28" i="55"/>
  <c r="X28" i="55"/>
  <c r="AH35" i="52"/>
  <c r="AQ35" i="52" s="1"/>
  <c r="AI25" i="10"/>
  <c r="AN25" i="10"/>
  <c r="AH31" i="45"/>
  <c r="AQ31" i="45" s="1"/>
  <c r="Z31" i="95"/>
  <c r="AI36" i="101"/>
  <c r="AR36" i="101" s="1"/>
  <c r="AN36" i="101"/>
  <c r="AI28" i="91"/>
  <c r="AN28" i="91"/>
  <c r="W31" i="54"/>
  <c r="AF30" i="54"/>
  <c r="AO30" i="54" s="1"/>
  <c r="AG30" i="54"/>
  <c r="AP30" i="54" s="1"/>
  <c r="AE30" i="54"/>
  <c r="AH24" i="94"/>
  <c r="AQ24" i="94" s="1"/>
  <c r="AR35" i="47"/>
  <c r="AR34" i="86"/>
  <c r="Y24" i="50"/>
  <c r="Z24" i="50" s="1"/>
  <c r="X24" i="50"/>
  <c r="AE30" i="41"/>
  <c r="AF30" i="41"/>
  <c r="AO30" i="41" s="1"/>
  <c r="AG30" i="41"/>
  <c r="AP30" i="41" s="1"/>
  <c r="W31" i="41"/>
  <c r="AE35" i="52"/>
  <c r="AG35" i="52"/>
  <c r="AP35" i="52" s="1"/>
  <c r="AF35" i="52"/>
  <c r="AO35" i="52" s="1"/>
  <c r="W36" i="52"/>
  <c r="AF31" i="45"/>
  <c r="AO31" i="45" s="1"/>
  <c r="W32" i="45"/>
  <c r="AG31" i="45"/>
  <c r="AP31" i="45" s="1"/>
  <c r="AE31" i="45"/>
  <c r="AR34" i="52"/>
  <c r="AI24" i="35"/>
  <c r="AN24" i="35"/>
  <c r="AH26" i="18"/>
  <c r="AQ26" i="18" s="1"/>
  <c r="AH24" i="48"/>
  <c r="AQ24" i="48" s="1"/>
  <c r="Z24" i="94"/>
  <c r="AR35" i="53"/>
  <c r="AH32" i="104"/>
  <c r="AQ32" i="104" s="1"/>
  <c r="AI30" i="84"/>
  <c r="AN30" i="84"/>
  <c r="Y28" i="43"/>
  <c r="Z28" i="43" s="1"/>
  <c r="X28" i="43"/>
  <c r="AR29" i="54"/>
  <c r="AI28" i="11"/>
  <c r="AN28" i="11"/>
  <c r="AI33" i="44"/>
  <c r="AN33" i="44"/>
  <c r="Y25" i="35"/>
  <c r="X25" i="35"/>
  <c r="AH37" i="93"/>
  <c r="AQ37" i="93" s="1"/>
  <c r="AR35" i="105"/>
  <c r="Z31" i="92"/>
  <c r="AH32" i="88"/>
  <c r="AQ32" i="88" s="1"/>
  <c r="Z26" i="18"/>
  <c r="AI27" i="83"/>
  <c r="AN27" i="83"/>
  <c r="X40" i="89"/>
  <c r="Z40" i="89" s="1"/>
  <c r="Y40" i="89"/>
  <c r="AI25" i="87"/>
  <c r="AN25" i="87"/>
  <c r="AI36" i="32"/>
  <c r="AN36" i="32"/>
  <c r="AR36" i="15"/>
  <c r="AH36" i="47"/>
  <c r="AQ36" i="47" s="1"/>
  <c r="AI23" i="50"/>
  <c r="AN23" i="50"/>
  <c r="AI27" i="55"/>
  <c r="AN27" i="55"/>
  <c r="AH36" i="53"/>
  <c r="AQ36" i="53" s="1"/>
  <c r="AI27" i="43"/>
  <c r="AN27" i="43"/>
  <c r="AH24" i="85"/>
  <c r="AQ24" i="85" s="1"/>
  <c r="AR31" i="88"/>
  <c r="Y29" i="91"/>
  <c r="Z29" i="91"/>
  <c r="X29" i="91"/>
  <c r="Z29" i="99" l="1"/>
  <c r="Z29" i="11"/>
  <c r="Z31" i="84"/>
  <c r="W32" i="84" s="1"/>
  <c r="AE24" i="48"/>
  <c r="Z28" i="55"/>
  <c r="AE28" i="55" s="1"/>
  <c r="AE29" i="99"/>
  <c r="AG29" i="99"/>
  <c r="AP29" i="99" s="1"/>
  <c r="W30" i="99"/>
  <c r="AF29" i="99"/>
  <c r="AO29" i="99" s="1"/>
  <c r="AG34" i="44"/>
  <c r="AP34" i="44" s="1"/>
  <c r="AE34" i="44"/>
  <c r="AF34" i="44"/>
  <c r="AO34" i="44" s="1"/>
  <c r="W35" i="44"/>
  <c r="AG31" i="84"/>
  <c r="AP31" i="84" s="1"/>
  <c r="AF31" i="84"/>
  <c r="AO31" i="84" s="1"/>
  <c r="AE31" i="84"/>
  <c r="AG33" i="20"/>
  <c r="AP33" i="20" s="1"/>
  <c r="AF33" i="20"/>
  <c r="AO33" i="20" s="1"/>
  <c r="AE33" i="20"/>
  <c r="W34" i="20"/>
  <c r="AE24" i="50"/>
  <c r="AF24" i="50"/>
  <c r="AO24" i="50" s="1"/>
  <c r="AG24" i="50"/>
  <c r="AP24" i="50" s="1"/>
  <c r="W25" i="50"/>
  <c r="AG29" i="11"/>
  <c r="AP29" i="11" s="1"/>
  <c r="AE29" i="11"/>
  <c r="AF29" i="11"/>
  <c r="AO29" i="11" s="1"/>
  <c r="W30" i="11"/>
  <c r="AG28" i="55"/>
  <c r="AP28" i="55" s="1"/>
  <c r="AF28" i="55"/>
  <c r="AO28" i="55" s="1"/>
  <c r="AE30" i="100"/>
  <c r="AG30" i="100"/>
  <c r="AP30" i="100" s="1"/>
  <c r="AF30" i="100"/>
  <c r="AO30" i="100" s="1"/>
  <c r="W31" i="100"/>
  <c r="AG26" i="18"/>
  <c r="AP26" i="18" s="1"/>
  <c r="W27" i="18"/>
  <c r="AE26" i="18"/>
  <c r="AF26" i="18"/>
  <c r="AO26" i="18" s="1"/>
  <c r="W41" i="89"/>
  <c r="AE40" i="89"/>
  <c r="AF40" i="89"/>
  <c r="AO40" i="89" s="1"/>
  <c r="AG40" i="89"/>
  <c r="AP40" i="89" s="1"/>
  <c r="AH40" i="89"/>
  <c r="AQ40" i="89" s="1"/>
  <c r="AR27" i="43"/>
  <c r="AR36" i="32"/>
  <c r="AI30" i="41"/>
  <c r="AN30" i="41"/>
  <c r="AR31" i="13"/>
  <c r="Y32" i="96"/>
  <c r="Z32" i="96"/>
  <c r="X32" i="96"/>
  <c r="AH29" i="11"/>
  <c r="AQ29" i="11" s="1"/>
  <c r="AH29" i="99"/>
  <c r="AQ29" i="99" s="1"/>
  <c r="AI27" i="16"/>
  <c r="AN27" i="16"/>
  <c r="AH31" i="84"/>
  <c r="AQ31" i="84" s="1"/>
  <c r="AG27" i="49"/>
  <c r="AP27" i="49" s="1"/>
  <c r="W28" i="49"/>
  <c r="AE27" i="49"/>
  <c r="AF27" i="49"/>
  <c r="AO27" i="49" s="1"/>
  <c r="Y37" i="47"/>
  <c r="X37" i="47"/>
  <c r="Y26" i="42"/>
  <c r="X26" i="42"/>
  <c r="Y38" i="93"/>
  <c r="X38" i="93"/>
  <c r="AI32" i="104"/>
  <c r="AN32" i="104"/>
  <c r="Y37" i="53"/>
  <c r="X37" i="53"/>
  <c r="W30" i="91"/>
  <c r="AE29" i="91"/>
  <c r="AG29" i="91"/>
  <c r="AP29" i="91" s="1"/>
  <c r="AF29" i="91"/>
  <c r="AO29" i="91" s="1"/>
  <c r="AH29" i="91"/>
  <c r="AQ29" i="91" s="1"/>
  <c r="AR27" i="55"/>
  <c r="AR27" i="83"/>
  <c r="AH28" i="43"/>
  <c r="AQ28" i="43" s="1"/>
  <c r="W25" i="94"/>
  <c r="AF24" i="94"/>
  <c r="AO24" i="94" s="1"/>
  <c r="AE24" i="94"/>
  <c r="AG24" i="94"/>
  <c r="AP24" i="94" s="1"/>
  <c r="AR24" i="35"/>
  <c r="Y32" i="45"/>
  <c r="X32" i="45"/>
  <c r="AI35" i="52"/>
  <c r="AN35" i="52"/>
  <c r="AH24" i="50"/>
  <c r="AQ24" i="50" s="1"/>
  <c r="AR28" i="91"/>
  <c r="Y24" i="82"/>
  <c r="X24" i="82"/>
  <c r="AI34" i="51"/>
  <c r="AN34" i="51"/>
  <c r="AI36" i="105"/>
  <c r="AN36" i="105"/>
  <c r="AI36" i="47"/>
  <c r="AN36" i="47"/>
  <c r="AI39" i="97"/>
  <c r="AN39" i="97"/>
  <c r="AI25" i="42"/>
  <c r="AN25" i="42"/>
  <c r="Y33" i="88"/>
  <c r="X33" i="88"/>
  <c r="AI24" i="85"/>
  <c r="AN24" i="85"/>
  <c r="AI36" i="53"/>
  <c r="AN36" i="53"/>
  <c r="AR33" i="44"/>
  <c r="AF28" i="43"/>
  <c r="AO28" i="43" s="1"/>
  <c r="W29" i="43"/>
  <c r="AE28" i="43"/>
  <c r="AG28" i="43"/>
  <c r="AP28" i="43" s="1"/>
  <c r="AI30" i="54"/>
  <c r="AN30" i="54"/>
  <c r="Y35" i="51"/>
  <c r="X35" i="51"/>
  <c r="AR35" i="46"/>
  <c r="AH28" i="103"/>
  <c r="AQ28" i="103" s="1"/>
  <c r="Z32" i="13"/>
  <c r="AH32" i="13"/>
  <c r="AQ32" i="13" s="1"/>
  <c r="AR39" i="89"/>
  <c r="AR29" i="100"/>
  <c r="AI32" i="88"/>
  <c r="AN32" i="88"/>
  <c r="Y25" i="85"/>
  <c r="X25" i="85"/>
  <c r="AI24" i="48"/>
  <c r="AN24" i="48"/>
  <c r="AR25" i="87"/>
  <c r="AR23" i="50"/>
  <c r="Y37" i="105"/>
  <c r="X37" i="105"/>
  <c r="AH26" i="10"/>
  <c r="AQ26" i="10" s="1"/>
  <c r="AE28" i="103"/>
  <c r="W29" i="103"/>
  <c r="AG28" i="103"/>
  <c r="AP28" i="103" s="1"/>
  <c r="AF28" i="103"/>
  <c r="AO28" i="103" s="1"/>
  <c r="Y38" i="15"/>
  <c r="X38" i="15"/>
  <c r="Z38" i="15" s="1"/>
  <c r="AH37" i="32"/>
  <c r="AQ37" i="32" s="1"/>
  <c r="AH36" i="46"/>
  <c r="AQ36" i="46" s="1"/>
  <c r="AI37" i="93"/>
  <c r="AN37" i="93"/>
  <c r="Y33" i="104"/>
  <c r="X33" i="104"/>
  <c r="Z33" i="104" s="1"/>
  <c r="AI35" i="86"/>
  <c r="AN35" i="86"/>
  <c r="AF31" i="92"/>
  <c r="AO31" i="92" s="1"/>
  <c r="AE31" i="92"/>
  <c r="AG31" i="92"/>
  <c r="AP31" i="92" s="1"/>
  <c r="W32" i="92"/>
  <c r="Y31" i="41"/>
  <c r="X31" i="41"/>
  <c r="AH25" i="35"/>
  <c r="AQ25" i="35" s="1"/>
  <c r="AR28" i="11"/>
  <c r="Y36" i="52"/>
  <c r="X36" i="52"/>
  <c r="W32" i="95"/>
  <c r="AE31" i="95"/>
  <c r="AG31" i="95"/>
  <c r="AP31" i="95" s="1"/>
  <c r="AF31" i="95"/>
  <c r="AO31" i="95" s="1"/>
  <c r="AI31" i="96"/>
  <c r="AN31" i="96"/>
  <c r="AH37" i="101"/>
  <c r="AQ37" i="101" s="1"/>
  <c r="Z26" i="10"/>
  <c r="Y27" i="102"/>
  <c r="X27" i="102"/>
  <c r="Z27" i="102" s="1"/>
  <c r="Y28" i="16"/>
  <c r="X28" i="16"/>
  <c r="AI26" i="98"/>
  <c r="AN26" i="98"/>
  <c r="AI37" i="15"/>
  <c r="AN37" i="15"/>
  <c r="Z37" i="32"/>
  <c r="AH26" i="87"/>
  <c r="AQ26" i="87" s="1"/>
  <c r="Z36" i="46"/>
  <c r="AH28" i="83"/>
  <c r="AQ28" i="83" s="1"/>
  <c r="AR27" i="103"/>
  <c r="AI24" i="90"/>
  <c r="AN24" i="90"/>
  <c r="Z25" i="35"/>
  <c r="AR30" i="84"/>
  <c r="AI31" i="45"/>
  <c r="AN31" i="45"/>
  <c r="Y31" i="54"/>
  <c r="X31" i="54"/>
  <c r="AR25" i="10"/>
  <c r="AH28" i="55"/>
  <c r="AQ28" i="55" s="1"/>
  <c r="AI23" i="82"/>
  <c r="AN23" i="82"/>
  <c r="Z37" i="101"/>
  <c r="AH33" i="20"/>
  <c r="AQ33" i="20" s="1"/>
  <c r="AI26" i="102"/>
  <c r="AN26" i="102"/>
  <c r="AH30" i="100"/>
  <c r="AQ30" i="100" s="1"/>
  <c r="Y27" i="98"/>
  <c r="X27" i="98"/>
  <c r="AH34" i="44"/>
  <c r="AQ34" i="44" s="1"/>
  <c r="AR32" i="20"/>
  <c r="AE26" i="87"/>
  <c r="W27" i="87"/>
  <c r="AG26" i="87"/>
  <c r="AP26" i="87" s="1"/>
  <c r="AF26" i="87"/>
  <c r="AO26" i="87" s="1"/>
  <c r="Z28" i="83"/>
  <c r="X40" i="97"/>
  <c r="Y40" i="97"/>
  <c r="Y25" i="90"/>
  <c r="X25" i="90"/>
  <c r="Y36" i="86"/>
  <c r="X36" i="86"/>
  <c r="Z36" i="86" s="1"/>
  <c r="Y25" i="48"/>
  <c r="X25" i="48"/>
  <c r="Z28" i="16" l="1"/>
  <c r="Z25" i="85"/>
  <c r="Z38" i="93"/>
  <c r="AE38" i="93" s="1"/>
  <c r="W29" i="55"/>
  <c r="Z25" i="48"/>
  <c r="AG25" i="48" s="1"/>
  <c r="AP25" i="48" s="1"/>
  <c r="W34" i="104"/>
  <c r="AG33" i="104"/>
  <c r="AP33" i="104" s="1"/>
  <c r="AE33" i="104"/>
  <c r="AF33" i="104"/>
  <c r="AO33" i="104" s="1"/>
  <c r="W28" i="102"/>
  <c r="AG27" i="102"/>
  <c r="AP27" i="102" s="1"/>
  <c r="AF27" i="102"/>
  <c r="AO27" i="102" s="1"/>
  <c r="AE27" i="102"/>
  <c r="AG38" i="93"/>
  <c r="AP38" i="93" s="1"/>
  <c r="AF38" i="93"/>
  <c r="AO38" i="93" s="1"/>
  <c r="W39" i="93"/>
  <c r="AF28" i="16"/>
  <c r="AO28" i="16" s="1"/>
  <c r="AG28" i="16"/>
  <c r="AP28" i="16" s="1"/>
  <c r="AE28" i="16"/>
  <c r="W29" i="16"/>
  <c r="AF25" i="85"/>
  <c r="AO25" i="85" s="1"/>
  <c r="AE25" i="85"/>
  <c r="AG25" i="85"/>
  <c r="AP25" i="85" s="1"/>
  <c r="W26" i="85"/>
  <c r="AE25" i="48"/>
  <c r="W26" i="48"/>
  <c r="AF25" i="48"/>
  <c r="AO25" i="48" s="1"/>
  <c r="AH25" i="90"/>
  <c r="AQ25" i="90" s="1"/>
  <c r="AH31" i="54"/>
  <c r="AQ31" i="54" s="1"/>
  <c r="AH36" i="86"/>
  <c r="AQ36" i="86" s="1"/>
  <c r="Z40" i="97"/>
  <c r="Y27" i="87"/>
  <c r="X27" i="87"/>
  <c r="AR26" i="102"/>
  <c r="AE37" i="101"/>
  <c r="W38" i="101"/>
  <c r="AF37" i="101"/>
  <c r="AO37" i="101" s="1"/>
  <c r="AG37" i="101"/>
  <c r="AP37" i="101" s="1"/>
  <c r="AH25" i="85"/>
  <c r="AQ25" i="85" s="1"/>
  <c r="Y29" i="43"/>
  <c r="X29" i="43"/>
  <c r="AR25" i="42"/>
  <c r="AR36" i="105"/>
  <c r="Y25" i="94"/>
  <c r="Z25" i="94"/>
  <c r="X25" i="94"/>
  <c r="AI29" i="91"/>
  <c r="AN29" i="91"/>
  <c r="AH38" i="93"/>
  <c r="AQ38" i="93" s="1"/>
  <c r="Z37" i="47"/>
  <c r="AH37" i="47"/>
  <c r="AQ37" i="47" s="1"/>
  <c r="AH32" i="96"/>
  <c r="AQ32" i="96" s="1"/>
  <c r="AR30" i="41"/>
  <c r="Y27" i="18"/>
  <c r="X27" i="18"/>
  <c r="AI30" i="100"/>
  <c r="AN30" i="100"/>
  <c r="Y25" i="50"/>
  <c r="X25" i="50"/>
  <c r="AI33" i="20"/>
  <c r="AN33" i="20"/>
  <c r="Z25" i="90"/>
  <c r="AF36" i="86"/>
  <c r="AO36" i="86" s="1"/>
  <c r="W37" i="86"/>
  <c r="AG36" i="86"/>
  <c r="AP36" i="86" s="1"/>
  <c r="AE36" i="86"/>
  <c r="AH40" i="97"/>
  <c r="AQ40" i="97" s="1"/>
  <c r="AI26" i="87"/>
  <c r="AN26" i="87"/>
  <c r="AR24" i="90"/>
  <c r="AR26" i="98"/>
  <c r="AI31" i="95"/>
  <c r="AN31" i="95"/>
  <c r="AH31" i="41"/>
  <c r="AQ31" i="41" s="1"/>
  <c r="AI31" i="92"/>
  <c r="AN31" i="92"/>
  <c r="AR24" i="85"/>
  <c r="Y30" i="91"/>
  <c r="X30" i="91"/>
  <c r="AR27" i="16"/>
  <c r="AF32" i="96"/>
  <c r="AO32" i="96" s="1"/>
  <c r="AE32" i="96"/>
  <c r="W33" i="96"/>
  <c r="AG32" i="96"/>
  <c r="AP32" i="96" s="1"/>
  <c r="AI40" i="89"/>
  <c r="AN40" i="89"/>
  <c r="Y30" i="11"/>
  <c r="Z30" i="11" s="1"/>
  <c r="X30" i="11"/>
  <c r="Y32" i="84"/>
  <c r="X32" i="84"/>
  <c r="AE28" i="83"/>
  <c r="AG28" i="83"/>
  <c r="AP28" i="83" s="1"/>
  <c r="W29" i="83"/>
  <c r="AF28" i="83"/>
  <c r="AO28" i="83" s="1"/>
  <c r="AR23" i="82"/>
  <c r="AR31" i="45"/>
  <c r="AH28" i="16"/>
  <c r="AQ28" i="16" s="1"/>
  <c r="W27" i="10"/>
  <c r="AG26" i="10"/>
  <c r="AP26" i="10" s="1"/>
  <c r="AF26" i="10"/>
  <c r="AO26" i="10" s="1"/>
  <c r="AE26" i="10"/>
  <c r="Y32" i="95"/>
  <c r="X32" i="95"/>
  <c r="Z31" i="41"/>
  <c r="AH38" i="15"/>
  <c r="AQ38" i="15" s="1"/>
  <c r="Y29" i="103"/>
  <c r="X29" i="103"/>
  <c r="AG32" i="13"/>
  <c r="AP32" i="13" s="1"/>
  <c r="W33" i="13"/>
  <c r="AF32" i="13"/>
  <c r="AO32" i="13" s="1"/>
  <c r="AE32" i="13"/>
  <c r="AR30" i="54"/>
  <c r="AH33" i="88"/>
  <c r="AQ33" i="88" s="1"/>
  <c r="AR39" i="97"/>
  <c r="AR34" i="51"/>
  <c r="AR35" i="52"/>
  <c r="AH37" i="53"/>
  <c r="AQ37" i="53" s="1"/>
  <c r="Y41" i="89"/>
  <c r="Z41" i="89" s="1"/>
  <c r="X41" i="89"/>
  <c r="AH25" i="48"/>
  <c r="AQ25" i="48" s="1"/>
  <c r="AH27" i="98"/>
  <c r="AQ27" i="98" s="1"/>
  <c r="W37" i="46"/>
  <c r="AF36" i="46"/>
  <c r="AO36" i="46" s="1"/>
  <c r="AE36" i="46"/>
  <c r="AG36" i="46"/>
  <c r="AP36" i="46" s="1"/>
  <c r="AE37" i="32"/>
  <c r="AG37" i="32"/>
  <c r="AP37" i="32" s="1"/>
  <c r="AF37" i="32"/>
  <c r="AO37" i="32" s="1"/>
  <c r="W38" i="32"/>
  <c r="AR31" i="96"/>
  <c r="AH36" i="52"/>
  <c r="AQ36" i="52" s="1"/>
  <c r="AR37" i="93"/>
  <c r="W39" i="15"/>
  <c r="AF38" i="15"/>
  <c r="AO38" i="15" s="1"/>
  <c r="AG38" i="15"/>
  <c r="AP38" i="15" s="1"/>
  <c r="AE38" i="15"/>
  <c r="AI28" i="103"/>
  <c r="AN28" i="103"/>
  <c r="AH37" i="105"/>
  <c r="AQ37" i="105" s="1"/>
  <c r="Z33" i="88"/>
  <c r="AH24" i="82"/>
  <c r="AQ24" i="82" s="1"/>
  <c r="AH32" i="45"/>
  <c r="AQ32" i="45" s="1"/>
  <c r="Z37" i="53"/>
  <c r="AH26" i="42"/>
  <c r="AQ26" i="42" s="1"/>
  <c r="Y31" i="100"/>
  <c r="X31" i="100"/>
  <c r="Y29" i="55"/>
  <c r="X29" i="55"/>
  <c r="AI29" i="11"/>
  <c r="AN29" i="11"/>
  <c r="AI24" i="50"/>
  <c r="AN24" i="50"/>
  <c r="Y35" i="44"/>
  <c r="Z35" i="44" s="1"/>
  <c r="X35" i="44"/>
  <c r="Y30" i="99"/>
  <c r="X30" i="99"/>
  <c r="Z27" i="98"/>
  <c r="Z36" i="52"/>
  <c r="AR35" i="86"/>
  <c r="Z37" i="105"/>
  <c r="AR32" i="88"/>
  <c r="AH35" i="51"/>
  <c r="AQ35" i="51" s="1"/>
  <c r="AR36" i="47"/>
  <c r="Z24" i="82"/>
  <c r="Z32" i="45"/>
  <c r="AI24" i="94"/>
  <c r="AN24" i="94"/>
  <c r="Z26" i="42"/>
  <c r="AI27" i="49"/>
  <c r="AN27" i="49"/>
  <c r="AI28" i="55"/>
  <c r="AN28" i="55"/>
  <c r="AI31" i="84"/>
  <c r="AN31" i="84"/>
  <c r="Z31" i="54"/>
  <c r="AE25" i="35"/>
  <c r="AF25" i="35"/>
  <c r="AO25" i="35" s="1"/>
  <c r="AG25" i="35"/>
  <c r="AP25" i="35" s="1"/>
  <c r="W26" i="35"/>
  <c r="AR37" i="15"/>
  <c r="AH27" i="102"/>
  <c r="AQ27" i="102" s="1"/>
  <c r="Y32" i="92"/>
  <c r="X32" i="92"/>
  <c r="AH33" i="104"/>
  <c r="AQ33" i="104" s="1"/>
  <c r="AR24" i="48"/>
  <c r="Z35" i="51"/>
  <c r="AI28" i="43"/>
  <c r="AN28" i="43"/>
  <c r="AR36" i="53"/>
  <c r="AR32" i="104"/>
  <c r="Y28" i="49"/>
  <c r="X28" i="49"/>
  <c r="AI26" i="18"/>
  <c r="AN26" i="18"/>
  <c r="Y34" i="20"/>
  <c r="Z34" i="20" s="1"/>
  <c r="X34" i="20"/>
  <c r="AI34" i="44"/>
  <c r="AN34" i="44"/>
  <c r="AI29" i="99"/>
  <c r="AR29" i="99" s="1"/>
  <c r="AN29" i="99"/>
  <c r="Z27" i="87" l="1"/>
  <c r="Z28" i="49"/>
  <c r="Z32" i="95"/>
  <c r="Z30" i="91"/>
  <c r="W31" i="91" s="1"/>
  <c r="AF30" i="11"/>
  <c r="AO30" i="11" s="1"/>
  <c r="AE30" i="11"/>
  <c r="W31" i="11"/>
  <c r="AG30" i="11"/>
  <c r="AP30" i="11" s="1"/>
  <c r="AE27" i="87"/>
  <c r="W28" i="87"/>
  <c r="AF27" i="87"/>
  <c r="AO27" i="87" s="1"/>
  <c r="AG27" i="87"/>
  <c r="AP27" i="87" s="1"/>
  <c r="AF30" i="91"/>
  <c r="AO30" i="91" s="1"/>
  <c r="AF28" i="49"/>
  <c r="AO28" i="49" s="1"/>
  <c r="AG28" i="49"/>
  <c r="AP28" i="49" s="1"/>
  <c r="AE28" i="49"/>
  <c r="W29" i="49"/>
  <c r="AG32" i="95"/>
  <c r="AP32" i="95" s="1"/>
  <c r="AF32" i="95"/>
  <c r="AO32" i="95" s="1"/>
  <c r="W33" i="95"/>
  <c r="AE32" i="95"/>
  <c r="AF41" i="89"/>
  <c r="AO41" i="89" s="1"/>
  <c r="AE41" i="89"/>
  <c r="AG41" i="89"/>
  <c r="AP41" i="89" s="1"/>
  <c r="W42" i="89"/>
  <c r="AE35" i="51"/>
  <c r="W36" i="51"/>
  <c r="AF35" i="51"/>
  <c r="AO35" i="51" s="1"/>
  <c r="AG35" i="51"/>
  <c r="AP35" i="51" s="1"/>
  <c r="AG26" i="42"/>
  <c r="AP26" i="42" s="1"/>
  <c r="AE26" i="42"/>
  <c r="AF26" i="42"/>
  <c r="AO26" i="42" s="1"/>
  <c r="W27" i="42"/>
  <c r="Y26" i="35"/>
  <c r="Z26" i="35" s="1"/>
  <c r="X26" i="35"/>
  <c r="AR31" i="84"/>
  <c r="AH30" i="99"/>
  <c r="AQ30" i="99" s="1"/>
  <c r="AR26" i="18"/>
  <c r="AH32" i="92"/>
  <c r="AQ32" i="92" s="1"/>
  <c r="W38" i="105"/>
  <c r="AG37" i="105"/>
  <c r="AP37" i="105" s="1"/>
  <c r="AF37" i="105"/>
  <c r="AO37" i="105" s="1"/>
  <c r="AE37" i="105"/>
  <c r="Z30" i="99"/>
  <c r="AR24" i="50"/>
  <c r="AH31" i="100"/>
  <c r="AQ31" i="100" s="1"/>
  <c r="AR34" i="44"/>
  <c r="AH28" i="49"/>
  <c r="AQ28" i="49" s="1"/>
  <c r="Z32" i="92"/>
  <c r="AR28" i="55"/>
  <c r="AF32" i="45"/>
  <c r="AO32" i="45" s="1"/>
  <c r="AE32" i="45"/>
  <c r="W33" i="45"/>
  <c r="AG32" i="45"/>
  <c r="AP32" i="45" s="1"/>
  <c r="Z31" i="100"/>
  <c r="W34" i="88"/>
  <c r="AG33" i="88"/>
  <c r="AP33" i="88" s="1"/>
  <c r="AE33" i="88"/>
  <c r="AF33" i="88"/>
  <c r="AO33" i="88" s="1"/>
  <c r="Y39" i="15"/>
  <c r="X39" i="15"/>
  <c r="AH41" i="89"/>
  <c r="AQ41" i="89" s="1"/>
  <c r="Y33" i="13"/>
  <c r="Z33" i="13" s="1"/>
  <c r="X33" i="13"/>
  <c r="Y27" i="10"/>
  <c r="X27" i="10"/>
  <c r="Z27" i="10" s="1"/>
  <c r="Y29" i="83"/>
  <c r="Z29" i="83" s="1"/>
  <c r="X29" i="83"/>
  <c r="AH30" i="11"/>
  <c r="AQ30" i="11" s="1"/>
  <c r="AH30" i="91"/>
  <c r="AQ30" i="91" s="1"/>
  <c r="AR31" i="92"/>
  <c r="W26" i="90"/>
  <c r="AG25" i="90"/>
  <c r="AP25" i="90" s="1"/>
  <c r="AF25" i="90"/>
  <c r="AO25" i="90" s="1"/>
  <c r="AE25" i="90"/>
  <c r="AR29" i="91"/>
  <c r="X26" i="85"/>
  <c r="Z26" i="85" s="1"/>
  <c r="Y26" i="85"/>
  <c r="AI28" i="16"/>
  <c r="AN28" i="16"/>
  <c r="Y28" i="102"/>
  <c r="X28" i="102"/>
  <c r="Z28" i="102" s="1"/>
  <c r="AH34" i="20"/>
  <c r="AQ34" i="20" s="1"/>
  <c r="AI25" i="35"/>
  <c r="AN25" i="35"/>
  <c r="W25" i="82"/>
  <c r="AE24" i="82"/>
  <c r="AG24" i="82"/>
  <c r="AP24" i="82" s="1"/>
  <c r="AF24" i="82"/>
  <c r="AO24" i="82" s="1"/>
  <c r="AH35" i="44"/>
  <c r="AQ35" i="44" s="1"/>
  <c r="AR29" i="11"/>
  <c r="AF37" i="53"/>
  <c r="AO37" i="53" s="1"/>
  <c r="AG37" i="53"/>
  <c r="AP37" i="53" s="1"/>
  <c r="W38" i="53"/>
  <c r="AE37" i="53"/>
  <c r="AR28" i="103"/>
  <c r="Y37" i="46"/>
  <c r="X37" i="46"/>
  <c r="Y33" i="96"/>
  <c r="X33" i="96"/>
  <c r="AR31" i="95"/>
  <c r="AR26" i="87"/>
  <c r="AR30" i="100"/>
  <c r="AH25" i="94"/>
  <c r="AQ25" i="94" s="1"/>
  <c r="Y38" i="101"/>
  <c r="X38" i="101"/>
  <c r="Z38" i="101" s="1"/>
  <c r="AI38" i="93"/>
  <c r="AN38" i="93"/>
  <c r="AR28" i="43"/>
  <c r="AE31" i="54"/>
  <c r="AF31" i="54"/>
  <c r="AO31" i="54" s="1"/>
  <c r="W32" i="54"/>
  <c r="AG31" i="54"/>
  <c r="AP31" i="54" s="1"/>
  <c r="AE36" i="52"/>
  <c r="AF36" i="52"/>
  <c r="AO36" i="52" s="1"/>
  <c r="W37" i="52"/>
  <c r="AG36" i="52"/>
  <c r="AP36" i="52" s="1"/>
  <c r="AH29" i="55"/>
  <c r="AQ29" i="55" s="1"/>
  <c r="AI37" i="32"/>
  <c r="AN37" i="32"/>
  <c r="AH29" i="103"/>
  <c r="AQ29" i="103" s="1"/>
  <c r="AI28" i="83"/>
  <c r="AN28" i="83"/>
  <c r="AI32" i="96"/>
  <c r="AN32" i="96"/>
  <c r="AI36" i="86"/>
  <c r="AN36" i="86"/>
  <c r="AR33" i="20"/>
  <c r="AH27" i="18"/>
  <c r="AQ27" i="18" s="1"/>
  <c r="AE25" i="94"/>
  <c r="AG25" i="94"/>
  <c r="AP25" i="94" s="1"/>
  <c r="AF25" i="94"/>
  <c r="AO25" i="94" s="1"/>
  <c r="W26" i="94"/>
  <c r="AH29" i="43"/>
  <c r="AQ29" i="43" s="1"/>
  <c r="AI37" i="101"/>
  <c r="AN37" i="101"/>
  <c r="W41" i="97"/>
  <c r="AF40" i="97"/>
  <c r="AO40" i="97" s="1"/>
  <c r="AG40" i="97"/>
  <c r="AP40" i="97" s="1"/>
  <c r="AE40" i="97"/>
  <c r="Y26" i="48"/>
  <c r="X26" i="48"/>
  <c r="Z26" i="48" s="1"/>
  <c r="AI25" i="85"/>
  <c r="AN25" i="85"/>
  <c r="AE34" i="20"/>
  <c r="W35" i="20"/>
  <c r="AF34" i="20"/>
  <c r="AO34" i="20" s="1"/>
  <c r="AG34" i="20"/>
  <c r="AP34" i="20" s="1"/>
  <c r="Z29" i="103"/>
  <c r="AI26" i="10"/>
  <c r="AN26" i="10"/>
  <c r="AH32" i="84"/>
  <c r="AQ32" i="84" s="1"/>
  <c r="AH25" i="50"/>
  <c r="AQ25" i="50" s="1"/>
  <c r="Z27" i="18"/>
  <c r="Z29" i="43"/>
  <c r="AI25" i="48"/>
  <c r="AR25" i="48" s="1"/>
  <c r="AN25" i="48"/>
  <c r="AI27" i="102"/>
  <c r="AN27" i="102"/>
  <c r="AI33" i="104"/>
  <c r="AN33" i="104"/>
  <c r="AR27" i="49"/>
  <c r="AE35" i="44"/>
  <c r="AF35" i="44"/>
  <c r="AO35" i="44" s="1"/>
  <c r="W36" i="44"/>
  <c r="AG35" i="44"/>
  <c r="AP35" i="44" s="1"/>
  <c r="AI38" i="15"/>
  <c r="AN38" i="15"/>
  <c r="AI32" i="13"/>
  <c r="AN32" i="13"/>
  <c r="AE31" i="41"/>
  <c r="W32" i="41"/>
  <c r="AF31" i="41"/>
  <c r="AO31" i="41" s="1"/>
  <c r="AG31" i="41"/>
  <c r="AP31" i="41" s="1"/>
  <c r="Z32" i="84"/>
  <c r="AR40" i="89"/>
  <c r="X37" i="86"/>
  <c r="Y37" i="86"/>
  <c r="Z37" i="86" s="1"/>
  <c r="Z25" i="50"/>
  <c r="Y39" i="93"/>
  <c r="X39" i="93"/>
  <c r="W28" i="98"/>
  <c r="AG27" i="98"/>
  <c r="AP27" i="98" s="1"/>
  <c r="AF27" i="98"/>
  <c r="AO27" i="98" s="1"/>
  <c r="AE27" i="98"/>
  <c r="Z29" i="55"/>
  <c r="AR24" i="94"/>
  <c r="Y38" i="32"/>
  <c r="X38" i="32"/>
  <c r="AI36" i="46"/>
  <c r="AN36" i="46"/>
  <c r="AH32" i="95"/>
  <c r="AQ32" i="95" s="1"/>
  <c r="AG37" i="47"/>
  <c r="AP37" i="47" s="1"/>
  <c r="W38" i="47"/>
  <c r="AF37" i="47"/>
  <c r="AO37" i="47" s="1"/>
  <c r="AE37" i="47"/>
  <c r="AH27" i="87"/>
  <c r="AQ27" i="87" s="1"/>
  <c r="X29" i="16"/>
  <c r="Y29" i="16"/>
  <c r="Y34" i="104"/>
  <c r="X34" i="104"/>
  <c r="Z34" i="104" s="1"/>
  <c r="AG30" i="91" l="1"/>
  <c r="AP30" i="91" s="1"/>
  <c r="AE30" i="91"/>
  <c r="AF38" i="101"/>
  <c r="AO38" i="101" s="1"/>
  <c r="AE38" i="101"/>
  <c r="AG38" i="101"/>
  <c r="AP38" i="101" s="1"/>
  <c r="W39" i="101"/>
  <c r="AF26" i="85"/>
  <c r="AO26" i="85" s="1"/>
  <c r="AE26" i="85"/>
  <c r="W27" i="85"/>
  <c r="AG26" i="85"/>
  <c r="AP26" i="85" s="1"/>
  <c r="AF26" i="35"/>
  <c r="AO26" i="35" s="1"/>
  <c r="AG26" i="35"/>
  <c r="AP26" i="35" s="1"/>
  <c r="AE26" i="35"/>
  <c r="W27" i="35"/>
  <c r="AG34" i="104"/>
  <c r="AP34" i="104" s="1"/>
  <c r="W35" i="104"/>
  <c r="AF34" i="104"/>
  <c r="AO34" i="104" s="1"/>
  <c r="AE34" i="104"/>
  <c r="AE33" i="13"/>
  <c r="AG33" i="13"/>
  <c r="AP33" i="13" s="1"/>
  <c r="W34" i="13"/>
  <c r="AF33" i="13"/>
  <c r="AO33" i="13" s="1"/>
  <c r="AE29" i="83"/>
  <c r="W30" i="83"/>
  <c r="AG29" i="83"/>
  <c r="AP29" i="83" s="1"/>
  <c r="AF29" i="83"/>
  <c r="AO29" i="83" s="1"/>
  <c r="AH29" i="16"/>
  <c r="AQ29" i="16" s="1"/>
  <c r="AH38" i="32"/>
  <c r="AQ38" i="32" s="1"/>
  <c r="AR32" i="13"/>
  <c r="AR25" i="85"/>
  <c r="Y38" i="47"/>
  <c r="X38" i="47"/>
  <c r="Z38" i="47" s="1"/>
  <c r="Y28" i="98"/>
  <c r="X28" i="98"/>
  <c r="AH37" i="86"/>
  <c r="AQ37" i="86" s="1"/>
  <c r="AR38" i="15"/>
  <c r="AH26" i="48"/>
  <c r="AQ26" i="48" s="1"/>
  <c r="AR32" i="96"/>
  <c r="AI31" i="54"/>
  <c r="AN31" i="54"/>
  <c r="AI24" i="82"/>
  <c r="AN24" i="82"/>
  <c r="AH29" i="83"/>
  <c r="AQ29" i="83" s="1"/>
  <c r="AH33" i="13"/>
  <c r="AQ33" i="13" s="1"/>
  <c r="AF32" i="92"/>
  <c r="AO32" i="92" s="1"/>
  <c r="AE32" i="92"/>
  <c r="W33" i="92"/>
  <c r="AG32" i="92"/>
  <c r="AP32" i="92" s="1"/>
  <c r="AI32" i="95"/>
  <c r="AN32" i="95"/>
  <c r="AI28" i="49"/>
  <c r="AN28" i="49"/>
  <c r="AI30" i="91"/>
  <c r="AN30" i="91"/>
  <c r="AI27" i="87"/>
  <c r="AN27" i="87"/>
  <c r="AI37" i="47"/>
  <c r="AN37" i="47"/>
  <c r="AF25" i="50"/>
  <c r="AO25" i="50" s="1"/>
  <c r="AG25" i="50"/>
  <c r="AP25" i="50" s="1"/>
  <c r="AE25" i="50"/>
  <c r="W26" i="50"/>
  <c r="AG29" i="55"/>
  <c r="AP29" i="55" s="1"/>
  <c r="AE29" i="55"/>
  <c r="AF29" i="55"/>
  <c r="AO29" i="55" s="1"/>
  <c r="W30" i="55"/>
  <c r="AH39" i="93"/>
  <c r="AQ39" i="93" s="1"/>
  <c r="Y32" i="41"/>
  <c r="Z32" i="41" s="1"/>
  <c r="X32" i="41"/>
  <c r="AE26" i="48"/>
  <c r="AG26" i="48"/>
  <c r="AP26" i="48" s="1"/>
  <c r="AF26" i="48"/>
  <c r="AO26" i="48" s="1"/>
  <c r="W27" i="48"/>
  <c r="Y41" i="97"/>
  <c r="X41" i="97"/>
  <c r="AI25" i="94"/>
  <c r="AN25" i="94"/>
  <c r="AI36" i="52"/>
  <c r="AN36" i="52"/>
  <c r="AH33" i="96"/>
  <c r="AQ33" i="96" s="1"/>
  <c r="Y25" i="82"/>
  <c r="X25" i="82"/>
  <c r="AR28" i="16"/>
  <c r="AI33" i="88"/>
  <c r="AN33" i="88"/>
  <c r="Y33" i="45"/>
  <c r="X33" i="45"/>
  <c r="Y42" i="89"/>
  <c r="X42" i="89"/>
  <c r="Y33" i="95"/>
  <c r="X33" i="95"/>
  <c r="Z33" i="95" s="1"/>
  <c r="Y31" i="91"/>
  <c r="Z31" i="91" s="1"/>
  <c r="X31" i="91"/>
  <c r="AH34" i="104"/>
  <c r="AQ34" i="104" s="1"/>
  <c r="AF37" i="86"/>
  <c r="AO37" i="86" s="1"/>
  <c r="W38" i="86"/>
  <c r="AE37" i="86"/>
  <c r="AG37" i="86"/>
  <c r="AP37" i="86" s="1"/>
  <c r="Z29" i="16"/>
  <c r="AR36" i="46"/>
  <c r="Z39" i="93"/>
  <c r="AI31" i="41"/>
  <c r="AN31" i="41"/>
  <c r="AE29" i="43"/>
  <c r="W30" i="43"/>
  <c r="AG29" i="43"/>
  <c r="AP29" i="43" s="1"/>
  <c r="AF29" i="43"/>
  <c r="AO29" i="43" s="1"/>
  <c r="Y35" i="20"/>
  <c r="X35" i="20"/>
  <c r="AR28" i="83"/>
  <c r="Z33" i="96"/>
  <c r="AI25" i="90"/>
  <c r="AN25" i="90"/>
  <c r="AH39" i="15"/>
  <c r="AQ39" i="15" s="1"/>
  <c r="AI32" i="45"/>
  <c r="AN32" i="45"/>
  <c r="Y38" i="105"/>
  <c r="X38" i="105"/>
  <c r="Z38" i="105" s="1"/>
  <c r="AI27" i="98"/>
  <c r="AN27" i="98"/>
  <c r="AE32" i="84"/>
  <c r="AF32" i="84"/>
  <c r="AO32" i="84" s="1"/>
  <c r="W33" i="84"/>
  <c r="AG32" i="84"/>
  <c r="AP32" i="84" s="1"/>
  <c r="Y36" i="44"/>
  <c r="X36" i="44"/>
  <c r="AR33" i="104"/>
  <c r="W28" i="18"/>
  <c r="AE27" i="18"/>
  <c r="AF27" i="18"/>
  <c r="AO27" i="18" s="1"/>
  <c r="AG27" i="18"/>
  <c r="AP27" i="18" s="1"/>
  <c r="AR26" i="10"/>
  <c r="AI34" i="20"/>
  <c r="AN34" i="20"/>
  <c r="AR37" i="101"/>
  <c r="AR37" i="32"/>
  <c r="AR25" i="35"/>
  <c r="AH28" i="102"/>
  <c r="AQ28" i="102" s="1"/>
  <c r="AH27" i="10"/>
  <c r="AQ27" i="10" s="1"/>
  <c r="Z39" i="15"/>
  <c r="Y34" i="88"/>
  <c r="X34" i="88"/>
  <c r="AF30" i="99"/>
  <c r="AO30" i="99" s="1"/>
  <c r="AE30" i="99"/>
  <c r="AG30" i="99"/>
  <c r="AP30" i="99" s="1"/>
  <c r="W31" i="99"/>
  <c r="Y27" i="42"/>
  <c r="X27" i="42"/>
  <c r="Z27" i="42" s="1"/>
  <c r="AI41" i="89"/>
  <c r="AN41" i="89"/>
  <c r="Y31" i="11"/>
  <c r="X31" i="11"/>
  <c r="Z38" i="32"/>
  <c r="AF29" i="103"/>
  <c r="AO29" i="103" s="1"/>
  <c r="AG29" i="103"/>
  <c r="AP29" i="103" s="1"/>
  <c r="AE29" i="103"/>
  <c r="W30" i="103"/>
  <c r="AI40" i="97"/>
  <c r="AN40" i="97"/>
  <c r="Y26" i="94"/>
  <c r="X26" i="94"/>
  <c r="AR36" i="86"/>
  <c r="Y32" i="54"/>
  <c r="X32" i="54"/>
  <c r="AR38" i="93"/>
  <c r="AH37" i="46"/>
  <c r="AQ37" i="46" s="1"/>
  <c r="AI37" i="53"/>
  <c r="AN37" i="53"/>
  <c r="AF28" i="102"/>
  <c r="AO28" i="102" s="1"/>
  <c r="W29" i="102"/>
  <c r="AG28" i="102"/>
  <c r="AP28" i="102" s="1"/>
  <c r="AE28" i="102"/>
  <c r="AH26" i="85"/>
  <c r="AQ26" i="85" s="1"/>
  <c r="AF27" i="10"/>
  <c r="AO27" i="10" s="1"/>
  <c r="AG27" i="10"/>
  <c r="AP27" i="10" s="1"/>
  <c r="AE27" i="10"/>
  <c r="W28" i="10"/>
  <c r="AF31" i="100"/>
  <c r="AO31" i="100" s="1"/>
  <c r="AG31" i="100"/>
  <c r="AP31" i="100" s="1"/>
  <c r="W32" i="100"/>
  <c r="AE31" i="100"/>
  <c r="Y36" i="51"/>
  <c r="X36" i="51"/>
  <c r="AI30" i="11"/>
  <c r="AN30" i="11"/>
  <c r="AI35" i="44"/>
  <c r="AN35" i="44"/>
  <c r="AR27" i="102"/>
  <c r="Y37" i="52"/>
  <c r="X37" i="52"/>
  <c r="AH38" i="101"/>
  <c r="AQ38" i="101" s="1"/>
  <c r="Z37" i="46"/>
  <c r="Y38" i="53"/>
  <c r="X38" i="53"/>
  <c r="Y26" i="90"/>
  <c r="X26" i="90"/>
  <c r="AI37" i="105"/>
  <c r="AN37" i="105"/>
  <c r="AH26" i="35"/>
  <c r="AQ26" i="35" s="1"/>
  <c r="AI26" i="42"/>
  <c r="AN26" i="42"/>
  <c r="AI35" i="51"/>
  <c r="AN35" i="51"/>
  <c r="Y29" i="49"/>
  <c r="X29" i="49"/>
  <c r="Y28" i="87"/>
  <c r="X28" i="87"/>
  <c r="Z28" i="87" s="1"/>
  <c r="Z42" i="89" l="1"/>
  <c r="Z33" i="45"/>
  <c r="Z28" i="98"/>
  <c r="Z26" i="90"/>
  <c r="AG26" i="90" s="1"/>
  <c r="Z37" i="52"/>
  <c r="Z35" i="20"/>
  <c r="AF35" i="20" s="1"/>
  <c r="AO35" i="20" s="1"/>
  <c r="AF33" i="95"/>
  <c r="AO33" i="95" s="1"/>
  <c r="AE33" i="95"/>
  <c r="W34" i="95"/>
  <c r="AG33" i="95"/>
  <c r="AP33" i="95" s="1"/>
  <c r="W36" i="20"/>
  <c r="AE35" i="20"/>
  <c r="AF42" i="89"/>
  <c r="AO42" i="89" s="1"/>
  <c r="AE42" i="89"/>
  <c r="AG42" i="89"/>
  <c r="AP42" i="89" s="1"/>
  <c r="W43" i="89"/>
  <c r="AG38" i="105"/>
  <c r="AP38" i="105" s="1"/>
  <c r="W39" i="105"/>
  <c r="AE38" i="105"/>
  <c r="AF38" i="105"/>
  <c r="AO38" i="105" s="1"/>
  <c r="AE33" i="45"/>
  <c r="AF33" i="45"/>
  <c r="AO33" i="45" s="1"/>
  <c r="AG33" i="45"/>
  <c r="AP33" i="45" s="1"/>
  <c r="W34" i="45"/>
  <c r="AF28" i="98"/>
  <c r="AO28" i="98" s="1"/>
  <c r="AE28" i="98"/>
  <c r="W29" i="98"/>
  <c r="AG28" i="98"/>
  <c r="AP28" i="98" s="1"/>
  <c r="W28" i="42"/>
  <c r="AG27" i="42"/>
  <c r="AP27" i="42" s="1"/>
  <c r="AF27" i="42"/>
  <c r="AO27" i="42" s="1"/>
  <c r="AE27" i="42"/>
  <c r="W27" i="90"/>
  <c r="AE26" i="90"/>
  <c r="AN26" i="90" s="1"/>
  <c r="W38" i="52"/>
  <c r="AE37" i="52"/>
  <c r="AF37" i="52"/>
  <c r="AO37" i="52" s="1"/>
  <c r="AG37" i="52"/>
  <c r="AP37" i="52" s="1"/>
  <c r="W32" i="91"/>
  <c r="AG31" i="91"/>
  <c r="AP31" i="91" s="1"/>
  <c r="AF31" i="91"/>
  <c r="AO31" i="91" s="1"/>
  <c r="AE31" i="91"/>
  <c r="W33" i="41"/>
  <c r="AE32" i="41"/>
  <c r="AG32" i="41"/>
  <c r="AP32" i="41" s="1"/>
  <c r="AF32" i="41"/>
  <c r="AO32" i="41" s="1"/>
  <c r="AR35" i="51"/>
  <c r="AH36" i="51"/>
  <c r="AQ36" i="51" s="1"/>
  <c r="AR37" i="53"/>
  <c r="AH31" i="11"/>
  <c r="AQ31" i="11" s="1"/>
  <c r="AR31" i="41"/>
  <c r="AR30" i="11"/>
  <c r="AF33" i="96"/>
  <c r="AO33" i="96" s="1"/>
  <c r="AE33" i="96"/>
  <c r="W34" i="96"/>
  <c r="AG33" i="96"/>
  <c r="AP33" i="96" s="1"/>
  <c r="Y30" i="55"/>
  <c r="X30" i="55"/>
  <c r="AI25" i="50"/>
  <c r="AN25" i="50"/>
  <c r="AR32" i="95"/>
  <c r="AH26" i="94"/>
  <c r="AQ26" i="94" s="1"/>
  <c r="Y30" i="103"/>
  <c r="X30" i="103"/>
  <c r="AH34" i="88"/>
  <c r="AQ34" i="88" s="1"/>
  <c r="Y33" i="84"/>
  <c r="X33" i="84"/>
  <c r="AF39" i="93"/>
  <c r="AO39" i="93" s="1"/>
  <c r="AG39" i="93"/>
  <c r="AP39" i="93" s="1"/>
  <c r="AE39" i="93"/>
  <c r="W40" i="93"/>
  <c r="AI37" i="86"/>
  <c r="AN37" i="86"/>
  <c r="AH25" i="82"/>
  <c r="AQ25" i="82" s="1"/>
  <c r="AH41" i="97"/>
  <c r="AQ41" i="97" s="1"/>
  <c r="AR31" i="54"/>
  <c r="AH38" i="47"/>
  <c r="AQ38" i="47" s="1"/>
  <c r="Y34" i="13"/>
  <c r="X34" i="13"/>
  <c r="Y35" i="104"/>
  <c r="X35" i="104"/>
  <c r="AH33" i="45"/>
  <c r="AQ33" i="45" s="1"/>
  <c r="AR25" i="94"/>
  <c r="AR26" i="42"/>
  <c r="AI28" i="102"/>
  <c r="AN28" i="102"/>
  <c r="AR37" i="105"/>
  <c r="AH32" i="54"/>
  <c r="AQ32" i="54" s="1"/>
  <c r="Z26" i="94"/>
  <c r="AI29" i="103"/>
  <c r="AN29" i="103"/>
  <c r="Z34" i="88"/>
  <c r="AH36" i="44"/>
  <c r="AQ36" i="44" s="1"/>
  <c r="Y38" i="86"/>
  <c r="X38" i="86"/>
  <c r="Z25" i="82"/>
  <c r="Z41" i="97"/>
  <c r="AI26" i="48"/>
  <c r="AN26" i="48"/>
  <c r="AI29" i="55"/>
  <c r="AN29" i="55"/>
  <c r="AR30" i="91"/>
  <c r="W39" i="47"/>
  <c r="AE38" i="47"/>
  <c r="AF38" i="47"/>
  <c r="AO38" i="47" s="1"/>
  <c r="AG38" i="47"/>
  <c r="AP38" i="47" s="1"/>
  <c r="Y39" i="101"/>
  <c r="X39" i="101"/>
  <c r="Z39" i="101" s="1"/>
  <c r="AH33" i="95"/>
  <c r="AQ33" i="95" s="1"/>
  <c r="AR27" i="87"/>
  <c r="Z36" i="51"/>
  <c r="Z31" i="11"/>
  <c r="AH26" i="90"/>
  <c r="AQ26" i="90" s="1"/>
  <c r="AF37" i="46"/>
  <c r="AO37" i="46" s="1"/>
  <c r="AG37" i="46"/>
  <c r="AP37" i="46" s="1"/>
  <c r="W38" i="46"/>
  <c r="AE37" i="46"/>
  <c r="AH37" i="52"/>
  <c r="AQ37" i="52" s="1"/>
  <c r="AR35" i="44"/>
  <c r="Y28" i="10"/>
  <c r="X28" i="10"/>
  <c r="Y29" i="102"/>
  <c r="X29" i="102"/>
  <c r="Z32" i="54"/>
  <c r="Y31" i="99"/>
  <c r="X31" i="99"/>
  <c r="Z31" i="99" s="1"/>
  <c r="Z36" i="44"/>
  <c r="AI32" i="84"/>
  <c r="AN32" i="84"/>
  <c r="AH35" i="20"/>
  <c r="AQ35" i="20" s="1"/>
  <c r="Y30" i="43"/>
  <c r="X30" i="43"/>
  <c r="AH31" i="91"/>
  <c r="AQ31" i="91" s="1"/>
  <c r="AH42" i="89"/>
  <c r="AQ42" i="89" s="1"/>
  <c r="AH32" i="41"/>
  <c r="AQ32" i="41" s="1"/>
  <c r="Y33" i="92"/>
  <c r="X33" i="92"/>
  <c r="Y30" i="83"/>
  <c r="X30" i="83"/>
  <c r="AI33" i="13"/>
  <c r="AN33" i="13"/>
  <c r="AR40" i="97"/>
  <c r="AH38" i="53"/>
  <c r="AQ38" i="53" s="1"/>
  <c r="AH38" i="105"/>
  <c r="AQ38" i="105" s="1"/>
  <c r="AH29" i="49"/>
  <c r="AQ29" i="49" s="1"/>
  <c r="Z38" i="53"/>
  <c r="Z29" i="49"/>
  <c r="AH28" i="87"/>
  <c r="AQ28" i="87" s="1"/>
  <c r="AI31" i="100"/>
  <c r="AN31" i="100"/>
  <c r="AI27" i="10"/>
  <c r="AN27" i="10"/>
  <c r="AR41" i="89"/>
  <c r="AE39" i="15"/>
  <c r="AF39" i="15"/>
  <c r="AO39" i="15" s="1"/>
  <c r="W40" i="15"/>
  <c r="AG39" i="15"/>
  <c r="AP39" i="15" s="1"/>
  <c r="AR34" i="20"/>
  <c r="AI27" i="18"/>
  <c r="AN27" i="18"/>
  <c r="AR32" i="45"/>
  <c r="AI29" i="43"/>
  <c r="AN29" i="43"/>
  <c r="AG29" i="16"/>
  <c r="AP29" i="16" s="1"/>
  <c r="AF29" i="16"/>
  <c r="AO29" i="16" s="1"/>
  <c r="W30" i="16"/>
  <c r="AE29" i="16"/>
  <c r="AR33" i="88"/>
  <c r="AR36" i="52"/>
  <c r="AR37" i="47"/>
  <c r="AR28" i="49"/>
  <c r="AI32" i="92"/>
  <c r="AN32" i="92"/>
  <c r="AH28" i="98"/>
  <c r="AQ28" i="98" s="1"/>
  <c r="AI29" i="83"/>
  <c r="AN29" i="83"/>
  <c r="Y27" i="35"/>
  <c r="X27" i="35"/>
  <c r="Y27" i="85"/>
  <c r="X27" i="85"/>
  <c r="AI38" i="101"/>
  <c r="AN38" i="101"/>
  <c r="W29" i="87"/>
  <c r="AG28" i="87"/>
  <c r="AP28" i="87" s="1"/>
  <c r="AF28" i="87"/>
  <c r="AO28" i="87" s="1"/>
  <c r="AE28" i="87"/>
  <c r="Y32" i="100"/>
  <c r="X32" i="100"/>
  <c r="AF38" i="32"/>
  <c r="AO38" i="32" s="1"/>
  <c r="AG38" i="32"/>
  <c r="AP38" i="32" s="1"/>
  <c r="AE38" i="32"/>
  <c r="W39" i="32"/>
  <c r="AH27" i="42"/>
  <c r="AQ27" i="42" s="1"/>
  <c r="AI30" i="99"/>
  <c r="AN30" i="99"/>
  <c r="Y28" i="18"/>
  <c r="X28" i="18"/>
  <c r="Z28" i="18" s="1"/>
  <c r="AR27" i="98"/>
  <c r="AR25" i="90"/>
  <c r="Y27" i="48"/>
  <c r="X27" i="48"/>
  <c r="Y26" i="50"/>
  <c r="X26" i="50"/>
  <c r="AR24" i="82"/>
  <c r="AI34" i="104"/>
  <c r="AN34" i="104"/>
  <c r="AI26" i="35"/>
  <c r="AN26" i="35"/>
  <c r="AI26" i="85"/>
  <c r="AN26" i="85"/>
  <c r="AF26" i="90" l="1"/>
  <c r="AO26" i="90" s="1"/>
  <c r="AG35" i="20"/>
  <c r="AP35" i="20" s="1"/>
  <c r="AR34" i="104"/>
  <c r="Z27" i="48"/>
  <c r="AH27" i="48"/>
  <c r="AQ27" i="48" s="1"/>
  <c r="AH28" i="18"/>
  <c r="AQ28" i="18" s="1"/>
  <c r="AI38" i="32"/>
  <c r="AN38" i="32"/>
  <c r="AR38" i="101"/>
  <c r="AR29" i="43"/>
  <c r="AE38" i="53"/>
  <c r="AF38" i="53"/>
  <c r="AO38" i="53" s="1"/>
  <c r="AG38" i="53"/>
  <c r="AP38" i="53" s="1"/>
  <c r="W39" i="53"/>
  <c r="AE32" i="54"/>
  <c r="W33" i="54"/>
  <c r="AF32" i="54"/>
  <c r="AO32" i="54" s="1"/>
  <c r="AG32" i="54"/>
  <c r="AP32" i="54" s="1"/>
  <c r="AG31" i="11"/>
  <c r="AP31" i="11" s="1"/>
  <c r="W32" i="11"/>
  <c r="AE31" i="11"/>
  <c r="AF31" i="11"/>
  <c r="AO31" i="11" s="1"/>
  <c r="AE25" i="82"/>
  <c r="W26" i="82"/>
  <c r="AF25" i="82"/>
  <c r="AO25" i="82" s="1"/>
  <c r="AG25" i="82"/>
  <c r="AP25" i="82" s="1"/>
  <c r="AE26" i="94"/>
  <c r="W27" i="94"/>
  <c r="AG26" i="94"/>
  <c r="AP26" i="94" s="1"/>
  <c r="AF26" i="94"/>
  <c r="AO26" i="94" s="1"/>
  <c r="AI37" i="52"/>
  <c r="AN37" i="52"/>
  <c r="Y27" i="90"/>
  <c r="X27" i="90"/>
  <c r="Z27" i="90" s="1"/>
  <c r="Y34" i="45"/>
  <c r="X34" i="45"/>
  <c r="AI38" i="105"/>
  <c r="AN38" i="105"/>
  <c r="AI42" i="89"/>
  <c r="AN42" i="89"/>
  <c r="Y36" i="20"/>
  <c r="X36" i="20"/>
  <c r="AE28" i="18"/>
  <c r="AF28" i="18"/>
  <c r="AO28" i="18" s="1"/>
  <c r="AG28" i="18"/>
  <c r="AP28" i="18" s="1"/>
  <c r="W29" i="18"/>
  <c r="AR33" i="13"/>
  <c r="AR32" i="84"/>
  <c r="AH29" i="102"/>
  <c r="AQ29" i="102" s="1"/>
  <c r="W37" i="51"/>
  <c r="AG36" i="51"/>
  <c r="AP36" i="51" s="1"/>
  <c r="AE36" i="51"/>
  <c r="AF36" i="51"/>
  <c r="AO36" i="51" s="1"/>
  <c r="AH38" i="86"/>
  <c r="AQ38" i="86" s="1"/>
  <c r="AH35" i="104"/>
  <c r="AQ35" i="104" s="1"/>
  <c r="AR37" i="86"/>
  <c r="AH33" i="84"/>
  <c r="AQ33" i="84" s="1"/>
  <c r="Y38" i="52"/>
  <c r="X38" i="52"/>
  <c r="Y39" i="105"/>
  <c r="X39" i="105"/>
  <c r="Z39" i="105" s="1"/>
  <c r="AR26" i="85"/>
  <c r="Y30" i="16"/>
  <c r="X30" i="16"/>
  <c r="Z30" i="83"/>
  <c r="AH30" i="83"/>
  <c r="AQ30" i="83" s="1"/>
  <c r="AE36" i="44"/>
  <c r="AF36" i="44"/>
  <c r="AO36" i="44" s="1"/>
  <c r="AG36" i="44"/>
  <c r="AP36" i="44" s="1"/>
  <c r="W37" i="44"/>
  <c r="Z29" i="102"/>
  <c r="AR29" i="55"/>
  <c r="Z38" i="86"/>
  <c r="Z35" i="104"/>
  <c r="Z33" i="84"/>
  <c r="AR25" i="50"/>
  <c r="Y34" i="96"/>
  <c r="X34" i="96"/>
  <c r="AI32" i="41"/>
  <c r="AN32" i="41"/>
  <c r="Y32" i="91"/>
  <c r="Z32" i="91" s="1"/>
  <c r="X32" i="91"/>
  <c r="AI27" i="42"/>
  <c r="AN27" i="42"/>
  <c r="Y29" i="98"/>
  <c r="Z29" i="98" s="1"/>
  <c r="X29" i="98"/>
  <c r="AH27" i="85"/>
  <c r="AQ27" i="85" s="1"/>
  <c r="AR32" i="92"/>
  <c r="AR27" i="10"/>
  <c r="AH31" i="99"/>
  <c r="AQ31" i="99" s="1"/>
  <c r="AI37" i="46"/>
  <c r="AN37" i="46"/>
  <c r="AH39" i="101"/>
  <c r="AQ39" i="101" s="1"/>
  <c r="AI38" i="47"/>
  <c r="AN38" i="47"/>
  <c r="AF34" i="88"/>
  <c r="AO34" i="88" s="1"/>
  <c r="W35" i="88"/>
  <c r="AG34" i="88"/>
  <c r="AP34" i="88" s="1"/>
  <c r="AE34" i="88"/>
  <c r="AR28" i="102"/>
  <c r="Y40" i="93"/>
  <c r="X40" i="93"/>
  <c r="AH30" i="103"/>
  <c r="AQ30" i="103" s="1"/>
  <c r="AH30" i="55"/>
  <c r="AQ30" i="55" s="1"/>
  <c r="AI33" i="96"/>
  <c r="AN33" i="96"/>
  <c r="Y33" i="41"/>
  <c r="X33" i="41"/>
  <c r="AI28" i="98"/>
  <c r="AN28" i="98"/>
  <c r="AI33" i="45"/>
  <c r="AN33" i="45"/>
  <c r="Y34" i="95"/>
  <c r="Z34" i="95" s="1"/>
  <c r="X34" i="95"/>
  <c r="Z27" i="85"/>
  <c r="AH26" i="50"/>
  <c r="AQ26" i="50" s="1"/>
  <c r="AH32" i="100"/>
  <c r="AQ32" i="100" s="1"/>
  <c r="Z32" i="100"/>
  <c r="Y29" i="87"/>
  <c r="X29" i="87"/>
  <c r="AH27" i="35"/>
  <c r="AQ27" i="35" s="1"/>
  <c r="AH33" i="92"/>
  <c r="AQ33" i="92" s="1"/>
  <c r="AE31" i="99"/>
  <c r="W32" i="99"/>
  <c r="AF31" i="99"/>
  <c r="AO31" i="99" s="1"/>
  <c r="AG31" i="99"/>
  <c r="AP31" i="99" s="1"/>
  <c r="AH28" i="10"/>
  <c r="AQ28" i="10" s="1"/>
  <c r="Y38" i="46"/>
  <c r="X38" i="46"/>
  <c r="AF39" i="101"/>
  <c r="AO39" i="101" s="1"/>
  <c r="AE39" i="101"/>
  <c r="W40" i="101"/>
  <c r="AG39" i="101"/>
  <c r="AP39" i="101" s="1"/>
  <c r="Y39" i="47"/>
  <c r="X39" i="47"/>
  <c r="AR26" i="48"/>
  <c r="AH34" i="13"/>
  <c r="AQ34" i="13" s="1"/>
  <c r="AI39" i="93"/>
  <c r="AN39" i="93"/>
  <c r="Z30" i="103"/>
  <c r="Z30" i="55"/>
  <c r="AI26" i="90"/>
  <c r="AP26" i="90"/>
  <c r="Y43" i="89"/>
  <c r="X43" i="89"/>
  <c r="AI33" i="95"/>
  <c r="AR33" i="95" s="1"/>
  <c r="AN33" i="95"/>
  <c r="AI28" i="87"/>
  <c r="AN28" i="87"/>
  <c r="AI29" i="16"/>
  <c r="AN29" i="16"/>
  <c r="AR29" i="83"/>
  <c r="Y40" i="15"/>
  <c r="Z40" i="15" s="1"/>
  <c r="X40" i="15"/>
  <c r="AR26" i="35"/>
  <c r="Z26" i="50"/>
  <c r="AR30" i="99"/>
  <c r="AR27" i="18"/>
  <c r="AH30" i="43"/>
  <c r="AQ30" i="43" s="1"/>
  <c r="Y39" i="32"/>
  <c r="X39" i="32"/>
  <c r="Z27" i="35"/>
  <c r="AI39" i="15"/>
  <c r="AN39" i="15"/>
  <c r="AR31" i="100"/>
  <c r="AE29" i="49"/>
  <c r="W30" i="49"/>
  <c r="AG29" i="49"/>
  <c r="AP29" i="49" s="1"/>
  <c r="AF29" i="49"/>
  <c r="AO29" i="49" s="1"/>
  <c r="Z33" i="92"/>
  <c r="Z30" i="43"/>
  <c r="Z28" i="10"/>
  <c r="AG41" i="97"/>
  <c r="AP41" i="97" s="1"/>
  <c r="AE41" i="97"/>
  <c r="W42" i="97"/>
  <c r="AF41" i="97"/>
  <c r="AO41" i="97" s="1"/>
  <c r="AR29" i="103"/>
  <c r="Z34" i="13"/>
  <c r="AI31" i="91"/>
  <c r="AN31" i="91"/>
  <c r="Y28" i="42"/>
  <c r="X28" i="42"/>
  <c r="Z28" i="42" s="1"/>
  <c r="AI35" i="20"/>
  <c r="AN35" i="20"/>
  <c r="Z33" i="41" l="1"/>
  <c r="AG34" i="95"/>
  <c r="AP34" i="95" s="1"/>
  <c r="W35" i="95"/>
  <c r="AF34" i="95"/>
  <c r="AO34" i="95" s="1"/>
  <c r="AE34" i="95"/>
  <c r="AG32" i="91"/>
  <c r="AP32" i="91" s="1"/>
  <c r="W33" i="91"/>
  <c r="AF32" i="91"/>
  <c r="AE32" i="91"/>
  <c r="AN32" i="91" s="1"/>
  <c r="AE40" i="15"/>
  <c r="W41" i="15"/>
  <c r="AF40" i="15"/>
  <c r="AO40" i="15" s="1"/>
  <c r="AG40" i="15"/>
  <c r="AP40" i="15" s="1"/>
  <c r="AF33" i="41"/>
  <c r="AO33" i="41" s="1"/>
  <c r="W34" i="41"/>
  <c r="AE33" i="41"/>
  <c r="AG33" i="41"/>
  <c r="AP33" i="41" s="1"/>
  <c r="W30" i="98"/>
  <c r="AG29" i="98"/>
  <c r="AP29" i="98" s="1"/>
  <c r="AF29" i="98"/>
  <c r="AO29" i="98" s="1"/>
  <c r="AE29" i="98"/>
  <c r="X30" i="49"/>
  <c r="Y30" i="49"/>
  <c r="Z30" i="49"/>
  <c r="AR28" i="87"/>
  <c r="Y40" i="101"/>
  <c r="X40" i="101"/>
  <c r="AH33" i="41"/>
  <c r="AQ33" i="41" s="1"/>
  <c r="AH29" i="98"/>
  <c r="AQ29" i="98" s="1"/>
  <c r="AI28" i="18"/>
  <c r="AN28" i="18"/>
  <c r="AF27" i="90"/>
  <c r="AO27" i="90" s="1"/>
  <c r="AE27" i="90"/>
  <c r="W28" i="90"/>
  <c r="AG27" i="90"/>
  <c r="AP27" i="90" s="1"/>
  <c r="Y26" i="82"/>
  <c r="X26" i="82"/>
  <c r="AH39" i="47"/>
  <c r="AQ39" i="47" s="1"/>
  <c r="AI39" i="101"/>
  <c r="AN39" i="101"/>
  <c r="AI36" i="44"/>
  <c r="AN36" i="44"/>
  <c r="AG30" i="83"/>
  <c r="AP30" i="83" s="1"/>
  <c r="AE30" i="83"/>
  <c r="AN30" i="83" s="1"/>
  <c r="W31" i="83"/>
  <c r="AF30" i="83"/>
  <c r="AH39" i="105"/>
  <c r="AQ39" i="105" s="1"/>
  <c r="AH36" i="20"/>
  <c r="AQ36" i="20" s="1"/>
  <c r="AR38" i="105"/>
  <c r="Y27" i="94"/>
  <c r="X27" i="94"/>
  <c r="AI25" i="82"/>
  <c r="AN25" i="82"/>
  <c r="Y39" i="53"/>
  <c r="X39" i="53"/>
  <c r="AG28" i="42"/>
  <c r="AP28" i="42" s="1"/>
  <c r="W29" i="42"/>
  <c r="AF28" i="42"/>
  <c r="AO28" i="42" s="1"/>
  <c r="AE28" i="42"/>
  <c r="AE28" i="10"/>
  <c r="W29" i="10"/>
  <c r="AG28" i="10"/>
  <c r="AP28" i="10" s="1"/>
  <c r="AF28" i="10"/>
  <c r="AO28" i="10" s="1"/>
  <c r="AG27" i="35"/>
  <c r="AP27" i="35" s="1"/>
  <c r="AE27" i="35"/>
  <c r="AF27" i="35"/>
  <c r="AO27" i="35" s="1"/>
  <c r="W28" i="35"/>
  <c r="AI29" i="49"/>
  <c r="AN29" i="49"/>
  <c r="Z39" i="47"/>
  <c r="Y32" i="99"/>
  <c r="X32" i="99"/>
  <c r="AH29" i="87"/>
  <c r="AQ29" i="87" s="1"/>
  <c r="AR38" i="47"/>
  <c r="AG29" i="102"/>
  <c r="AP29" i="102" s="1"/>
  <c r="AF29" i="102"/>
  <c r="AO29" i="102" s="1"/>
  <c r="AE29" i="102"/>
  <c r="W30" i="102"/>
  <c r="AH30" i="16"/>
  <c r="AQ30" i="16" s="1"/>
  <c r="W40" i="105"/>
  <c r="AG39" i="105"/>
  <c r="AP39" i="105" s="1"/>
  <c r="AF39" i="105"/>
  <c r="AO39" i="105" s="1"/>
  <c r="AE39" i="105"/>
  <c r="AI36" i="51"/>
  <c r="AN36" i="51"/>
  <c r="Z36" i="20"/>
  <c r="AH34" i="45"/>
  <c r="AQ34" i="45" s="1"/>
  <c r="AI26" i="94"/>
  <c r="AN26" i="94"/>
  <c r="AE26" i="50"/>
  <c r="AF26" i="50"/>
  <c r="AO26" i="50" s="1"/>
  <c r="W27" i="50"/>
  <c r="AG26" i="50"/>
  <c r="AP26" i="50" s="1"/>
  <c r="AR26" i="90"/>
  <c r="W31" i="103"/>
  <c r="AF30" i="103"/>
  <c r="AO30" i="103" s="1"/>
  <c r="AE30" i="103"/>
  <c r="AG30" i="103"/>
  <c r="AP30" i="103" s="1"/>
  <c r="AH38" i="46"/>
  <c r="AQ38" i="46" s="1"/>
  <c r="AI31" i="99"/>
  <c r="AN31" i="99"/>
  <c r="Z29" i="87"/>
  <c r="AR33" i="45"/>
  <c r="AH40" i="93"/>
  <c r="AQ40" i="93" s="1"/>
  <c r="AI34" i="88"/>
  <c r="AN34" i="88"/>
  <c r="AR37" i="46"/>
  <c r="AR32" i="41"/>
  <c r="W34" i="84"/>
  <c r="AG33" i="84"/>
  <c r="AP33" i="84" s="1"/>
  <c r="AF33" i="84"/>
  <c r="AO33" i="84" s="1"/>
  <c r="AE33" i="84"/>
  <c r="Z30" i="16"/>
  <c r="Y29" i="18"/>
  <c r="X29" i="18"/>
  <c r="Z34" i="45"/>
  <c r="AR37" i="52"/>
  <c r="W28" i="48"/>
  <c r="AG27" i="48"/>
  <c r="AP27" i="48" s="1"/>
  <c r="AF27" i="48"/>
  <c r="AO27" i="48" s="1"/>
  <c r="AE27" i="48"/>
  <c r="AH43" i="89"/>
  <c r="AQ43" i="89" s="1"/>
  <c r="AR35" i="20"/>
  <c r="AG34" i="13"/>
  <c r="AP34" i="13" s="1"/>
  <c r="AF34" i="13"/>
  <c r="AO34" i="13" s="1"/>
  <c r="AE34" i="13"/>
  <c r="W35" i="13"/>
  <c r="AI41" i="97"/>
  <c r="AN41" i="97"/>
  <c r="AH40" i="15"/>
  <c r="AQ40" i="15" s="1"/>
  <c r="AR29" i="16"/>
  <c r="Z43" i="89"/>
  <c r="Z38" i="46"/>
  <c r="W28" i="85"/>
  <c r="AE27" i="85"/>
  <c r="AG27" i="85"/>
  <c r="AP27" i="85" s="1"/>
  <c r="AF27" i="85"/>
  <c r="AO27" i="85" s="1"/>
  <c r="AR33" i="96"/>
  <c r="Z40" i="93"/>
  <c r="AR27" i="42"/>
  <c r="AH34" i="96"/>
  <c r="AQ34" i="96" s="1"/>
  <c r="AE35" i="104"/>
  <c r="AF35" i="104"/>
  <c r="AO35" i="104" s="1"/>
  <c r="W36" i="104"/>
  <c r="AG35" i="104"/>
  <c r="AP35" i="104" s="1"/>
  <c r="Y37" i="44"/>
  <c r="X37" i="44"/>
  <c r="AH38" i="52"/>
  <c r="AQ38" i="52" s="1"/>
  <c r="Y37" i="51"/>
  <c r="X37" i="51"/>
  <c r="Z37" i="51" s="1"/>
  <c r="AI31" i="11"/>
  <c r="AN31" i="11"/>
  <c r="Y33" i="54"/>
  <c r="X33" i="54"/>
  <c r="AI38" i="53"/>
  <c r="AN38" i="53"/>
  <c r="AR38" i="32"/>
  <c r="W31" i="43"/>
  <c r="AG30" i="43"/>
  <c r="AE30" i="43"/>
  <c r="AN30" i="43" s="1"/>
  <c r="AF30" i="43"/>
  <c r="AO30" i="43" s="1"/>
  <c r="AH39" i="32"/>
  <c r="AQ39" i="32" s="1"/>
  <c r="AF33" i="92"/>
  <c r="AO33" i="92" s="1"/>
  <c r="W34" i="92"/>
  <c r="AE33" i="92"/>
  <c r="AG33" i="92"/>
  <c r="AP33" i="92" s="1"/>
  <c r="Z39" i="32"/>
  <c r="AE30" i="55"/>
  <c r="AG30" i="55"/>
  <c r="AP30" i="55" s="1"/>
  <c r="W31" i="55"/>
  <c r="AF30" i="55"/>
  <c r="AO30" i="55" s="1"/>
  <c r="AR31" i="91"/>
  <c r="Y42" i="97"/>
  <c r="X42" i="97"/>
  <c r="AH28" i="42"/>
  <c r="AQ28" i="42" s="1"/>
  <c r="AR39" i="15"/>
  <c r="AR39" i="93"/>
  <c r="W33" i="100"/>
  <c r="AE32" i="100"/>
  <c r="AG32" i="100"/>
  <c r="AP32" i="100" s="1"/>
  <c r="AF32" i="100"/>
  <c r="AO32" i="100" s="1"/>
  <c r="AH34" i="95"/>
  <c r="AQ34" i="95" s="1"/>
  <c r="AR28" i="98"/>
  <c r="Y35" i="88"/>
  <c r="X35" i="88"/>
  <c r="AH32" i="91"/>
  <c r="AQ32" i="91" s="1"/>
  <c r="Z34" i="96"/>
  <c r="AE38" i="86"/>
  <c r="AN38" i="86" s="1"/>
  <c r="AF38" i="86"/>
  <c r="AO38" i="86" s="1"/>
  <c r="W39" i="86"/>
  <c r="AG38" i="86"/>
  <c r="Z38" i="52"/>
  <c r="AR42" i="89"/>
  <c r="AH27" i="90"/>
  <c r="AQ27" i="90" s="1"/>
  <c r="Y32" i="11"/>
  <c r="X32" i="11"/>
  <c r="AI32" i="54"/>
  <c r="AN32" i="54"/>
  <c r="Z32" i="99" l="1"/>
  <c r="AG32" i="99" s="1"/>
  <c r="AP32" i="99" s="1"/>
  <c r="AE32" i="99"/>
  <c r="AF32" i="99"/>
  <c r="AO32" i="99" s="1"/>
  <c r="W33" i="99"/>
  <c r="W38" i="51"/>
  <c r="AG37" i="51"/>
  <c r="AP37" i="51" s="1"/>
  <c r="AF37" i="51"/>
  <c r="AO37" i="51" s="1"/>
  <c r="AE37" i="51"/>
  <c r="AR38" i="53"/>
  <c r="AI32" i="100"/>
  <c r="AN32" i="100"/>
  <c r="AH32" i="11"/>
  <c r="AQ32" i="11" s="1"/>
  <c r="Z32" i="11"/>
  <c r="Y39" i="86"/>
  <c r="X39" i="86"/>
  <c r="AI30" i="55"/>
  <c r="AN30" i="55"/>
  <c r="Y28" i="48"/>
  <c r="X28" i="48"/>
  <c r="Y34" i="84"/>
  <c r="X34" i="84"/>
  <c r="AR34" i="88"/>
  <c r="AI30" i="103"/>
  <c r="AN30" i="103"/>
  <c r="Y40" i="105"/>
  <c r="X40" i="105"/>
  <c r="AH32" i="99"/>
  <c r="AQ32" i="99" s="1"/>
  <c r="AI30" i="83"/>
  <c r="AO30" i="83"/>
  <c r="Y28" i="90"/>
  <c r="X28" i="90"/>
  <c r="AI29" i="98"/>
  <c r="AN29" i="98"/>
  <c r="AI33" i="41"/>
  <c r="AN33" i="41"/>
  <c r="X41" i="15"/>
  <c r="Y41" i="15"/>
  <c r="AG39" i="32"/>
  <c r="AP39" i="32" s="1"/>
  <c r="W40" i="32"/>
  <c r="AF39" i="32"/>
  <c r="AO39" i="32" s="1"/>
  <c r="AE39" i="32"/>
  <c r="AR31" i="11"/>
  <c r="W41" i="93"/>
  <c r="AF40" i="93"/>
  <c r="AO40" i="93" s="1"/>
  <c r="AG40" i="93"/>
  <c r="AP40" i="93" s="1"/>
  <c r="AE40" i="93"/>
  <c r="AI27" i="85"/>
  <c r="AN27" i="85"/>
  <c r="AR41" i="97"/>
  <c r="AF30" i="16"/>
  <c r="AO30" i="16" s="1"/>
  <c r="W31" i="16"/>
  <c r="AG30" i="16"/>
  <c r="AP30" i="16" s="1"/>
  <c r="AE30" i="16"/>
  <c r="Y27" i="50"/>
  <c r="Z27" i="50" s="1"/>
  <c r="X27" i="50"/>
  <c r="AR36" i="51"/>
  <c r="Y30" i="102"/>
  <c r="X30" i="102"/>
  <c r="Y28" i="35"/>
  <c r="X28" i="35"/>
  <c r="Y29" i="42"/>
  <c r="X29" i="42"/>
  <c r="AR25" i="82"/>
  <c r="Y31" i="83"/>
  <c r="Z31" i="83" s="1"/>
  <c r="X31" i="83"/>
  <c r="AR39" i="101"/>
  <c r="AH26" i="82"/>
  <c r="AQ26" i="82" s="1"/>
  <c r="AI27" i="90"/>
  <c r="AN27" i="90"/>
  <c r="Y34" i="41"/>
  <c r="Z34" i="41" s="1"/>
  <c r="X34" i="41"/>
  <c r="AI40" i="15"/>
  <c r="AN40" i="15"/>
  <c r="Y28" i="85"/>
  <c r="X28" i="85"/>
  <c r="W30" i="87"/>
  <c r="AG29" i="87"/>
  <c r="AP29" i="87" s="1"/>
  <c r="AF29" i="87"/>
  <c r="AO29" i="87" s="1"/>
  <c r="AE29" i="87"/>
  <c r="Y31" i="103"/>
  <c r="X31" i="103"/>
  <c r="AI29" i="102"/>
  <c r="AN29" i="102"/>
  <c r="Y29" i="10"/>
  <c r="X29" i="10"/>
  <c r="Z29" i="10" s="1"/>
  <c r="AH27" i="94"/>
  <c r="AQ27" i="94" s="1"/>
  <c r="Z26" i="82"/>
  <c r="AF30" i="49"/>
  <c r="AO30" i="49" s="1"/>
  <c r="AE30" i="49"/>
  <c r="AG30" i="49"/>
  <c r="AP30" i="49" s="1"/>
  <c r="W31" i="49"/>
  <c r="AI34" i="95"/>
  <c r="AN34" i="95"/>
  <c r="AH42" i="97"/>
  <c r="AQ42" i="97" s="1"/>
  <c r="AI30" i="43"/>
  <c r="AP30" i="43"/>
  <c r="AH33" i="54"/>
  <c r="AQ33" i="54" s="1"/>
  <c r="Y36" i="104"/>
  <c r="X36" i="104"/>
  <c r="AG38" i="46"/>
  <c r="AP38" i="46" s="1"/>
  <c r="W39" i="46"/>
  <c r="AE38" i="46"/>
  <c r="AF38" i="46"/>
  <c r="AO38" i="46" s="1"/>
  <c r="Y35" i="13"/>
  <c r="X35" i="13"/>
  <c r="Z35" i="13" s="1"/>
  <c r="AI27" i="48"/>
  <c r="AN27" i="48"/>
  <c r="W35" i="45"/>
  <c r="AE34" i="45"/>
  <c r="AF34" i="45"/>
  <c r="AO34" i="45" s="1"/>
  <c r="AG34" i="45"/>
  <c r="AP34" i="45" s="1"/>
  <c r="AI33" i="84"/>
  <c r="AN33" i="84"/>
  <c r="AI26" i="50"/>
  <c r="AN26" i="50"/>
  <c r="AI39" i="105"/>
  <c r="AN39" i="105"/>
  <c r="W40" i="47"/>
  <c r="AF39" i="47"/>
  <c r="AO39" i="47" s="1"/>
  <c r="AG39" i="47"/>
  <c r="AP39" i="47" s="1"/>
  <c r="AE39" i="47"/>
  <c r="AI27" i="35"/>
  <c r="AN27" i="35"/>
  <c r="AI28" i="10"/>
  <c r="AN28" i="10"/>
  <c r="AH39" i="53"/>
  <c r="AQ39" i="53" s="1"/>
  <c r="Z27" i="94"/>
  <c r="AH40" i="101"/>
  <c r="AQ40" i="101" s="1"/>
  <c r="Y30" i="98"/>
  <c r="X30" i="98"/>
  <c r="Z30" i="98" s="1"/>
  <c r="W35" i="96"/>
  <c r="AE34" i="96"/>
  <c r="AG34" i="96"/>
  <c r="AP34" i="96" s="1"/>
  <c r="AF34" i="96"/>
  <c r="AO34" i="96" s="1"/>
  <c r="Z42" i="97"/>
  <c r="Y31" i="55"/>
  <c r="X31" i="55"/>
  <c r="AI33" i="92"/>
  <c r="AN33" i="92"/>
  <c r="Y31" i="43"/>
  <c r="X31" i="43"/>
  <c r="Z33" i="54"/>
  <c r="AH37" i="44"/>
  <c r="AQ37" i="44" s="1"/>
  <c r="W44" i="89"/>
  <c r="AF43" i="89"/>
  <c r="AO43" i="89" s="1"/>
  <c r="AE43" i="89"/>
  <c r="AG43" i="89"/>
  <c r="AP43" i="89" s="1"/>
  <c r="AI34" i="13"/>
  <c r="AN34" i="13"/>
  <c r="AH29" i="18"/>
  <c r="AQ29" i="18" s="1"/>
  <c r="AR31" i="99"/>
  <c r="Z39" i="53"/>
  <c r="AR28" i="18"/>
  <c r="Z40" i="101"/>
  <c r="AH30" i="49"/>
  <c r="AQ30" i="49" s="1"/>
  <c r="AI32" i="91"/>
  <c r="AO32" i="91"/>
  <c r="Y35" i="95"/>
  <c r="X35" i="95"/>
  <c r="AH37" i="51"/>
  <c r="AQ37" i="51" s="1"/>
  <c r="AG38" i="52"/>
  <c r="AP38" i="52" s="1"/>
  <c r="W39" i="52"/>
  <c r="AE38" i="52"/>
  <c r="AF38" i="52"/>
  <c r="AO38" i="52" s="1"/>
  <c r="AH35" i="88"/>
  <c r="AQ35" i="88" s="1"/>
  <c r="AR32" i="54"/>
  <c r="Z35" i="88"/>
  <c r="AI38" i="86"/>
  <c r="AP38" i="86"/>
  <c r="Y33" i="100"/>
  <c r="X33" i="100"/>
  <c r="Z33" i="100" s="1"/>
  <c r="Y34" i="92"/>
  <c r="X34" i="92"/>
  <c r="Z37" i="44"/>
  <c r="AI35" i="104"/>
  <c r="AN35" i="104"/>
  <c r="Z29" i="18"/>
  <c r="AR26" i="94"/>
  <c r="AF36" i="20"/>
  <c r="AO36" i="20" s="1"/>
  <c r="AE36" i="20"/>
  <c r="W37" i="20"/>
  <c r="AG36" i="20"/>
  <c r="AP36" i="20" s="1"/>
  <c r="AR29" i="49"/>
  <c r="AI28" i="42"/>
  <c r="AN28" i="42"/>
  <c r="AR36" i="44"/>
  <c r="Y33" i="91"/>
  <c r="X33" i="91"/>
  <c r="Z31" i="103" l="1"/>
  <c r="Z30" i="102"/>
  <c r="Z34" i="84"/>
  <c r="Z31" i="43"/>
  <c r="AE31" i="43" s="1"/>
  <c r="Z29" i="42"/>
  <c r="AE29" i="42" s="1"/>
  <c r="Z40" i="105"/>
  <c r="Z33" i="91"/>
  <c r="Z28" i="90"/>
  <c r="AG28" i="90" s="1"/>
  <c r="AP28" i="90" s="1"/>
  <c r="AG27" i="50"/>
  <c r="AP27" i="50" s="1"/>
  <c r="AE27" i="50"/>
  <c r="AF27" i="50"/>
  <c r="AO27" i="50" s="1"/>
  <c r="W28" i="50"/>
  <c r="AE28" i="90"/>
  <c r="W29" i="90"/>
  <c r="AF28" i="90"/>
  <c r="AO28" i="90" s="1"/>
  <c r="AG31" i="103"/>
  <c r="AP31" i="103" s="1"/>
  <c r="AF31" i="103"/>
  <c r="AO31" i="103" s="1"/>
  <c r="W32" i="103"/>
  <c r="AE31" i="103"/>
  <c r="W31" i="102"/>
  <c r="AE30" i="102"/>
  <c r="AG30" i="102"/>
  <c r="AP30" i="102" s="1"/>
  <c r="AF30" i="102"/>
  <c r="AO30" i="102" s="1"/>
  <c r="AG33" i="91"/>
  <c r="AP33" i="91" s="1"/>
  <c r="AE33" i="91"/>
  <c r="W34" i="91"/>
  <c r="AF33" i="91"/>
  <c r="AO33" i="91" s="1"/>
  <c r="AE33" i="100"/>
  <c r="AG33" i="100"/>
  <c r="AP33" i="100" s="1"/>
  <c r="AF33" i="100"/>
  <c r="AO33" i="100" s="1"/>
  <c r="W34" i="100"/>
  <c r="AE34" i="84"/>
  <c r="W35" i="84"/>
  <c r="AG34" i="84"/>
  <c r="AP34" i="84" s="1"/>
  <c r="AF34" i="84"/>
  <c r="AO34" i="84" s="1"/>
  <c r="W32" i="43"/>
  <c r="AF31" i="43"/>
  <c r="AO31" i="43" s="1"/>
  <c r="AG29" i="42"/>
  <c r="AP29" i="42" s="1"/>
  <c r="W30" i="42"/>
  <c r="AF40" i="105"/>
  <c r="AO40" i="105" s="1"/>
  <c r="AE40" i="105"/>
  <c r="W41" i="105"/>
  <c r="AG40" i="105"/>
  <c r="AP40" i="105" s="1"/>
  <c r="AI38" i="52"/>
  <c r="AN38" i="52"/>
  <c r="AR32" i="91"/>
  <c r="AF40" i="101"/>
  <c r="AO40" i="101" s="1"/>
  <c r="AE40" i="101"/>
  <c r="AN40" i="101" s="1"/>
  <c r="W41" i="101"/>
  <c r="AG40" i="101"/>
  <c r="AR34" i="13"/>
  <c r="AH31" i="43"/>
  <c r="AQ31" i="43" s="1"/>
  <c r="Y35" i="96"/>
  <c r="X35" i="96"/>
  <c r="AR27" i="35"/>
  <c r="AR27" i="48"/>
  <c r="AI38" i="46"/>
  <c r="AN38" i="46"/>
  <c r="AR30" i="43"/>
  <c r="AH31" i="103"/>
  <c r="AQ31" i="103" s="1"/>
  <c r="AR40" i="15"/>
  <c r="AH29" i="42"/>
  <c r="AQ29" i="42" s="1"/>
  <c r="AH30" i="102"/>
  <c r="AQ30" i="102" s="1"/>
  <c r="AI40" i="93"/>
  <c r="AN40" i="93"/>
  <c r="AH28" i="90"/>
  <c r="AQ28" i="90" s="1"/>
  <c r="AR30" i="55"/>
  <c r="Y38" i="51"/>
  <c r="X38" i="51"/>
  <c r="Z38" i="51" s="1"/>
  <c r="W43" i="97"/>
  <c r="AG42" i="97"/>
  <c r="AP42" i="97" s="1"/>
  <c r="AF42" i="97"/>
  <c r="AO42" i="97" s="1"/>
  <c r="AE42" i="97"/>
  <c r="AH30" i="98"/>
  <c r="AQ30" i="98" s="1"/>
  <c r="AR39" i="105"/>
  <c r="AH35" i="13"/>
  <c r="AQ35" i="13" s="1"/>
  <c r="Y39" i="46"/>
  <c r="Z39" i="46" s="1"/>
  <c r="X39" i="46"/>
  <c r="AR34" i="95"/>
  <c r="W27" i="82"/>
  <c r="AG26" i="82"/>
  <c r="AP26" i="82" s="1"/>
  <c r="AE26" i="82"/>
  <c r="AF26" i="82"/>
  <c r="AO26" i="82" s="1"/>
  <c r="AH29" i="10"/>
  <c r="AQ29" i="10" s="1"/>
  <c r="Y30" i="87"/>
  <c r="X30" i="87"/>
  <c r="AH34" i="41"/>
  <c r="AQ34" i="41" s="1"/>
  <c r="AH31" i="83"/>
  <c r="AQ31" i="83" s="1"/>
  <c r="AI39" i="32"/>
  <c r="AN39" i="32"/>
  <c r="AH41" i="15"/>
  <c r="AQ41" i="15" s="1"/>
  <c r="AH39" i="86"/>
  <c r="AQ39" i="86" s="1"/>
  <c r="AF29" i="18"/>
  <c r="AO29" i="18" s="1"/>
  <c r="AG29" i="18"/>
  <c r="AP29" i="18" s="1"/>
  <c r="AE29" i="18"/>
  <c r="W30" i="18"/>
  <c r="AG35" i="88"/>
  <c r="AP35" i="88" s="1"/>
  <c r="W36" i="88"/>
  <c r="AF35" i="88"/>
  <c r="AO35" i="88" s="1"/>
  <c r="AE35" i="88"/>
  <c r="AE30" i="98"/>
  <c r="AF30" i="98"/>
  <c r="AO30" i="98" s="1"/>
  <c r="AG30" i="98"/>
  <c r="AP30" i="98" s="1"/>
  <c r="W31" i="98"/>
  <c r="AI39" i="47"/>
  <c r="AN39" i="47"/>
  <c r="AE35" i="13"/>
  <c r="AG35" i="13"/>
  <c r="AP35" i="13" s="1"/>
  <c r="AF35" i="13"/>
  <c r="AO35" i="13" s="1"/>
  <c r="W36" i="13"/>
  <c r="W30" i="10"/>
  <c r="AE29" i="10"/>
  <c r="AG29" i="10"/>
  <c r="AP29" i="10" s="1"/>
  <c r="AF29" i="10"/>
  <c r="AO29" i="10" s="1"/>
  <c r="AH28" i="85"/>
  <c r="AQ28" i="85" s="1"/>
  <c r="AE34" i="41"/>
  <c r="AF34" i="41"/>
  <c r="AO34" i="41" s="1"/>
  <c r="AG34" i="41"/>
  <c r="AP34" i="41" s="1"/>
  <c r="W35" i="41"/>
  <c r="W32" i="83"/>
  <c r="AE31" i="83"/>
  <c r="AG31" i="83"/>
  <c r="AP31" i="83" s="1"/>
  <c r="AF31" i="83"/>
  <c r="AO31" i="83" s="1"/>
  <c r="AR30" i="103"/>
  <c r="AH28" i="48"/>
  <c r="AQ28" i="48" s="1"/>
  <c r="Z39" i="86"/>
  <c r="Y33" i="99"/>
  <c r="X33" i="99"/>
  <c r="Z33" i="99" s="1"/>
  <c r="AH34" i="92"/>
  <c r="AQ34" i="92" s="1"/>
  <c r="Z34" i="92"/>
  <c r="AI43" i="89"/>
  <c r="AN43" i="89"/>
  <c r="AF27" i="94"/>
  <c r="AO27" i="94" s="1"/>
  <c r="W28" i="94"/>
  <c r="AE27" i="94"/>
  <c r="AG27" i="94"/>
  <c r="AP27" i="94" s="1"/>
  <c r="AR26" i="50"/>
  <c r="AI34" i="45"/>
  <c r="AN34" i="45"/>
  <c r="AH36" i="104"/>
  <c r="AQ36" i="104" s="1"/>
  <c r="Y31" i="49"/>
  <c r="X31" i="49"/>
  <c r="Z31" i="49" s="1"/>
  <c r="Z28" i="85"/>
  <c r="AH28" i="35"/>
  <c r="AQ28" i="35" s="1"/>
  <c r="AI30" i="16"/>
  <c r="AN30" i="16"/>
  <c r="Y41" i="93"/>
  <c r="Z41" i="93"/>
  <c r="X41" i="93"/>
  <c r="Y40" i="32"/>
  <c r="X40" i="32"/>
  <c r="AR33" i="41"/>
  <c r="Z28" i="48"/>
  <c r="AI37" i="51"/>
  <c r="AN37" i="51"/>
  <c r="AR38" i="86"/>
  <c r="AH35" i="95"/>
  <c r="AQ35" i="95" s="1"/>
  <c r="Y37" i="20"/>
  <c r="X37" i="20"/>
  <c r="Z37" i="20" s="1"/>
  <c r="AH33" i="91"/>
  <c r="AQ33" i="91" s="1"/>
  <c r="AR28" i="42"/>
  <c r="AI36" i="20"/>
  <c r="AN36" i="20"/>
  <c r="AR35" i="104"/>
  <c r="AR33" i="92"/>
  <c r="AR28" i="10"/>
  <c r="Y35" i="45"/>
  <c r="X35" i="45"/>
  <c r="Z35" i="45" s="1"/>
  <c r="Z36" i="104"/>
  <c r="AI29" i="87"/>
  <c r="AN29" i="87"/>
  <c r="Z28" i="35"/>
  <c r="AR27" i="85"/>
  <c r="AR30" i="83"/>
  <c r="AH40" i="105"/>
  <c r="AQ40" i="105" s="1"/>
  <c r="AF32" i="11"/>
  <c r="AO32" i="11" s="1"/>
  <c r="W33" i="11"/>
  <c r="AG32" i="11"/>
  <c r="AP32" i="11" s="1"/>
  <c r="AE32" i="11"/>
  <c r="AI32" i="99"/>
  <c r="AN32" i="99"/>
  <c r="Y39" i="52"/>
  <c r="X39" i="52"/>
  <c r="AH33" i="100"/>
  <c r="AQ33" i="100" s="1"/>
  <c r="Z35" i="95"/>
  <c r="W40" i="53"/>
  <c r="AG39" i="53"/>
  <c r="AP39" i="53" s="1"/>
  <c r="AF39" i="53"/>
  <c r="AO39" i="53" s="1"/>
  <c r="AE39" i="53"/>
  <c r="W38" i="44"/>
  <c r="AE37" i="44"/>
  <c r="AF37" i="44"/>
  <c r="AO37" i="44" s="1"/>
  <c r="AG37" i="44"/>
  <c r="AP37" i="44" s="1"/>
  <c r="Y44" i="89"/>
  <c r="X44" i="89"/>
  <c r="Z44" i="89" s="1"/>
  <c r="AE33" i="54"/>
  <c r="AF33" i="54"/>
  <c r="AO33" i="54" s="1"/>
  <c r="W34" i="54"/>
  <c r="AG33" i="54"/>
  <c r="AP33" i="54" s="1"/>
  <c r="Z31" i="55"/>
  <c r="AH31" i="55"/>
  <c r="AQ31" i="55" s="1"/>
  <c r="AI34" i="96"/>
  <c r="AN34" i="96"/>
  <c r="Y40" i="47"/>
  <c r="X40" i="47"/>
  <c r="AR33" i="84"/>
  <c r="AI30" i="49"/>
  <c r="AN30" i="49"/>
  <c r="AR29" i="102"/>
  <c r="AR27" i="90"/>
  <c r="AH27" i="50"/>
  <c r="AQ27" i="50" s="1"/>
  <c r="Y31" i="16"/>
  <c r="X31" i="16"/>
  <c r="Z41" i="15"/>
  <c r="AR29" i="98"/>
  <c r="AH34" i="84"/>
  <c r="AQ34" i="84" s="1"/>
  <c r="AR32" i="100"/>
  <c r="AF29" i="42" l="1"/>
  <c r="AO29" i="42" s="1"/>
  <c r="AG31" i="43"/>
  <c r="AP31" i="43" s="1"/>
  <c r="AG31" i="49"/>
  <c r="AP31" i="49" s="1"/>
  <c r="W32" i="49"/>
  <c r="AF31" i="49"/>
  <c r="AO31" i="49" s="1"/>
  <c r="AE31" i="49"/>
  <c r="AH40" i="47"/>
  <c r="AQ40" i="47" s="1"/>
  <c r="AI39" i="53"/>
  <c r="AN39" i="53"/>
  <c r="AR34" i="96"/>
  <c r="AE31" i="55"/>
  <c r="W32" i="55"/>
  <c r="AF31" i="55"/>
  <c r="AO31" i="55" s="1"/>
  <c r="AG31" i="55"/>
  <c r="AP31" i="55" s="1"/>
  <c r="AH44" i="89"/>
  <c r="AQ44" i="89" s="1"/>
  <c r="AI37" i="44"/>
  <c r="AN37" i="44"/>
  <c r="Y40" i="53"/>
  <c r="X40" i="53"/>
  <c r="AH35" i="45"/>
  <c r="AQ35" i="45" s="1"/>
  <c r="AH37" i="20"/>
  <c r="AQ37" i="20" s="1"/>
  <c r="AG28" i="48"/>
  <c r="AP28" i="48" s="1"/>
  <c r="AE28" i="48"/>
  <c r="W29" i="48"/>
  <c r="AF28" i="48"/>
  <c r="AO28" i="48" s="1"/>
  <c r="AH41" i="93"/>
  <c r="AQ41" i="93" s="1"/>
  <c r="W35" i="92"/>
  <c r="AF34" i="92"/>
  <c r="AO34" i="92" s="1"/>
  <c r="AE34" i="92"/>
  <c r="AG34" i="92"/>
  <c r="AP34" i="92" s="1"/>
  <c r="AH33" i="99"/>
  <c r="AQ33" i="99" s="1"/>
  <c r="Y30" i="10"/>
  <c r="X30" i="10"/>
  <c r="AI30" i="98"/>
  <c r="AN30" i="98"/>
  <c r="AH39" i="46"/>
  <c r="AQ39" i="46" s="1"/>
  <c r="Y41" i="105"/>
  <c r="X41" i="105"/>
  <c r="Z41" i="105" s="1"/>
  <c r="Y30" i="42"/>
  <c r="X30" i="42"/>
  <c r="AI31" i="43"/>
  <c r="AN31" i="43"/>
  <c r="AF44" i="89"/>
  <c r="AO44" i="89" s="1"/>
  <c r="AE44" i="89"/>
  <c r="AG44" i="89"/>
  <c r="AP44" i="89" s="1"/>
  <c r="W45" i="89"/>
  <c r="Y38" i="44"/>
  <c r="X38" i="44"/>
  <c r="AG35" i="95"/>
  <c r="AP35" i="95" s="1"/>
  <c r="AE35" i="95"/>
  <c r="AN35" i="95" s="1"/>
  <c r="AF35" i="95"/>
  <c r="W36" i="95"/>
  <c r="AH39" i="52"/>
  <c r="AQ39" i="52" s="1"/>
  <c r="AI32" i="11"/>
  <c r="AN32" i="11"/>
  <c r="AG35" i="45"/>
  <c r="AP35" i="45" s="1"/>
  <c r="AF35" i="45"/>
  <c r="AO35" i="45" s="1"/>
  <c r="AE35" i="45"/>
  <c r="W36" i="45"/>
  <c r="AG37" i="20"/>
  <c r="AP37" i="20" s="1"/>
  <c r="AE37" i="20"/>
  <c r="AF37" i="20"/>
  <c r="AO37" i="20" s="1"/>
  <c r="W38" i="20"/>
  <c r="AG41" i="93"/>
  <c r="AP41" i="93" s="1"/>
  <c r="AF41" i="93"/>
  <c r="AO41" i="93" s="1"/>
  <c r="AE41" i="93"/>
  <c r="W42" i="93"/>
  <c r="AI27" i="94"/>
  <c r="AN27" i="94"/>
  <c r="AE33" i="99"/>
  <c r="W34" i="99"/>
  <c r="AG33" i="99"/>
  <c r="AP33" i="99" s="1"/>
  <c r="AF33" i="99"/>
  <c r="AO33" i="99" s="1"/>
  <c r="AR39" i="47"/>
  <c r="X30" i="18"/>
  <c r="Y30" i="18"/>
  <c r="Z30" i="18" s="1"/>
  <c r="AI26" i="82"/>
  <c r="AN26" i="82"/>
  <c r="W40" i="46"/>
  <c r="AE39" i="46"/>
  <c r="AG39" i="46"/>
  <c r="AP39" i="46" s="1"/>
  <c r="AF39" i="46"/>
  <c r="AO39" i="46" s="1"/>
  <c r="Y43" i="97"/>
  <c r="X43" i="97"/>
  <c r="AR40" i="93"/>
  <c r="AI40" i="105"/>
  <c r="AN40" i="105"/>
  <c r="Y34" i="100"/>
  <c r="X34" i="100"/>
  <c r="Y34" i="91"/>
  <c r="Z34" i="91"/>
  <c r="X34" i="91"/>
  <c r="AI30" i="102"/>
  <c r="AN30" i="102"/>
  <c r="Z39" i="52"/>
  <c r="AE28" i="35"/>
  <c r="AG28" i="35"/>
  <c r="AP28" i="35" s="1"/>
  <c r="AF28" i="35"/>
  <c r="AO28" i="35" s="1"/>
  <c r="W29" i="35"/>
  <c r="AR34" i="45"/>
  <c r="Y28" i="94"/>
  <c r="Z28" i="94" s="1"/>
  <c r="X28" i="94"/>
  <c r="AI31" i="83"/>
  <c r="AN31" i="83"/>
  <c r="AI34" i="41"/>
  <c r="AR34" i="41" s="1"/>
  <c r="AN34" i="41"/>
  <c r="Y36" i="13"/>
  <c r="X36" i="13"/>
  <c r="AI35" i="88"/>
  <c r="AN35" i="88"/>
  <c r="AI29" i="18"/>
  <c r="AN29" i="18"/>
  <c r="AH38" i="51"/>
  <c r="AQ38" i="51" s="1"/>
  <c r="AI40" i="101"/>
  <c r="AP40" i="101"/>
  <c r="AI33" i="91"/>
  <c r="AN33" i="91"/>
  <c r="Y31" i="102"/>
  <c r="Z31" i="102" s="1"/>
  <c r="X31" i="102"/>
  <c r="Y28" i="50"/>
  <c r="X28" i="50"/>
  <c r="X33" i="11"/>
  <c r="Y33" i="11"/>
  <c r="Z33" i="11" s="1"/>
  <c r="AH40" i="32"/>
  <c r="AQ40" i="32" s="1"/>
  <c r="AE39" i="86"/>
  <c r="W40" i="86"/>
  <c r="AG39" i="86"/>
  <c r="AP39" i="86" s="1"/>
  <c r="AF39" i="86"/>
  <c r="AO39" i="86" s="1"/>
  <c r="Y32" i="83"/>
  <c r="Z32" i="83" s="1"/>
  <c r="X32" i="83"/>
  <c r="Y31" i="98"/>
  <c r="X31" i="98"/>
  <c r="AH30" i="87"/>
  <c r="AQ30" i="87" s="1"/>
  <c r="Y27" i="82"/>
  <c r="X27" i="82"/>
  <c r="AE38" i="51"/>
  <c r="W39" i="51"/>
  <c r="AG38" i="51"/>
  <c r="AP38" i="51" s="1"/>
  <c r="AF38" i="51"/>
  <c r="AO38" i="51" s="1"/>
  <c r="AH35" i="96"/>
  <c r="AQ35" i="96" s="1"/>
  <c r="X41" i="101"/>
  <c r="Y41" i="101"/>
  <c r="Z41" i="101"/>
  <c r="AR38" i="52"/>
  <c r="AF41" i="15"/>
  <c r="AO41" i="15" s="1"/>
  <c r="AE41" i="15"/>
  <c r="W42" i="15"/>
  <c r="AG41" i="15"/>
  <c r="AP41" i="15" s="1"/>
  <c r="Y34" i="54"/>
  <c r="X34" i="54"/>
  <c r="AH31" i="16"/>
  <c r="AQ31" i="16" s="1"/>
  <c r="AR29" i="87"/>
  <c r="AR36" i="20"/>
  <c r="Z40" i="32"/>
  <c r="AR30" i="16"/>
  <c r="W29" i="85"/>
  <c r="AG28" i="85"/>
  <c r="AP28" i="85" s="1"/>
  <c r="AF28" i="85"/>
  <c r="AO28" i="85" s="1"/>
  <c r="AE28" i="85"/>
  <c r="Y36" i="88"/>
  <c r="X36" i="88"/>
  <c r="Z36" i="88" s="1"/>
  <c r="AR39" i="32"/>
  <c r="Z30" i="87"/>
  <c r="AI42" i="97"/>
  <c r="AN42" i="97"/>
  <c r="AR38" i="46"/>
  <c r="Z35" i="96"/>
  <c r="Y32" i="43"/>
  <c r="X32" i="43"/>
  <c r="Y35" i="84"/>
  <c r="Z35" i="84" s="1"/>
  <c r="X35" i="84"/>
  <c r="AI33" i="100"/>
  <c r="AN33" i="100"/>
  <c r="AI31" i="103"/>
  <c r="AN31" i="103"/>
  <c r="Y29" i="90"/>
  <c r="X29" i="90"/>
  <c r="AI27" i="50"/>
  <c r="AN27" i="50"/>
  <c r="Z40" i="47"/>
  <c r="Z31" i="16"/>
  <c r="AR30" i="49"/>
  <c r="AI33" i="54"/>
  <c r="AN33" i="54"/>
  <c r="AR32" i="99"/>
  <c r="W37" i="104"/>
  <c r="AF36" i="104"/>
  <c r="AO36" i="104" s="1"/>
  <c r="AG36" i="104"/>
  <c r="AP36" i="104" s="1"/>
  <c r="AE36" i="104"/>
  <c r="AR37" i="51"/>
  <c r="AH31" i="49"/>
  <c r="AQ31" i="49" s="1"/>
  <c r="AR43" i="89"/>
  <c r="Y35" i="41"/>
  <c r="X35" i="41"/>
  <c r="Z35" i="41" s="1"/>
  <c r="AI29" i="10"/>
  <c r="AN29" i="10"/>
  <c r="AI35" i="13"/>
  <c r="AN35" i="13"/>
  <c r="AI29" i="42"/>
  <c r="AN29" i="42"/>
  <c r="AI34" i="84"/>
  <c r="AN34" i="84"/>
  <c r="Y32" i="103"/>
  <c r="X32" i="103"/>
  <c r="AI28" i="90"/>
  <c r="AN28" i="90"/>
  <c r="Z38" i="44" l="1"/>
  <c r="AF28" i="94"/>
  <c r="AO28" i="94" s="1"/>
  <c r="W29" i="94"/>
  <c r="AG28" i="94"/>
  <c r="AE28" i="94"/>
  <c r="AN28" i="94" s="1"/>
  <c r="AE38" i="44"/>
  <c r="AG38" i="44"/>
  <c r="AP38" i="44" s="1"/>
  <c r="AF38" i="44"/>
  <c r="AO38" i="44" s="1"/>
  <c r="W39" i="44"/>
  <c r="W36" i="41"/>
  <c r="AE35" i="41"/>
  <c r="AF35" i="41"/>
  <c r="AO35" i="41" s="1"/>
  <c r="AG35" i="41"/>
  <c r="AP35" i="41" s="1"/>
  <c r="AF35" i="84"/>
  <c r="AO35" i="84" s="1"/>
  <c r="W36" i="84"/>
  <c r="AE35" i="84"/>
  <c r="AG35" i="84"/>
  <c r="AP35" i="84" s="1"/>
  <c r="AG36" i="88"/>
  <c r="AP36" i="88" s="1"/>
  <c r="AF36" i="88"/>
  <c r="AO36" i="88" s="1"/>
  <c r="AE36" i="88"/>
  <c r="W37" i="88"/>
  <c r="AR33" i="54"/>
  <c r="AR34" i="84"/>
  <c r="AR29" i="10"/>
  <c r="W32" i="16"/>
  <c r="AE31" i="16"/>
  <c r="AG31" i="16"/>
  <c r="AP31" i="16" s="1"/>
  <c r="AF31" i="16"/>
  <c r="AO31" i="16" s="1"/>
  <c r="Y39" i="51"/>
  <c r="X39" i="51"/>
  <c r="AH32" i="83"/>
  <c r="AQ32" i="83" s="1"/>
  <c r="Y40" i="86"/>
  <c r="X40" i="86"/>
  <c r="AH31" i="102"/>
  <c r="AQ31" i="102" s="1"/>
  <c r="AR40" i="101"/>
  <c r="AH34" i="91"/>
  <c r="AQ34" i="91" s="1"/>
  <c r="AR32" i="11"/>
  <c r="AH41" i="105"/>
  <c r="AQ41" i="105" s="1"/>
  <c r="Y29" i="48"/>
  <c r="X29" i="48"/>
  <c r="AF41" i="101"/>
  <c r="AO41" i="101" s="1"/>
  <c r="AE41" i="101"/>
  <c r="W42" i="101"/>
  <c r="AG41" i="101"/>
  <c r="AP41" i="101" s="1"/>
  <c r="AI38" i="51"/>
  <c r="AN38" i="51"/>
  <c r="AE32" i="83"/>
  <c r="W33" i="83"/>
  <c r="AG32" i="83"/>
  <c r="AP32" i="83" s="1"/>
  <c r="AF32" i="83"/>
  <c r="AO32" i="83" s="1"/>
  <c r="AI39" i="86"/>
  <c r="AN39" i="86"/>
  <c r="AF33" i="11"/>
  <c r="AO33" i="11" s="1"/>
  <c r="AE33" i="11"/>
  <c r="AG33" i="11"/>
  <c r="AP33" i="11" s="1"/>
  <c r="W34" i="11"/>
  <c r="AG31" i="102"/>
  <c r="AP31" i="102" s="1"/>
  <c r="W32" i="102"/>
  <c r="AF31" i="102"/>
  <c r="AO31" i="102" s="1"/>
  <c r="AE31" i="102"/>
  <c r="AR29" i="18"/>
  <c r="AF34" i="91"/>
  <c r="AO34" i="91" s="1"/>
  <c r="W35" i="91"/>
  <c r="AE34" i="91"/>
  <c r="AG34" i="91"/>
  <c r="AP34" i="91" s="1"/>
  <c r="AR40" i="105"/>
  <c r="AR26" i="82"/>
  <c r="AR27" i="94"/>
  <c r="Y36" i="45"/>
  <c r="X36" i="45"/>
  <c r="X36" i="95"/>
  <c r="Z36" i="95" s="1"/>
  <c r="Y36" i="95"/>
  <c r="AF41" i="105"/>
  <c r="AO41" i="105" s="1"/>
  <c r="W42" i="105"/>
  <c r="AE41" i="105"/>
  <c r="AG41" i="105"/>
  <c r="AP41" i="105" s="1"/>
  <c r="AI28" i="48"/>
  <c r="AN28" i="48"/>
  <c r="AH40" i="53"/>
  <c r="AQ40" i="53" s="1"/>
  <c r="AR39" i="53"/>
  <c r="AR28" i="90"/>
  <c r="AH35" i="41"/>
  <c r="AQ35" i="41" s="1"/>
  <c r="AH32" i="103"/>
  <c r="AQ32" i="103" s="1"/>
  <c r="AI36" i="104"/>
  <c r="AN36" i="104"/>
  <c r="AR31" i="103"/>
  <c r="AH32" i="43"/>
  <c r="AQ32" i="43" s="1"/>
  <c r="Y29" i="85"/>
  <c r="X29" i="85"/>
  <c r="Y42" i="15"/>
  <c r="X42" i="15"/>
  <c r="AH27" i="82"/>
  <c r="AQ27" i="82" s="1"/>
  <c r="AH33" i="11"/>
  <c r="AQ33" i="11" s="1"/>
  <c r="AI28" i="35"/>
  <c r="AN28" i="35"/>
  <c r="Y38" i="20"/>
  <c r="X38" i="20"/>
  <c r="AI35" i="45"/>
  <c r="AN35" i="45"/>
  <c r="AI35" i="95"/>
  <c r="AO35" i="95"/>
  <c r="AR31" i="43"/>
  <c r="AI34" i="92"/>
  <c r="AN34" i="92"/>
  <c r="Z40" i="53"/>
  <c r="Y32" i="55"/>
  <c r="X32" i="55"/>
  <c r="AI31" i="49"/>
  <c r="AN31" i="49"/>
  <c r="AR27" i="50"/>
  <c r="Z32" i="43"/>
  <c r="AR42" i="97"/>
  <c r="AH34" i="54"/>
  <c r="AQ34" i="54" s="1"/>
  <c r="AI41" i="15"/>
  <c r="AR41" i="15" s="1"/>
  <c r="AN41" i="15"/>
  <c r="AH41" i="101"/>
  <c r="AQ41" i="101" s="1"/>
  <c r="Z27" i="82"/>
  <c r="AH28" i="50"/>
  <c r="AQ28" i="50" s="1"/>
  <c r="AR35" i="88"/>
  <c r="AF39" i="52"/>
  <c r="AO39" i="52" s="1"/>
  <c r="W40" i="52"/>
  <c r="AG39" i="52"/>
  <c r="AP39" i="52" s="1"/>
  <c r="AE39" i="52"/>
  <c r="AH34" i="100"/>
  <c r="AQ34" i="100" s="1"/>
  <c r="AE30" i="18"/>
  <c r="AG30" i="18"/>
  <c r="AP30" i="18" s="1"/>
  <c r="W31" i="18"/>
  <c r="AF30" i="18"/>
  <c r="AO30" i="18" s="1"/>
  <c r="Y42" i="93"/>
  <c r="X42" i="93"/>
  <c r="Y45" i="89"/>
  <c r="X45" i="89"/>
  <c r="AH30" i="42"/>
  <c r="AQ30" i="42" s="1"/>
  <c r="AR30" i="98"/>
  <c r="AI31" i="55"/>
  <c r="AN31" i="55"/>
  <c r="AG40" i="47"/>
  <c r="AP40" i="47" s="1"/>
  <c r="AF40" i="47"/>
  <c r="AO40" i="47" s="1"/>
  <c r="AE40" i="47"/>
  <c r="W41" i="47"/>
  <c r="AH36" i="88"/>
  <c r="AQ36" i="88" s="1"/>
  <c r="AR29" i="42"/>
  <c r="Z32" i="103"/>
  <c r="AH29" i="90"/>
  <c r="AQ29" i="90" s="1"/>
  <c r="AR33" i="100"/>
  <c r="W31" i="87"/>
  <c r="AE30" i="87"/>
  <c r="AG30" i="87"/>
  <c r="AP30" i="87" s="1"/>
  <c r="AF30" i="87"/>
  <c r="AO30" i="87" s="1"/>
  <c r="Z34" i="54"/>
  <c r="Z31" i="98"/>
  <c r="AH31" i="98"/>
  <c r="AQ31" i="98" s="1"/>
  <c r="Z28" i="50"/>
  <c r="AR33" i="91"/>
  <c r="AH36" i="13"/>
  <c r="AQ36" i="13" s="1"/>
  <c r="AR31" i="83"/>
  <c r="Z34" i="100"/>
  <c r="AH43" i="97"/>
  <c r="AQ43" i="97" s="1"/>
  <c r="AI39" i="46"/>
  <c r="AN39" i="46"/>
  <c r="AH30" i="18"/>
  <c r="AQ30" i="18" s="1"/>
  <c r="Y34" i="99"/>
  <c r="X34" i="99"/>
  <c r="AI41" i="93"/>
  <c r="AR41" i="93" s="1"/>
  <c r="AN41" i="93"/>
  <c r="AI37" i="20"/>
  <c r="AN37" i="20"/>
  <c r="Z30" i="42"/>
  <c r="AH30" i="10"/>
  <c r="AQ30" i="10" s="1"/>
  <c r="Y35" i="92"/>
  <c r="X35" i="92"/>
  <c r="Z35" i="92" s="1"/>
  <c r="Y32" i="49"/>
  <c r="X32" i="49"/>
  <c r="AR35" i="13"/>
  <c r="Y37" i="104"/>
  <c r="X37" i="104"/>
  <c r="Z29" i="90"/>
  <c r="AH35" i="84"/>
  <c r="AQ35" i="84" s="1"/>
  <c r="W36" i="96"/>
  <c r="AF35" i="96"/>
  <c r="AO35" i="96" s="1"/>
  <c r="AG35" i="96"/>
  <c r="AP35" i="96" s="1"/>
  <c r="AE35" i="96"/>
  <c r="AI28" i="85"/>
  <c r="AN28" i="85"/>
  <c r="AE40" i="32"/>
  <c r="AN40" i="32" s="1"/>
  <c r="AF40" i="32"/>
  <c r="AO40" i="32" s="1"/>
  <c r="W41" i="32"/>
  <c r="AG40" i="32"/>
  <c r="Z36" i="13"/>
  <c r="AH28" i="94"/>
  <c r="AQ28" i="94" s="1"/>
  <c r="Y29" i="35"/>
  <c r="X29" i="35"/>
  <c r="AR30" i="102"/>
  <c r="Z43" i="97"/>
  <c r="Y40" i="46"/>
  <c r="X40" i="46"/>
  <c r="AI33" i="99"/>
  <c r="AN33" i="99"/>
  <c r="AH38" i="44"/>
  <c r="AQ38" i="44" s="1"/>
  <c r="AI44" i="89"/>
  <c r="AN44" i="89"/>
  <c r="Z30" i="10"/>
  <c r="AR37" i="44"/>
  <c r="Z42" i="93" l="1"/>
  <c r="AG42" i="93"/>
  <c r="AP42" i="93" s="1"/>
  <c r="AF42" i="93"/>
  <c r="AO42" i="93" s="1"/>
  <c r="AE42" i="93"/>
  <c r="W43" i="93"/>
  <c r="AH40" i="46"/>
  <c r="AQ40" i="46" s="1"/>
  <c r="AH29" i="35"/>
  <c r="AQ29" i="35" s="1"/>
  <c r="Z40" i="46"/>
  <c r="AE30" i="10"/>
  <c r="AG30" i="10"/>
  <c r="AP30" i="10" s="1"/>
  <c r="W31" i="10"/>
  <c r="AF30" i="10"/>
  <c r="AO30" i="10" s="1"/>
  <c r="Y36" i="96"/>
  <c r="X36" i="96"/>
  <c r="AH32" i="49"/>
  <c r="AQ32" i="49" s="1"/>
  <c r="AG43" i="97"/>
  <c r="AP43" i="97" s="1"/>
  <c r="AE43" i="97"/>
  <c r="AF43" i="97"/>
  <c r="AO43" i="97" s="1"/>
  <c r="W44" i="97"/>
  <c r="AR33" i="99"/>
  <c r="Y41" i="32"/>
  <c r="X41" i="32"/>
  <c r="AI35" i="96"/>
  <c r="AN35" i="96"/>
  <c r="AH35" i="92"/>
  <c r="AQ35" i="92" s="1"/>
  <c r="AR31" i="55"/>
  <c r="AI30" i="18"/>
  <c r="AN30" i="18"/>
  <c r="W28" i="82"/>
  <c r="AG27" i="82"/>
  <c r="AP27" i="82" s="1"/>
  <c r="AF27" i="82"/>
  <c r="AO27" i="82" s="1"/>
  <c r="AE27" i="82"/>
  <c r="AR34" i="92"/>
  <c r="AR35" i="45"/>
  <c r="AR36" i="104"/>
  <c r="AI41" i="105"/>
  <c r="AN41" i="105"/>
  <c r="Z36" i="45"/>
  <c r="AH36" i="45"/>
  <c r="AQ36" i="45" s="1"/>
  <c r="Y32" i="102"/>
  <c r="X32" i="102"/>
  <c r="Y33" i="83"/>
  <c r="X33" i="83"/>
  <c r="Y42" i="101"/>
  <c r="X42" i="101"/>
  <c r="Y37" i="88"/>
  <c r="X37" i="88"/>
  <c r="AI35" i="84"/>
  <c r="AN35" i="84"/>
  <c r="AI35" i="41"/>
  <c r="AN35" i="41"/>
  <c r="AI38" i="44"/>
  <c r="AN38" i="44"/>
  <c r="W36" i="92"/>
  <c r="AG35" i="92"/>
  <c r="AP35" i="92" s="1"/>
  <c r="AE35" i="92"/>
  <c r="AF35" i="92"/>
  <c r="AO35" i="92" s="1"/>
  <c r="AH34" i="99"/>
  <c r="AQ34" i="99" s="1"/>
  <c r="AI30" i="87"/>
  <c r="AN30" i="87"/>
  <c r="Y41" i="47"/>
  <c r="X41" i="47"/>
  <c r="AI39" i="52"/>
  <c r="AN39" i="52"/>
  <c r="AR31" i="49"/>
  <c r="AH38" i="20"/>
  <c r="AQ38" i="20" s="1"/>
  <c r="AH29" i="85"/>
  <c r="AQ29" i="85" s="1"/>
  <c r="Y42" i="105"/>
  <c r="X42" i="105"/>
  <c r="AI32" i="83"/>
  <c r="AN32" i="83"/>
  <c r="AI41" i="101"/>
  <c r="AN41" i="101"/>
  <c r="AH40" i="86"/>
  <c r="AQ40" i="86" s="1"/>
  <c r="AI36" i="88"/>
  <c r="AN36" i="88"/>
  <c r="Y36" i="84"/>
  <c r="X36" i="84"/>
  <c r="Z36" i="84" s="1"/>
  <c r="Y36" i="41"/>
  <c r="Z36" i="41" s="1"/>
  <c r="X36" i="41"/>
  <c r="W31" i="42"/>
  <c r="AE30" i="42"/>
  <c r="AF30" i="42"/>
  <c r="AO30" i="42" s="1"/>
  <c r="AG30" i="42"/>
  <c r="AP30" i="42" s="1"/>
  <c r="Z34" i="99"/>
  <c r="AF28" i="50"/>
  <c r="AO28" i="50" s="1"/>
  <c r="AG28" i="50"/>
  <c r="AP28" i="50" s="1"/>
  <c r="W29" i="50"/>
  <c r="AE28" i="50"/>
  <c r="W32" i="98"/>
  <c r="AG31" i="98"/>
  <c r="AP31" i="98" s="1"/>
  <c r="AF31" i="98"/>
  <c r="AO31" i="98" s="1"/>
  <c r="AE31" i="98"/>
  <c r="Y31" i="87"/>
  <c r="X31" i="87"/>
  <c r="AI40" i="47"/>
  <c r="AN40" i="47"/>
  <c r="AH45" i="89"/>
  <c r="AQ45" i="89" s="1"/>
  <c r="Z32" i="55"/>
  <c r="AH32" i="55"/>
  <c r="AQ32" i="55" s="1"/>
  <c r="Z38" i="20"/>
  <c r="Z29" i="85"/>
  <c r="AR39" i="86"/>
  <c r="Z40" i="86"/>
  <c r="AF34" i="54"/>
  <c r="AO34" i="54" s="1"/>
  <c r="AG34" i="54"/>
  <c r="AP34" i="54" s="1"/>
  <c r="W35" i="54"/>
  <c r="AE34" i="54"/>
  <c r="Z45" i="89"/>
  <c r="Y40" i="52"/>
  <c r="X40" i="52"/>
  <c r="AE32" i="43"/>
  <c r="AF32" i="43"/>
  <c r="AO32" i="43" s="1"/>
  <c r="W33" i="43"/>
  <c r="AG32" i="43"/>
  <c r="AP32" i="43" s="1"/>
  <c r="AR28" i="48"/>
  <c r="AF36" i="95"/>
  <c r="AO36" i="95" s="1"/>
  <c r="AE36" i="95"/>
  <c r="AG36" i="95"/>
  <c r="AP36" i="95" s="1"/>
  <c r="W37" i="95"/>
  <c r="X34" i="11"/>
  <c r="Z34" i="11" s="1"/>
  <c r="Y34" i="11"/>
  <c r="AR38" i="51"/>
  <c r="AH29" i="48"/>
  <c r="AQ29" i="48" s="1"/>
  <c r="AH39" i="51"/>
  <c r="AQ39" i="51" s="1"/>
  <c r="AI31" i="16"/>
  <c r="AN31" i="16"/>
  <c r="Y39" i="44"/>
  <c r="X39" i="44"/>
  <c r="Z39" i="44" s="1"/>
  <c r="AI28" i="94"/>
  <c r="AP28" i="94"/>
  <c r="Z29" i="35"/>
  <c r="AH37" i="104"/>
  <c r="AQ37" i="104" s="1"/>
  <c r="Z32" i="49"/>
  <c r="AR39" i="46"/>
  <c r="W35" i="100"/>
  <c r="AE34" i="100"/>
  <c r="AG34" i="100"/>
  <c r="AP34" i="100" s="1"/>
  <c r="AF34" i="100"/>
  <c r="AO34" i="100" s="1"/>
  <c r="W33" i="103"/>
  <c r="AE32" i="103"/>
  <c r="AG32" i="103"/>
  <c r="AP32" i="103" s="1"/>
  <c r="AF32" i="103"/>
  <c r="AO32" i="103" s="1"/>
  <c r="Y31" i="18"/>
  <c r="X31" i="18"/>
  <c r="Z31" i="18" s="1"/>
  <c r="AE40" i="53"/>
  <c r="AF40" i="53"/>
  <c r="AO40" i="53" s="1"/>
  <c r="AG40" i="53"/>
  <c r="AP40" i="53" s="1"/>
  <c r="W41" i="53"/>
  <c r="AR35" i="95"/>
  <c r="AH42" i="15"/>
  <c r="AQ42" i="15" s="1"/>
  <c r="AI34" i="91"/>
  <c r="AN34" i="91"/>
  <c r="AI31" i="102"/>
  <c r="AN31" i="102"/>
  <c r="Z29" i="48"/>
  <c r="Z39" i="51"/>
  <c r="Y32" i="16"/>
  <c r="X32" i="16"/>
  <c r="Z32" i="16" s="1"/>
  <c r="Y29" i="94"/>
  <c r="X29" i="94"/>
  <c r="Z29" i="94" s="1"/>
  <c r="AF36" i="13"/>
  <c r="AO36" i="13" s="1"/>
  <c r="W37" i="13"/>
  <c r="AG36" i="13"/>
  <c r="AP36" i="13" s="1"/>
  <c r="AE36" i="13"/>
  <c r="AG29" i="90"/>
  <c r="AP29" i="90" s="1"/>
  <c r="AE29" i="90"/>
  <c r="W30" i="90"/>
  <c r="AF29" i="90"/>
  <c r="AO29" i="90" s="1"/>
  <c r="AR28" i="85"/>
  <c r="AR37" i="20"/>
  <c r="AR44" i="89"/>
  <c r="AI40" i="32"/>
  <c r="AP40" i="32"/>
  <c r="Z37" i="104"/>
  <c r="AH42" i="93"/>
  <c r="AQ42" i="93" s="1"/>
  <c r="AR28" i="35"/>
  <c r="Z42" i="15"/>
  <c r="AH36" i="95"/>
  <c r="AQ36" i="95" s="1"/>
  <c r="X35" i="91"/>
  <c r="Y35" i="91"/>
  <c r="Z35" i="91" s="1"/>
  <c r="AI33" i="11"/>
  <c r="AN33" i="11"/>
  <c r="AG34" i="11" l="1"/>
  <c r="AP34" i="11" s="1"/>
  <c r="W35" i="11"/>
  <c r="AE34" i="11"/>
  <c r="AF34" i="11"/>
  <c r="AO34" i="11" s="1"/>
  <c r="AE36" i="41"/>
  <c r="AF36" i="41"/>
  <c r="AO36" i="41" s="1"/>
  <c r="AG36" i="41"/>
  <c r="AP36" i="41" s="1"/>
  <c r="W37" i="41"/>
  <c r="AG32" i="16"/>
  <c r="AP32" i="16" s="1"/>
  <c r="AF32" i="16"/>
  <c r="AO32" i="16" s="1"/>
  <c r="AE32" i="16"/>
  <c r="W33" i="16"/>
  <c r="W37" i="84"/>
  <c r="AG36" i="84"/>
  <c r="AP36" i="84" s="1"/>
  <c r="AF36" i="84"/>
  <c r="AO36" i="84" s="1"/>
  <c r="AE36" i="84"/>
  <c r="AH35" i="91"/>
  <c r="AQ35" i="91" s="1"/>
  <c r="AG42" i="15"/>
  <c r="AP42" i="15" s="1"/>
  <c r="W43" i="15"/>
  <c r="AE42" i="15"/>
  <c r="AF42" i="15"/>
  <c r="AO42" i="15" s="1"/>
  <c r="X30" i="90"/>
  <c r="Y30" i="90"/>
  <c r="Z30" i="90"/>
  <c r="Y37" i="13"/>
  <c r="X37" i="13"/>
  <c r="Z37" i="13" s="1"/>
  <c r="AR31" i="16"/>
  <c r="AR40" i="47"/>
  <c r="AI30" i="42"/>
  <c r="AN30" i="42"/>
  <c r="AR32" i="83"/>
  <c r="AH41" i="47"/>
  <c r="AQ41" i="47" s="1"/>
  <c r="AI35" i="92"/>
  <c r="AN35" i="92"/>
  <c r="AR35" i="41"/>
  <c r="AH42" i="101"/>
  <c r="AQ42" i="101" s="1"/>
  <c r="AH32" i="102"/>
  <c r="AQ32" i="102" s="1"/>
  <c r="AI27" i="82"/>
  <c r="AN27" i="82"/>
  <c r="AH36" i="96"/>
  <c r="AQ36" i="96" s="1"/>
  <c r="Y33" i="103"/>
  <c r="X33" i="103"/>
  <c r="Z33" i="103" s="1"/>
  <c r="AF37" i="104"/>
  <c r="AO37" i="104" s="1"/>
  <c r="W38" i="104"/>
  <c r="AG37" i="104"/>
  <c r="AP37" i="104" s="1"/>
  <c r="AE37" i="104"/>
  <c r="AI29" i="90"/>
  <c r="AN29" i="90"/>
  <c r="AR34" i="91"/>
  <c r="AI40" i="53"/>
  <c r="AR40" i="53" s="1"/>
  <c r="AN40" i="53"/>
  <c r="AI34" i="100"/>
  <c r="AN34" i="100"/>
  <c r="AR28" i="94"/>
  <c r="AI36" i="95"/>
  <c r="AN36" i="95"/>
  <c r="Y33" i="43"/>
  <c r="X33" i="43"/>
  <c r="AG45" i="89"/>
  <c r="AP45" i="89" s="1"/>
  <c r="W46" i="89"/>
  <c r="AE45" i="89"/>
  <c r="AF45" i="89"/>
  <c r="AO45" i="89" s="1"/>
  <c r="AE40" i="86"/>
  <c r="AG40" i="86"/>
  <c r="AP40" i="86" s="1"/>
  <c r="W41" i="86"/>
  <c r="AF40" i="86"/>
  <c r="AO40" i="86" s="1"/>
  <c r="AH31" i="87"/>
  <c r="AQ31" i="87" s="1"/>
  <c r="Y31" i="42"/>
  <c r="X31" i="42"/>
  <c r="AH42" i="105"/>
  <c r="AQ42" i="105" s="1"/>
  <c r="Z41" i="47"/>
  <c r="Z42" i="101"/>
  <c r="Z32" i="102"/>
  <c r="Z36" i="96"/>
  <c r="AI30" i="10"/>
  <c r="AN30" i="10"/>
  <c r="AG35" i="91"/>
  <c r="AP35" i="91" s="1"/>
  <c r="AE35" i="91"/>
  <c r="AF35" i="91"/>
  <c r="AO35" i="91" s="1"/>
  <c r="W36" i="91"/>
  <c r="AH29" i="94"/>
  <c r="AQ29" i="94" s="1"/>
  <c r="AE39" i="51"/>
  <c r="AG39" i="51"/>
  <c r="AP39" i="51" s="1"/>
  <c r="W40" i="51"/>
  <c r="AF39" i="51"/>
  <c r="AO39" i="51" s="1"/>
  <c r="AH31" i="18"/>
  <c r="AQ31" i="18" s="1"/>
  <c r="AI32" i="103"/>
  <c r="AN32" i="103"/>
  <c r="Y35" i="100"/>
  <c r="X35" i="100"/>
  <c r="AH39" i="44"/>
  <c r="AQ39" i="44" s="1"/>
  <c r="Z31" i="87"/>
  <c r="X32" i="98"/>
  <c r="Z32" i="98" s="1"/>
  <c r="Y32" i="98"/>
  <c r="AE34" i="99"/>
  <c r="W35" i="99"/>
  <c r="AG34" i="99"/>
  <c r="AP34" i="99" s="1"/>
  <c r="AF34" i="99"/>
  <c r="AO34" i="99" s="1"/>
  <c r="AH36" i="41"/>
  <c r="AQ36" i="41" s="1"/>
  <c r="Z42" i="105"/>
  <c r="Y36" i="92"/>
  <c r="X36" i="92"/>
  <c r="AR35" i="84"/>
  <c r="AF36" i="45"/>
  <c r="AO36" i="45" s="1"/>
  <c r="W37" i="45"/>
  <c r="AE36" i="45"/>
  <c r="AG36" i="45"/>
  <c r="AP36" i="45" s="1"/>
  <c r="AR35" i="96"/>
  <c r="AG40" i="46"/>
  <c r="AP40" i="46" s="1"/>
  <c r="W41" i="46"/>
  <c r="AE40" i="46"/>
  <c r="AF40" i="46"/>
  <c r="AO40" i="46" s="1"/>
  <c r="Y43" i="93"/>
  <c r="X43" i="93"/>
  <c r="Z43" i="93" s="1"/>
  <c r="AR40" i="32"/>
  <c r="AE29" i="48"/>
  <c r="W30" i="48"/>
  <c r="AF29" i="48"/>
  <c r="AO29" i="48" s="1"/>
  <c r="AG29" i="48"/>
  <c r="AP29" i="48" s="1"/>
  <c r="AF31" i="18"/>
  <c r="AO31" i="18" s="1"/>
  <c r="AG31" i="18"/>
  <c r="AP31" i="18" s="1"/>
  <c r="AE31" i="18"/>
  <c r="W32" i="18"/>
  <c r="AE39" i="44"/>
  <c r="AF39" i="44"/>
  <c r="AO39" i="44" s="1"/>
  <c r="W40" i="44"/>
  <c r="AG39" i="44"/>
  <c r="AP39" i="44" s="1"/>
  <c r="AH34" i="11"/>
  <c r="AQ34" i="11" s="1"/>
  <c r="AI32" i="43"/>
  <c r="AN32" i="43"/>
  <c r="AI34" i="54"/>
  <c r="AN34" i="54"/>
  <c r="AR36" i="88"/>
  <c r="AH37" i="88"/>
  <c r="AQ37" i="88" s="1"/>
  <c r="AH33" i="83"/>
  <c r="AQ33" i="83" s="1"/>
  <c r="Y28" i="82"/>
  <c r="X28" i="82"/>
  <c r="AH41" i="32"/>
  <c r="AQ41" i="32" s="1"/>
  <c r="X44" i="97"/>
  <c r="Y44" i="97"/>
  <c r="AI42" i="93"/>
  <c r="AN42" i="93"/>
  <c r="AF29" i="94"/>
  <c r="AO29" i="94" s="1"/>
  <c r="W30" i="94"/>
  <c r="AG29" i="94"/>
  <c r="AP29" i="94" s="1"/>
  <c r="AE29" i="94"/>
  <c r="AI36" i="13"/>
  <c r="AN36" i="13"/>
  <c r="Y41" i="53"/>
  <c r="X41" i="53"/>
  <c r="AH40" i="52"/>
  <c r="AQ40" i="52" s="1"/>
  <c r="Y35" i="54"/>
  <c r="X35" i="54"/>
  <c r="Z35" i="54" s="1"/>
  <c r="AE29" i="85"/>
  <c r="AN29" i="85" s="1"/>
  <c r="AF29" i="85"/>
  <c r="AO29" i="85" s="1"/>
  <c r="AG29" i="85"/>
  <c r="W30" i="85"/>
  <c r="AI28" i="50"/>
  <c r="AN28" i="50"/>
  <c r="AR41" i="101"/>
  <c r="AR30" i="87"/>
  <c r="AR38" i="44"/>
  <c r="Z37" i="88"/>
  <c r="Z33" i="83"/>
  <c r="AR41" i="105"/>
  <c r="Z41" i="32"/>
  <c r="AR33" i="11"/>
  <c r="AH32" i="16"/>
  <c r="AQ32" i="16" s="1"/>
  <c r="AR31" i="102"/>
  <c r="AF32" i="49"/>
  <c r="AO32" i="49" s="1"/>
  <c r="AE32" i="49"/>
  <c r="AG32" i="49"/>
  <c r="AP32" i="49" s="1"/>
  <c r="W33" i="49"/>
  <c r="AE29" i="35"/>
  <c r="W30" i="35"/>
  <c r="AF29" i="35"/>
  <c r="AO29" i="35" s="1"/>
  <c r="AG29" i="35"/>
  <c r="AP29" i="35" s="1"/>
  <c r="Y37" i="95"/>
  <c r="X37" i="95"/>
  <c r="Z40" i="52"/>
  <c r="AE38" i="20"/>
  <c r="AG38" i="20"/>
  <c r="AP38" i="20" s="1"/>
  <c r="W39" i="20"/>
  <c r="AF38" i="20"/>
  <c r="AO38" i="20" s="1"/>
  <c r="AE32" i="55"/>
  <c r="AF32" i="55"/>
  <c r="AO32" i="55" s="1"/>
  <c r="AG32" i="55"/>
  <c r="AP32" i="55" s="1"/>
  <c r="W33" i="55"/>
  <c r="AI31" i="98"/>
  <c r="AR31" i="98" s="1"/>
  <c r="AN31" i="98"/>
  <c r="Y29" i="50"/>
  <c r="X29" i="50"/>
  <c r="Z29" i="50" s="1"/>
  <c r="AH36" i="84"/>
  <c r="AQ36" i="84" s="1"/>
  <c r="AR39" i="52"/>
  <c r="AR30" i="18"/>
  <c r="AI43" i="97"/>
  <c r="AN43" i="97"/>
  <c r="Y31" i="10"/>
  <c r="X31" i="10"/>
  <c r="Z36" i="92" l="1"/>
  <c r="W37" i="92"/>
  <c r="AF36" i="92"/>
  <c r="AO36" i="92" s="1"/>
  <c r="AE36" i="92"/>
  <c r="AG36" i="92"/>
  <c r="AP36" i="92" s="1"/>
  <c r="AR43" i="97"/>
  <c r="AI32" i="55"/>
  <c r="AN32" i="55"/>
  <c r="AI32" i="49"/>
  <c r="AN32" i="49"/>
  <c r="AH29" i="50"/>
  <c r="AQ29" i="50" s="1"/>
  <c r="Y33" i="55"/>
  <c r="X33" i="55"/>
  <c r="Y39" i="20"/>
  <c r="X39" i="20"/>
  <c r="AF37" i="88"/>
  <c r="AO37" i="88" s="1"/>
  <c r="W38" i="88"/>
  <c r="AG37" i="88"/>
  <c r="AP37" i="88" s="1"/>
  <c r="AE37" i="88"/>
  <c r="Y30" i="94"/>
  <c r="X30" i="94"/>
  <c r="Z30" i="94" s="1"/>
  <c r="AH44" i="97"/>
  <c r="AQ44" i="97" s="1"/>
  <c r="AH28" i="82"/>
  <c r="AQ28" i="82" s="1"/>
  <c r="AR32" i="43"/>
  <c r="Y32" i="18"/>
  <c r="X32" i="18"/>
  <c r="W44" i="93"/>
  <c r="AE43" i="93"/>
  <c r="AF43" i="93"/>
  <c r="AO43" i="93" s="1"/>
  <c r="AG43" i="93"/>
  <c r="AP43" i="93" s="1"/>
  <c r="Y37" i="45"/>
  <c r="X37" i="45"/>
  <c r="AE32" i="98"/>
  <c r="AG32" i="98"/>
  <c r="AP32" i="98" s="1"/>
  <c r="AF32" i="98"/>
  <c r="AO32" i="98" s="1"/>
  <c r="W33" i="98"/>
  <c r="Y36" i="91"/>
  <c r="X36" i="91"/>
  <c r="AE36" i="96"/>
  <c r="W37" i="96"/>
  <c r="AG36" i="96"/>
  <c r="AP36" i="96" s="1"/>
  <c r="AF36" i="96"/>
  <c r="AO36" i="96" s="1"/>
  <c r="AI45" i="89"/>
  <c r="AN45" i="89"/>
  <c r="W34" i="103"/>
  <c r="AE33" i="103"/>
  <c r="AF33" i="103"/>
  <c r="AO33" i="103" s="1"/>
  <c r="AG33" i="103"/>
  <c r="AP33" i="103" s="1"/>
  <c r="AH37" i="13"/>
  <c r="AQ37" i="13" s="1"/>
  <c r="AI36" i="41"/>
  <c r="AN36" i="41"/>
  <c r="X33" i="49"/>
  <c r="Y33" i="49"/>
  <c r="Z33" i="49" s="1"/>
  <c r="Z28" i="82"/>
  <c r="AI31" i="18"/>
  <c r="AN31" i="18"/>
  <c r="Y30" i="48"/>
  <c r="X30" i="48"/>
  <c r="Z30" i="48" s="1"/>
  <c r="AF42" i="105"/>
  <c r="AO42" i="105" s="1"/>
  <c r="W43" i="105"/>
  <c r="AG42" i="105"/>
  <c r="AP42" i="105" s="1"/>
  <c r="AE42" i="105"/>
  <c r="AR32" i="103"/>
  <c r="W33" i="102"/>
  <c r="AG32" i="102"/>
  <c r="AP32" i="102" s="1"/>
  <c r="AF32" i="102"/>
  <c r="AO32" i="102" s="1"/>
  <c r="AE32" i="102"/>
  <c r="Y41" i="86"/>
  <c r="X41" i="86"/>
  <c r="Z41" i="86" s="1"/>
  <c r="Y46" i="89"/>
  <c r="Z46" i="89" s="1"/>
  <c r="X46" i="89"/>
  <c r="AR36" i="95"/>
  <c r="AI37" i="104"/>
  <c r="AN37" i="104"/>
  <c r="AR30" i="42"/>
  <c r="AG37" i="13"/>
  <c r="AP37" i="13" s="1"/>
  <c r="W38" i="13"/>
  <c r="AE37" i="13"/>
  <c r="AF37" i="13"/>
  <c r="AO37" i="13" s="1"/>
  <c r="AE41" i="32"/>
  <c r="AF41" i="32"/>
  <c r="AO41" i="32" s="1"/>
  <c r="AG41" i="32"/>
  <c r="AP41" i="32" s="1"/>
  <c r="W42" i="32"/>
  <c r="AR28" i="50"/>
  <c r="AH35" i="54"/>
  <c r="AQ35" i="54" s="1"/>
  <c r="AR36" i="13"/>
  <c r="Y40" i="44"/>
  <c r="X40" i="44"/>
  <c r="AI29" i="48"/>
  <c r="AN29" i="48"/>
  <c r="AH32" i="98"/>
  <c r="AQ32" i="98" s="1"/>
  <c r="AI35" i="91"/>
  <c r="AN35" i="91"/>
  <c r="AG42" i="101"/>
  <c r="AP42" i="101" s="1"/>
  <c r="AF42" i="101"/>
  <c r="AO42" i="101" s="1"/>
  <c r="W43" i="101"/>
  <c r="AE42" i="101"/>
  <c r="AR27" i="82"/>
  <c r="AI42" i="15"/>
  <c r="AN42" i="15"/>
  <c r="Y37" i="84"/>
  <c r="X37" i="84"/>
  <c r="AE35" i="54"/>
  <c r="AF35" i="54"/>
  <c r="AO35" i="54" s="1"/>
  <c r="W36" i="54"/>
  <c r="AG35" i="54"/>
  <c r="AP35" i="54" s="1"/>
  <c r="AR42" i="93"/>
  <c r="AG31" i="87"/>
  <c r="AP31" i="87" s="1"/>
  <c r="AE31" i="87"/>
  <c r="AF31" i="87"/>
  <c r="AO31" i="87" s="1"/>
  <c r="W32" i="87"/>
  <c r="AH35" i="100"/>
  <c r="AQ35" i="100" s="1"/>
  <c r="Y40" i="51"/>
  <c r="X40" i="51"/>
  <c r="Z40" i="51" s="1"/>
  <c r="AG41" i="47"/>
  <c r="AP41" i="47" s="1"/>
  <c r="AE41" i="47"/>
  <c r="W42" i="47"/>
  <c r="AF41" i="47"/>
  <c r="AO41" i="47" s="1"/>
  <c r="AH31" i="42"/>
  <c r="AQ31" i="42" s="1"/>
  <c r="AI40" i="86"/>
  <c r="AN40" i="86"/>
  <c r="AH33" i="43"/>
  <c r="AQ33" i="43" s="1"/>
  <c r="Y38" i="104"/>
  <c r="X38" i="104"/>
  <c r="AE30" i="90"/>
  <c r="AF30" i="90"/>
  <c r="AO30" i="90" s="1"/>
  <c r="W31" i="90"/>
  <c r="AG30" i="90"/>
  <c r="AP30" i="90" s="1"/>
  <c r="Y43" i="15"/>
  <c r="Z43" i="15" s="1"/>
  <c r="X43" i="15"/>
  <c r="Y37" i="41"/>
  <c r="X37" i="41"/>
  <c r="AI34" i="11"/>
  <c r="AN34" i="11"/>
  <c r="AE29" i="50"/>
  <c r="AF29" i="50"/>
  <c r="AO29" i="50" s="1"/>
  <c r="AG29" i="50"/>
  <c r="AP29" i="50" s="1"/>
  <c r="W30" i="50"/>
  <c r="AH37" i="95"/>
  <c r="AQ37" i="95" s="1"/>
  <c r="Y30" i="35"/>
  <c r="X30" i="35"/>
  <c r="Y30" i="85"/>
  <c r="X30" i="85"/>
  <c r="AH41" i="53"/>
  <c r="AQ41" i="53" s="1"/>
  <c r="AI29" i="94"/>
  <c r="AN29" i="94"/>
  <c r="Z44" i="97"/>
  <c r="AR34" i="54"/>
  <c r="AI39" i="44"/>
  <c r="AN39" i="44"/>
  <c r="AI40" i="46"/>
  <c r="AN40" i="46"/>
  <c r="AH36" i="92"/>
  <c r="AQ36" i="92" s="1"/>
  <c r="Y35" i="99"/>
  <c r="Z35" i="99" s="1"/>
  <c r="X35" i="99"/>
  <c r="Z35" i="100"/>
  <c r="Z31" i="42"/>
  <c r="Z33" i="43"/>
  <c r="AR35" i="92"/>
  <c r="Y33" i="16"/>
  <c r="X33" i="16"/>
  <c r="Y35" i="11"/>
  <c r="X35" i="11"/>
  <c r="AI38" i="20"/>
  <c r="AN38" i="20"/>
  <c r="AE40" i="52"/>
  <c r="AG40" i="52"/>
  <c r="AP40" i="52" s="1"/>
  <c r="AF40" i="52"/>
  <c r="AO40" i="52" s="1"/>
  <c r="W41" i="52"/>
  <c r="AH31" i="10"/>
  <c r="AQ31" i="10" s="1"/>
  <c r="Z31" i="10"/>
  <c r="Z37" i="95"/>
  <c r="AI29" i="35"/>
  <c r="AN29" i="35"/>
  <c r="AF33" i="83"/>
  <c r="AO33" i="83" s="1"/>
  <c r="AE33" i="83"/>
  <c r="W34" i="83"/>
  <c r="AG33" i="83"/>
  <c r="AP33" i="83" s="1"/>
  <c r="AI29" i="85"/>
  <c r="AP29" i="85"/>
  <c r="Z41" i="53"/>
  <c r="AH43" i="93"/>
  <c r="AQ43" i="93" s="1"/>
  <c r="Y41" i="46"/>
  <c r="Z41" i="46" s="1"/>
  <c r="X41" i="46"/>
  <c r="AI36" i="45"/>
  <c r="AN36" i="45"/>
  <c r="AI34" i="99"/>
  <c r="AN34" i="99"/>
  <c r="AI39" i="51"/>
  <c r="AN39" i="51"/>
  <c r="AR30" i="10"/>
  <c r="AR34" i="100"/>
  <c r="AR29" i="90"/>
  <c r="AH33" i="103"/>
  <c r="AQ33" i="103" s="1"/>
  <c r="AH30" i="90"/>
  <c r="AQ30" i="90" s="1"/>
  <c r="AI36" i="84"/>
  <c r="AN36" i="84"/>
  <c r="AI32" i="16"/>
  <c r="AN32" i="16"/>
  <c r="Z30" i="35" l="1"/>
  <c r="Z37" i="84"/>
  <c r="Z36" i="91"/>
  <c r="Z35" i="11"/>
  <c r="AE35" i="11" s="1"/>
  <c r="Z33" i="55"/>
  <c r="AG33" i="55" s="1"/>
  <c r="AP33" i="55" s="1"/>
  <c r="AG41" i="46"/>
  <c r="AP41" i="46" s="1"/>
  <c r="AE41" i="46"/>
  <c r="W42" i="46"/>
  <c r="AF41" i="46"/>
  <c r="AO41" i="46" s="1"/>
  <c r="W36" i="99"/>
  <c r="AG35" i="99"/>
  <c r="AP35" i="99" s="1"/>
  <c r="AF35" i="99"/>
  <c r="AO35" i="99" s="1"/>
  <c r="AE35" i="99"/>
  <c r="AE33" i="55"/>
  <c r="W34" i="49"/>
  <c r="AF33" i="49"/>
  <c r="AO33" i="49" s="1"/>
  <c r="AG33" i="49"/>
  <c r="AP33" i="49" s="1"/>
  <c r="AE33" i="49"/>
  <c r="AF41" i="86"/>
  <c r="AO41" i="86" s="1"/>
  <c r="AE41" i="86"/>
  <c r="AG41" i="86"/>
  <c r="AP41" i="86" s="1"/>
  <c r="W42" i="86"/>
  <c r="W44" i="15"/>
  <c r="AG43" i="15"/>
  <c r="AP43" i="15" s="1"/>
  <c r="AF43" i="15"/>
  <c r="AO43" i="15" s="1"/>
  <c r="AE43" i="15"/>
  <c r="AF30" i="35"/>
  <c r="AO30" i="35" s="1"/>
  <c r="AE30" i="35"/>
  <c r="W31" i="35"/>
  <c r="AG30" i="35"/>
  <c r="AP30" i="35" s="1"/>
  <c r="AG35" i="11"/>
  <c r="AP35" i="11" s="1"/>
  <c r="W36" i="11"/>
  <c r="AF35" i="11"/>
  <c r="AO35" i="11" s="1"/>
  <c r="AE40" i="51"/>
  <c r="AF40" i="51"/>
  <c r="AO40" i="51" s="1"/>
  <c r="AG40" i="51"/>
  <c r="AP40" i="51" s="1"/>
  <c r="W41" i="51"/>
  <c r="W38" i="84"/>
  <c r="AG37" i="84"/>
  <c r="AP37" i="84" s="1"/>
  <c r="AF37" i="84"/>
  <c r="AO37" i="84" s="1"/>
  <c r="AE37" i="84"/>
  <c r="AE36" i="91"/>
  <c r="W37" i="91"/>
  <c r="AG36" i="91"/>
  <c r="AP36" i="91" s="1"/>
  <c r="AF36" i="91"/>
  <c r="AO36" i="91" s="1"/>
  <c r="AR29" i="85"/>
  <c r="W34" i="43"/>
  <c r="AF33" i="43"/>
  <c r="AO33" i="43" s="1"/>
  <c r="AG33" i="43"/>
  <c r="AP33" i="43" s="1"/>
  <c r="AE33" i="43"/>
  <c r="AR40" i="46"/>
  <c r="AI40" i="52"/>
  <c r="AN40" i="52"/>
  <c r="AR36" i="84"/>
  <c r="AR39" i="51"/>
  <c r="Y34" i="83"/>
  <c r="Z34" i="83" s="1"/>
  <c r="X34" i="83"/>
  <c r="AE31" i="10"/>
  <c r="W32" i="10"/>
  <c r="AF31" i="10"/>
  <c r="AO31" i="10" s="1"/>
  <c r="AG31" i="10"/>
  <c r="AP31" i="10" s="1"/>
  <c r="AR38" i="20"/>
  <c r="AH35" i="99"/>
  <c r="AQ35" i="99" s="1"/>
  <c r="Y31" i="90"/>
  <c r="X31" i="90"/>
  <c r="AR40" i="86"/>
  <c r="AI35" i="54"/>
  <c r="AN35" i="54"/>
  <c r="X38" i="13"/>
  <c r="Y38" i="13"/>
  <c r="Z38" i="13"/>
  <c r="Y33" i="102"/>
  <c r="X33" i="102"/>
  <c r="Y43" i="105"/>
  <c r="X43" i="105"/>
  <c r="AR31" i="18"/>
  <c r="AR36" i="41"/>
  <c r="AR45" i="89"/>
  <c r="AH36" i="91"/>
  <c r="AQ36" i="91" s="1"/>
  <c r="AH30" i="94"/>
  <c r="AQ30" i="94" s="1"/>
  <c r="Y38" i="88"/>
  <c r="X38" i="88"/>
  <c r="AE41" i="53"/>
  <c r="AF41" i="53"/>
  <c r="AO41" i="53" s="1"/>
  <c r="AG41" i="53"/>
  <c r="AP41" i="53" s="1"/>
  <c r="W42" i="53"/>
  <c r="AI33" i="83"/>
  <c r="AN33" i="83"/>
  <c r="Y41" i="52"/>
  <c r="X41" i="52"/>
  <c r="Z41" i="52" s="1"/>
  <c r="AH35" i="11"/>
  <c r="AQ35" i="11" s="1"/>
  <c r="AH30" i="35"/>
  <c r="AQ30" i="35" s="1"/>
  <c r="AI29" i="50"/>
  <c r="AN29" i="50"/>
  <c r="AH43" i="15"/>
  <c r="AQ43" i="15" s="1"/>
  <c r="AH37" i="84"/>
  <c r="AQ37" i="84" s="1"/>
  <c r="AE28" i="82"/>
  <c r="W29" i="82"/>
  <c r="AG28" i="82"/>
  <c r="AP28" i="82" s="1"/>
  <c r="AF28" i="82"/>
  <c r="AO28" i="82" s="1"/>
  <c r="AI32" i="98"/>
  <c r="AN32" i="98"/>
  <c r="AI43" i="93"/>
  <c r="AN43" i="93"/>
  <c r="AE30" i="94"/>
  <c r="W31" i="94"/>
  <c r="AF30" i="94"/>
  <c r="AO30" i="94" s="1"/>
  <c r="AG30" i="94"/>
  <c r="AP30" i="94" s="1"/>
  <c r="AR34" i="99"/>
  <c r="AE44" i="97"/>
  <c r="W45" i="97"/>
  <c r="AG44" i="97"/>
  <c r="AP44" i="97" s="1"/>
  <c r="AF44" i="97"/>
  <c r="AO44" i="97" s="1"/>
  <c r="AI30" i="90"/>
  <c r="AN30" i="90"/>
  <c r="Y42" i="47"/>
  <c r="Z42" i="47" s="1"/>
  <c r="X42" i="47"/>
  <c r="Y32" i="87"/>
  <c r="X32" i="87"/>
  <c r="Z32" i="87" s="1"/>
  <c r="AR35" i="91"/>
  <c r="AI41" i="32"/>
  <c r="AN41" i="32"/>
  <c r="AH46" i="89"/>
  <c r="AQ46" i="89" s="1"/>
  <c r="AH30" i="48"/>
  <c r="AQ30" i="48" s="1"/>
  <c r="Z37" i="45"/>
  <c r="AH37" i="45"/>
  <c r="AQ37" i="45" s="1"/>
  <c r="Y44" i="93"/>
  <c r="X44" i="93"/>
  <c r="AH39" i="20"/>
  <c r="AQ39" i="20" s="1"/>
  <c r="AR32" i="49"/>
  <c r="AR34" i="11"/>
  <c r="AH38" i="104"/>
  <c r="AQ38" i="104" s="1"/>
  <c r="AI41" i="47"/>
  <c r="AN41" i="47"/>
  <c r="AI42" i="101"/>
  <c r="AN42" i="101"/>
  <c r="AR29" i="48"/>
  <c r="AF46" i="89"/>
  <c r="AO46" i="89" s="1"/>
  <c r="W47" i="89"/>
  <c r="AE46" i="89"/>
  <c r="AG46" i="89"/>
  <c r="AP46" i="89" s="1"/>
  <c r="AI32" i="102"/>
  <c r="AN32" i="102"/>
  <c r="AG30" i="48"/>
  <c r="AP30" i="48" s="1"/>
  <c r="AF30" i="48"/>
  <c r="AO30" i="48" s="1"/>
  <c r="AE30" i="48"/>
  <c r="W31" i="48"/>
  <c r="AI33" i="103"/>
  <c r="AN33" i="103"/>
  <c r="AH32" i="18"/>
  <c r="AQ32" i="18" s="1"/>
  <c r="Z39" i="20"/>
  <c r="AI36" i="92"/>
  <c r="AN36" i="92"/>
  <c r="AR32" i="16"/>
  <c r="AR36" i="45"/>
  <c r="AR29" i="35"/>
  <c r="AH33" i="16"/>
  <c r="AQ33" i="16" s="1"/>
  <c r="AR29" i="94"/>
  <c r="AH30" i="85"/>
  <c r="AQ30" i="85" s="1"/>
  <c r="Y30" i="50"/>
  <c r="X30" i="50"/>
  <c r="Z30" i="50" s="1"/>
  <c r="AH37" i="41"/>
  <c r="AQ37" i="41" s="1"/>
  <c r="Z38" i="104"/>
  <c r="AI31" i="87"/>
  <c r="AN31" i="87"/>
  <c r="Y36" i="54"/>
  <c r="X36" i="54"/>
  <c r="Y43" i="101"/>
  <c r="X43" i="101"/>
  <c r="AH40" i="44"/>
  <c r="AQ40" i="44" s="1"/>
  <c r="AI42" i="105"/>
  <c r="AN42" i="105"/>
  <c r="AH33" i="49"/>
  <c r="AQ33" i="49" s="1"/>
  <c r="Y34" i="103"/>
  <c r="X34" i="103"/>
  <c r="Y37" i="96"/>
  <c r="X37" i="96"/>
  <c r="Y33" i="98"/>
  <c r="X33" i="98"/>
  <c r="Z32" i="18"/>
  <c r="AI37" i="88"/>
  <c r="AN37" i="88"/>
  <c r="AR32" i="55"/>
  <c r="AE31" i="42"/>
  <c r="AG31" i="42"/>
  <c r="AP31" i="42" s="1"/>
  <c r="AF31" i="42"/>
  <c r="AO31" i="42" s="1"/>
  <c r="W32" i="42"/>
  <c r="AH41" i="46"/>
  <c r="AQ41" i="46" s="1"/>
  <c r="AF37" i="95"/>
  <c r="AO37" i="95" s="1"/>
  <c r="W38" i="95"/>
  <c r="AE37" i="95"/>
  <c r="AG37" i="95"/>
  <c r="AP37" i="95" s="1"/>
  <c r="Z33" i="16"/>
  <c r="W36" i="100"/>
  <c r="AG35" i="100"/>
  <c r="AP35" i="100" s="1"/>
  <c r="AF35" i="100"/>
  <c r="AO35" i="100" s="1"/>
  <c r="AE35" i="100"/>
  <c r="AR39" i="44"/>
  <c r="Z30" i="85"/>
  <c r="Z37" i="41"/>
  <c r="AH40" i="51"/>
  <c r="AQ40" i="51" s="1"/>
  <c r="AR42" i="15"/>
  <c r="Z40" i="44"/>
  <c r="Y42" i="32"/>
  <c r="X42" i="32"/>
  <c r="AI37" i="13"/>
  <c r="AN37" i="13"/>
  <c r="AR37" i="104"/>
  <c r="AH41" i="86"/>
  <c r="AQ41" i="86" s="1"/>
  <c r="AI36" i="96"/>
  <c r="AN36" i="96"/>
  <c r="AH33" i="55"/>
  <c r="AQ33" i="55" s="1"/>
  <c r="Y37" i="92"/>
  <c r="X37" i="92"/>
  <c r="Z37" i="92" s="1"/>
  <c r="W34" i="55" l="1"/>
  <c r="AF33" i="55"/>
  <c r="AO33" i="55" s="1"/>
  <c r="AE37" i="92"/>
  <c r="AG37" i="92"/>
  <c r="AP37" i="92" s="1"/>
  <c r="W38" i="92"/>
  <c r="AF37" i="92"/>
  <c r="AO37" i="92" s="1"/>
  <c r="AG42" i="47"/>
  <c r="AP42" i="47" s="1"/>
  <c r="AE42" i="47"/>
  <c r="W43" i="47"/>
  <c r="AF42" i="47"/>
  <c r="AO42" i="47" s="1"/>
  <c r="W33" i="87"/>
  <c r="AG32" i="87"/>
  <c r="AP32" i="87" s="1"/>
  <c r="AF32" i="87"/>
  <c r="AO32" i="87" s="1"/>
  <c r="AE32" i="87"/>
  <c r="W35" i="83"/>
  <c r="AE34" i="83"/>
  <c r="AF34" i="83"/>
  <c r="AO34" i="83" s="1"/>
  <c r="AG34" i="83"/>
  <c r="AP34" i="83" s="1"/>
  <c r="AI35" i="100"/>
  <c r="AR35" i="100" s="1"/>
  <c r="AN35" i="100"/>
  <c r="AG32" i="18"/>
  <c r="AP32" i="18" s="1"/>
  <c r="W33" i="18"/>
  <c r="AF32" i="18"/>
  <c r="AO32" i="18" s="1"/>
  <c r="AE32" i="18"/>
  <c r="Y38" i="95"/>
  <c r="X38" i="95"/>
  <c r="Z38" i="95" s="1"/>
  <c r="AI30" i="48"/>
  <c r="AN30" i="48"/>
  <c r="AH44" i="93"/>
  <c r="AQ44" i="93" s="1"/>
  <c r="AR30" i="90"/>
  <c r="AI30" i="94"/>
  <c r="AN30" i="94"/>
  <c r="AR33" i="83"/>
  <c r="AH38" i="88"/>
  <c r="AQ38" i="88" s="1"/>
  <c r="Y42" i="86"/>
  <c r="X42" i="86"/>
  <c r="Y36" i="99"/>
  <c r="X36" i="99"/>
  <c r="AF40" i="44"/>
  <c r="AO40" i="44" s="1"/>
  <c r="W41" i="44"/>
  <c r="AG40" i="44"/>
  <c r="AP40" i="44" s="1"/>
  <c r="AE40" i="44"/>
  <c r="AG37" i="41"/>
  <c r="AP37" i="41" s="1"/>
  <c r="AE37" i="41"/>
  <c r="W38" i="41"/>
  <c r="AF37" i="41"/>
  <c r="AO37" i="41" s="1"/>
  <c r="AI37" i="95"/>
  <c r="AN37" i="95"/>
  <c r="AH42" i="32"/>
  <c r="AQ42" i="32" s="1"/>
  <c r="W31" i="85"/>
  <c r="AG30" i="85"/>
  <c r="AP30" i="85" s="1"/>
  <c r="AE30" i="85"/>
  <c r="AF30" i="85"/>
  <c r="AO30" i="85" s="1"/>
  <c r="Z42" i="32"/>
  <c r="Y36" i="100"/>
  <c r="X36" i="100"/>
  <c r="AH37" i="96"/>
  <c r="AQ37" i="96" s="1"/>
  <c r="AR42" i="105"/>
  <c r="AH43" i="101"/>
  <c r="AQ43" i="101" s="1"/>
  <c r="AR36" i="92"/>
  <c r="AI46" i="89"/>
  <c r="AN46" i="89"/>
  <c r="AR42" i="101"/>
  <c r="Z44" i="93"/>
  <c r="Z38" i="88"/>
  <c r="AH43" i="105"/>
  <c r="AQ43" i="105" s="1"/>
  <c r="W39" i="13"/>
  <c r="AF38" i="13"/>
  <c r="AO38" i="13" s="1"/>
  <c r="AG38" i="13"/>
  <c r="AP38" i="13" s="1"/>
  <c r="AE38" i="13"/>
  <c r="AR40" i="52"/>
  <c r="AI40" i="51"/>
  <c r="AN40" i="51"/>
  <c r="AI43" i="15"/>
  <c r="AN43" i="15"/>
  <c r="AR36" i="96"/>
  <c r="AE33" i="16"/>
  <c r="AG33" i="16"/>
  <c r="AP33" i="16" s="1"/>
  <c r="AF33" i="16"/>
  <c r="AO33" i="16" s="1"/>
  <c r="W34" i="16"/>
  <c r="Y32" i="42"/>
  <c r="X32" i="42"/>
  <c r="Z37" i="96"/>
  <c r="Z43" i="101"/>
  <c r="AR31" i="87"/>
  <c r="W40" i="20"/>
  <c r="AG39" i="20"/>
  <c r="AP39" i="20" s="1"/>
  <c r="AF39" i="20"/>
  <c r="AO39" i="20" s="1"/>
  <c r="AE39" i="20"/>
  <c r="Y47" i="89"/>
  <c r="Z47" i="89" s="1"/>
  <c r="X47" i="89"/>
  <c r="AG37" i="45"/>
  <c r="AP37" i="45" s="1"/>
  <c r="AE37" i="45"/>
  <c r="AF37" i="45"/>
  <c r="AO37" i="45" s="1"/>
  <c r="W38" i="45"/>
  <c r="AR41" i="32"/>
  <c r="AH42" i="47"/>
  <c r="AQ42" i="47" s="1"/>
  <c r="AR43" i="93"/>
  <c r="Y29" i="82"/>
  <c r="X29" i="82"/>
  <c r="AH41" i="52"/>
  <c r="AQ41" i="52" s="1"/>
  <c r="Y42" i="53"/>
  <c r="Z42" i="53" s="1"/>
  <c r="X42" i="53"/>
  <c r="Z43" i="105"/>
  <c r="AH31" i="90"/>
  <c r="AQ31" i="90" s="1"/>
  <c r="Y34" i="43"/>
  <c r="X34" i="43"/>
  <c r="Y37" i="91"/>
  <c r="Z37" i="91" s="1"/>
  <c r="X37" i="91"/>
  <c r="Y38" i="84"/>
  <c r="X38" i="84"/>
  <c r="AI41" i="86"/>
  <c r="AN41" i="86"/>
  <c r="Y34" i="49"/>
  <c r="X34" i="49"/>
  <c r="AR37" i="88"/>
  <c r="W39" i="104"/>
  <c r="AG38" i="104"/>
  <c r="AP38" i="104" s="1"/>
  <c r="AF38" i="104"/>
  <c r="AO38" i="104" s="1"/>
  <c r="AE38" i="104"/>
  <c r="AH30" i="50"/>
  <c r="AQ30" i="50" s="1"/>
  <c r="AR33" i="103"/>
  <c r="AR41" i="47"/>
  <c r="AI28" i="82"/>
  <c r="AN28" i="82"/>
  <c r="AR29" i="50"/>
  <c r="W42" i="52"/>
  <c r="AF41" i="52"/>
  <c r="AO41" i="52" s="1"/>
  <c r="AG41" i="52"/>
  <c r="AP41" i="52" s="1"/>
  <c r="AE41" i="52"/>
  <c r="AH38" i="13"/>
  <c r="AQ38" i="13" s="1"/>
  <c r="Z31" i="90"/>
  <c r="Y32" i="10"/>
  <c r="X32" i="10"/>
  <c r="AI36" i="91"/>
  <c r="AN36" i="91"/>
  <c r="AI35" i="11"/>
  <c r="AN35" i="11"/>
  <c r="Y31" i="35"/>
  <c r="X31" i="35"/>
  <c r="AI35" i="99"/>
  <c r="AN35" i="99"/>
  <c r="Y42" i="46"/>
  <c r="Z42" i="46" s="1"/>
  <c r="X42" i="46"/>
  <c r="AH34" i="103"/>
  <c r="AQ34" i="103" s="1"/>
  <c r="AH36" i="54"/>
  <c r="AQ36" i="54" s="1"/>
  <c r="AG30" i="50"/>
  <c r="AP30" i="50" s="1"/>
  <c r="W31" i="50"/>
  <c r="AE30" i="50"/>
  <c r="AF30" i="50"/>
  <c r="AO30" i="50" s="1"/>
  <c r="AR32" i="102"/>
  <c r="Y45" i="97"/>
  <c r="X45" i="97"/>
  <c r="AR32" i="98"/>
  <c r="AH33" i="102"/>
  <c r="AQ33" i="102" s="1"/>
  <c r="AI31" i="10"/>
  <c r="AN31" i="10"/>
  <c r="Y41" i="51"/>
  <c r="X41" i="51"/>
  <c r="AI30" i="35"/>
  <c r="AN30" i="35"/>
  <c r="Y44" i="15"/>
  <c r="X44" i="15"/>
  <c r="AI33" i="55"/>
  <c r="AN33" i="55"/>
  <c r="AI41" i="46"/>
  <c r="AN41" i="46"/>
  <c r="AH37" i="92"/>
  <c r="AQ37" i="92" s="1"/>
  <c r="AR37" i="13"/>
  <c r="AI31" i="42"/>
  <c r="AN31" i="42"/>
  <c r="Z33" i="98"/>
  <c r="AH33" i="98"/>
  <c r="AQ33" i="98" s="1"/>
  <c r="Z34" i="103"/>
  <c r="Z36" i="54"/>
  <c r="X31" i="48"/>
  <c r="Y31" i="48"/>
  <c r="AH32" i="87"/>
  <c r="AQ32" i="87" s="1"/>
  <c r="AI44" i="97"/>
  <c r="AN44" i="97"/>
  <c r="Y31" i="94"/>
  <c r="X31" i="94"/>
  <c r="Z31" i="94" s="1"/>
  <c r="AI41" i="53"/>
  <c r="AN41" i="53"/>
  <c r="Z33" i="102"/>
  <c r="AR35" i="54"/>
  <c r="AH34" i="83"/>
  <c r="AQ34" i="83" s="1"/>
  <c r="AI33" i="43"/>
  <c r="AN33" i="43"/>
  <c r="AI37" i="84"/>
  <c r="AN37" i="84"/>
  <c r="Y36" i="11"/>
  <c r="X36" i="11"/>
  <c r="AI33" i="49"/>
  <c r="AN33" i="49"/>
  <c r="Y34" i="55"/>
  <c r="X34" i="55"/>
  <c r="Z32" i="42" l="1"/>
  <c r="Z32" i="10"/>
  <c r="Z36" i="99"/>
  <c r="AF36" i="99" s="1"/>
  <c r="AO36" i="99" s="1"/>
  <c r="Z34" i="55"/>
  <c r="W38" i="91"/>
  <c r="AG37" i="91"/>
  <c r="AP37" i="91" s="1"/>
  <c r="AF37" i="91"/>
  <c r="AO37" i="91" s="1"/>
  <c r="AE37" i="91"/>
  <c r="AE42" i="53"/>
  <c r="AF42" i="53"/>
  <c r="AO42" i="53" s="1"/>
  <c r="AG42" i="53"/>
  <c r="AP42" i="53" s="1"/>
  <c r="W43" i="53"/>
  <c r="W48" i="89"/>
  <c r="AE47" i="89"/>
  <c r="AG47" i="89"/>
  <c r="AP47" i="89" s="1"/>
  <c r="AF47" i="89"/>
  <c r="AO47" i="89" s="1"/>
  <c r="AG32" i="10"/>
  <c r="AP32" i="10" s="1"/>
  <c r="AF32" i="10"/>
  <c r="AO32" i="10" s="1"/>
  <c r="AE32" i="10"/>
  <c r="W33" i="10"/>
  <c r="W43" i="46"/>
  <c r="AE42" i="46"/>
  <c r="AG42" i="46"/>
  <c r="AP42" i="46" s="1"/>
  <c r="AF42" i="46"/>
  <c r="AO42" i="46" s="1"/>
  <c r="W37" i="99"/>
  <c r="AG36" i="99"/>
  <c r="AP36" i="99" s="1"/>
  <c r="AE32" i="42"/>
  <c r="W33" i="42"/>
  <c r="AG32" i="42"/>
  <c r="AP32" i="42" s="1"/>
  <c r="AF32" i="42"/>
  <c r="AO32" i="42" s="1"/>
  <c r="AF34" i="55"/>
  <c r="AO34" i="55" s="1"/>
  <c r="AE34" i="55"/>
  <c r="AG34" i="55"/>
  <c r="AP34" i="55" s="1"/>
  <c r="W35" i="55"/>
  <c r="AH36" i="11"/>
  <c r="AQ36" i="11" s="1"/>
  <c r="AE31" i="94"/>
  <c r="W32" i="94"/>
  <c r="AF31" i="94"/>
  <c r="AO31" i="94" s="1"/>
  <c r="AG31" i="94"/>
  <c r="AP31" i="94" s="1"/>
  <c r="W35" i="103"/>
  <c r="AE34" i="103"/>
  <c r="AG34" i="103"/>
  <c r="AP34" i="103" s="1"/>
  <c r="AF34" i="103"/>
  <c r="AO34" i="103" s="1"/>
  <c r="W34" i="98"/>
  <c r="AF33" i="98"/>
  <c r="AO33" i="98" s="1"/>
  <c r="AG33" i="98"/>
  <c r="AP33" i="98" s="1"/>
  <c r="AE33" i="98"/>
  <c r="AR30" i="35"/>
  <c r="Z36" i="11"/>
  <c r="AR37" i="84"/>
  <c r="AR41" i="53"/>
  <c r="AH31" i="48"/>
  <c r="AQ31" i="48" s="1"/>
  <c r="Y42" i="52"/>
  <c r="X42" i="52"/>
  <c r="Z42" i="52" s="1"/>
  <c r="Y39" i="104"/>
  <c r="X39" i="104"/>
  <c r="AH47" i="89"/>
  <c r="AQ47" i="89" s="1"/>
  <c r="AH32" i="42"/>
  <c r="AQ32" i="42" s="1"/>
  <c r="Y31" i="85"/>
  <c r="X31" i="85"/>
  <c r="Z31" i="85" s="1"/>
  <c r="AH36" i="99"/>
  <c r="AQ36" i="99" s="1"/>
  <c r="AH38" i="95"/>
  <c r="AQ38" i="95" s="1"/>
  <c r="Y33" i="18"/>
  <c r="X33" i="18"/>
  <c r="AR33" i="49"/>
  <c r="AH31" i="94"/>
  <c r="AQ31" i="94" s="1"/>
  <c r="AE36" i="54"/>
  <c r="W37" i="54"/>
  <c r="AF36" i="54"/>
  <c r="AO36" i="54" s="1"/>
  <c r="AG36" i="54"/>
  <c r="AP36" i="54" s="1"/>
  <c r="AR41" i="46"/>
  <c r="AR31" i="10"/>
  <c r="AR41" i="86"/>
  <c r="AH29" i="82"/>
  <c r="AQ29" i="82" s="1"/>
  <c r="Y40" i="20"/>
  <c r="Z40" i="20" s="1"/>
  <c r="X40" i="20"/>
  <c r="AI33" i="16"/>
  <c r="AN33" i="16"/>
  <c r="AR40" i="51"/>
  <c r="AR46" i="89"/>
  <c r="AE42" i="32"/>
  <c r="AF42" i="32"/>
  <c r="AO42" i="32" s="1"/>
  <c r="W43" i="32"/>
  <c r="AG42" i="32"/>
  <c r="AP42" i="32" s="1"/>
  <c r="AR37" i="95"/>
  <c r="AG38" i="95"/>
  <c r="AP38" i="95" s="1"/>
  <c r="W39" i="95"/>
  <c r="AE38" i="95"/>
  <c r="AF38" i="95"/>
  <c r="AO38" i="95" s="1"/>
  <c r="AI34" i="83"/>
  <c r="AR34" i="83" s="1"/>
  <c r="AN34" i="83"/>
  <c r="Y33" i="87"/>
  <c r="Z33" i="87" s="1"/>
  <c r="X33" i="87"/>
  <c r="AR35" i="11"/>
  <c r="AG31" i="90"/>
  <c r="AP31" i="90" s="1"/>
  <c r="W32" i="90"/>
  <c r="AE31" i="90"/>
  <c r="AF31" i="90"/>
  <c r="AO31" i="90" s="1"/>
  <c r="AH38" i="84"/>
  <c r="AQ38" i="84" s="1"/>
  <c r="AH34" i="43"/>
  <c r="AQ34" i="43" s="1"/>
  <c r="Z29" i="82"/>
  <c r="Y38" i="45"/>
  <c r="X38" i="45"/>
  <c r="Y39" i="13"/>
  <c r="X39" i="13"/>
  <c r="Z39" i="13" s="1"/>
  <c r="W39" i="88"/>
  <c r="AF38" i="88"/>
  <c r="AO38" i="88" s="1"/>
  <c r="AG38" i="88"/>
  <c r="AP38" i="88" s="1"/>
  <c r="AE38" i="88"/>
  <c r="AI40" i="44"/>
  <c r="AN40" i="44"/>
  <c r="AR30" i="94"/>
  <c r="Y35" i="83"/>
  <c r="Z35" i="83"/>
  <c r="X35" i="83"/>
  <c r="AR33" i="43"/>
  <c r="AR33" i="55"/>
  <c r="AH41" i="51"/>
  <c r="AQ41" i="51" s="1"/>
  <c r="AH45" i="97"/>
  <c r="AQ45" i="97" s="1"/>
  <c r="AR35" i="99"/>
  <c r="AI41" i="52"/>
  <c r="AN41" i="52"/>
  <c r="AI38" i="104"/>
  <c r="AN38" i="104"/>
  <c r="AH34" i="49"/>
  <c r="AQ34" i="49" s="1"/>
  <c r="Z38" i="84"/>
  <c r="Z34" i="43"/>
  <c r="AE44" i="93"/>
  <c r="AG44" i="93"/>
  <c r="AP44" i="93" s="1"/>
  <c r="AF44" i="93"/>
  <c r="AO44" i="93" s="1"/>
  <c r="W45" i="93"/>
  <c r="AH42" i="86"/>
  <c r="AQ42" i="86" s="1"/>
  <c r="Y38" i="92"/>
  <c r="X38" i="92"/>
  <c r="Z38" i="92" s="1"/>
  <c r="AR31" i="42"/>
  <c r="AH44" i="15"/>
  <c r="AQ44" i="15" s="1"/>
  <c r="Z41" i="51"/>
  <c r="Z45" i="97"/>
  <c r="AI30" i="50"/>
  <c r="AN30" i="50"/>
  <c r="AH31" i="35"/>
  <c r="AQ31" i="35" s="1"/>
  <c r="AR36" i="91"/>
  <c r="AR28" i="82"/>
  <c r="Z34" i="49"/>
  <c r="AF43" i="105"/>
  <c r="AO43" i="105" s="1"/>
  <c r="AG43" i="105"/>
  <c r="AP43" i="105" s="1"/>
  <c r="W44" i="105"/>
  <c r="AE43" i="105"/>
  <c r="AI37" i="45"/>
  <c r="AN37" i="45"/>
  <c r="AI39" i="20"/>
  <c r="AN39" i="20"/>
  <c r="AF43" i="101"/>
  <c r="AO43" i="101" s="1"/>
  <c r="AE43" i="101"/>
  <c r="AG43" i="101"/>
  <c r="AP43" i="101" s="1"/>
  <c r="W44" i="101"/>
  <c r="Y34" i="16"/>
  <c r="X34" i="16"/>
  <c r="Z34" i="16" s="1"/>
  <c r="AH36" i="100"/>
  <c r="AQ36" i="100" s="1"/>
  <c r="AI30" i="85"/>
  <c r="AN30" i="85"/>
  <c r="Y38" i="41"/>
  <c r="X38" i="41"/>
  <c r="Z38" i="41" s="1"/>
  <c r="Y41" i="44"/>
  <c r="X41" i="44"/>
  <c r="Z42" i="86"/>
  <c r="AI32" i="18"/>
  <c r="AN32" i="18"/>
  <c r="AI32" i="87"/>
  <c r="AN32" i="87"/>
  <c r="Y43" i="47"/>
  <c r="X43" i="47"/>
  <c r="AH34" i="55"/>
  <c r="AQ34" i="55" s="1"/>
  <c r="AF33" i="102"/>
  <c r="AO33" i="102" s="1"/>
  <c r="W34" i="102"/>
  <c r="AE33" i="102"/>
  <c r="AG33" i="102"/>
  <c r="AP33" i="102" s="1"/>
  <c r="AR44" i="97"/>
  <c r="Z31" i="48"/>
  <c r="Z44" i="15"/>
  <c r="Y31" i="50"/>
  <c r="X31" i="50"/>
  <c r="Z31" i="50" s="1"/>
  <c r="AH42" i="46"/>
  <c r="AQ42" i="46" s="1"/>
  <c r="Z31" i="35"/>
  <c r="AH32" i="10"/>
  <c r="AQ32" i="10" s="1"/>
  <c r="AH37" i="91"/>
  <c r="AQ37" i="91" s="1"/>
  <c r="AH42" i="53"/>
  <c r="AQ42" i="53" s="1"/>
  <c r="W38" i="96"/>
  <c r="AG37" i="96"/>
  <c r="AP37" i="96" s="1"/>
  <c r="AF37" i="96"/>
  <c r="AO37" i="96" s="1"/>
  <c r="AE37" i="96"/>
  <c r="AR43" i="15"/>
  <c r="AI38" i="13"/>
  <c r="AN38" i="13"/>
  <c r="Z36" i="100"/>
  <c r="AI37" i="41"/>
  <c r="AR37" i="41" s="1"/>
  <c r="AN37" i="41"/>
  <c r="AR30" i="48"/>
  <c r="AI42" i="47"/>
  <c r="AN42" i="47"/>
  <c r="AI37" i="92"/>
  <c r="AN37" i="92"/>
  <c r="Z41" i="44" l="1"/>
  <c r="AE36" i="99"/>
  <c r="Z43" i="47"/>
  <c r="W44" i="47" s="1"/>
  <c r="AE40" i="20"/>
  <c r="AF40" i="20"/>
  <c r="AO40" i="20" s="1"/>
  <c r="AG40" i="20"/>
  <c r="AP40" i="20" s="1"/>
  <c r="W41" i="20"/>
  <c r="AE43" i="47"/>
  <c r="AG43" i="47"/>
  <c r="AP43" i="47" s="1"/>
  <c r="AF43" i="47"/>
  <c r="AO43" i="47" s="1"/>
  <c r="AE41" i="44"/>
  <c r="AG41" i="44"/>
  <c r="AP41" i="44" s="1"/>
  <c r="AF41" i="44"/>
  <c r="AO41" i="44" s="1"/>
  <c r="W42" i="44"/>
  <c r="AI37" i="96"/>
  <c r="AN37" i="96"/>
  <c r="AG38" i="41"/>
  <c r="AP38" i="41" s="1"/>
  <c r="AF38" i="41"/>
  <c r="AO38" i="41" s="1"/>
  <c r="W39" i="41"/>
  <c r="AE38" i="41"/>
  <c r="W35" i="43"/>
  <c r="AG34" i="43"/>
  <c r="AP34" i="43" s="1"/>
  <c r="AE34" i="43"/>
  <c r="AF34" i="43"/>
  <c r="AO34" i="43" s="1"/>
  <c r="W32" i="85"/>
  <c r="AF31" i="85"/>
  <c r="AO31" i="85" s="1"/>
  <c r="AE31" i="85"/>
  <c r="AG31" i="85"/>
  <c r="AP31" i="85" s="1"/>
  <c r="AH39" i="104"/>
  <c r="AQ39" i="104" s="1"/>
  <c r="AI32" i="10"/>
  <c r="AN32" i="10"/>
  <c r="AI47" i="89"/>
  <c r="AN47" i="89"/>
  <c r="AI42" i="53"/>
  <c r="AN42" i="53"/>
  <c r="AR39" i="20"/>
  <c r="AE38" i="92"/>
  <c r="W39" i="92"/>
  <c r="AG38" i="92"/>
  <c r="AP38" i="92" s="1"/>
  <c r="AF38" i="92"/>
  <c r="AO38" i="92" s="1"/>
  <c r="AH38" i="45"/>
  <c r="AQ38" i="45" s="1"/>
  <c r="AR42" i="47"/>
  <c r="AE31" i="35"/>
  <c r="W32" i="35"/>
  <c r="AF31" i="35"/>
  <c r="AO31" i="35" s="1"/>
  <c r="AG31" i="35"/>
  <c r="AP31" i="35" s="1"/>
  <c r="AH31" i="50"/>
  <c r="AQ31" i="50" s="1"/>
  <c r="AF42" i="86"/>
  <c r="AO42" i="86" s="1"/>
  <c r="AG42" i="86"/>
  <c r="AP42" i="86" s="1"/>
  <c r="W43" i="86"/>
  <c r="AE42" i="86"/>
  <c r="Y44" i="101"/>
  <c r="X44" i="101"/>
  <c r="AR30" i="50"/>
  <c r="W39" i="84"/>
  <c r="AE38" i="84"/>
  <c r="AG38" i="84"/>
  <c r="AP38" i="84" s="1"/>
  <c r="AF38" i="84"/>
  <c r="AO38" i="84" s="1"/>
  <c r="Z38" i="45"/>
  <c r="AI42" i="32"/>
  <c r="AN42" i="32"/>
  <c r="AR33" i="16"/>
  <c r="Y37" i="54"/>
  <c r="X37" i="54"/>
  <c r="Z39" i="104"/>
  <c r="AI33" i="98"/>
  <c r="AN33" i="98"/>
  <c r="X32" i="94"/>
  <c r="Z32" i="94" s="1"/>
  <c r="Y32" i="94"/>
  <c r="Y48" i="89"/>
  <c r="X48" i="89"/>
  <c r="AR32" i="18"/>
  <c r="AR38" i="13"/>
  <c r="AG31" i="50"/>
  <c r="AP31" i="50" s="1"/>
  <c r="AF31" i="50"/>
  <c r="AO31" i="50" s="1"/>
  <c r="AE31" i="50"/>
  <c r="W32" i="50"/>
  <c r="AH41" i="44"/>
  <c r="AQ41" i="44" s="1"/>
  <c r="AR37" i="45"/>
  <c r="W35" i="49"/>
  <c r="AG34" i="49"/>
  <c r="AP34" i="49" s="1"/>
  <c r="AF34" i="49"/>
  <c r="AO34" i="49" s="1"/>
  <c r="AE34" i="49"/>
  <c r="AG45" i="97"/>
  <c r="AP45" i="97" s="1"/>
  <c r="W46" i="97"/>
  <c r="AF45" i="97"/>
  <c r="AE45" i="97"/>
  <c r="AN45" i="97" s="1"/>
  <c r="X45" i="93"/>
  <c r="Y45" i="93"/>
  <c r="AR38" i="104"/>
  <c r="Y39" i="88"/>
  <c r="X39" i="88"/>
  <c r="Z39" i="88" s="1"/>
  <c r="AH40" i="20"/>
  <c r="AQ40" i="20" s="1"/>
  <c r="AI36" i="54"/>
  <c r="AN36" i="54"/>
  <c r="AI34" i="103"/>
  <c r="AN34" i="103"/>
  <c r="AI31" i="94"/>
  <c r="AN31" i="94"/>
  <c r="Y37" i="99"/>
  <c r="X37" i="99"/>
  <c r="AI42" i="46"/>
  <c r="AN42" i="46"/>
  <c r="AI37" i="91"/>
  <c r="AN37" i="91"/>
  <c r="AR30" i="85"/>
  <c r="AH34" i="16"/>
  <c r="AQ34" i="16" s="1"/>
  <c r="AI43" i="101"/>
  <c r="AN43" i="101"/>
  <c r="AE41" i="51"/>
  <c r="AF41" i="51"/>
  <c r="AO41" i="51" s="1"/>
  <c r="AG41" i="51"/>
  <c r="AP41" i="51" s="1"/>
  <c r="W42" i="51"/>
  <c r="AH35" i="83"/>
  <c r="AQ35" i="83" s="1"/>
  <c r="AR40" i="44"/>
  <c r="AH39" i="13"/>
  <c r="AQ39" i="13" s="1"/>
  <c r="AE29" i="82"/>
  <c r="AG29" i="82"/>
  <c r="AP29" i="82" s="1"/>
  <c r="AF29" i="82"/>
  <c r="AO29" i="82" s="1"/>
  <c r="W30" i="82"/>
  <c r="AH33" i="87"/>
  <c r="AQ33" i="87" s="1"/>
  <c r="AH42" i="52"/>
  <c r="AQ42" i="52" s="1"/>
  <c r="W37" i="11"/>
  <c r="AE36" i="11"/>
  <c r="AF36" i="11"/>
  <c r="AO36" i="11" s="1"/>
  <c r="AG36" i="11"/>
  <c r="AP36" i="11" s="1"/>
  <c r="Y35" i="103"/>
  <c r="X35" i="103"/>
  <c r="Y35" i="55"/>
  <c r="X35" i="55"/>
  <c r="AI36" i="99"/>
  <c r="AN36" i="99"/>
  <c r="Y43" i="46"/>
  <c r="X43" i="46"/>
  <c r="Y43" i="53"/>
  <c r="Z43" i="53"/>
  <c r="X43" i="53"/>
  <c r="Y38" i="96"/>
  <c r="X38" i="96"/>
  <c r="W45" i="15"/>
  <c r="AE44" i="15"/>
  <c r="AG44" i="15"/>
  <c r="AP44" i="15" s="1"/>
  <c r="AF44" i="15"/>
  <c r="AO44" i="15" s="1"/>
  <c r="AI33" i="102"/>
  <c r="AN33" i="102"/>
  <c r="AR32" i="87"/>
  <c r="AG35" i="83"/>
  <c r="AP35" i="83" s="1"/>
  <c r="AE35" i="83"/>
  <c r="W36" i="83"/>
  <c r="AF35" i="83"/>
  <c r="AO35" i="83" s="1"/>
  <c r="W40" i="13"/>
  <c r="AF39" i="13"/>
  <c r="AO39" i="13" s="1"/>
  <c r="AG39" i="13"/>
  <c r="AP39" i="13" s="1"/>
  <c r="AE39" i="13"/>
  <c r="AI31" i="90"/>
  <c r="AN31" i="90"/>
  <c r="W34" i="87"/>
  <c r="AG33" i="87"/>
  <c r="AP33" i="87" s="1"/>
  <c r="AF33" i="87"/>
  <c r="AO33" i="87" s="1"/>
  <c r="AE33" i="87"/>
  <c r="AI38" i="95"/>
  <c r="AN38" i="95"/>
  <c r="AH33" i="18"/>
  <c r="AQ33" i="18" s="1"/>
  <c r="W43" i="52"/>
  <c r="AF42" i="52"/>
  <c r="AO42" i="52" s="1"/>
  <c r="AE42" i="52"/>
  <c r="AG42" i="52"/>
  <c r="AP42" i="52" s="1"/>
  <c r="X34" i="98"/>
  <c r="Y34" i="98"/>
  <c r="X33" i="42"/>
  <c r="Y33" i="42"/>
  <c r="Z33" i="42"/>
  <c r="AE36" i="100"/>
  <c r="W37" i="100"/>
  <c r="AG36" i="100"/>
  <c r="AP36" i="100" s="1"/>
  <c r="AF36" i="100"/>
  <c r="AO36" i="100" s="1"/>
  <c r="AH43" i="47"/>
  <c r="AQ43" i="47" s="1"/>
  <c r="W35" i="16"/>
  <c r="AF34" i="16"/>
  <c r="AO34" i="16" s="1"/>
  <c r="AG34" i="16"/>
  <c r="AP34" i="16" s="1"/>
  <c r="AE34" i="16"/>
  <c r="AI43" i="105"/>
  <c r="AN43" i="105"/>
  <c r="AR41" i="52"/>
  <c r="AR37" i="92"/>
  <c r="AF31" i="48"/>
  <c r="AO31" i="48" s="1"/>
  <c r="AG31" i="48"/>
  <c r="AP31" i="48" s="1"/>
  <c r="W32" i="48"/>
  <c r="AE31" i="48"/>
  <c r="Y34" i="102"/>
  <c r="X34" i="102"/>
  <c r="AH38" i="41"/>
  <c r="AQ38" i="41" s="1"/>
  <c r="Y44" i="105"/>
  <c r="X44" i="105"/>
  <c r="AH38" i="92"/>
  <c r="AQ38" i="92" s="1"/>
  <c r="AI44" i="93"/>
  <c r="AN44" i="93"/>
  <c r="AI38" i="88"/>
  <c r="AN38" i="88"/>
  <c r="Y32" i="90"/>
  <c r="X32" i="90"/>
  <c r="Y39" i="95"/>
  <c r="X39" i="95"/>
  <c r="Y43" i="32"/>
  <c r="X43" i="32"/>
  <c r="Z43" i="32" s="1"/>
  <c r="Z33" i="18"/>
  <c r="AH31" i="85"/>
  <c r="AQ31" i="85" s="1"/>
  <c r="AI34" i="55"/>
  <c r="AN34" i="55"/>
  <c r="AI32" i="42"/>
  <c r="AN32" i="42"/>
  <c r="Y33" i="10"/>
  <c r="X33" i="10"/>
  <c r="Z33" i="10" s="1"/>
  <c r="Y38" i="91"/>
  <c r="X38" i="91"/>
  <c r="W33" i="94" l="1"/>
  <c r="AE32" i="94"/>
  <c r="AG32" i="94"/>
  <c r="AP32" i="94" s="1"/>
  <c r="AF32" i="94"/>
  <c r="AO32" i="94" s="1"/>
  <c r="W44" i="32"/>
  <c r="AE43" i="32"/>
  <c r="AG43" i="32"/>
  <c r="AP43" i="32" s="1"/>
  <c r="AF43" i="32"/>
  <c r="AO43" i="32" s="1"/>
  <c r="AH32" i="90"/>
  <c r="AQ32" i="90" s="1"/>
  <c r="AI31" i="48"/>
  <c r="AN31" i="48"/>
  <c r="AR31" i="90"/>
  <c r="AI44" i="15"/>
  <c r="AN44" i="15"/>
  <c r="AG43" i="53"/>
  <c r="AP43" i="53" s="1"/>
  <c r="W44" i="53"/>
  <c r="AE43" i="53"/>
  <c r="AF43" i="53"/>
  <c r="AO43" i="53" s="1"/>
  <c r="AR36" i="99"/>
  <c r="AR37" i="91"/>
  <c r="AG39" i="88"/>
  <c r="AP39" i="88" s="1"/>
  <c r="AF39" i="88"/>
  <c r="AO39" i="88" s="1"/>
  <c r="W40" i="88"/>
  <c r="AE39" i="88"/>
  <c r="AH45" i="93"/>
  <c r="AQ45" i="93" s="1"/>
  <c r="AH37" i="54"/>
  <c r="AQ37" i="54" s="1"/>
  <c r="AR42" i="32"/>
  <c r="Y39" i="84"/>
  <c r="X39" i="84"/>
  <c r="AR42" i="53"/>
  <c r="AI31" i="85"/>
  <c r="AN31" i="85"/>
  <c r="Y44" i="47"/>
  <c r="X44" i="47"/>
  <c r="AI36" i="100"/>
  <c r="AN36" i="100"/>
  <c r="AI33" i="87"/>
  <c r="AN33" i="87"/>
  <c r="Y45" i="15"/>
  <c r="X45" i="15"/>
  <c r="Z45" i="15" s="1"/>
  <c r="AH35" i="55"/>
  <c r="AQ35" i="55" s="1"/>
  <c r="AI41" i="51"/>
  <c r="AN41" i="51"/>
  <c r="AR31" i="94"/>
  <c r="AI34" i="49"/>
  <c r="AN34" i="49"/>
  <c r="Y32" i="50"/>
  <c r="X32" i="50"/>
  <c r="Z37" i="54"/>
  <c r="AE38" i="45"/>
  <c r="AG38" i="45"/>
  <c r="AP38" i="45" s="1"/>
  <c r="W39" i="45"/>
  <c r="AF38" i="45"/>
  <c r="AO38" i="45" s="1"/>
  <c r="AI42" i="86"/>
  <c r="AN42" i="86"/>
  <c r="Y32" i="35"/>
  <c r="X32" i="35"/>
  <c r="Y39" i="92"/>
  <c r="X39" i="92"/>
  <c r="Y35" i="43"/>
  <c r="X35" i="43"/>
  <c r="AI41" i="44"/>
  <c r="AN41" i="44"/>
  <c r="Y32" i="48"/>
  <c r="Z32" i="48"/>
  <c r="X32" i="48"/>
  <c r="AH38" i="91"/>
  <c r="AQ38" i="91" s="1"/>
  <c r="AH34" i="102"/>
  <c r="AQ34" i="102" s="1"/>
  <c r="Y35" i="16"/>
  <c r="X35" i="16"/>
  <c r="AI42" i="52"/>
  <c r="AN42" i="52"/>
  <c r="AI39" i="13"/>
  <c r="AN39" i="13"/>
  <c r="Y36" i="83"/>
  <c r="X36" i="83"/>
  <c r="AR33" i="102"/>
  <c r="AH38" i="96"/>
  <c r="AQ38" i="96" s="1"/>
  <c r="AH43" i="46"/>
  <c r="AQ43" i="46" s="1"/>
  <c r="Z35" i="55"/>
  <c r="AI29" i="82"/>
  <c r="AN29" i="82"/>
  <c r="AR42" i="46"/>
  <c r="AI31" i="50"/>
  <c r="AN31" i="50"/>
  <c r="AH32" i="94"/>
  <c r="AQ32" i="94" s="1"/>
  <c r="Y43" i="86"/>
  <c r="X43" i="86"/>
  <c r="AI31" i="35"/>
  <c r="AN31" i="35"/>
  <c r="AI38" i="92"/>
  <c r="AN38" i="92"/>
  <c r="AR47" i="89"/>
  <c r="Y32" i="85"/>
  <c r="X32" i="85"/>
  <c r="AR37" i="96"/>
  <c r="Y41" i="20"/>
  <c r="X41" i="20"/>
  <c r="AE33" i="10"/>
  <c r="W34" i="10"/>
  <c r="AG33" i="10"/>
  <c r="AP33" i="10" s="1"/>
  <c r="AF33" i="10"/>
  <c r="AO33" i="10" s="1"/>
  <c r="AH43" i="32"/>
  <c r="AQ43" i="32" s="1"/>
  <c r="AH44" i="105"/>
  <c r="AQ44" i="105" s="1"/>
  <c r="Z32" i="90"/>
  <c r="Z44" i="105"/>
  <c r="AR32" i="42"/>
  <c r="Z34" i="102"/>
  <c r="AR43" i="105"/>
  <c r="AH33" i="42"/>
  <c r="AQ33" i="42" s="1"/>
  <c r="AI35" i="83"/>
  <c r="AN35" i="83"/>
  <c r="Z38" i="96"/>
  <c r="Z43" i="46"/>
  <c r="AR43" i="101"/>
  <c r="AH37" i="99"/>
  <c r="AQ37" i="99" s="1"/>
  <c r="AR34" i="103"/>
  <c r="AI45" i="97"/>
  <c r="AO45" i="97"/>
  <c r="AH48" i="89"/>
  <c r="AQ48" i="89" s="1"/>
  <c r="AH44" i="101"/>
  <c r="AQ44" i="101" s="1"/>
  <c r="AI38" i="41"/>
  <c r="AN38" i="41"/>
  <c r="AR44" i="93"/>
  <c r="AE33" i="42"/>
  <c r="AF33" i="42"/>
  <c r="AO33" i="42" s="1"/>
  <c r="AG33" i="42"/>
  <c r="AP33" i="42" s="1"/>
  <c r="W34" i="42"/>
  <c r="AH39" i="95"/>
  <c r="AQ39" i="95" s="1"/>
  <c r="Z34" i="98"/>
  <c r="Y43" i="52"/>
  <c r="X43" i="52"/>
  <c r="Z43" i="52" s="1"/>
  <c r="Y34" i="87"/>
  <c r="X34" i="87"/>
  <c r="AH35" i="103"/>
  <c r="AQ35" i="103" s="1"/>
  <c r="AI36" i="11"/>
  <c r="AR36" i="11" s="1"/>
  <c r="AN36" i="11"/>
  <c r="Y42" i="51"/>
  <c r="X42" i="51"/>
  <c r="Z37" i="99"/>
  <c r="Z45" i="93"/>
  <c r="Y46" i="97"/>
  <c r="X46" i="97"/>
  <c r="Z46" i="97" s="1"/>
  <c r="Y35" i="49"/>
  <c r="X35" i="49"/>
  <c r="Z48" i="89"/>
  <c r="AR33" i="98"/>
  <c r="Z44" i="101"/>
  <c r="AR32" i="10"/>
  <c r="Y39" i="41"/>
  <c r="X39" i="41"/>
  <c r="Z39" i="41" s="1"/>
  <c r="Y42" i="44"/>
  <c r="X42" i="44"/>
  <c r="Z38" i="91"/>
  <c r="Z39" i="95"/>
  <c r="AR38" i="88"/>
  <c r="AH33" i="10"/>
  <c r="AQ33" i="10" s="1"/>
  <c r="AR34" i="55"/>
  <c r="AG33" i="18"/>
  <c r="AP33" i="18" s="1"/>
  <c r="W34" i="18"/>
  <c r="AF33" i="18"/>
  <c r="AO33" i="18" s="1"/>
  <c r="AE33" i="18"/>
  <c r="AI34" i="16"/>
  <c r="AN34" i="16"/>
  <c r="Y37" i="100"/>
  <c r="X37" i="100"/>
  <c r="Z37" i="100" s="1"/>
  <c r="AH34" i="98"/>
  <c r="AQ34" i="98" s="1"/>
  <c r="AR38" i="95"/>
  <c r="Y40" i="13"/>
  <c r="X40" i="13"/>
  <c r="Z40" i="13" s="1"/>
  <c r="AH43" i="53"/>
  <c r="AQ43" i="53" s="1"/>
  <c r="Z35" i="103"/>
  <c r="Y37" i="11"/>
  <c r="X37" i="11"/>
  <c r="Y30" i="82"/>
  <c r="X30" i="82"/>
  <c r="Z30" i="82" s="1"/>
  <c r="AR36" i="54"/>
  <c r="AH39" i="88"/>
  <c r="AQ39" i="88" s="1"/>
  <c r="AF39" i="104"/>
  <c r="AO39" i="104" s="1"/>
  <c r="AG39" i="104"/>
  <c r="W40" i="104"/>
  <c r="AE39" i="104"/>
  <c r="AN39" i="104" s="1"/>
  <c r="AI38" i="84"/>
  <c r="AN38" i="84"/>
  <c r="AI34" i="43"/>
  <c r="AN34" i="43"/>
  <c r="AI43" i="47"/>
  <c r="AN43" i="47"/>
  <c r="AI40" i="20"/>
  <c r="AN40" i="20"/>
  <c r="Z37" i="11" l="1"/>
  <c r="Z42" i="51"/>
  <c r="AG42" i="51" s="1"/>
  <c r="AP42" i="51" s="1"/>
  <c r="AG37" i="11"/>
  <c r="AP37" i="11" s="1"/>
  <c r="AF37" i="11"/>
  <c r="AO37" i="11" s="1"/>
  <c r="W38" i="11"/>
  <c r="AE37" i="11"/>
  <c r="W43" i="51"/>
  <c r="AF42" i="51"/>
  <c r="AO42" i="51" s="1"/>
  <c r="AE42" i="51"/>
  <c r="AE30" i="82"/>
  <c r="AN30" i="82" s="1"/>
  <c r="AG30" i="82"/>
  <c r="AP30" i="82" s="1"/>
  <c r="W31" i="82"/>
  <c r="AF30" i="82"/>
  <c r="W41" i="13"/>
  <c r="AG40" i="13"/>
  <c r="AP40" i="13" s="1"/>
  <c r="AE40" i="13"/>
  <c r="AF40" i="13"/>
  <c r="AO40" i="13" s="1"/>
  <c r="AH42" i="44"/>
  <c r="AQ42" i="44" s="1"/>
  <c r="AH35" i="49"/>
  <c r="AQ35" i="49" s="1"/>
  <c r="AH34" i="87"/>
  <c r="AQ34" i="87" s="1"/>
  <c r="W44" i="46"/>
  <c r="AG43" i="46"/>
  <c r="AP43" i="46" s="1"/>
  <c r="AE43" i="46"/>
  <c r="AF43" i="46"/>
  <c r="AO43" i="46" s="1"/>
  <c r="AI33" i="10"/>
  <c r="AN33" i="10"/>
  <c r="AH32" i="85"/>
  <c r="AQ32" i="85" s="1"/>
  <c r="AR38" i="92"/>
  <c r="AR31" i="50"/>
  <c r="AH36" i="83"/>
  <c r="AQ36" i="83" s="1"/>
  <c r="AR42" i="52"/>
  <c r="AR41" i="44"/>
  <c r="AH32" i="50"/>
  <c r="AQ32" i="50" s="1"/>
  <c r="AR33" i="87"/>
  <c r="AI43" i="53"/>
  <c r="AN43" i="53"/>
  <c r="Y44" i="32"/>
  <c r="X44" i="32"/>
  <c r="Z44" i="32" s="1"/>
  <c r="AG45" i="93"/>
  <c r="AP45" i="93" s="1"/>
  <c r="W46" i="93"/>
  <c r="AF45" i="93"/>
  <c r="AO45" i="93" s="1"/>
  <c r="AE45" i="93"/>
  <c r="AR34" i="16"/>
  <c r="Z42" i="44"/>
  <c r="Z35" i="49"/>
  <c r="W38" i="99"/>
  <c r="AG37" i="99"/>
  <c r="AP37" i="99" s="1"/>
  <c r="AF37" i="99"/>
  <c r="AO37" i="99" s="1"/>
  <c r="AE37" i="99"/>
  <c r="Z34" i="87"/>
  <c r="Y34" i="42"/>
  <c r="Z34" i="42"/>
  <c r="X34" i="42"/>
  <c r="W39" i="96"/>
  <c r="AG38" i="96"/>
  <c r="AP38" i="96" s="1"/>
  <c r="AE38" i="96"/>
  <c r="AF38" i="96"/>
  <c r="AO38" i="96" s="1"/>
  <c r="AH41" i="20"/>
  <c r="AQ41" i="20" s="1"/>
  <c r="Z32" i="85"/>
  <c r="Z36" i="83"/>
  <c r="AH35" i="16"/>
  <c r="AQ35" i="16" s="1"/>
  <c r="AH35" i="43"/>
  <c r="AQ35" i="43" s="1"/>
  <c r="AH32" i="35"/>
  <c r="AQ32" i="35" s="1"/>
  <c r="Z32" i="50"/>
  <c r="AR31" i="85"/>
  <c r="Y44" i="53"/>
  <c r="X44" i="53"/>
  <c r="AR38" i="84"/>
  <c r="AR43" i="47"/>
  <c r="W35" i="98"/>
  <c r="AG34" i="98"/>
  <c r="AP34" i="98" s="1"/>
  <c r="AF34" i="98"/>
  <c r="AO34" i="98" s="1"/>
  <c r="AE34" i="98"/>
  <c r="Y40" i="104"/>
  <c r="X40" i="104"/>
  <c r="AR34" i="43"/>
  <c r="AI39" i="104"/>
  <c r="AP39" i="104"/>
  <c r="AH37" i="11"/>
  <c r="AQ37" i="11" s="1"/>
  <c r="AF44" i="101"/>
  <c r="AO44" i="101" s="1"/>
  <c r="W45" i="101"/>
  <c r="AE44" i="101"/>
  <c r="AG44" i="101"/>
  <c r="AP44" i="101" s="1"/>
  <c r="AH42" i="51"/>
  <c r="AQ42" i="51" s="1"/>
  <c r="AR38" i="41"/>
  <c r="AR45" i="97"/>
  <c r="AF44" i="105"/>
  <c r="AO44" i="105" s="1"/>
  <c r="AE44" i="105"/>
  <c r="W45" i="105"/>
  <c r="AG44" i="105"/>
  <c r="AP44" i="105" s="1"/>
  <c r="Z41" i="20"/>
  <c r="AR31" i="35"/>
  <c r="Z35" i="16"/>
  <c r="AH32" i="48"/>
  <c r="AQ32" i="48" s="1"/>
  <c r="Z35" i="43"/>
  <c r="Z32" i="35"/>
  <c r="Y39" i="45"/>
  <c r="X39" i="45"/>
  <c r="AR41" i="51"/>
  <c r="AH45" i="15"/>
  <c r="AQ45" i="15" s="1"/>
  <c r="AR36" i="100"/>
  <c r="AI39" i="88"/>
  <c r="AN39" i="88"/>
  <c r="AR31" i="48"/>
  <c r="AR40" i="20"/>
  <c r="AH37" i="100"/>
  <c r="AQ37" i="100" s="1"/>
  <c r="AI33" i="18"/>
  <c r="AN33" i="18"/>
  <c r="AH39" i="41"/>
  <c r="AQ39" i="41" s="1"/>
  <c r="AH46" i="97"/>
  <c r="AQ46" i="97" s="1"/>
  <c r="AH43" i="52"/>
  <c r="AQ43" i="52" s="1"/>
  <c r="AR35" i="83"/>
  <c r="AG32" i="90"/>
  <c r="AP32" i="90" s="1"/>
  <c r="AF32" i="90"/>
  <c r="AO32" i="90" s="1"/>
  <c r="AE32" i="90"/>
  <c r="W33" i="90"/>
  <c r="AH43" i="86"/>
  <c r="AQ43" i="86" s="1"/>
  <c r="AE32" i="48"/>
  <c r="W33" i="48"/>
  <c r="AG32" i="48"/>
  <c r="AP32" i="48" s="1"/>
  <c r="AF32" i="48"/>
  <c r="AO32" i="48" s="1"/>
  <c r="AG45" i="15"/>
  <c r="AP45" i="15" s="1"/>
  <c r="AE45" i="15"/>
  <c r="AN45" i="15" s="1"/>
  <c r="W46" i="15"/>
  <c r="AF45" i="15"/>
  <c r="AH44" i="47"/>
  <c r="AQ44" i="47" s="1"/>
  <c r="Y40" i="88"/>
  <c r="X40" i="88"/>
  <c r="AG37" i="100"/>
  <c r="AP37" i="100" s="1"/>
  <c r="W38" i="100"/>
  <c r="AF37" i="100"/>
  <c r="AO37" i="100" s="1"/>
  <c r="AE37" i="100"/>
  <c r="AF39" i="95"/>
  <c r="AO39" i="95" s="1"/>
  <c r="AG39" i="95"/>
  <c r="AP39" i="95" s="1"/>
  <c r="AE39" i="95"/>
  <c r="W40" i="95"/>
  <c r="AE39" i="41"/>
  <c r="AF39" i="41"/>
  <c r="AO39" i="41" s="1"/>
  <c r="W40" i="41"/>
  <c r="AG39" i="41"/>
  <c r="AP39" i="41" s="1"/>
  <c r="AG46" i="97"/>
  <c r="AP46" i="97" s="1"/>
  <c r="W47" i="97"/>
  <c r="AE46" i="97"/>
  <c r="AF46" i="97"/>
  <c r="AO46" i="97" s="1"/>
  <c r="AG43" i="52"/>
  <c r="AP43" i="52" s="1"/>
  <c r="AF43" i="52"/>
  <c r="AE43" i="52"/>
  <c r="AN43" i="52" s="1"/>
  <c r="W44" i="52"/>
  <c r="AI33" i="42"/>
  <c r="AR33" i="42" s="1"/>
  <c r="AN33" i="42"/>
  <c r="Z43" i="86"/>
  <c r="AR29" i="82"/>
  <c r="AR39" i="13"/>
  <c r="AH39" i="92"/>
  <c r="AQ39" i="92" s="1"/>
  <c r="AI38" i="45"/>
  <c r="AN38" i="45"/>
  <c r="AR34" i="49"/>
  <c r="Z44" i="47"/>
  <c r="AH39" i="84"/>
  <c r="AQ39" i="84" s="1"/>
  <c r="AR44" i="15"/>
  <c r="AI32" i="94"/>
  <c r="AN32" i="94"/>
  <c r="AH30" i="82"/>
  <c r="AQ30" i="82" s="1"/>
  <c r="W36" i="103"/>
  <c r="AG35" i="103"/>
  <c r="AP35" i="103" s="1"/>
  <c r="AE35" i="103"/>
  <c r="AF35" i="103"/>
  <c r="AO35" i="103" s="1"/>
  <c r="AH40" i="13"/>
  <c r="AQ40" i="13" s="1"/>
  <c r="Y34" i="18"/>
  <c r="X34" i="18"/>
  <c r="Z34" i="18" s="1"/>
  <c r="AG38" i="91"/>
  <c r="AP38" i="91" s="1"/>
  <c r="AE38" i="91"/>
  <c r="W39" i="91"/>
  <c r="AF38" i="91"/>
  <c r="AO38" i="91" s="1"/>
  <c r="W49" i="89"/>
  <c r="AF48" i="89"/>
  <c r="AO48" i="89" s="1"/>
  <c r="AE48" i="89"/>
  <c r="AN48" i="89" s="1"/>
  <c r="AG48" i="89"/>
  <c r="W35" i="102"/>
  <c r="AG34" i="102"/>
  <c r="AP34" i="102" s="1"/>
  <c r="AF34" i="102"/>
  <c r="AO34" i="102" s="1"/>
  <c r="AE34" i="102"/>
  <c r="Y34" i="10"/>
  <c r="X34" i="10"/>
  <c r="Z34" i="10" s="1"/>
  <c r="AG35" i="55"/>
  <c r="AP35" i="55" s="1"/>
  <c r="AE35" i="55"/>
  <c r="W36" i="55"/>
  <c r="AF35" i="55"/>
  <c r="AO35" i="55" s="1"/>
  <c r="Z39" i="92"/>
  <c r="AR42" i="86"/>
  <c r="AG37" i="54"/>
  <c r="AP37" i="54" s="1"/>
  <c r="W38" i="54"/>
  <c r="AF37" i="54"/>
  <c r="AO37" i="54" s="1"/>
  <c r="AE37" i="54"/>
  <c r="Z39" i="84"/>
  <c r="AI43" i="32"/>
  <c r="AN43" i="32"/>
  <c r="Y33" i="94"/>
  <c r="X33" i="94"/>
  <c r="AE34" i="10" l="1"/>
  <c r="AF34" i="10"/>
  <c r="AO34" i="10" s="1"/>
  <c r="W35" i="10"/>
  <c r="AG34" i="10"/>
  <c r="AP34" i="10" s="1"/>
  <c r="AF34" i="18"/>
  <c r="AO34" i="18" s="1"/>
  <c r="AG34" i="18"/>
  <c r="AP34" i="18" s="1"/>
  <c r="AE34" i="18"/>
  <c r="W35" i="18"/>
  <c r="AE43" i="86"/>
  <c r="W44" i="86"/>
  <c r="AG43" i="86"/>
  <c r="AP43" i="86" s="1"/>
  <c r="AF43" i="86"/>
  <c r="AO43" i="86" s="1"/>
  <c r="AI43" i="52"/>
  <c r="AO43" i="52"/>
  <c r="Y35" i="102"/>
  <c r="X35" i="102"/>
  <c r="AR32" i="94"/>
  <c r="AR38" i="45"/>
  <c r="AI39" i="95"/>
  <c r="AN39" i="95"/>
  <c r="Y38" i="100"/>
  <c r="X38" i="100"/>
  <c r="Y46" i="15"/>
  <c r="X46" i="15"/>
  <c r="Y33" i="48"/>
  <c r="X33" i="48"/>
  <c r="AR33" i="18"/>
  <c r="W33" i="35"/>
  <c r="AE32" i="35"/>
  <c r="AF32" i="35"/>
  <c r="AO32" i="35" s="1"/>
  <c r="AG32" i="35"/>
  <c r="AP32" i="35" s="1"/>
  <c r="AR39" i="104"/>
  <c r="AF36" i="83"/>
  <c r="AO36" i="83" s="1"/>
  <c r="AE36" i="83"/>
  <c r="AG36" i="83"/>
  <c r="AP36" i="83" s="1"/>
  <c r="W37" i="83"/>
  <c r="AH34" i="42"/>
  <c r="AQ34" i="42" s="1"/>
  <c r="AH44" i="32"/>
  <c r="AQ44" i="32" s="1"/>
  <c r="Y44" i="46"/>
  <c r="X44" i="46"/>
  <c r="AI40" i="13"/>
  <c r="AN40" i="13"/>
  <c r="Y38" i="54"/>
  <c r="X38" i="54"/>
  <c r="Y40" i="41"/>
  <c r="X40" i="41"/>
  <c r="AI32" i="48"/>
  <c r="AN32" i="48"/>
  <c r="AE35" i="43"/>
  <c r="AG35" i="43"/>
  <c r="AP35" i="43" s="1"/>
  <c r="W36" i="43"/>
  <c r="AF35" i="43"/>
  <c r="AO35" i="43" s="1"/>
  <c r="W36" i="16"/>
  <c r="AF35" i="16"/>
  <c r="AO35" i="16" s="1"/>
  <c r="AE35" i="16"/>
  <c r="AG35" i="16"/>
  <c r="AP35" i="16" s="1"/>
  <c r="Y45" i="105"/>
  <c r="X45" i="105"/>
  <c r="AI34" i="98"/>
  <c r="AN34" i="98"/>
  <c r="AE32" i="85"/>
  <c r="AF32" i="85"/>
  <c r="AO32" i="85" s="1"/>
  <c r="W33" i="85"/>
  <c r="AG32" i="85"/>
  <c r="AP32" i="85" s="1"/>
  <c r="W35" i="42"/>
  <c r="AF34" i="42"/>
  <c r="AO34" i="42" s="1"/>
  <c r="AE34" i="42"/>
  <c r="AG34" i="42"/>
  <c r="AP34" i="42" s="1"/>
  <c r="AG44" i="32"/>
  <c r="AP44" i="32" s="1"/>
  <c r="AF44" i="32"/>
  <c r="AO44" i="32" s="1"/>
  <c r="AE44" i="32"/>
  <c r="W45" i="32"/>
  <c r="AR33" i="10"/>
  <c r="AR43" i="32"/>
  <c r="AI48" i="89"/>
  <c r="AP48" i="89"/>
  <c r="AG44" i="47"/>
  <c r="AP44" i="47" s="1"/>
  <c r="AE44" i="47"/>
  <c r="AF44" i="47"/>
  <c r="AO44" i="47" s="1"/>
  <c r="W45" i="47"/>
  <c r="Y44" i="52"/>
  <c r="X44" i="52"/>
  <c r="AI46" i="97"/>
  <c r="AN46" i="97"/>
  <c r="AH40" i="88"/>
  <c r="AQ40" i="88" s="1"/>
  <c r="Y33" i="90"/>
  <c r="X33" i="90"/>
  <c r="Z33" i="90" s="1"/>
  <c r="AI44" i="105"/>
  <c r="AN44" i="105"/>
  <c r="W33" i="50"/>
  <c r="AE32" i="50"/>
  <c r="AF32" i="50"/>
  <c r="AO32" i="50" s="1"/>
  <c r="AG32" i="50"/>
  <c r="AP32" i="50" s="1"/>
  <c r="Y38" i="99"/>
  <c r="Z38" i="99"/>
  <c r="X38" i="99"/>
  <c r="AI45" i="93"/>
  <c r="AN45" i="93"/>
  <c r="Y41" i="13"/>
  <c r="X41" i="13"/>
  <c r="AI37" i="11"/>
  <c r="AN37" i="11"/>
  <c r="Y36" i="55"/>
  <c r="X36" i="55"/>
  <c r="Y39" i="91"/>
  <c r="X39" i="91"/>
  <c r="AI35" i="103"/>
  <c r="AR35" i="103" s="1"/>
  <c r="AN35" i="103"/>
  <c r="AH39" i="45"/>
  <c r="AQ39" i="45" s="1"/>
  <c r="AI44" i="101"/>
  <c r="AN44" i="101"/>
  <c r="AH40" i="104"/>
  <c r="AQ40" i="104" s="1"/>
  <c r="AH44" i="53"/>
  <c r="AQ44" i="53" s="1"/>
  <c r="AI38" i="96"/>
  <c r="AN38" i="96"/>
  <c r="AF34" i="87"/>
  <c r="AO34" i="87" s="1"/>
  <c r="W35" i="87"/>
  <c r="AG34" i="87"/>
  <c r="AP34" i="87" s="1"/>
  <c r="AE34" i="87"/>
  <c r="W36" i="49"/>
  <c r="AG35" i="49"/>
  <c r="AP35" i="49" s="1"/>
  <c r="AF35" i="49"/>
  <c r="AO35" i="49" s="1"/>
  <c r="AE35" i="49"/>
  <c r="AI42" i="51"/>
  <c r="AN42" i="51"/>
  <c r="X38" i="11"/>
  <c r="Y38" i="11"/>
  <c r="Z38" i="11"/>
  <c r="Y47" i="97"/>
  <c r="Z47" i="97" s="1"/>
  <c r="X47" i="97"/>
  <c r="AI39" i="41"/>
  <c r="AN39" i="41"/>
  <c r="AI37" i="100"/>
  <c r="AN37" i="100"/>
  <c r="Z39" i="45"/>
  <c r="AE41" i="20"/>
  <c r="W42" i="20"/>
  <c r="AF41" i="20"/>
  <c r="AO41" i="20" s="1"/>
  <c r="AG41" i="20"/>
  <c r="AP41" i="20" s="1"/>
  <c r="Y45" i="101"/>
  <c r="X45" i="101"/>
  <c r="Z40" i="104"/>
  <c r="Y35" i="98"/>
  <c r="Z35" i="98" s="1"/>
  <c r="X35" i="98"/>
  <c r="Z44" i="53"/>
  <c r="AE42" i="44"/>
  <c r="AF42" i="44"/>
  <c r="AO42" i="44" s="1"/>
  <c r="AG42" i="44"/>
  <c r="AP42" i="44" s="1"/>
  <c r="W43" i="44"/>
  <c r="Y46" i="93"/>
  <c r="X46" i="93"/>
  <c r="AR43" i="53"/>
  <c r="AI43" i="46"/>
  <c r="AN43" i="46"/>
  <c r="AI30" i="82"/>
  <c r="AO30" i="82"/>
  <c r="AG39" i="84"/>
  <c r="AP39" i="84" s="1"/>
  <c r="W40" i="84"/>
  <c r="AF39" i="84"/>
  <c r="AO39" i="84" s="1"/>
  <c r="AE39" i="84"/>
  <c r="AI35" i="55"/>
  <c r="AN35" i="55"/>
  <c r="AI34" i="102"/>
  <c r="AN34" i="102"/>
  <c r="AI38" i="91"/>
  <c r="AN38" i="91"/>
  <c r="Z40" i="88"/>
  <c r="AI32" i="90"/>
  <c r="AN32" i="90"/>
  <c r="AH33" i="94"/>
  <c r="AQ33" i="94" s="1"/>
  <c r="Z33" i="94"/>
  <c r="AI37" i="54"/>
  <c r="AN37" i="54"/>
  <c r="AG39" i="92"/>
  <c r="AP39" i="92" s="1"/>
  <c r="W40" i="92"/>
  <c r="AE39" i="92"/>
  <c r="AF39" i="92"/>
  <c r="AO39" i="92" s="1"/>
  <c r="AH34" i="10"/>
  <c r="AQ34" i="10" s="1"/>
  <c r="Y49" i="89"/>
  <c r="X49" i="89"/>
  <c r="AH34" i="18"/>
  <c r="AQ34" i="18" s="1"/>
  <c r="Y36" i="103"/>
  <c r="X36" i="103"/>
  <c r="Z36" i="103" s="1"/>
  <c r="Y40" i="95"/>
  <c r="X40" i="95"/>
  <c r="AI45" i="15"/>
  <c r="AO45" i="15"/>
  <c r="AR39" i="88"/>
  <c r="Y39" i="96"/>
  <c r="X39" i="96"/>
  <c r="AI37" i="99"/>
  <c r="AN37" i="99"/>
  <c r="X31" i="82"/>
  <c r="Y31" i="82"/>
  <c r="Y43" i="51"/>
  <c r="X43" i="51"/>
  <c r="Z43" i="51" s="1"/>
  <c r="Z40" i="95" l="1"/>
  <c r="Z45" i="105"/>
  <c r="AG45" i="105" s="1"/>
  <c r="AP45" i="105" s="1"/>
  <c r="Z36" i="55"/>
  <c r="Z38" i="54"/>
  <c r="AF43" i="51"/>
  <c r="AO43" i="51" s="1"/>
  <c r="W44" i="51"/>
  <c r="AE43" i="51"/>
  <c r="AG43" i="51"/>
  <c r="AP43" i="51" s="1"/>
  <c r="AE35" i="98"/>
  <c r="AG35" i="98"/>
  <c r="AP35" i="98" s="1"/>
  <c r="W36" i="98"/>
  <c r="AF35" i="98"/>
  <c r="AO35" i="98" s="1"/>
  <c r="AE45" i="105"/>
  <c r="W46" i="105"/>
  <c r="AF45" i="105"/>
  <c r="AO45" i="105" s="1"/>
  <c r="W48" i="97"/>
  <c r="AE47" i="97"/>
  <c r="AF47" i="97"/>
  <c r="AO47" i="97" s="1"/>
  <c r="AG47" i="97"/>
  <c r="AP47" i="97" s="1"/>
  <c r="W37" i="55"/>
  <c r="AF36" i="55"/>
  <c r="AO36" i="55" s="1"/>
  <c r="AE36" i="55"/>
  <c r="AG36" i="55"/>
  <c r="AP36" i="55" s="1"/>
  <c r="AF40" i="95"/>
  <c r="AO40" i="95" s="1"/>
  <c r="AG40" i="95"/>
  <c r="AP40" i="95" s="1"/>
  <c r="AE40" i="95"/>
  <c r="W41" i="95"/>
  <c r="AF36" i="103"/>
  <c r="AO36" i="103" s="1"/>
  <c r="AG36" i="103"/>
  <c r="AP36" i="103" s="1"/>
  <c r="W37" i="103"/>
  <c r="AE36" i="103"/>
  <c r="AG38" i="54"/>
  <c r="AP38" i="54" s="1"/>
  <c r="W39" i="54"/>
  <c r="AE38" i="54"/>
  <c r="AF38" i="54"/>
  <c r="AO38" i="54" s="1"/>
  <c r="AF33" i="94"/>
  <c r="AO33" i="94" s="1"/>
  <c r="W34" i="94"/>
  <c r="AE33" i="94"/>
  <c r="AG33" i="94"/>
  <c r="AP33" i="94" s="1"/>
  <c r="AR34" i="102"/>
  <c r="Y40" i="84"/>
  <c r="Z40" i="84" s="1"/>
  <c r="X40" i="84"/>
  <c r="Y43" i="44"/>
  <c r="X43" i="44"/>
  <c r="Z43" i="44" s="1"/>
  <c r="AI34" i="87"/>
  <c r="AN34" i="87"/>
  <c r="AH33" i="90"/>
  <c r="AQ33" i="90" s="1"/>
  <c r="Y33" i="85"/>
  <c r="X33" i="85"/>
  <c r="Y36" i="16"/>
  <c r="Z36" i="16" s="1"/>
  <c r="X36" i="16"/>
  <c r="Y37" i="83"/>
  <c r="X37" i="83"/>
  <c r="Y44" i="86"/>
  <c r="X44" i="86"/>
  <c r="AH31" i="82"/>
  <c r="AQ31" i="82" s="1"/>
  <c r="AR32" i="90"/>
  <c r="AR37" i="100"/>
  <c r="AG38" i="11"/>
  <c r="AP38" i="11" s="1"/>
  <c r="AF38" i="11"/>
  <c r="AO38" i="11" s="1"/>
  <c r="W39" i="11"/>
  <c r="AE38" i="11"/>
  <c r="AI35" i="49"/>
  <c r="AN35" i="49"/>
  <c r="AH39" i="91"/>
  <c r="AQ39" i="91" s="1"/>
  <c r="AR45" i="93"/>
  <c r="AF33" i="90"/>
  <c r="AO33" i="90" s="1"/>
  <c r="AE33" i="90"/>
  <c r="W34" i="90"/>
  <c r="AG33" i="90"/>
  <c r="AP33" i="90" s="1"/>
  <c r="AR48" i="89"/>
  <c r="Y45" i="32"/>
  <c r="X45" i="32"/>
  <c r="AI34" i="42"/>
  <c r="AN34" i="42"/>
  <c r="AR32" i="48"/>
  <c r="AH33" i="48"/>
  <c r="AQ33" i="48" s="1"/>
  <c r="AH38" i="100"/>
  <c r="AQ38" i="100" s="1"/>
  <c r="AI43" i="86"/>
  <c r="AN43" i="86"/>
  <c r="AE40" i="88"/>
  <c r="AG40" i="88"/>
  <c r="AP40" i="88" s="1"/>
  <c r="AF40" i="88"/>
  <c r="AO40" i="88" s="1"/>
  <c r="W41" i="88"/>
  <c r="AR35" i="55"/>
  <c r="AH46" i="93"/>
  <c r="AQ46" i="93" s="1"/>
  <c r="AF40" i="104"/>
  <c r="AO40" i="104" s="1"/>
  <c r="AG40" i="104"/>
  <c r="AP40" i="104" s="1"/>
  <c r="AE40" i="104"/>
  <c r="W41" i="104"/>
  <c r="Y35" i="87"/>
  <c r="X35" i="87"/>
  <c r="Z39" i="91"/>
  <c r="AR37" i="11"/>
  <c r="AH38" i="99"/>
  <c r="AQ38" i="99" s="1"/>
  <c r="AI32" i="50"/>
  <c r="AN32" i="50"/>
  <c r="Y45" i="47"/>
  <c r="X45" i="47"/>
  <c r="AI44" i="32"/>
  <c r="AN44" i="32"/>
  <c r="AI32" i="85"/>
  <c r="AN32" i="85"/>
  <c r="AH40" i="41"/>
  <c r="AQ40" i="41" s="1"/>
  <c r="AI36" i="83"/>
  <c r="AN36" i="83"/>
  <c r="Z33" i="48"/>
  <c r="Z38" i="100"/>
  <c r="AR43" i="52"/>
  <c r="AH39" i="96"/>
  <c r="AQ39" i="96" s="1"/>
  <c r="AH49" i="89"/>
  <c r="AQ49" i="89" s="1"/>
  <c r="AI42" i="44"/>
  <c r="AN42" i="44"/>
  <c r="AH41" i="13"/>
  <c r="AQ41" i="13" s="1"/>
  <c r="AF38" i="99"/>
  <c r="AO38" i="99" s="1"/>
  <c r="AE38" i="99"/>
  <c r="W39" i="99"/>
  <c r="AG38" i="99"/>
  <c r="AP38" i="99" s="1"/>
  <c r="Y33" i="50"/>
  <c r="X33" i="50"/>
  <c r="AR46" i="97"/>
  <c r="Y35" i="42"/>
  <c r="Z35" i="42" s="1"/>
  <c r="X35" i="42"/>
  <c r="Y36" i="43"/>
  <c r="X36" i="43"/>
  <c r="Z40" i="41"/>
  <c r="AR40" i="13"/>
  <c r="AI32" i="35"/>
  <c r="AN32" i="35"/>
  <c r="X35" i="18"/>
  <c r="Y35" i="18"/>
  <c r="Y35" i="10"/>
  <c r="X35" i="10"/>
  <c r="AH43" i="51"/>
  <c r="AQ43" i="51" s="1"/>
  <c r="AH36" i="103"/>
  <c r="AQ36" i="103" s="1"/>
  <c r="AI39" i="92"/>
  <c r="AN39" i="92"/>
  <c r="AR37" i="99"/>
  <c r="Y40" i="92"/>
  <c r="X40" i="92"/>
  <c r="AR45" i="15"/>
  <c r="AR30" i="82"/>
  <c r="Z46" i="93"/>
  <c r="AH45" i="101"/>
  <c r="AQ45" i="101" s="1"/>
  <c r="Y42" i="20"/>
  <c r="X42" i="20"/>
  <c r="AR39" i="41"/>
  <c r="AH38" i="11"/>
  <c r="AQ38" i="11" s="1"/>
  <c r="Z31" i="82"/>
  <c r="Z39" i="96"/>
  <c r="AH40" i="95"/>
  <c r="AQ40" i="95" s="1"/>
  <c r="Z49" i="89"/>
  <c r="AR38" i="91"/>
  <c r="AI39" i="84"/>
  <c r="AN39" i="84"/>
  <c r="AE44" i="53"/>
  <c r="AF44" i="53"/>
  <c r="AO44" i="53" s="1"/>
  <c r="AG44" i="53"/>
  <c r="AP44" i="53" s="1"/>
  <c r="W45" i="53"/>
  <c r="Z45" i="101"/>
  <c r="AI41" i="20"/>
  <c r="AN41" i="20"/>
  <c r="AH47" i="97"/>
  <c r="AQ47" i="97" s="1"/>
  <c r="Y36" i="49"/>
  <c r="Z36" i="49" s="1"/>
  <c r="X36" i="49"/>
  <c r="AH36" i="55"/>
  <c r="AQ36" i="55" s="1"/>
  <c r="Z41" i="13"/>
  <c r="AH44" i="52"/>
  <c r="AQ44" i="52" s="1"/>
  <c r="AI44" i="47"/>
  <c r="AN44" i="47"/>
  <c r="AR34" i="98"/>
  <c r="AI35" i="16"/>
  <c r="AN35" i="16"/>
  <c r="AH44" i="46"/>
  <c r="AQ44" i="46" s="1"/>
  <c r="Y33" i="35"/>
  <c r="X33" i="35"/>
  <c r="AH46" i="15"/>
  <c r="AQ46" i="15" s="1"/>
  <c r="AH35" i="102"/>
  <c r="AQ35" i="102" s="1"/>
  <c r="AI34" i="18"/>
  <c r="AN34" i="18"/>
  <c r="AR37" i="54"/>
  <c r="AR43" i="46"/>
  <c r="AH35" i="98"/>
  <c r="AQ35" i="98" s="1"/>
  <c r="AE39" i="45"/>
  <c r="AF39" i="45"/>
  <c r="AO39" i="45" s="1"/>
  <c r="W40" i="45"/>
  <c r="AG39" i="45"/>
  <c r="AP39" i="45" s="1"/>
  <c r="AR42" i="51"/>
  <c r="AR38" i="96"/>
  <c r="AR44" i="101"/>
  <c r="AR44" i="105"/>
  <c r="Z44" i="52"/>
  <c r="AH45" i="105"/>
  <c r="AQ45" i="105" s="1"/>
  <c r="AI35" i="43"/>
  <c r="AN35" i="43"/>
  <c r="AH38" i="54"/>
  <c r="AQ38" i="54" s="1"/>
  <c r="Z44" i="46"/>
  <c r="Z46" i="15"/>
  <c r="AR39" i="95"/>
  <c r="Z35" i="102"/>
  <c r="AI34" i="10"/>
  <c r="AN34" i="10"/>
  <c r="Z40" i="92" l="1"/>
  <c r="Z44" i="86"/>
  <c r="Z35" i="18"/>
  <c r="AE36" i="49"/>
  <c r="AF36" i="49"/>
  <c r="AO36" i="49" s="1"/>
  <c r="W37" i="49"/>
  <c r="AG36" i="49"/>
  <c r="AP36" i="49" s="1"/>
  <c r="AE35" i="42"/>
  <c r="AF35" i="42"/>
  <c r="AO35" i="42" s="1"/>
  <c r="AG35" i="42"/>
  <c r="AP35" i="42" s="1"/>
  <c r="W36" i="42"/>
  <c r="AF36" i="16"/>
  <c r="AO36" i="16" s="1"/>
  <c r="AG36" i="16"/>
  <c r="AP36" i="16" s="1"/>
  <c r="AE36" i="16"/>
  <c r="W37" i="16"/>
  <c r="AG44" i="86"/>
  <c r="AP44" i="86" s="1"/>
  <c r="AE44" i="86"/>
  <c r="AF44" i="86"/>
  <c r="AO44" i="86" s="1"/>
  <c r="W45" i="86"/>
  <c r="W41" i="84"/>
  <c r="AG40" i="84"/>
  <c r="AP40" i="84" s="1"/>
  <c r="AF40" i="84"/>
  <c r="AO40" i="84" s="1"/>
  <c r="AE40" i="84"/>
  <c r="AG40" i="92"/>
  <c r="AP40" i="92" s="1"/>
  <c r="AE40" i="92"/>
  <c r="W41" i="92"/>
  <c r="AF40" i="92"/>
  <c r="AO40" i="92" s="1"/>
  <c r="AF35" i="102"/>
  <c r="AO35" i="102" s="1"/>
  <c r="AE35" i="102"/>
  <c r="W36" i="102"/>
  <c r="AG35" i="102"/>
  <c r="AP35" i="102" s="1"/>
  <c r="AI39" i="45"/>
  <c r="AN39" i="45"/>
  <c r="W47" i="93"/>
  <c r="AG46" i="93"/>
  <c r="AP46" i="93" s="1"/>
  <c r="AF46" i="93"/>
  <c r="AO46" i="93" s="1"/>
  <c r="AE46" i="93"/>
  <c r="AR42" i="44"/>
  <c r="AR32" i="50"/>
  <c r="AR43" i="86"/>
  <c r="Y39" i="11"/>
  <c r="X39" i="11"/>
  <c r="AH44" i="86"/>
  <c r="AQ44" i="86" s="1"/>
  <c r="AH36" i="16"/>
  <c r="AQ36" i="16" s="1"/>
  <c r="AR34" i="87"/>
  <c r="Y34" i="94"/>
  <c r="X34" i="94"/>
  <c r="Z34" i="94" s="1"/>
  <c r="AI45" i="105"/>
  <c r="AN45" i="105"/>
  <c r="AI35" i="98"/>
  <c r="AN35" i="98"/>
  <c r="AR35" i="16"/>
  <c r="AF49" i="89"/>
  <c r="AO49" i="89" s="1"/>
  <c r="AE49" i="89"/>
  <c r="W50" i="89"/>
  <c r="AG49" i="89"/>
  <c r="AP49" i="89" s="1"/>
  <c r="AF39" i="96"/>
  <c r="AO39" i="96" s="1"/>
  <c r="W40" i="96"/>
  <c r="AE39" i="96"/>
  <c r="AG39" i="96"/>
  <c r="AP39" i="96" s="1"/>
  <c r="AF35" i="18"/>
  <c r="AO35" i="18" s="1"/>
  <c r="AG35" i="18"/>
  <c r="AP35" i="18" s="1"/>
  <c r="AE35" i="18"/>
  <c r="W36" i="18"/>
  <c r="W41" i="41"/>
  <c r="AF40" i="41"/>
  <c r="AO40" i="41" s="1"/>
  <c r="AG40" i="41"/>
  <c r="AP40" i="41" s="1"/>
  <c r="AE40" i="41"/>
  <c r="AG38" i="100"/>
  <c r="AP38" i="100" s="1"/>
  <c r="AF38" i="100"/>
  <c r="AO38" i="100" s="1"/>
  <c r="W39" i="100"/>
  <c r="AE38" i="100"/>
  <c r="AR44" i="32"/>
  <c r="Y41" i="104"/>
  <c r="X41" i="104"/>
  <c r="Z41" i="104" s="1"/>
  <c r="Y41" i="88"/>
  <c r="X41" i="88"/>
  <c r="AH43" i="44"/>
  <c r="AQ43" i="44" s="1"/>
  <c r="Y41" i="95"/>
  <c r="X41" i="95"/>
  <c r="AI36" i="55"/>
  <c r="AN36" i="55"/>
  <c r="AI47" i="97"/>
  <c r="AN47" i="97"/>
  <c r="AI44" i="53"/>
  <c r="AN44" i="53"/>
  <c r="AF31" i="82"/>
  <c r="AO31" i="82" s="1"/>
  <c r="AE31" i="82"/>
  <c r="AG31" i="82"/>
  <c r="AP31" i="82" s="1"/>
  <c r="W32" i="82"/>
  <c r="AH35" i="18"/>
  <c r="AQ35" i="18" s="1"/>
  <c r="AH36" i="43"/>
  <c r="AQ36" i="43" s="1"/>
  <c r="AG33" i="48"/>
  <c r="AP33" i="48" s="1"/>
  <c r="AE33" i="48"/>
  <c r="AF33" i="48"/>
  <c r="AO33" i="48" s="1"/>
  <c r="W34" i="48"/>
  <c r="AH45" i="47"/>
  <c r="AQ45" i="47" s="1"/>
  <c r="AE39" i="91"/>
  <c r="AG39" i="91"/>
  <c r="AP39" i="91" s="1"/>
  <c r="AF39" i="91"/>
  <c r="AO39" i="91" s="1"/>
  <c r="W40" i="91"/>
  <c r="AI40" i="104"/>
  <c r="AN40" i="104"/>
  <c r="AR34" i="42"/>
  <c r="AE43" i="44"/>
  <c r="AF43" i="44"/>
  <c r="AO43" i="44" s="1"/>
  <c r="AG43" i="44"/>
  <c r="AP43" i="44" s="1"/>
  <c r="W44" i="44"/>
  <c r="AI36" i="103"/>
  <c r="AN36" i="103"/>
  <c r="AI40" i="95"/>
  <c r="AN40" i="95"/>
  <c r="Y48" i="97"/>
  <c r="X48" i="97"/>
  <c r="W47" i="15"/>
  <c r="AE46" i="15"/>
  <c r="AG46" i="15"/>
  <c r="AP46" i="15" s="1"/>
  <c r="AF46" i="15"/>
  <c r="AO46" i="15" s="1"/>
  <c r="Z36" i="43"/>
  <c r="Y39" i="99"/>
  <c r="X39" i="99"/>
  <c r="Z45" i="47"/>
  <c r="AH35" i="87"/>
  <c r="AQ35" i="87" s="1"/>
  <c r="AH45" i="32"/>
  <c r="AQ45" i="32" s="1"/>
  <c r="AR35" i="49"/>
  <c r="AH37" i="83"/>
  <c r="AQ37" i="83" s="1"/>
  <c r="AH33" i="85"/>
  <c r="AQ33" i="85" s="1"/>
  <c r="Y37" i="103"/>
  <c r="X37" i="103"/>
  <c r="Z37" i="103" s="1"/>
  <c r="Y37" i="55"/>
  <c r="X37" i="55"/>
  <c r="AI43" i="51"/>
  <c r="AN43" i="51"/>
  <c r="AR39" i="84"/>
  <c r="AH42" i="20"/>
  <c r="AQ42" i="20" s="1"/>
  <c r="AH35" i="10"/>
  <c r="AQ35" i="10" s="1"/>
  <c r="AR32" i="35"/>
  <c r="AH33" i="50"/>
  <c r="AQ33" i="50" s="1"/>
  <c r="AI38" i="99"/>
  <c r="AN38" i="99"/>
  <c r="AR36" i="83"/>
  <c r="Z35" i="87"/>
  <c r="AI40" i="88"/>
  <c r="AN40" i="88"/>
  <c r="Z45" i="32"/>
  <c r="Y34" i="90"/>
  <c r="X34" i="90"/>
  <c r="Z37" i="83"/>
  <c r="Z33" i="85"/>
  <c r="AH40" i="84"/>
  <c r="AQ40" i="84" s="1"/>
  <c r="AI38" i="54"/>
  <c r="AN38" i="54"/>
  <c r="Y36" i="98"/>
  <c r="X36" i="98"/>
  <c r="Y44" i="51"/>
  <c r="X44" i="51"/>
  <c r="AR41" i="20"/>
  <c r="AF45" i="101"/>
  <c r="AO45" i="101" s="1"/>
  <c r="W46" i="101"/>
  <c r="AG45" i="101"/>
  <c r="AP45" i="101" s="1"/>
  <c r="AE45" i="101"/>
  <c r="W45" i="46"/>
  <c r="AE44" i="46"/>
  <c r="AF44" i="46"/>
  <c r="AO44" i="46" s="1"/>
  <c r="AG44" i="46"/>
  <c r="AP44" i="46" s="1"/>
  <c r="Y40" i="45"/>
  <c r="X40" i="45"/>
  <c r="AH33" i="35"/>
  <c r="AQ33" i="35" s="1"/>
  <c r="AR34" i="10"/>
  <c r="AR35" i="43"/>
  <c r="AE44" i="52"/>
  <c r="AF44" i="52"/>
  <c r="AO44" i="52" s="1"/>
  <c r="AG44" i="52"/>
  <c r="AP44" i="52" s="1"/>
  <c r="W45" i="52"/>
  <c r="AR34" i="18"/>
  <c r="Z33" i="35"/>
  <c r="AR44" i="47"/>
  <c r="AF41" i="13"/>
  <c r="AO41" i="13" s="1"/>
  <c r="AG41" i="13"/>
  <c r="AP41" i="13" s="1"/>
  <c r="AE41" i="13"/>
  <c r="W42" i="13"/>
  <c r="AH36" i="49"/>
  <c r="AQ36" i="49" s="1"/>
  <c r="Y45" i="53"/>
  <c r="X45" i="53"/>
  <c r="Z42" i="20"/>
  <c r="AH40" i="92"/>
  <c r="AQ40" i="92" s="1"/>
  <c r="AR39" i="92"/>
  <c r="Z35" i="10"/>
  <c r="AH35" i="42"/>
  <c r="AQ35" i="42" s="1"/>
  <c r="Z33" i="50"/>
  <c r="AR32" i="85"/>
  <c r="AI33" i="90"/>
  <c r="AN33" i="90"/>
  <c r="AI38" i="11"/>
  <c r="AR38" i="11" s="1"/>
  <c r="AN38" i="11"/>
  <c r="AI33" i="94"/>
  <c r="AN33" i="94"/>
  <c r="Y39" i="54"/>
  <c r="X39" i="54"/>
  <c r="X46" i="105"/>
  <c r="Y46" i="105"/>
  <c r="Z48" i="97" l="1"/>
  <c r="Z45" i="53"/>
  <c r="Z39" i="54"/>
  <c r="AE39" i="54" s="1"/>
  <c r="AF41" i="104"/>
  <c r="AO41" i="104" s="1"/>
  <c r="AE41" i="104"/>
  <c r="W42" i="104"/>
  <c r="AG41" i="104"/>
  <c r="AP41" i="104" s="1"/>
  <c r="W35" i="94"/>
  <c r="AE34" i="94"/>
  <c r="AG34" i="94"/>
  <c r="AP34" i="94" s="1"/>
  <c r="AF34" i="94"/>
  <c r="AO34" i="94" s="1"/>
  <c r="W40" i="54"/>
  <c r="AG39" i="54"/>
  <c r="AP39" i="54" s="1"/>
  <c r="W49" i="97"/>
  <c r="AE48" i="97"/>
  <c r="AF48" i="97"/>
  <c r="AO48" i="97" s="1"/>
  <c r="AG48" i="97"/>
  <c r="AP48" i="97" s="1"/>
  <c r="AE45" i="53"/>
  <c r="W46" i="53"/>
  <c r="AF45" i="53"/>
  <c r="AO45" i="53" s="1"/>
  <c r="AG45" i="53"/>
  <c r="AP45" i="53" s="1"/>
  <c r="AR33" i="94"/>
  <c r="AI38" i="100"/>
  <c r="AN38" i="100"/>
  <c r="AR39" i="45"/>
  <c r="AI40" i="84"/>
  <c r="AN40" i="84"/>
  <c r="AI35" i="42"/>
  <c r="AN35" i="42"/>
  <c r="Y44" i="44"/>
  <c r="X44" i="44"/>
  <c r="AI39" i="91"/>
  <c r="AN39" i="91"/>
  <c r="AI31" i="82"/>
  <c r="AN31" i="82"/>
  <c r="AH39" i="99"/>
  <c r="AQ39" i="99" s="1"/>
  <c r="AR40" i="104"/>
  <c r="Y34" i="48"/>
  <c r="X34" i="48"/>
  <c r="Z34" i="48" s="1"/>
  <c r="AR36" i="55"/>
  <c r="Y39" i="100"/>
  <c r="X39" i="100"/>
  <c r="AI46" i="93"/>
  <c r="AN46" i="93"/>
  <c r="AI44" i="86"/>
  <c r="AN44" i="86"/>
  <c r="AE37" i="103"/>
  <c r="W38" i="103"/>
  <c r="AG37" i="103"/>
  <c r="AP37" i="103" s="1"/>
  <c r="AF37" i="103"/>
  <c r="AO37" i="103" s="1"/>
  <c r="Y45" i="46"/>
  <c r="X45" i="46"/>
  <c r="AI41" i="13"/>
  <c r="AN41" i="13"/>
  <c r="AI44" i="52"/>
  <c r="AN44" i="52"/>
  <c r="AH37" i="55"/>
  <c r="AQ37" i="55" s="1"/>
  <c r="Z39" i="99"/>
  <c r="AI46" i="15"/>
  <c r="AN46" i="15"/>
  <c r="AR40" i="95"/>
  <c r="AH41" i="95"/>
  <c r="AQ41" i="95" s="1"/>
  <c r="Y41" i="41"/>
  <c r="Z41" i="41" s="1"/>
  <c r="X41" i="41"/>
  <c r="Y41" i="92"/>
  <c r="X41" i="92"/>
  <c r="AI44" i="46"/>
  <c r="AN44" i="46"/>
  <c r="AH34" i="90"/>
  <c r="AQ34" i="90" s="1"/>
  <c r="W36" i="10"/>
  <c r="AE35" i="10"/>
  <c r="AF35" i="10"/>
  <c r="AO35" i="10" s="1"/>
  <c r="AG35" i="10"/>
  <c r="AP35" i="10" s="1"/>
  <c r="AI45" i="101"/>
  <c r="AN45" i="101"/>
  <c r="AH44" i="51"/>
  <c r="AQ44" i="51" s="1"/>
  <c r="AE45" i="32"/>
  <c r="AF45" i="32"/>
  <c r="AO45" i="32" s="1"/>
  <c r="W46" i="32"/>
  <c r="AG45" i="32"/>
  <c r="AP45" i="32" s="1"/>
  <c r="Z37" i="55"/>
  <c r="Y47" i="15"/>
  <c r="X47" i="15"/>
  <c r="AI43" i="44"/>
  <c r="AN43" i="44"/>
  <c r="Y40" i="91"/>
  <c r="X40" i="91"/>
  <c r="AI33" i="48"/>
  <c r="AN33" i="48"/>
  <c r="AR44" i="53"/>
  <c r="Z41" i="95"/>
  <c r="Y50" i="89"/>
  <c r="X50" i="89"/>
  <c r="AR35" i="98"/>
  <c r="AH39" i="11"/>
  <c r="AQ39" i="11" s="1"/>
  <c r="Y36" i="102"/>
  <c r="X36" i="102"/>
  <c r="Z36" i="102" s="1"/>
  <c r="AI40" i="92"/>
  <c r="AN40" i="92"/>
  <c r="Y41" i="84"/>
  <c r="Z41" i="84" s="1"/>
  <c r="X41" i="84"/>
  <c r="Y36" i="42"/>
  <c r="X36" i="42"/>
  <c r="Y37" i="49"/>
  <c r="X37" i="49"/>
  <c r="AH40" i="45"/>
  <c r="AQ40" i="45" s="1"/>
  <c r="AH36" i="98"/>
  <c r="AQ36" i="98" s="1"/>
  <c r="AG35" i="87"/>
  <c r="AP35" i="87" s="1"/>
  <c r="AE35" i="87"/>
  <c r="W36" i="87"/>
  <c r="AF35" i="87"/>
  <c r="AO35" i="87" s="1"/>
  <c r="AH34" i="94"/>
  <c r="AQ34" i="94" s="1"/>
  <c r="W34" i="35"/>
  <c r="AG33" i="35"/>
  <c r="AP33" i="35" s="1"/>
  <c r="AF33" i="35"/>
  <c r="AO33" i="35" s="1"/>
  <c r="AE33" i="35"/>
  <c r="Z40" i="45"/>
  <c r="Z36" i="98"/>
  <c r="AH39" i="54"/>
  <c r="AQ39" i="54" s="1"/>
  <c r="AG42" i="20"/>
  <c r="AP42" i="20" s="1"/>
  <c r="AF42" i="20"/>
  <c r="AO42" i="20" s="1"/>
  <c r="AE42" i="20"/>
  <c r="W43" i="20"/>
  <c r="AR33" i="90"/>
  <c r="AH45" i="53"/>
  <c r="AQ45" i="53" s="1"/>
  <c r="Z44" i="51"/>
  <c r="AR38" i="54"/>
  <c r="AF33" i="85"/>
  <c r="AO33" i="85" s="1"/>
  <c r="AE33" i="85"/>
  <c r="W34" i="85"/>
  <c r="AG33" i="85"/>
  <c r="AP33" i="85" s="1"/>
  <c r="AR38" i="99"/>
  <c r="W37" i="43"/>
  <c r="AE36" i="43"/>
  <c r="AF36" i="43"/>
  <c r="AO36" i="43" s="1"/>
  <c r="AG36" i="43"/>
  <c r="AP36" i="43" s="1"/>
  <c r="AH48" i="97"/>
  <c r="AQ48" i="97" s="1"/>
  <c r="AR36" i="103"/>
  <c r="Y32" i="82"/>
  <c r="X32" i="82"/>
  <c r="Z41" i="88"/>
  <c r="AH41" i="88"/>
  <c r="AQ41" i="88" s="1"/>
  <c r="Y36" i="18"/>
  <c r="X36" i="18"/>
  <c r="AI39" i="96"/>
  <c r="AN39" i="96"/>
  <c r="AI49" i="89"/>
  <c r="AN49" i="89"/>
  <c r="Z39" i="11"/>
  <c r="Y47" i="93"/>
  <c r="X47" i="93"/>
  <c r="AI35" i="102"/>
  <c r="AN35" i="102"/>
  <c r="Y37" i="16"/>
  <c r="X37" i="16"/>
  <c r="AF45" i="47"/>
  <c r="AO45" i="47" s="1"/>
  <c r="AG45" i="47"/>
  <c r="AP45" i="47" s="1"/>
  <c r="AE45" i="47"/>
  <c r="W46" i="47"/>
  <c r="AH41" i="104"/>
  <c r="AQ41" i="104" s="1"/>
  <c r="AH46" i="105"/>
  <c r="AQ46" i="105" s="1"/>
  <c r="W34" i="50"/>
  <c r="AE33" i="50"/>
  <c r="AF33" i="50"/>
  <c r="AO33" i="50" s="1"/>
  <c r="AG33" i="50"/>
  <c r="AP33" i="50" s="1"/>
  <c r="Y42" i="13"/>
  <c r="Z42" i="13" s="1"/>
  <c r="X42" i="13"/>
  <c r="Z34" i="90"/>
  <c r="AR43" i="51"/>
  <c r="Z46" i="105"/>
  <c r="Y45" i="52"/>
  <c r="X45" i="52"/>
  <c r="Y46" i="101"/>
  <c r="X46" i="101"/>
  <c r="Z46" i="101" s="1"/>
  <c r="AF37" i="83"/>
  <c r="AO37" i="83" s="1"/>
  <c r="AG37" i="83"/>
  <c r="AP37" i="83" s="1"/>
  <c r="AE37" i="83"/>
  <c r="W38" i="83"/>
  <c r="AR40" i="88"/>
  <c r="AH37" i="103"/>
  <c r="AQ37" i="103" s="1"/>
  <c r="AR47" i="97"/>
  <c r="AI40" i="41"/>
  <c r="AR40" i="41" s="1"/>
  <c r="AN40" i="41"/>
  <c r="AI35" i="18"/>
  <c r="AN35" i="18"/>
  <c r="Y40" i="96"/>
  <c r="X40" i="96"/>
  <c r="AR45" i="105"/>
  <c r="Y45" i="86"/>
  <c r="Z45" i="86" s="1"/>
  <c r="X45" i="86"/>
  <c r="AI36" i="16"/>
  <c r="AN36" i="16"/>
  <c r="AI36" i="49"/>
  <c r="AN36" i="49"/>
  <c r="Z37" i="49" l="1"/>
  <c r="Z40" i="91"/>
  <c r="Z36" i="18"/>
  <c r="Z44" i="44"/>
  <c r="AF44" i="44" s="1"/>
  <c r="AO44" i="44" s="1"/>
  <c r="AF39" i="54"/>
  <c r="AO39" i="54" s="1"/>
  <c r="Z45" i="52"/>
  <c r="AG45" i="52" s="1"/>
  <c r="AP45" i="52" s="1"/>
  <c r="AE46" i="101"/>
  <c r="W47" i="101"/>
  <c r="AG46" i="101"/>
  <c r="AP46" i="101" s="1"/>
  <c r="AF46" i="101"/>
  <c r="AO46" i="101" s="1"/>
  <c r="AE44" i="44"/>
  <c r="W45" i="44"/>
  <c r="AE45" i="52"/>
  <c r="AF45" i="52"/>
  <c r="AO45" i="52" s="1"/>
  <c r="W42" i="41"/>
  <c r="AF41" i="41"/>
  <c r="AO41" i="41" s="1"/>
  <c r="AG41" i="41"/>
  <c r="AP41" i="41" s="1"/>
  <c r="AE41" i="41"/>
  <c r="W42" i="84"/>
  <c r="AF41" i="84"/>
  <c r="AO41" i="84" s="1"/>
  <c r="AG41" i="84"/>
  <c r="AP41" i="84" s="1"/>
  <c r="AE41" i="84"/>
  <c r="AG37" i="49"/>
  <c r="AP37" i="49" s="1"/>
  <c r="W38" i="49"/>
  <c r="AE37" i="49"/>
  <c r="AF37" i="49"/>
  <c r="AO37" i="49" s="1"/>
  <c r="W41" i="91"/>
  <c r="AG40" i="91"/>
  <c r="AP40" i="91" s="1"/>
  <c r="AE40" i="91"/>
  <c r="AF40" i="91"/>
  <c r="AO40" i="91" s="1"/>
  <c r="AE36" i="18"/>
  <c r="W37" i="18"/>
  <c r="AG36" i="18"/>
  <c r="AP36" i="18" s="1"/>
  <c r="AF36" i="18"/>
  <c r="AO36" i="18" s="1"/>
  <c r="AE42" i="13"/>
  <c r="AG42" i="13"/>
  <c r="AP42" i="13" s="1"/>
  <c r="AF42" i="13"/>
  <c r="AO42" i="13" s="1"/>
  <c r="W43" i="13"/>
  <c r="AE45" i="86"/>
  <c r="AF45" i="86"/>
  <c r="AO45" i="86" s="1"/>
  <c r="W46" i="86"/>
  <c r="AG45" i="86"/>
  <c r="AP45" i="86" s="1"/>
  <c r="AG36" i="102"/>
  <c r="AP36" i="102" s="1"/>
  <c r="W37" i="102"/>
  <c r="AF36" i="102"/>
  <c r="AO36" i="102" s="1"/>
  <c r="AE36" i="102"/>
  <c r="AG46" i="105"/>
  <c r="AP46" i="105" s="1"/>
  <c r="AF46" i="105"/>
  <c r="AO46" i="105" s="1"/>
  <c r="AE46" i="105"/>
  <c r="W47" i="105"/>
  <c r="AR35" i="102"/>
  <c r="AR49" i="89"/>
  <c r="Y38" i="83"/>
  <c r="X38" i="83"/>
  <c r="AH47" i="93"/>
  <c r="AQ47" i="93" s="1"/>
  <c r="AR36" i="16"/>
  <c r="AH40" i="96"/>
  <c r="AQ40" i="96" s="1"/>
  <c r="AH37" i="16"/>
  <c r="AQ37" i="16" s="1"/>
  <c r="Z47" i="93"/>
  <c r="AR39" i="96"/>
  <c r="AH45" i="86"/>
  <c r="AQ45" i="86" s="1"/>
  <c r="Z40" i="96"/>
  <c r="AH42" i="13"/>
  <c r="AQ42" i="13" s="1"/>
  <c r="AI33" i="50"/>
  <c r="AN33" i="50"/>
  <c r="Z37" i="16"/>
  <c r="AH36" i="18"/>
  <c r="AQ36" i="18" s="1"/>
  <c r="Y43" i="20"/>
  <c r="Z43" i="20" s="1"/>
  <c r="X43" i="20"/>
  <c r="AI33" i="35"/>
  <c r="AN33" i="35"/>
  <c r="AI35" i="87"/>
  <c r="AN35" i="87"/>
  <c r="AH37" i="49"/>
  <c r="AQ37" i="49" s="1"/>
  <c r="AH41" i="84"/>
  <c r="AQ41" i="84" s="1"/>
  <c r="AE41" i="95"/>
  <c r="AG41" i="95"/>
  <c r="AP41" i="95" s="1"/>
  <c r="W42" i="95"/>
  <c r="AF41" i="95"/>
  <c r="AO41" i="95" s="1"/>
  <c r="AI45" i="32"/>
  <c r="AN45" i="32"/>
  <c r="Y36" i="10"/>
  <c r="X36" i="10"/>
  <c r="AR44" i="52"/>
  <c r="AR44" i="86"/>
  <c r="AI39" i="54"/>
  <c r="AN39" i="54"/>
  <c r="Y35" i="94"/>
  <c r="Z35" i="94"/>
  <c r="X35" i="94"/>
  <c r="Y34" i="50"/>
  <c r="X34" i="50"/>
  <c r="Y46" i="47"/>
  <c r="X46" i="47"/>
  <c r="Z46" i="47" s="1"/>
  <c r="W40" i="11"/>
  <c r="AF39" i="11"/>
  <c r="AO39" i="11" s="1"/>
  <c r="AG39" i="11"/>
  <c r="AP39" i="11" s="1"/>
  <c r="AE39" i="11"/>
  <c r="AI42" i="20"/>
  <c r="AN42" i="20"/>
  <c r="AE37" i="55"/>
  <c r="W38" i="55"/>
  <c r="AF37" i="55"/>
  <c r="AO37" i="55" s="1"/>
  <c r="AG37" i="55"/>
  <c r="AP37" i="55" s="1"/>
  <c r="AR45" i="101"/>
  <c r="AR44" i="46"/>
  <c r="AR31" i="82"/>
  <c r="AI48" i="97"/>
  <c r="AN48" i="97"/>
  <c r="Y40" i="54"/>
  <c r="X40" i="54"/>
  <c r="AI45" i="47"/>
  <c r="AR45" i="47" s="1"/>
  <c r="AN45" i="47"/>
  <c r="AF41" i="88"/>
  <c r="AO41" i="88" s="1"/>
  <c r="AG41" i="88"/>
  <c r="AP41" i="88" s="1"/>
  <c r="W42" i="88"/>
  <c r="AE41" i="88"/>
  <c r="AH41" i="92"/>
  <c r="AQ41" i="92" s="1"/>
  <c r="AR41" i="13"/>
  <c r="AR46" i="93"/>
  <c r="AH34" i="48"/>
  <c r="AQ34" i="48" s="1"/>
  <c r="AR35" i="42"/>
  <c r="AR38" i="100"/>
  <c r="Y46" i="53"/>
  <c r="Z46" i="53" s="1"/>
  <c r="X46" i="53"/>
  <c r="Y49" i="97"/>
  <c r="Z49" i="97"/>
  <c r="X49" i="97"/>
  <c r="AR35" i="18"/>
  <c r="AH32" i="82"/>
  <c r="AQ32" i="82" s="1"/>
  <c r="W45" i="51"/>
  <c r="AE44" i="51"/>
  <c r="AN44" i="51" s="1"/>
  <c r="AF44" i="51"/>
  <c r="AO44" i="51" s="1"/>
  <c r="AG44" i="51"/>
  <c r="AF36" i="98"/>
  <c r="AO36" i="98" s="1"/>
  <c r="AG36" i="98"/>
  <c r="AP36" i="98" s="1"/>
  <c r="AE36" i="98"/>
  <c r="W37" i="98"/>
  <c r="Y34" i="35"/>
  <c r="Z34" i="35" s="1"/>
  <c r="X34" i="35"/>
  <c r="AH36" i="42"/>
  <c r="AQ36" i="42" s="1"/>
  <c r="AH50" i="89"/>
  <c r="AQ50" i="89" s="1"/>
  <c r="AR43" i="44"/>
  <c r="Z41" i="92"/>
  <c r="AH45" i="46"/>
  <c r="AQ45" i="46" s="1"/>
  <c r="Y38" i="103"/>
  <c r="X38" i="103"/>
  <c r="AH39" i="100"/>
  <c r="AQ39" i="100" s="1"/>
  <c r="AG34" i="48"/>
  <c r="AP34" i="48" s="1"/>
  <c r="W35" i="48"/>
  <c r="AF34" i="48"/>
  <c r="AO34" i="48" s="1"/>
  <c r="AE34" i="48"/>
  <c r="AR39" i="91"/>
  <c r="AI45" i="53"/>
  <c r="AN45" i="53"/>
  <c r="Y42" i="104"/>
  <c r="X42" i="104"/>
  <c r="AH46" i="101"/>
  <c r="AQ46" i="101" s="1"/>
  <c r="Z32" i="82"/>
  <c r="AI36" i="43"/>
  <c r="AN36" i="43"/>
  <c r="Y34" i="85"/>
  <c r="X34" i="85"/>
  <c r="W41" i="45"/>
  <c r="AE40" i="45"/>
  <c r="AF40" i="45"/>
  <c r="AO40" i="45" s="1"/>
  <c r="AG40" i="45"/>
  <c r="AP40" i="45" s="1"/>
  <c r="Z36" i="42"/>
  <c r="AR40" i="92"/>
  <c r="Z50" i="89"/>
  <c r="AR33" i="48"/>
  <c r="AH47" i="15"/>
  <c r="AQ47" i="15" s="1"/>
  <c r="X46" i="32"/>
  <c r="Y46" i="32"/>
  <c r="AR46" i="15"/>
  <c r="Z45" i="46"/>
  <c r="AI37" i="103"/>
  <c r="AN37" i="103"/>
  <c r="Z39" i="100"/>
  <c r="AH44" i="44"/>
  <c r="AQ44" i="44" s="1"/>
  <c r="AR40" i="84"/>
  <c r="AI41" i="104"/>
  <c r="AN41" i="104"/>
  <c r="AR36" i="49"/>
  <c r="AI37" i="83"/>
  <c r="AR37" i="83" s="1"/>
  <c r="AN37" i="83"/>
  <c r="AH45" i="52"/>
  <c r="AQ45" i="52" s="1"/>
  <c r="AF34" i="90"/>
  <c r="AO34" i="90" s="1"/>
  <c r="AE34" i="90"/>
  <c r="W35" i="90"/>
  <c r="AG34" i="90"/>
  <c r="AP34" i="90" s="1"/>
  <c r="Y37" i="43"/>
  <c r="X37" i="43"/>
  <c r="AI33" i="85"/>
  <c r="AN33" i="85"/>
  <c r="Y36" i="87"/>
  <c r="X36" i="87"/>
  <c r="AH36" i="102"/>
  <c r="AQ36" i="102" s="1"/>
  <c r="AH40" i="91"/>
  <c r="AQ40" i="91" s="1"/>
  <c r="Z47" i="15"/>
  <c r="AI35" i="10"/>
  <c r="AN35" i="10"/>
  <c r="AH41" i="41"/>
  <c r="AQ41" i="41" s="1"/>
  <c r="AG39" i="99"/>
  <c r="AP39" i="99" s="1"/>
  <c r="AF39" i="99"/>
  <c r="AO39" i="99" s="1"/>
  <c r="AE39" i="99"/>
  <c r="W40" i="99"/>
  <c r="AI34" i="94"/>
  <c r="AN34" i="94"/>
  <c r="Z34" i="85" l="1"/>
  <c r="Z34" i="50"/>
  <c r="W46" i="52"/>
  <c r="Z38" i="83"/>
  <c r="AF38" i="83" s="1"/>
  <c r="AO38" i="83" s="1"/>
  <c r="Z36" i="10"/>
  <c r="AG36" i="10" s="1"/>
  <c r="AP36" i="10" s="1"/>
  <c r="AG44" i="44"/>
  <c r="AP44" i="44" s="1"/>
  <c r="AE34" i="35"/>
  <c r="W35" i="35"/>
  <c r="AF34" i="35"/>
  <c r="AO34" i="35" s="1"/>
  <c r="AG34" i="35"/>
  <c r="AP34" i="35" s="1"/>
  <c r="AE43" i="20"/>
  <c r="AG43" i="20"/>
  <c r="AP43" i="20" s="1"/>
  <c r="AF43" i="20"/>
  <c r="AO43" i="20" s="1"/>
  <c r="W44" i="20"/>
  <c r="AE34" i="50"/>
  <c r="AF34" i="50"/>
  <c r="AO34" i="50" s="1"/>
  <c r="W35" i="50"/>
  <c r="AG34" i="50"/>
  <c r="AP34" i="50" s="1"/>
  <c r="AE38" i="83"/>
  <c r="AG38" i="83"/>
  <c r="AP38" i="83" s="1"/>
  <c r="AE36" i="10"/>
  <c r="W37" i="10"/>
  <c r="AF34" i="85"/>
  <c r="AO34" i="85" s="1"/>
  <c r="W35" i="85"/>
  <c r="AE34" i="85"/>
  <c r="AG34" i="85"/>
  <c r="AP34" i="85" s="1"/>
  <c r="AF46" i="53"/>
  <c r="AO46" i="53" s="1"/>
  <c r="W47" i="53"/>
  <c r="AG46" i="53"/>
  <c r="AP46" i="53" s="1"/>
  <c r="AE46" i="53"/>
  <c r="AI39" i="99"/>
  <c r="AN39" i="99"/>
  <c r="AR37" i="103"/>
  <c r="AH46" i="32"/>
  <c r="AQ46" i="32" s="1"/>
  <c r="AI34" i="48"/>
  <c r="AN34" i="48"/>
  <c r="AH34" i="35"/>
  <c r="AQ34" i="35" s="1"/>
  <c r="Y45" i="51"/>
  <c r="X45" i="51"/>
  <c r="AI37" i="55"/>
  <c r="AN37" i="55"/>
  <c r="AR39" i="54"/>
  <c r="Y42" i="95"/>
  <c r="X42" i="95"/>
  <c r="AI36" i="102"/>
  <c r="AN36" i="102"/>
  <c r="Y46" i="86"/>
  <c r="X46" i="86"/>
  <c r="AI36" i="18"/>
  <c r="AN36" i="18"/>
  <c r="AI41" i="84"/>
  <c r="AN41" i="84"/>
  <c r="Y46" i="52"/>
  <c r="X46" i="52"/>
  <c r="Z46" i="52" s="1"/>
  <c r="AI44" i="44"/>
  <c r="AN44" i="44"/>
  <c r="AR33" i="85"/>
  <c r="Y35" i="90"/>
  <c r="X35" i="90"/>
  <c r="AE45" i="46"/>
  <c r="W46" i="46"/>
  <c r="AG45" i="46"/>
  <c r="AP45" i="46" s="1"/>
  <c r="AF45" i="46"/>
  <c r="AO45" i="46" s="1"/>
  <c r="AR48" i="97"/>
  <c r="Y40" i="11"/>
  <c r="X40" i="11"/>
  <c r="AE37" i="16"/>
  <c r="AG37" i="16"/>
  <c r="AP37" i="16" s="1"/>
  <c r="W38" i="16"/>
  <c r="AF37" i="16"/>
  <c r="AO37" i="16" s="1"/>
  <c r="Y47" i="105"/>
  <c r="X47" i="105"/>
  <c r="AI42" i="13"/>
  <c r="AN42" i="13"/>
  <c r="AH37" i="43"/>
  <c r="AQ37" i="43" s="1"/>
  <c r="AI34" i="90"/>
  <c r="AN34" i="90"/>
  <c r="AR41" i="104"/>
  <c r="AF50" i="89"/>
  <c r="AO50" i="89" s="1"/>
  <c r="AG50" i="89"/>
  <c r="AP50" i="89" s="1"/>
  <c r="W51" i="89"/>
  <c r="AE50" i="89"/>
  <c r="AR45" i="53"/>
  <c r="Y35" i="48"/>
  <c r="X35" i="48"/>
  <c r="AH49" i="97"/>
  <c r="AQ49" i="97" s="1"/>
  <c r="AR42" i="20"/>
  <c r="AH46" i="47"/>
  <c r="AQ46" i="47" s="1"/>
  <c r="AH35" i="94"/>
  <c r="AQ35" i="94" s="1"/>
  <c r="AI41" i="95"/>
  <c r="AN41" i="95"/>
  <c r="AR35" i="87"/>
  <c r="AI46" i="105"/>
  <c r="AN46" i="105"/>
  <c r="X37" i="102"/>
  <c r="Y37" i="102"/>
  <c r="Z37" i="102" s="1"/>
  <c r="AI45" i="86"/>
  <c r="AN45" i="86"/>
  <c r="AI37" i="49"/>
  <c r="AN37" i="49"/>
  <c r="Y42" i="41"/>
  <c r="X42" i="41"/>
  <c r="Z42" i="41" s="1"/>
  <c r="AI40" i="45"/>
  <c r="AN40" i="45"/>
  <c r="AR36" i="43"/>
  <c r="AH38" i="103"/>
  <c r="AQ38" i="103" s="1"/>
  <c r="AI44" i="51"/>
  <c r="AP44" i="51"/>
  <c r="AF49" i="97"/>
  <c r="AO49" i="97" s="1"/>
  <c r="AE49" i="97"/>
  <c r="AG49" i="97"/>
  <c r="AP49" i="97" s="1"/>
  <c r="W50" i="97"/>
  <c r="AI41" i="88"/>
  <c r="AN41" i="88"/>
  <c r="AH40" i="54"/>
  <c r="AQ40" i="54" s="1"/>
  <c r="AG46" i="47"/>
  <c r="AP46" i="47" s="1"/>
  <c r="AF46" i="47"/>
  <c r="AO46" i="47" s="1"/>
  <c r="W47" i="47"/>
  <c r="AE46" i="47"/>
  <c r="W36" i="94"/>
  <c r="AE35" i="94"/>
  <c r="AF35" i="94"/>
  <c r="AO35" i="94" s="1"/>
  <c r="AG35" i="94"/>
  <c r="AP35" i="94" s="1"/>
  <c r="AR45" i="32"/>
  <c r="AR33" i="50"/>
  <c r="AE40" i="96"/>
  <c r="W41" i="96"/>
  <c r="AG40" i="96"/>
  <c r="AP40" i="96" s="1"/>
  <c r="AF40" i="96"/>
  <c r="AO40" i="96" s="1"/>
  <c r="AI40" i="91"/>
  <c r="AR40" i="91" s="1"/>
  <c r="AN40" i="91"/>
  <c r="Y38" i="49"/>
  <c r="X38" i="49"/>
  <c r="Y42" i="84"/>
  <c r="X42" i="84"/>
  <c r="AH36" i="87"/>
  <c r="AQ36" i="87" s="1"/>
  <c r="W48" i="15"/>
  <c r="AG47" i="15"/>
  <c r="AP47" i="15" s="1"/>
  <c r="AE47" i="15"/>
  <c r="AF47" i="15"/>
  <c r="AO47" i="15" s="1"/>
  <c r="Z36" i="87"/>
  <c r="AE39" i="100"/>
  <c r="W40" i="100"/>
  <c r="AF39" i="100"/>
  <c r="AO39" i="100" s="1"/>
  <c r="AG39" i="100"/>
  <c r="AP39" i="100" s="1"/>
  <c r="Y41" i="45"/>
  <c r="Z41" i="45" s="1"/>
  <c r="X41" i="45"/>
  <c r="AF32" i="82"/>
  <c r="AO32" i="82" s="1"/>
  <c r="W33" i="82"/>
  <c r="AE32" i="82"/>
  <c r="AG32" i="82"/>
  <c r="AP32" i="82" s="1"/>
  <c r="AH42" i="104"/>
  <c r="AQ42" i="104" s="1"/>
  <c r="Z38" i="103"/>
  <c r="Y37" i="98"/>
  <c r="X37" i="98"/>
  <c r="Y42" i="88"/>
  <c r="X42" i="88"/>
  <c r="Z40" i="54"/>
  <c r="AI39" i="11"/>
  <c r="AN39" i="11"/>
  <c r="AR33" i="35"/>
  <c r="Y43" i="13"/>
  <c r="X43" i="13"/>
  <c r="Y47" i="101"/>
  <c r="X47" i="101"/>
  <c r="Z47" i="101" s="1"/>
  <c r="AR34" i="94"/>
  <c r="AR35" i="10"/>
  <c r="Z37" i="43"/>
  <c r="Y40" i="99"/>
  <c r="X40" i="99"/>
  <c r="Z46" i="32"/>
  <c r="AE36" i="42"/>
  <c r="AF36" i="42"/>
  <c r="AO36" i="42" s="1"/>
  <c r="W37" i="42"/>
  <c r="AG36" i="42"/>
  <c r="AP36" i="42" s="1"/>
  <c r="AH34" i="85"/>
  <c r="AQ34" i="85" s="1"/>
  <c r="Z42" i="104"/>
  <c r="AG41" i="92"/>
  <c r="AP41" i="92" s="1"/>
  <c r="W42" i="92"/>
  <c r="AF41" i="92"/>
  <c r="AO41" i="92" s="1"/>
  <c r="AE41" i="92"/>
  <c r="AI36" i="98"/>
  <c r="AN36" i="98"/>
  <c r="AH46" i="53"/>
  <c r="AQ46" i="53" s="1"/>
  <c r="Y38" i="55"/>
  <c r="X38" i="55"/>
  <c r="Z38" i="55" s="1"/>
  <c r="AH34" i="50"/>
  <c r="AQ34" i="50" s="1"/>
  <c r="AH36" i="10"/>
  <c r="AQ36" i="10" s="1"/>
  <c r="AH43" i="20"/>
  <c r="AQ43" i="20" s="1"/>
  <c r="W48" i="93"/>
  <c r="AG47" i="93"/>
  <c r="AP47" i="93" s="1"/>
  <c r="AF47" i="93"/>
  <c r="AO47" i="93" s="1"/>
  <c r="AE47" i="93"/>
  <c r="AH38" i="83"/>
  <c r="AQ38" i="83" s="1"/>
  <c r="Y37" i="18"/>
  <c r="X37" i="18"/>
  <c r="Y41" i="91"/>
  <c r="X41" i="91"/>
  <c r="AI41" i="41"/>
  <c r="AN41" i="41"/>
  <c r="AI45" i="52"/>
  <c r="AN45" i="52"/>
  <c r="Y45" i="44"/>
  <c r="X45" i="44"/>
  <c r="AI46" i="101"/>
  <c r="AN46" i="101"/>
  <c r="Z42" i="88" l="1"/>
  <c r="Z42" i="95"/>
  <c r="AG42" i="95" s="1"/>
  <c r="AP42" i="95" s="1"/>
  <c r="Z47" i="105"/>
  <c r="AF36" i="10"/>
  <c r="AO36" i="10" s="1"/>
  <c r="W39" i="83"/>
  <c r="Z40" i="99"/>
  <c r="W41" i="99" s="1"/>
  <c r="AE38" i="55"/>
  <c r="AF38" i="55"/>
  <c r="AO38" i="55" s="1"/>
  <c r="AG38" i="55"/>
  <c r="AP38" i="55" s="1"/>
  <c r="W39" i="55"/>
  <c r="AE42" i="95"/>
  <c r="W43" i="95"/>
  <c r="AF42" i="95"/>
  <c r="AO42" i="95" s="1"/>
  <c r="AE47" i="105"/>
  <c r="W48" i="105"/>
  <c r="AF47" i="105"/>
  <c r="AO47" i="105" s="1"/>
  <c r="AG47" i="105"/>
  <c r="AP47" i="105" s="1"/>
  <c r="AE42" i="88"/>
  <c r="W43" i="88"/>
  <c r="AG42" i="88"/>
  <c r="AP42" i="88" s="1"/>
  <c r="AF42" i="88"/>
  <c r="AO42" i="88" s="1"/>
  <c r="AF42" i="41"/>
  <c r="AO42" i="41" s="1"/>
  <c r="W43" i="41"/>
  <c r="AG42" i="41"/>
  <c r="AP42" i="41" s="1"/>
  <c r="AE42" i="41"/>
  <c r="AG40" i="99"/>
  <c r="AP40" i="99" s="1"/>
  <c r="AF40" i="99"/>
  <c r="AO40" i="99" s="1"/>
  <c r="AE40" i="99"/>
  <c r="AE41" i="45"/>
  <c r="W42" i="45"/>
  <c r="AF41" i="45"/>
  <c r="AO41" i="45" s="1"/>
  <c r="AG41" i="45"/>
  <c r="AP41" i="45" s="1"/>
  <c r="Y42" i="92"/>
  <c r="X42" i="92"/>
  <c r="AI36" i="42"/>
  <c r="AR36" i="42" s="1"/>
  <c r="AN36" i="42"/>
  <c r="AH37" i="98"/>
  <c r="AQ37" i="98" s="1"/>
  <c r="Y33" i="82"/>
  <c r="X33" i="82"/>
  <c r="AH38" i="49"/>
  <c r="AQ38" i="49" s="1"/>
  <c r="Y36" i="94"/>
  <c r="X36" i="94"/>
  <c r="AR41" i="88"/>
  <c r="AF37" i="102"/>
  <c r="AO37" i="102" s="1"/>
  <c r="W38" i="102"/>
  <c r="AG37" i="102"/>
  <c r="AP37" i="102" s="1"/>
  <c r="AE37" i="102"/>
  <c r="AH40" i="11"/>
  <c r="AQ40" i="11" s="1"/>
  <c r="AE46" i="52"/>
  <c r="AF46" i="52"/>
  <c r="AO46" i="52" s="1"/>
  <c r="W47" i="52"/>
  <c r="AG46" i="52"/>
  <c r="AP46" i="52" s="1"/>
  <c r="AH46" i="86"/>
  <c r="AQ46" i="86" s="1"/>
  <c r="AH45" i="51"/>
  <c r="AQ45" i="51" s="1"/>
  <c r="AR39" i="99"/>
  <c r="AI38" i="83"/>
  <c r="AN38" i="83"/>
  <c r="AI43" i="20"/>
  <c r="AN43" i="20"/>
  <c r="AR41" i="41"/>
  <c r="AR45" i="52"/>
  <c r="AH37" i="18"/>
  <c r="AQ37" i="18" s="1"/>
  <c r="Y48" i="93"/>
  <c r="X48" i="93"/>
  <c r="W47" i="32"/>
  <c r="AE46" i="32"/>
  <c r="AF46" i="32"/>
  <c r="AO46" i="32" s="1"/>
  <c r="AG46" i="32"/>
  <c r="AP46" i="32" s="1"/>
  <c r="AH43" i="13"/>
  <c r="AQ43" i="13" s="1"/>
  <c r="AR39" i="11"/>
  <c r="Z37" i="98"/>
  <c r="AI47" i="15"/>
  <c r="AN47" i="15"/>
  <c r="Z38" i="49"/>
  <c r="AR44" i="51"/>
  <c r="AH37" i="102"/>
  <c r="AQ37" i="102" s="1"/>
  <c r="AR41" i="95"/>
  <c r="AH35" i="48"/>
  <c r="AQ35" i="48" s="1"/>
  <c r="AI50" i="89"/>
  <c r="AN50" i="89"/>
  <c r="Z40" i="11"/>
  <c r="Z46" i="86"/>
  <c r="Z45" i="51"/>
  <c r="Y39" i="83"/>
  <c r="X39" i="83"/>
  <c r="AI34" i="50"/>
  <c r="AN34" i="50"/>
  <c r="AH45" i="44"/>
  <c r="AQ45" i="44" s="1"/>
  <c r="Z45" i="44"/>
  <c r="AH41" i="91"/>
  <c r="AQ41" i="91" s="1"/>
  <c r="AR46" i="101"/>
  <c r="Z37" i="18"/>
  <c r="AR36" i="98"/>
  <c r="AF42" i="104"/>
  <c r="AO42" i="104" s="1"/>
  <c r="W43" i="104"/>
  <c r="AG42" i="104"/>
  <c r="AP42" i="104" s="1"/>
  <c r="AE42" i="104"/>
  <c r="AH40" i="99"/>
  <c r="AQ40" i="99" s="1"/>
  <c r="Z43" i="13"/>
  <c r="AG40" i="54"/>
  <c r="AP40" i="54" s="1"/>
  <c r="W41" i="54"/>
  <c r="AF40" i="54"/>
  <c r="AO40" i="54" s="1"/>
  <c r="AE40" i="54"/>
  <c r="AH41" i="45"/>
  <c r="AQ41" i="45" s="1"/>
  <c r="Y40" i="100"/>
  <c r="X40" i="100"/>
  <c r="Y41" i="96"/>
  <c r="X41" i="96"/>
  <c r="AI46" i="47"/>
  <c r="AN46" i="47"/>
  <c r="Y50" i="97"/>
  <c r="Z50" i="97"/>
  <c r="X50" i="97"/>
  <c r="Z35" i="48"/>
  <c r="Y51" i="89"/>
  <c r="Z51" i="89" s="1"/>
  <c r="X51" i="89"/>
  <c r="AR34" i="90"/>
  <c r="Y46" i="46"/>
  <c r="X46" i="46"/>
  <c r="Z46" i="46" s="1"/>
  <c r="AI46" i="53"/>
  <c r="AN46" i="53"/>
  <c r="AI34" i="85"/>
  <c r="AN34" i="85"/>
  <c r="Y37" i="10"/>
  <c r="X37" i="10"/>
  <c r="AH42" i="88"/>
  <c r="AQ42" i="88" s="1"/>
  <c r="AF38" i="103"/>
  <c r="AO38" i="103" s="1"/>
  <c r="W39" i="103"/>
  <c r="AE38" i="103"/>
  <c r="AG38" i="103"/>
  <c r="AP38" i="103" s="1"/>
  <c r="AI39" i="100"/>
  <c r="AN39" i="100"/>
  <c r="Y48" i="15"/>
  <c r="X48" i="15"/>
  <c r="AH42" i="84"/>
  <c r="AQ42" i="84" s="1"/>
  <c r="AI40" i="96"/>
  <c r="AN40" i="96"/>
  <c r="Y47" i="47"/>
  <c r="X47" i="47"/>
  <c r="AR37" i="49"/>
  <c r="AR46" i="105"/>
  <c r="AR42" i="13"/>
  <c r="Y38" i="16"/>
  <c r="X38" i="16"/>
  <c r="AI45" i="46"/>
  <c r="AN45" i="46"/>
  <c r="AR41" i="84"/>
  <c r="AR34" i="48"/>
  <c r="Y35" i="85"/>
  <c r="X35" i="85"/>
  <c r="AI36" i="10"/>
  <c r="AN36" i="10"/>
  <c r="Y44" i="20"/>
  <c r="Z44" i="20" s="1"/>
  <c r="X44" i="20"/>
  <c r="AI41" i="92"/>
  <c r="AN41" i="92"/>
  <c r="Y37" i="42"/>
  <c r="X37" i="42"/>
  <c r="Z37" i="42" s="1"/>
  <c r="AH47" i="101"/>
  <c r="AQ47" i="101" s="1"/>
  <c r="AG36" i="87"/>
  <c r="AP36" i="87" s="1"/>
  <c r="AF36" i="87"/>
  <c r="AO36" i="87" s="1"/>
  <c r="AE36" i="87"/>
  <c r="W37" i="87"/>
  <c r="Z42" i="84"/>
  <c r="AI49" i="97"/>
  <c r="AN49" i="97"/>
  <c r="AR40" i="45"/>
  <c r="AH47" i="105"/>
  <c r="AQ47" i="105" s="1"/>
  <c r="AH35" i="90"/>
  <c r="AQ35" i="90" s="1"/>
  <c r="AR44" i="44"/>
  <c r="AR36" i="102"/>
  <c r="Y47" i="53"/>
  <c r="X47" i="53"/>
  <c r="Y35" i="35"/>
  <c r="X35" i="35"/>
  <c r="AI47" i="93"/>
  <c r="AN47" i="93"/>
  <c r="Z41" i="91"/>
  <c r="AH38" i="55"/>
  <c r="AQ38" i="55" s="1"/>
  <c r="AF37" i="43"/>
  <c r="AO37" i="43" s="1"/>
  <c r="W38" i="43"/>
  <c r="AE37" i="43"/>
  <c r="AG37" i="43"/>
  <c r="AP37" i="43" s="1"/>
  <c r="AG47" i="101"/>
  <c r="AP47" i="101" s="1"/>
  <c r="AE47" i="101"/>
  <c r="AF47" i="101"/>
  <c r="AO47" i="101" s="1"/>
  <c r="W48" i="101"/>
  <c r="AI32" i="82"/>
  <c r="AN32" i="82"/>
  <c r="AI35" i="94"/>
  <c r="AN35" i="94"/>
  <c r="AH42" i="41"/>
  <c r="AQ42" i="41" s="1"/>
  <c r="AR45" i="86"/>
  <c r="AI37" i="16"/>
  <c r="AN37" i="16"/>
  <c r="Z35" i="90"/>
  <c r="AH46" i="52"/>
  <c r="AQ46" i="52" s="1"/>
  <c r="AR36" i="18"/>
  <c r="AH42" i="95"/>
  <c r="AQ42" i="95" s="1"/>
  <c r="AR37" i="55"/>
  <c r="Y35" i="50"/>
  <c r="X35" i="50"/>
  <c r="Z35" i="50" s="1"/>
  <c r="AI34" i="35"/>
  <c r="AN34" i="35"/>
  <c r="Z40" i="100" l="1"/>
  <c r="Z39" i="83"/>
  <c r="Z37" i="10"/>
  <c r="Z41" i="96"/>
  <c r="AE41" i="96" s="1"/>
  <c r="AE44" i="20"/>
  <c r="W45" i="20"/>
  <c r="AF44" i="20"/>
  <c r="AO44" i="20" s="1"/>
  <c r="AG44" i="20"/>
  <c r="AP44" i="20" s="1"/>
  <c r="AG51" i="89"/>
  <c r="AP51" i="89" s="1"/>
  <c r="AE51" i="89"/>
  <c r="W52" i="89"/>
  <c r="AF51" i="89"/>
  <c r="AO51" i="89" s="1"/>
  <c r="W40" i="83"/>
  <c r="AG39" i="83"/>
  <c r="AP39" i="83" s="1"/>
  <c r="AF39" i="83"/>
  <c r="AO39" i="83" s="1"/>
  <c r="AE39" i="83"/>
  <c r="AE40" i="100"/>
  <c r="W41" i="100"/>
  <c r="AG40" i="100"/>
  <c r="AP40" i="100" s="1"/>
  <c r="AF40" i="100"/>
  <c r="AO40" i="100" s="1"/>
  <c r="AG37" i="10"/>
  <c r="AP37" i="10" s="1"/>
  <c r="AF37" i="10"/>
  <c r="AO37" i="10" s="1"/>
  <c r="W38" i="10"/>
  <c r="AE37" i="10"/>
  <c r="AG41" i="96"/>
  <c r="AP41" i="96" s="1"/>
  <c r="AF41" i="96"/>
  <c r="AO41" i="96" s="1"/>
  <c r="AH35" i="50"/>
  <c r="AQ35" i="50" s="1"/>
  <c r="AR32" i="82"/>
  <c r="AR47" i="93"/>
  <c r="AR49" i="97"/>
  <c r="AH37" i="42"/>
  <c r="AQ37" i="42" s="1"/>
  <c r="AR45" i="46"/>
  <c r="AR39" i="100"/>
  <c r="AH46" i="46"/>
  <c r="AQ46" i="46" s="1"/>
  <c r="W44" i="13"/>
  <c r="AG43" i="13"/>
  <c r="AP43" i="13" s="1"/>
  <c r="AF43" i="13"/>
  <c r="AO43" i="13" s="1"/>
  <c r="AE43" i="13"/>
  <c r="AR50" i="89"/>
  <c r="AF37" i="98"/>
  <c r="AO37" i="98" s="1"/>
  <c r="AE37" i="98"/>
  <c r="W38" i="98"/>
  <c r="AG37" i="98"/>
  <c r="AP37" i="98" s="1"/>
  <c r="Y47" i="32"/>
  <c r="X47" i="32"/>
  <c r="Y38" i="102"/>
  <c r="X38" i="102"/>
  <c r="AH33" i="82"/>
  <c r="AQ33" i="82" s="1"/>
  <c r="AI42" i="41"/>
  <c r="AR42" i="41" s="1"/>
  <c r="AN42" i="41"/>
  <c r="Y48" i="105"/>
  <c r="Z48" i="105"/>
  <c r="X48" i="105"/>
  <c r="AI42" i="95"/>
  <c r="AN42" i="95"/>
  <c r="AH35" i="35"/>
  <c r="AQ35" i="35" s="1"/>
  <c r="AG42" i="84"/>
  <c r="AP42" i="84" s="1"/>
  <c r="AF42" i="84"/>
  <c r="AO42" i="84" s="1"/>
  <c r="AE42" i="84"/>
  <c r="W43" i="84"/>
  <c r="AE37" i="42"/>
  <c r="AF37" i="42"/>
  <c r="AO37" i="42" s="1"/>
  <c r="W38" i="42"/>
  <c r="AG37" i="42"/>
  <c r="AP37" i="42" s="1"/>
  <c r="AH38" i="16"/>
  <c r="AQ38" i="16" s="1"/>
  <c r="AF46" i="46"/>
  <c r="AO46" i="46" s="1"/>
  <c r="AE46" i="46"/>
  <c r="AN46" i="46" s="1"/>
  <c r="AG46" i="46"/>
  <c r="W47" i="46"/>
  <c r="AR46" i="47"/>
  <c r="AI42" i="104"/>
  <c r="AN42" i="104"/>
  <c r="AF37" i="18"/>
  <c r="AO37" i="18" s="1"/>
  <c r="AG37" i="18"/>
  <c r="AP37" i="18" s="1"/>
  <c r="AE37" i="18"/>
  <c r="W38" i="18"/>
  <c r="AH48" i="93"/>
  <c r="AQ48" i="93" s="1"/>
  <c r="Y47" i="52"/>
  <c r="X47" i="52"/>
  <c r="Z33" i="82"/>
  <c r="AI40" i="99"/>
  <c r="AN40" i="99"/>
  <c r="Y43" i="88"/>
  <c r="Z43" i="88" s="1"/>
  <c r="X43" i="88"/>
  <c r="AI47" i="105"/>
  <c r="AN47" i="105"/>
  <c r="AR37" i="16"/>
  <c r="Z35" i="35"/>
  <c r="Z38" i="16"/>
  <c r="AR40" i="96"/>
  <c r="AH48" i="15"/>
  <c r="AQ48" i="15" s="1"/>
  <c r="AG35" i="48"/>
  <c r="AP35" i="48" s="1"/>
  <c r="AE35" i="48"/>
  <c r="W36" i="48"/>
  <c r="AF35" i="48"/>
  <c r="AO35" i="48" s="1"/>
  <c r="AH41" i="96"/>
  <c r="AQ41" i="96" s="1"/>
  <c r="AI40" i="54"/>
  <c r="AN40" i="54"/>
  <c r="AE45" i="51"/>
  <c r="AF45" i="51"/>
  <c r="AO45" i="51" s="1"/>
  <c r="AG45" i="51"/>
  <c r="AP45" i="51" s="1"/>
  <c r="W46" i="51"/>
  <c r="Z48" i="93"/>
  <c r="AR43" i="20"/>
  <c r="Y43" i="41"/>
  <c r="X43" i="41"/>
  <c r="AI42" i="88"/>
  <c r="AN42" i="88"/>
  <c r="Y39" i="55"/>
  <c r="X39" i="55"/>
  <c r="Z39" i="55" s="1"/>
  <c r="Y38" i="43"/>
  <c r="Z38" i="43" s="1"/>
  <c r="X38" i="43"/>
  <c r="Y37" i="87"/>
  <c r="Z37" i="87"/>
  <c r="X37" i="87"/>
  <c r="AR36" i="10"/>
  <c r="Z48" i="15"/>
  <c r="AI38" i="103"/>
  <c r="AN38" i="103"/>
  <c r="AR34" i="85"/>
  <c r="AH50" i="97"/>
  <c r="AQ50" i="97" s="1"/>
  <c r="Y43" i="104"/>
  <c r="X43" i="104"/>
  <c r="AE45" i="44"/>
  <c r="AF45" i="44"/>
  <c r="AO45" i="44" s="1"/>
  <c r="W46" i="44"/>
  <c r="AG45" i="44"/>
  <c r="AP45" i="44" s="1"/>
  <c r="AF46" i="86"/>
  <c r="AO46" i="86" s="1"/>
  <c r="AG46" i="86"/>
  <c r="W47" i="86"/>
  <c r="AE46" i="86"/>
  <c r="AN46" i="86" s="1"/>
  <c r="AG38" i="49"/>
  <c r="AP38" i="49" s="1"/>
  <c r="W39" i="49"/>
  <c r="AE38" i="49"/>
  <c r="AF38" i="49"/>
  <c r="AO38" i="49" s="1"/>
  <c r="AI46" i="52"/>
  <c r="AN46" i="52"/>
  <c r="AR35" i="94"/>
  <c r="AF41" i="91"/>
  <c r="AO41" i="91" s="1"/>
  <c r="AG41" i="91"/>
  <c r="AP41" i="91" s="1"/>
  <c r="W42" i="91"/>
  <c r="AE41" i="91"/>
  <c r="AH47" i="53"/>
  <c r="AQ47" i="53" s="1"/>
  <c r="AI36" i="87"/>
  <c r="AN36" i="87"/>
  <c r="AR41" i="92"/>
  <c r="AH35" i="85"/>
  <c r="AQ35" i="85" s="1"/>
  <c r="AH47" i="47"/>
  <c r="AQ47" i="47" s="1"/>
  <c r="Y39" i="103"/>
  <c r="X39" i="103"/>
  <c r="W51" i="97"/>
  <c r="AF50" i="97"/>
  <c r="AO50" i="97" s="1"/>
  <c r="AG50" i="97"/>
  <c r="AP50" i="97" s="1"/>
  <c r="AE50" i="97"/>
  <c r="Y41" i="54"/>
  <c r="X41" i="54"/>
  <c r="AR34" i="50"/>
  <c r="AF40" i="11"/>
  <c r="AO40" i="11" s="1"/>
  <c r="AE40" i="11"/>
  <c r="W41" i="11"/>
  <c r="AG40" i="11"/>
  <c r="AP40" i="11" s="1"/>
  <c r="AR38" i="83"/>
  <c r="AI37" i="102"/>
  <c r="AN37" i="102"/>
  <c r="AH36" i="94"/>
  <c r="AQ36" i="94" s="1"/>
  <c r="AH42" i="92"/>
  <c r="AQ42" i="92" s="1"/>
  <c r="Y42" i="45"/>
  <c r="X42" i="45"/>
  <c r="Y41" i="99"/>
  <c r="X41" i="99"/>
  <c r="AG35" i="50"/>
  <c r="AP35" i="50" s="1"/>
  <c r="AF35" i="50"/>
  <c r="AO35" i="50" s="1"/>
  <c r="AE35" i="50"/>
  <c r="W36" i="50"/>
  <c r="Y48" i="101"/>
  <c r="X48" i="101"/>
  <c r="AI37" i="43"/>
  <c r="AN37" i="43"/>
  <c r="AI47" i="101"/>
  <c r="AN47" i="101"/>
  <c r="AR34" i="35"/>
  <c r="AG35" i="90"/>
  <c r="AP35" i="90" s="1"/>
  <c r="AF35" i="90"/>
  <c r="AO35" i="90" s="1"/>
  <c r="AE35" i="90"/>
  <c r="W36" i="90"/>
  <c r="Z47" i="53"/>
  <c r="AH44" i="20"/>
  <c r="AQ44" i="20" s="1"/>
  <c r="Z35" i="85"/>
  <c r="Z47" i="47"/>
  <c r="AH37" i="10"/>
  <c r="AQ37" i="10" s="1"/>
  <c r="AR46" i="53"/>
  <c r="AH51" i="89"/>
  <c r="AQ51" i="89" s="1"/>
  <c r="AH40" i="100"/>
  <c r="AQ40" i="100" s="1"/>
  <c r="AH39" i="83"/>
  <c r="AQ39" i="83" s="1"/>
  <c r="AR47" i="15"/>
  <c r="AI46" i="32"/>
  <c r="AN46" i="32"/>
  <c r="Z36" i="94"/>
  <c r="Z42" i="92"/>
  <c r="AI41" i="45"/>
  <c r="AN41" i="45"/>
  <c r="Y43" i="95"/>
  <c r="X43" i="95"/>
  <c r="AI38" i="55"/>
  <c r="AR38" i="55" s="1"/>
  <c r="AN38" i="55"/>
  <c r="Z43" i="41" l="1"/>
  <c r="Z48" i="101"/>
  <c r="AE48" i="101" s="1"/>
  <c r="Z39" i="103"/>
  <c r="W40" i="103" s="1"/>
  <c r="W42" i="96"/>
  <c r="Z38" i="102"/>
  <c r="AG38" i="102" s="1"/>
  <c r="AP38" i="102" s="1"/>
  <c r="AF48" i="101"/>
  <c r="AO48" i="101" s="1"/>
  <c r="W49" i="101"/>
  <c r="AG48" i="101"/>
  <c r="AP48" i="101" s="1"/>
  <c r="AF38" i="102"/>
  <c r="AO38" i="102" s="1"/>
  <c r="AF38" i="43"/>
  <c r="AO38" i="43" s="1"/>
  <c r="W39" i="43"/>
  <c r="AE38" i="43"/>
  <c r="AG38" i="43"/>
  <c r="AP38" i="43" s="1"/>
  <c r="AE39" i="103"/>
  <c r="AF39" i="103"/>
  <c r="AO39" i="103" s="1"/>
  <c r="W44" i="88"/>
  <c r="AF43" i="88"/>
  <c r="AO43" i="88" s="1"/>
  <c r="AG43" i="88"/>
  <c r="AP43" i="88" s="1"/>
  <c r="AE43" i="88"/>
  <c r="AE43" i="41"/>
  <c r="AF43" i="41"/>
  <c r="AO43" i="41" s="1"/>
  <c r="W44" i="41"/>
  <c r="AG43" i="41"/>
  <c r="AP43" i="41" s="1"/>
  <c r="AR37" i="102"/>
  <c r="AI40" i="11"/>
  <c r="AN40" i="11"/>
  <c r="AH39" i="103"/>
  <c r="AQ39" i="103" s="1"/>
  <c r="Y42" i="91"/>
  <c r="X42" i="91"/>
  <c r="AR46" i="52"/>
  <c r="AH43" i="41"/>
  <c r="AQ43" i="41" s="1"/>
  <c r="AR40" i="54"/>
  <c r="AG38" i="16"/>
  <c r="AP38" i="16" s="1"/>
  <c r="W39" i="16"/>
  <c r="AF38" i="16"/>
  <c r="AO38" i="16" s="1"/>
  <c r="AE38" i="16"/>
  <c r="AH43" i="88"/>
  <c r="AQ43" i="88" s="1"/>
  <c r="Z47" i="52"/>
  <c r="AH47" i="52"/>
  <c r="AQ47" i="52" s="1"/>
  <c r="AI46" i="46"/>
  <c r="AR46" i="46" s="1"/>
  <c r="AP46" i="46"/>
  <c r="AI37" i="42"/>
  <c r="AN37" i="42"/>
  <c r="AR42" i="95"/>
  <c r="AI37" i="10"/>
  <c r="AR37" i="10" s="1"/>
  <c r="AN37" i="10"/>
  <c r="Y36" i="90"/>
  <c r="X36" i="90"/>
  <c r="AH41" i="99"/>
  <c r="AQ41" i="99" s="1"/>
  <c r="Y46" i="44"/>
  <c r="X46" i="44"/>
  <c r="AH37" i="87"/>
  <c r="AQ37" i="87" s="1"/>
  <c r="AH39" i="55"/>
  <c r="AQ39" i="55" s="1"/>
  <c r="Y46" i="51"/>
  <c r="X46" i="51"/>
  <c r="AE35" i="35"/>
  <c r="AN35" i="35" s="1"/>
  <c r="AF35" i="35"/>
  <c r="AO35" i="35" s="1"/>
  <c r="AG35" i="35"/>
  <c r="W36" i="35"/>
  <c r="AR42" i="104"/>
  <c r="AH48" i="105"/>
  <c r="AQ48" i="105" s="1"/>
  <c r="Y38" i="98"/>
  <c r="X38" i="98"/>
  <c r="AI43" i="13"/>
  <c r="AN43" i="13"/>
  <c r="Y38" i="10"/>
  <c r="X38" i="10"/>
  <c r="Y41" i="100"/>
  <c r="X41" i="100"/>
  <c r="Y40" i="83"/>
  <c r="X40" i="83"/>
  <c r="W37" i="94"/>
  <c r="AE36" i="94"/>
  <c r="AG36" i="94"/>
  <c r="AP36" i="94" s="1"/>
  <c r="AF36" i="94"/>
  <c r="AO36" i="94" s="1"/>
  <c r="AI35" i="90"/>
  <c r="AN35" i="90"/>
  <c r="AR47" i="101"/>
  <c r="Z41" i="99"/>
  <c r="AI50" i="97"/>
  <c r="AN50" i="97"/>
  <c r="Y47" i="86"/>
  <c r="X47" i="86"/>
  <c r="AF37" i="87"/>
  <c r="AO37" i="87" s="1"/>
  <c r="AE37" i="87"/>
  <c r="W38" i="87"/>
  <c r="AG37" i="87"/>
  <c r="AP37" i="87" s="1"/>
  <c r="W40" i="55"/>
  <c r="AF39" i="55"/>
  <c r="AO39" i="55" s="1"/>
  <c r="AG39" i="55"/>
  <c r="AP39" i="55" s="1"/>
  <c r="AE39" i="55"/>
  <c r="Y36" i="48"/>
  <c r="Z36" i="48"/>
  <c r="X36" i="48"/>
  <c r="Y38" i="18"/>
  <c r="X38" i="18"/>
  <c r="Y43" i="84"/>
  <c r="X43" i="84"/>
  <c r="Z43" i="84" s="1"/>
  <c r="W49" i="105"/>
  <c r="AG48" i="105"/>
  <c r="AP48" i="105" s="1"/>
  <c r="AF48" i="105"/>
  <c r="AO48" i="105" s="1"/>
  <c r="AE48" i="105"/>
  <c r="AH47" i="32"/>
  <c r="AQ47" i="32" s="1"/>
  <c r="AI37" i="98"/>
  <c r="AN37" i="98"/>
  <c r="AI40" i="100"/>
  <c r="AN40" i="100"/>
  <c r="AI38" i="49"/>
  <c r="AN38" i="49"/>
  <c r="AI46" i="86"/>
  <c r="AP46" i="86"/>
  <c r="AI45" i="44"/>
  <c r="AN45" i="44"/>
  <c r="AR38" i="103"/>
  <c r="AI35" i="48"/>
  <c r="AN35" i="48"/>
  <c r="AI37" i="18"/>
  <c r="AN37" i="18"/>
  <c r="AI42" i="84"/>
  <c r="AN42" i="84"/>
  <c r="Z47" i="32"/>
  <c r="Y42" i="96"/>
  <c r="X42" i="96"/>
  <c r="Z42" i="96" s="1"/>
  <c r="AH43" i="95"/>
  <c r="AQ43" i="95" s="1"/>
  <c r="AR46" i="32"/>
  <c r="Y36" i="50"/>
  <c r="X36" i="50"/>
  <c r="Z36" i="50" s="1"/>
  <c r="AE47" i="47"/>
  <c r="AG47" i="47"/>
  <c r="AP47" i="47" s="1"/>
  <c r="W48" i="47"/>
  <c r="AF47" i="47"/>
  <c r="AO47" i="47" s="1"/>
  <c r="AR37" i="43"/>
  <c r="AI35" i="50"/>
  <c r="AN35" i="50"/>
  <c r="AH42" i="45"/>
  <c r="AQ42" i="45" s="1"/>
  <c r="AH41" i="54"/>
  <c r="AQ41" i="54" s="1"/>
  <c r="AR36" i="87"/>
  <c r="Y39" i="49"/>
  <c r="X39" i="49"/>
  <c r="Z39" i="49" s="1"/>
  <c r="AH43" i="104"/>
  <c r="AQ43" i="104" s="1"/>
  <c r="AE48" i="15"/>
  <c r="AG48" i="15"/>
  <c r="AP48" i="15" s="1"/>
  <c r="AF48" i="15"/>
  <c r="AO48" i="15" s="1"/>
  <c r="W49" i="15"/>
  <c r="AH38" i="43"/>
  <c r="AQ38" i="43" s="1"/>
  <c r="AI45" i="51"/>
  <c r="AN45" i="51"/>
  <c r="AR40" i="99"/>
  <c r="Y38" i="42"/>
  <c r="X38" i="42"/>
  <c r="Y44" i="13"/>
  <c r="X44" i="13"/>
  <c r="AI41" i="96"/>
  <c r="AN41" i="96"/>
  <c r="AI39" i="83"/>
  <c r="AN39" i="83"/>
  <c r="Y52" i="89"/>
  <c r="Z52" i="89"/>
  <c r="X52" i="89"/>
  <c r="Y45" i="20"/>
  <c r="X45" i="20"/>
  <c r="AF42" i="92"/>
  <c r="AO42" i="92" s="1"/>
  <c r="AE42" i="92"/>
  <c r="AG42" i="92"/>
  <c r="AP42" i="92" s="1"/>
  <c r="W43" i="92"/>
  <c r="Z43" i="95"/>
  <c r="AR41" i="45"/>
  <c r="W36" i="85"/>
  <c r="AE35" i="85"/>
  <c r="AG35" i="85"/>
  <c r="AP35" i="85" s="1"/>
  <c r="AF35" i="85"/>
  <c r="AO35" i="85" s="1"/>
  <c r="AF47" i="53"/>
  <c r="AO47" i="53" s="1"/>
  <c r="W48" i="53"/>
  <c r="AG47" i="53"/>
  <c r="AP47" i="53" s="1"/>
  <c r="AE47" i="53"/>
  <c r="AH48" i="101"/>
  <c r="AQ48" i="101" s="1"/>
  <c r="Z42" i="45"/>
  <c r="Y41" i="11"/>
  <c r="X41" i="11"/>
  <c r="Z41" i="11" s="1"/>
  <c r="Z41" i="54"/>
  <c r="Y51" i="97"/>
  <c r="X51" i="97"/>
  <c r="Z51" i="97" s="1"/>
  <c r="AI41" i="91"/>
  <c r="AN41" i="91"/>
  <c r="Z43" i="104"/>
  <c r="AR42" i="88"/>
  <c r="W49" i="93"/>
  <c r="AF48" i="93"/>
  <c r="AO48" i="93" s="1"/>
  <c r="AE48" i="93"/>
  <c r="AG48" i="93"/>
  <c r="AP48" i="93" s="1"/>
  <c r="AR47" i="105"/>
  <c r="AE33" i="82"/>
  <c r="W34" i="82"/>
  <c r="AG33" i="82"/>
  <c r="AP33" i="82" s="1"/>
  <c r="AF33" i="82"/>
  <c r="AO33" i="82" s="1"/>
  <c r="Y47" i="46"/>
  <c r="X47" i="46"/>
  <c r="Z47" i="46" s="1"/>
  <c r="AH38" i="102"/>
  <c r="AQ38" i="102" s="1"/>
  <c r="AI51" i="89"/>
  <c r="AN51" i="89"/>
  <c r="AI44" i="20"/>
  <c r="AN44" i="20"/>
  <c r="AE38" i="102" l="1"/>
  <c r="W39" i="102"/>
  <c r="Z46" i="44"/>
  <c r="W47" i="44" s="1"/>
  <c r="AG39" i="103"/>
  <c r="AP39" i="103" s="1"/>
  <c r="AE46" i="44"/>
  <c r="AG46" i="44"/>
  <c r="AP46" i="44" s="1"/>
  <c r="AF39" i="49"/>
  <c r="AO39" i="49" s="1"/>
  <c r="AG39" i="49"/>
  <c r="AP39" i="49" s="1"/>
  <c r="W40" i="49"/>
  <c r="AE39" i="49"/>
  <c r="AE36" i="50"/>
  <c r="W37" i="50"/>
  <c r="AF36" i="50"/>
  <c r="AO36" i="50" s="1"/>
  <c r="AG36" i="50"/>
  <c r="AP36" i="50" s="1"/>
  <c r="AF41" i="54"/>
  <c r="AO41" i="54" s="1"/>
  <c r="W42" i="54"/>
  <c r="AE41" i="54"/>
  <c r="AG41" i="54"/>
  <c r="AP41" i="54" s="1"/>
  <c r="Y49" i="15"/>
  <c r="X49" i="15"/>
  <c r="Y48" i="47"/>
  <c r="X48" i="47"/>
  <c r="AR42" i="84"/>
  <c r="AR38" i="49"/>
  <c r="AH38" i="18"/>
  <c r="AQ38" i="18" s="1"/>
  <c r="Y37" i="94"/>
  <c r="X37" i="94"/>
  <c r="AH38" i="98"/>
  <c r="AQ38" i="98" s="1"/>
  <c r="AI35" i="35"/>
  <c r="AP35" i="35"/>
  <c r="AH36" i="90"/>
  <c r="AQ36" i="90" s="1"/>
  <c r="AH42" i="91"/>
  <c r="AQ42" i="91" s="1"/>
  <c r="AI43" i="88"/>
  <c r="AN43" i="88"/>
  <c r="Y39" i="43"/>
  <c r="X39" i="43"/>
  <c r="Z39" i="43" s="1"/>
  <c r="Y39" i="102"/>
  <c r="X39" i="102"/>
  <c r="Z39" i="102" s="1"/>
  <c r="AH45" i="20"/>
  <c r="AQ45" i="20" s="1"/>
  <c r="W48" i="32"/>
  <c r="AE47" i="32"/>
  <c r="AN47" i="32" s="1"/>
  <c r="AF47" i="32"/>
  <c r="AG47" i="32"/>
  <c r="AP47" i="32" s="1"/>
  <c r="AR37" i="98"/>
  <c r="Y40" i="55"/>
  <c r="X40" i="55"/>
  <c r="Z40" i="55" s="1"/>
  <c r="AH41" i="100"/>
  <c r="AQ41" i="100" s="1"/>
  <c r="AR44" i="20"/>
  <c r="AI47" i="53"/>
  <c r="AN47" i="53"/>
  <c r="Z45" i="20"/>
  <c r="AR39" i="83"/>
  <c r="AH38" i="42"/>
  <c r="AQ38" i="42" s="1"/>
  <c r="AI35" i="85"/>
  <c r="AN35" i="85"/>
  <c r="Y43" i="92"/>
  <c r="X43" i="92"/>
  <c r="Z38" i="42"/>
  <c r="AR51" i="89"/>
  <c r="AH47" i="46"/>
  <c r="AQ47" i="46" s="1"/>
  <c r="Y34" i="82"/>
  <c r="X34" i="82"/>
  <c r="Z34" i="82" s="1"/>
  <c r="AI48" i="93"/>
  <c r="AN48" i="93"/>
  <c r="AH41" i="11"/>
  <c r="AQ41" i="11" s="1"/>
  <c r="Y48" i="53"/>
  <c r="Z48" i="53" s="1"/>
  <c r="X48" i="53"/>
  <c r="Y36" i="85"/>
  <c r="X36" i="85"/>
  <c r="AH52" i="89"/>
  <c r="AQ52" i="89" s="1"/>
  <c r="AR41" i="96"/>
  <c r="AR35" i="50"/>
  <c r="AH42" i="96"/>
  <c r="AQ42" i="96" s="1"/>
  <c r="Z38" i="18"/>
  <c r="AI39" i="55"/>
  <c r="AR39" i="55" s="1"/>
  <c r="AN39" i="55"/>
  <c r="Y38" i="87"/>
  <c r="Z38" i="87"/>
  <c r="X38" i="87"/>
  <c r="AR35" i="90"/>
  <c r="AH40" i="83"/>
  <c r="AQ40" i="83" s="1"/>
  <c r="AH38" i="10"/>
  <c r="AQ38" i="10" s="1"/>
  <c r="Z38" i="98"/>
  <c r="Z36" i="90"/>
  <c r="Y39" i="16"/>
  <c r="X39" i="16"/>
  <c r="Z42" i="91"/>
  <c r="Y40" i="103"/>
  <c r="X40" i="103"/>
  <c r="W43" i="45"/>
  <c r="AE42" i="45"/>
  <c r="AF42" i="45"/>
  <c r="AO42" i="45" s="1"/>
  <c r="AG42" i="45"/>
  <c r="AP42" i="45" s="1"/>
  <c r="AE43" i="95"/>
  <c r="AG43" i="95"/>
  <c r="AP43" i="95" s="1"/>
  <c r="W44" i="95"/>
  <c r="AF43" i="95"/>
  <c r="AO43" i="95" s="1"/>
  <c r="AR35" i="48"/>
  <c r="W44" i="84"/>
  <c r="AE43" i="84"/>
  <c r="AF43" i="84"/>
  <c r="AO43" i="84" s="1"/>
  <c r="AG43" i="84"/>
  <c r="AP43" i="84" s="1"/>
  <c r="AF47" i="46"/>
  <c r="AO47" i="46" s="1"/>
  <c r="AG47" i="46"/>
  <c r="AP47" i="46" s="1"/>
  <c r="W48" i="46"/>
  <c r="AE47" i="46"/>
  <c r="AI33" i="82"/>
  <c r="AN33" i="82"/>
  <c r="AR41" i="91"/>
  <c r="AF41" i="11"/>
  <c r="AO41" i="11" s="1"/>
  <c r="AE41" i="11"/>
  <c r="AG41" i="11"/>
  <c r="AP41" i="11" s="1"/>
  <c r="W42" i="11"/>
  <c r="AI42" i="92"/>
  <c r="AN42" i="92"/>
  <c r="AF52" i="89"/>
  <c r="AO52" i="89" s="1"/>
  <c r="AE52" i="89"/>
  <c r="AG52" i="89"/>
  <c r="AP52" i="89" s="1"/>
  <c r="W53" i="89"/>
  <c r="AH44" i="13"/>
  <c r="AQ44" i="13" s="1"/>
  <c r="AI47" i="47"/>
  <c r="AN47" i="47"/>
  <c r="AE42" i="96"/>
  <c r="W43" i="96"/>
  <c r="AG42" i="96"/>
  <c r="AP42" i="96" s="1"/>
  <c r="AF42" i="96"/>
  <c r="AO42" i="96" s="1"/>
  <c r="AR37" i="18"/>
  <c r="AR45" i="44"/>
  <c r="AR40" i="100"/>
  <c r="Y49" i="105"/>
  <c r="X49" i="105"/>
  <c r="AI37" i="87"/>
  <c r="AN37" i="87"/>
  <c r="AR50" i="97"/>
  <c r="Z40" i="83"/>
  <c r="Z38" i="10"/>
  <c r="AR37" i="42"/>
  <c r="Y44" i="41"/>
  <c r="Z44" i="41" s="1"/>
  <c r="X44" i="41"/>
  <c r="AI39" i="103"/>
  <c r="AN39" i="103"/>
  <c r="AR46" i="86"/>
  <c r="W37" i="48"/>
  <c r="AE36" i="48"/>
  <c r="AF36" i="48"/>
  <c r="AO36" i="48" s="1"/>
  <c r="AG36" i="48"/>
  <c r="AP36" i="48" s="1"/>
  <c r="AH47" i="86"/>
  <c r="AQ47" i="86" s="1"/>
  <c r="AR45" i="51"/>
  <c r="W44" i="104"/>
  <c r="AE43" i="104"/>
  <c r="AF43" i="104"/>
  <c r="AO43" i="104" s="1"/>
  <c r="AG43" i="104"/>
  <c r="AP43" i="104" s="1"/>
  <c r="Y49" i="93"/>
  <c r="X49" i="93"/>
  <c r="AH51" i="97"/>
  <c r="AQ51" i="97" s="1"/>
  <c r="Z44" i="13"/>
  <c r="AI48" i="15"/>
  <c r="AN48" i="15"/>
  <c r="AH39" i="49"/>
  <c r="AQ39" i="49" s="1"/>
  <c r="AH36" i="50"/>
  <c r="AQ36" i="50" s="1"/>
  <c r="AH43" i="84"/>
  <c r="AQ43" i="84" s="1"/>
  <c r="AH36" i="48"/>
  <c r="AQ36" i="48" s="1"/>
  <c r="AF41" i="99"/>
  <c r="AO41" i="99" s="1"/>
  <c r="AE41" i="99"/>
  <c r="AG41" i="99"/>
  <c r="AP41" i="99" s="1"/>
  <c r="W42" i="99"/>
  <c r="AH46" i="51"/>
  <c r="AQ46" i="51" s="1"/>
  <c r="AR40" i="11"/>
  <c r="Y44" i="88"/>
  <c r="X44" i="88"/>
  <c r="Y49" i="101"/>
  <c r="X49" i="101"/>
  <c r="Z49" i="101" s="1"/>
  <c r="Z46" i="51"/>
  <c r="AH46" i="44"/>
  <c r="AQ46" i="44" s="1"/>
  <c r="W48" i="52"/>
  <c r="AF47" i="52"/>
  <c r="AO47" i="52" s="1"/>
  <c r="AE47" i="52"/>
  <c r="AG47" i="52"/>
  <c r="AP47" i="52" s="1"/>
  <c r="AI43" i="41"/>
  <c r="AN43" i="41"/>
  <c r="AI38" i="102"/>
  <c r="AN38" i="102"/>
  <c r="AI48" i="101"/>
  <c r="AN48" i="101"/>
  <c r="AE51" i="97"/>
  <c r="AF51" i="97"/>
  <c r="AO51" i="97" s="1"/>
  <c r="W52" i="97"/>
  <c r="AG51" i="97"/>
  <c r="AP51" i="97" s="1"/>
  <c r="AI48" i="105"/>
  <c r="AN48" i="105"/>
  <c r="Z47" i="86"/>
  <c r="AI36" i="94"/>
  <c r="AN36" i="94"/>
  <c r="Z41" i="100"/>
  <c r="AR43" i="13"/>
  <c r="Y36" i="35"/>
  <c r="X36" i="35"/>
  <c r="AI38" i="16"/>
  <c r="AN38" i="16"/>
  <c r="AI38" i="43"/>
  <c r="AN38" i="43"/>
  <c r="Z49" i="15" l="1"/>
  <c r="AF46" i="44"/>
  <c r="AO46" i="44" s="1"/>
  <c r="Z49" i="93"/>
  <c r="AF49" i="93" s="1"/>
  <c r="AO49" i="93" s="1"/>
  <c r="AE49" i="101"/>
  <c r="AG49" i="101"/>
  <c r="AP49" i="101" s="1"/>
  <c r="AF49" i="101"/>
  <c r="AO49" i="101" s="1"/>
  <c r="W50" i="101"/>
  <c r="AG49" i="15"/>
  <c r="AP49" i="15" s="1"/>
  <c r="AF49" i="15"/>
  <c r="AO49" i="15" s="1"/>
  <c r="AE49" i="15"/>
  <c r="W50" i="15"/>
  <c r="AF48" i="53"/>
  <c r="AO48" i="53" s="1"/>
  <c r="AE48" i="53"/>
  <c r="AG48" i="53"/>
  <c r="AP48" i="53" s="1"/>
  <c r="W49" i="53"/>
  <c r="W50" i="93"/>
  <c r="AG49" i="93"/>
  <c r="AP49" i="93" s="1"/>
  <c r="AE49" i="93"/>
  <c r="W45" i="41"/>
  <c r="AF44" i="41"/>
  <c r="AO44" i="41" s="1"/>
  <c r="AG44" i="41"/>
  <c r="AP44" i="41" s="1"/>
  <c r="AE44" i="41"/>
  <c r="AR38" i="43"/>
  <c r="AR43" i="41"/>
  <c r="AR48" i="101"/>
  <c r="W48" i="86"/>
  <c r="AF47" i="86"/>
  <c r="AO47" i="86" s="1"/>
  <c r="AE47" i="86"/>
  <c r="AG47" i="86"/>
  <c r="AP47" i="86" s="1"/>
  <c r="Y48" i="52"/>
  <c r="X48" i="52"/>
  <c r="AE46" i="51"/>
  <c r="AF46" i="51"/>
  <c r="AO46" i="51" s="1"/>
  <c r="AG46" i="51"/>
  <c r="AP46" i="51" s="1"/>
  <c r="W47" i="51"/>
  <c r="Y44" i="104"/>
  <c r="X44" i="104"/>
  <c r="Y37" i="48"/>
  <c r="X37" i="48"/>
  <c r="AI47" i="46"/>
  <c r="AN47" i="46"/>
  <c r="AE42" i="91"/>
  <c r="W43" i="91"/>
  <c r="AG42" i="91"/>
  <c r="AP42" i="91" s="1"/>
  <c r="AF42" i="91"/>
  <c r="AO42" i="91" s="1"/>
  <c r="AH38" i="87"/>
  <c r="AQ38" i="87" s="1"/>
  <c r="AR35" i="85"/>
  <c r="AH40" i="55"/>
  <c r="AQ40" i="55" s="1"/>
  <c r="AH39" i="43"/>
  <c r="AQ39" i="43" s="1"/>
  <c r="AI41" i="54"/>
  <c r="AN41" i="54"/>
  <c r="Y37" i="50"/>
  <c r="Z37" i="50"/>
  <c r="X37" i="50"/>
  <c r="AR47" i="47"/>
  <c r="AR42" i="92"/>
  <c r="Y48" i="46"/>
  <c r="X48" i="46"/>
  <c r="AI43" i="84"/>
  <c r="AN43" i="84"/>
  <c r="Y44" i="95"/>
  <c r="X44" i="95"/>
  <c r="Z44" i="95" s="1"/>
  <c r="AI42" i="45"/>
  <c r="AN42" i="45"/>
  <c r="AH39" i="16"/>
  <c r="AQ39" i="16" s="1"/>
  <c r="AG38" i="87"/>
  <c r="AP38" i="87" s="1"/>
  <c r="W39" i="87"/>
  <c r="AE38" i="87"/>
  <c r="AF38" i="87"/>
  <c r="AO38" i="87" s="1"/>
  <c r="AG38" i="42"/>
  <c r="AP38" i="42" s="1"/>
  <c r="AF38" i="42"/>
  <c r="AO38" i="42" s="1"/>
  <c r="W39" i="42"/>
  <c r="AE38" i="42"/>
  <c r="AE40" i="55"/>
  <c r="AF40" i="55"/>
  <c r="AO40" i="55" s="1"/>
  <c r="W41" i="55"/>
  <c r="AG40" i="55"/>
  <c r="AP40" i="55" s="1"/>
  <c r="AI47" i="32"/>
  <c r="AO47" i="32"/>
  <c r="W40" i="43"/>
  <c r="AE39" i="43"/>
  <c r="AG39" i="43"/>
  <c r="AP39" i="43" s="1"/>
  <c r="AF39" i="43"/>
  <c r="AO39" i="43" s="1"/>
  <c r="AH49" i="15"/>
  <c r="AQ49" i="15" s="1"/>
  <c r="Y42" i="54"/>
  <c r="Z42" i="54" s="1"/>
  <c r="X42" i="54"/>
  <c r="AI36" i="50"/>
  <c r="AN36" i="50"/>
  <c r="Y53" i="89"/>
  <c r="X53" i="89"/>
  <c r="Z53" i="89" s="1"/>
  <c r="Y44" i="84"/>
  <c r="Z44" i="84" s="1"/>
  <c r="X44" i="84"/>
  <c r="Y43" i="45"/>
  <c r="X43" i="45"/>
  <c r="Z43" i="45" s="1"/>
  <c r="Z39" i="16"/>
  <c r="AH36" i="85"/>
  <c r="AQ36" i="85" s="1"/>
  <c r="AR48" i="93"/>
  <c r="AH43" i="92"/>
  <c r="AQ43" i="92" s="1"/>
  <c r="AF45" i="20"/>
  <c r="AO45" i="20" s="1"/>
  <c r="W46" i="20"/>
  <c r="AE45" i="20"/>
  <c r="AG45" i="20"/>
  <c r="AP45" i="20" s="1"/>
  <c r="AR37" i="87"/>
  <c r="Y42" i="11"/>
  <c r="X42" i="11"/>
  <c r="AI43" i="95"/>
  <c r="AN43" i="95"/>
  <c r="AH40" i="103"/>
  <c r="AQ40" i="103" s="1"/>
  <c r="Z36" i="85"/>
  <c r="AH34" i="82"/>
  <c r="AQ34" i="82" s="1"/>
  <c r="Z43" i="92"/>
  <c r="Y48" i="32"/>
  <c r="X48" i="32"/>
  <c r="AH39" i="102"/>
  <c r="AQ39" i="102" s="1"/>
  <c r="AI39" i="49"/>
  <c r="AN39" i="49"/>
  <c r="Y47" i="44"/>
  <c r="Z47" i="44" s="1"/>
  <c r="X47" i="44"/>
  <c r="AE41" i="100"/>
  <c r="AG41" i="100"/>
  <c r="AP41" i="100" s="1"/>
  <c r="W42" i="100"/>
  <c r="AF41" i="100"/>
  <c r="AO41" i="100" s="1"/>
  <c r="AH36" i="35"/>
  <c r="AQ36" i="35" s="1"/>
  <c r="AI47" i="52"/>
  <c r="AN47" i="52"/>
  <c r="AR48" i="15"/>
  <c r="AR39" i="103"/>
  <c r="AE38" i="10"/>
  <c r="AG38" i="10"/>
  <c r="AP38" i="10" s="1"/>
  <c r="AF38" i="10"/>
  <c r="AO38" i="10" s="1"/>
  <c r="W39" i="10"/>
  <c r="AH49" i="105"/>
  <c r="AQ49" i="105" s="1"/>
  <c r="Y43" i="96"/>
  <c r="Z43" i="96"/>
  <c r="X43" i="96"/>
  <c r="AI52" i="89"/>
  <c r="AN52" i="89"/>
  <c r="AR33" i="82"/>
  <c r="Z40" i="103"/>
  <c r="AG36" i="90"/>
  <c r="AP36" i="90" s="1"/>
  <c r="AE36" i="90"/>
  <c r="AF36" i="90"/>
  <c r="AO36" i="90" s="1"/>
  <c r="W37" i="90"/>
  <c r="AF34" i="82"/>
  <c r="AO34" i="82" s="1"/>
  <c r="W35" i="82"/>
  <c r="AE34" i="82"/>
  <c r="AG34" i="82"/>
  <c r="AP34" i="82" s="1"/>
  <c r="AR47" i="53"/>
  <c r="AG39" i="102"/>
  <c r="AP39" i="102" s="1"/>
  <c r="W40" i="102"/>
  <c r="AE39" i="102"/>
  <c r="AF39" i="102"/>
  <c r="AO39" i="102" s="1"/>
  <c r="AR43" i="88"/>
  <c r="AR35" i="35"/>
  <c r="AH37" i="94"/>
  <c r="AQ37" i="94" s="1"/>
  <c r="AH48" i="47"/>
  <c r="AQ48" i="47" s="1"/>
  <c r="Y40" i="49"/>
  <c r="X40" i="49"/>
  <c r="AI51" i="97"/>
  <c r="AN51" i="97"/>
  <c r="AH49" i="101"/>
  <c r="AQ49" i="101" s="1"/>
  <c r="AR48" i="105"/>
  <c r="AR38" i="16"/>
  <c r="Y42" i="99"/>
  <c r="X42" i="99"/>
  <c r="AH44" i="88"/>
  <c r="AQ44" i="88" s="1"/>
  <c r="Z36" i="35"/>
  <c r="AR36" i="94"/>
  <c r="Y52" i="97"/>
  <c r="X52" i="97"/>
  <c r="AR38" i="102"/>
  <c r="Z44" i="88"/>
  <c r="AI41" i="99"/>
  <c r="AN41" i="99"/>
  <c r="AE44" i="13"/>
  <c r="AN44" i="13" s="1"/>
  <c r="AF44" i="13"/>
  <c r="AO44" i="13" s="1"/>
  <c r="W45" i="13"/>
  <c r="AG44" i="13"/>
  <c r="AH49" i="93"/>
  <c r="AQ49" i="93" s="1"/>
  <c r="AI43" i="104"/>
  <c r="AN43" i="104"/>
  <c r="AI36" i="48"/>
  <c r="AN36" i="48"/>
  <c r="AH44" i="41"/>
  <c r="AQ44" i="41" s="1"/>
  <c r="AG40" i="83"/>
  <c r="AP40" i="83" s="1"/>
  <c r="AE40" i="83"/>
  <c r="AF40" i="83"/>
  <c r="AO40" i="83" s="1"/>
  <c r="W41" i="83"/>
  <c r="Z49" i="105"/>
  <c r="AI42" i="96"/>
  <c r="AN42" i="96"/>
  <c r="AI41" i="11"/>
  <c r="AN41" i="11"/>
  <c r="AE38" i="98"/>
  <c r="AN38" i="98" s="1"/>
  <c r="AG38" i="98"/>
  <c r="AF38" i="98"/>
  <c r="AO38" i="98" s="1"/>
  <c r="W39" i="98"/>
  <c r="AF38" i="18"/>
  <c r="AO38" i="18" s="1"/>
  <c r="AE38" i="18"/>
  <c r="W39" i="18"/>
  <c r="AG38" i="18"/>
  <c r="AP38" i="18" s="1"/>
  <c r="AH48" i="53"/>
  <c r="AQ48" i="53" s="1"/>
  <c r="Z37" i="94"/>
  <c r="Z48" i="47"/>
  <c r="AI46" i="44"/>
  <c r="AN46" i="44"/>
  <c r="AE42" i="54" l="1"/>
  <c r="AF42" i="54"/>
  <c r="AO42" i="54" s="1"/>
  <c r="AG42" i="54"/>
  <c r="AP42" i="54" s="1"/>
  <c r="W43" i="54"/>
  <c r="W48" i="44"/>
  <c r="AE47" i="44"/>
  <c r="AF47" i="44"/>
  <c r="AO47" i="44" s="1"/>
  <c r="AG47" i="44"/>
  <c r="AP47" i="44" s="1"/>
  <c r="AF44" i="84"/>
  <c r="AO44" i="84" s="1"/>
  <c r="AG44" i="84"/>
  <c r="AP44" i="84" s="1"/>
  <c r="AE44" i="84"/>
  <c r="W45" i="84"/>
  <c r="W37" i="35"/>
  <c r="AG36" i="35"/>
  <c r="AP36" i="35" s="1"/>
  <c r="AF36" i="35"/>
  <c r="AE36" i="35"/>
  <c r="AN36" i="35" s="1"/>
  <c r="AH42" i="99"/>
  <c r="AQ42" i="99" s="1"/>
  <c r="AE40" i="103"/>
  <c r="W41" i="103"/>
  <c r="AG40" i="103"/>
  <c r="AP40" i="103" s="1"/>
  <c r="AF40" i="103"/>
  <c r="AO40" i="103" s="1"/>
  <c r="W44" i="96"/>
  <c r="AF43" i="96"/>
  <c r="AO43" i="96" s="1"/>
  <c r="AG43" i="96"/>
  <c r="AP43" i="96" s="1"/>
  <c r="AE43" i="96"/>
  <c r="AR43" i="95"/>
  <c r="AE43" i="45"/>
  <c r="AG43" i="45"/>
  <c r="AP43" i="45" s="1"/>
  <c r="W44" i="45"/>
  <c r="AF43" i="45"/>
  <c r="AO43" i="45" s="1"/>
  <c r="AF53" i="89"/>
  <c r="AO53" i="89" s="1"/>
  <c r="AE53" i="89"/>
  <c r="AN53" i="89" s="1"/>
  <c r="W54" i="89"/>
  <c r="AG53" i="89"/>
  <c r="AR47" i="32"/>
  <c r="AF44" i="95"/>
  <c r="AO44" i="95" s="1"/>
  <c r="W45" i="95"/>
  <c r="AG44" i="95"/>
  <c r="AP44" i="95" s="1"/>
  <c r="AE44" i="95"/>
  <c r="AE37" i="50"/>
  <c r="AG37" i="50"/>
  <c r="AP37" i="50" s="1"/>
  <c r="AF37" i="50"/>
  <c r="AO37" i="50" s="1"/>
  <c r="W38" i="50"/>
  <c r="Y43" i="91"/>
  <c r="X43" i="91"/>
  <c r="AI44" i="41"/>
  <c r="AN44" i="41"/>
  <c r="AI49" i="93"/>
  <c r="AN49" i="93"/>
  <c r="AI48" i="53"/>
  <c r="AN48" i="53"/>
  <c r="AR42" i="96"/>
  <c r="Y39" i="18"/>
  <c r="X39" i="18"/>
  <c r="Z42" i="99"/>
  <c r="AR51" i="97"/>
  <c r="Y42" i="100"/>
  <c r="Z42" i="100" s="1"/>
  <c r="X42" i="100"/>
  <c r="Z42" i="11"/>
  <c r="AH42" i="11"/>
  <c r="AQ42" i="11" s="1"/>
  <c r="AI45" i="20"/>
  <c r="AN45" i="20"/>
  <c r="AI38" i="42"/>
  <c r="AN38" i="42"/>
  <c r="AI38" i="87"/>
  <c r="AN38" i="87"/>
  <c r="AI42" i="91"/>
  <c r="AN42" i="91"/>
  <c r="AH44" i="104"/>
  <c r="AQ44" i="104" s="1"/>
  <c r="AF49" i="105"/>
  <c r="AO49" i="105" s="1"/>
  <c r="AE49" i="105"/>
  <c r="W50" i="105"/>
  <c r="AG49" i="105"/>
  <c r="AP49" i="105" s="1"/>
  <c r="AR36" i="48"/>
  <c r="AH52" i="97"/>
  <c r="AQ52" i="97" s="1"/>
  <c r="AI38" i="18"/>
  <c r="AR38" i="18" s="1"/>
  <c r="AN38" i="18"/>
  <c r="Z52" i="97"/>
  <c r="AH40" i="49"/>
  <c r="AQ40" i="49" s="1"/>
  <c r="X37" i="90"/>
  <c r="Y37" i="90"/>
  <c r="Y39" i="10"/>
  <c r="X39" i="10"/>
  <c r="AR39" i="49"/>
  <c r="AH48" i="32"/>
  <c r="AQ48" i="32" s="1"/>
  <c r="Y46" i="20"/>
  <c r="X46" i="20"/>
  <c r="AH44" i="84"/>
  <c r="AQ44" i="84" s="1"/>
  <c r="Y39" i="42"/>
  <c r="X39" i="42"/>
  <c r="Y39" i="87"/>
  <c r="Z39" i="87" s="1"/>
  <c r="X39" i="87"/>
  <c r="Z44" i="104"/>
  <c r="AI46" i="51"/>
  <c r="AN46" i="51"/>
  <c r="AI47" i="86"/>
  <c r="AN47" i="86"/>
  <c r="Y50" i="93"/>
  <c r="X50" i="93"/>
  <c r="Y50" i="101"/>
  <c r="X50" i="101"/>
  <c r="Z50" i="101" s="1"/>
  <c r="AR46" i="44"/>
  <c r="Y41" i="83"/>
  <c r="X41" i="83"/>
  <c r="AR43" i="104"/>
  <c r="AR41" i="99"/>
  <c r="Z40" i="49"/>
  <c r="AI39" i="102"/>
  <c r="AN39" i="102"/>
  <c r="AI41" i="100"/>
  <c r="AN41" i="100"/>
  <c r="Z48" i="32"/>
  <c r="AR36" i="50"/>
  <c r="AI39" i="43"/>
  <c r="AN39" i="43"/>
  <c r="Y41" i="55"/>
  <c r="X41" i="55"/>
  <c r="AR43" i="84"/>
  <c r="AR41" i="54"/>
  <c r="AR47" i="46"/>
  <c r="AH48" i="52"/>
  <c r="AQ48" i="52" s="1"/>
  <c r="Y45" i="41"/>
  <c r="X45" i="41"/>
  <c r="Z45" i="41" s="1"/>
  <c r="Y50" i="15"/>
  <c r="X50" i="15"/>
  <c r="W49" i="47"/>
  <c r="AE48" i="47"/>
  <c r="AF48" i="47"/>
  <c r="AO48" i="47" s="1"/>
  <c r="AG48" i="47"/>
  <c r="AP48" i="47" s="1"/>
  <c r="AR41" i="11"/>
  <c r="AI44" i="13"/>
  <c r="AP44" i="13"/>
  <c r="W45" i="88"/>
  <c r="AF44" i="88"/>
  <c r="AO44" i="88" s="1"/>
  <c r="AG44" i="88"/>
  <c r="AP44" i="88" s="1"/>
  <c r="AE44" i="88"/>
  <c r="Y40" i="102"/>
  <c r="Z40" i="102" s="1"/>
  <c r="X40" i="102"/>
  <c r="AI34" i="82"/>
  <c r="AN34" i="82"/>
  <c r="AI36" i="90"/>
  <c r="AN36" i="90"/>
  <c r="AR52" i="89"/>
  <c r="AH47" i="44"/>
  <c r="AQ47" i="44" s="1"/>
  <c r="AE39" i="16"/>
  <c r="AN39" i="16" s="1"/>
  <c r="AG39" i="16"/>
  <c r="AP39" i="16" s="1"/>
  <c r="W40" i="16"/>
  <c r="AF39" i="16"/>
  <c r="AH42" i="54"/>
  <c r="AQ42" i="54" s="1"/>
  <c r="Y40" i="43"/>
  <c r="X40" i="43"/>
  <c r="AR42" i="45"/>
  <c r="AH48" i="46"/>
  <c r="AQ48" i="46" s="1"/>
  <c r="AH37" i="48"/>
  <c r="AQ37" i="48" s="1"/>
  <c r="Z48" i="52"/>
  <c r="Y48" i="86"/>
  <c r="X48" i="86"/>
  <c r="Y49" i="53"/>
  <c r="Z49" i="53" s="1"/>
  <c r="X49" i="53"/>
  <c r="AI49" i="15"/>
  <c r="AN49" i="15"/>
  <c r="AI38" i="98"/>
  <c r="AP38" i="98"/>
  <c r="AE37" i="94"/>
  <c r="W38" i="94"/>
  <c r="AF37" i="94"/>
  <c r="AO37" i="94" s="1"/>
  <c r="AG37" i="94"/>
  <c r="AP37" i="94" s="1"/>
  <c r="Y39" i="98"/>
  <c r="X39" i="98"/>
  <c r="AI40" i="83"/>
  <c r="AN40" i="83"/>
  <c r="Y45" i="13"/>
  <c r="Z45" i="13" s="1"/>
  <c r="X45" i="13"/>
  <c r="Y35" i="82"/>
  <c r="X35" i="82"/>
  <c r="AH43" i="96"/>
  <c r="AQ43" i="96" s="1"/>
  <c r="AI38" i="10"/>
  <c r="AN38" i="10"/>
  <c r="AR47" i="52"/>
  <c r="AF43" i="92"/>
  <c r="AO43" i="92" s="1"/>
  <c r="AE43" i="92"/>
  <c r="AG43" i="92"/>
  <c r="AP43" i="92" s="1"/>
  <c r="W44" i="92"/>
  <c r="AG36" i="85"/>
  <c r="AP36" i="85" s="1"/>
  <c r="W37" i="85"/>
  <c r="AE36" i="85"/>
  <c r="AF36" i="85"/>
  <c r="AO36" i="85" s="1"/>
  <c r="AH43" i="45"/>
  <c r="AQ43" i="45" s="1"/>
  <c r="AH53" i="89"/>
  <c r="AQ53" i="89" s="1"/>
  <c r="AI40" i="55"/>
  <c r="AN40" i="55"/>
  <c r="AH44" i="95"/>
  <c r="AQ44" i="95" s="1"/>
  <c r="Z48" i="46"/>
  <c r="AH37" i="50"/>
  <c r="AQ37" i="50" s="1"/>
  <c r="Z37" i="48"/>
  <c r="Y47" i="51"/>
  <c r="Z47" i="51" s="1"/>
  <c r="X47" i="51"/>
  <c r="AI49" i="101"/>
  <c r="AN49" i="101"/>
  <c r="Z39" i="18" l="1"/>
  <c r="Z39" i="98"/>
  <c r="Z40" i="43"/>
  <c r="W41" i="43" s="1"/>
  <c r="AE45" i="13"/>
  <c r="AF45" i="13"/>
  <c r="AO45" i="13" s="1"/>
  <c r="W46" i="13"/>
  <c r="AG45" i="13"/>
  <c r="AP45" i="13" s="1"/>
  <c r="W40" i="18"/>
  <c r="AF39" i="18"/>
  <c r="AO39" i="18" s="1"/>
  <c r="AG39" i="18"/>
  <c r="AP39" i="18" s="1"/>
  <c r="AE39" i="18"/>
  <c r="W43" i="100"/>
  <c r="AG42" i="100"/>
  <c r="AP42" i="100" s="1"/>
  <c r="AF42" i="100"/>
  <c r="AO42" i="100" s="1"/>
  <c r="AE42" i="100"/>
  <c r="W50" i="53"/>
  <c r="AF49" i="53"/>
  <c r="AO49" i="53" s="1"/>
  <c r="AG49" i="53"/>
  <c r="AP49" i="53" s="1"/>
  <c r="AE49" i="53"/>
  <c r="W40" i="98"/>
  <c r="AF39" i="98"/>
  <c r="AO39" i="98" s="1"/>
  <c r="AG39" i="98"/>
  <c r="AP39" i="98" s="1"/>
  <c r="AE39" i="98"/>
  <c r="AG40" i="43"/>
  <c r="AP40" i="43" s="1"/>
  <c r="AF40" i="43"/>
  <c r="AO40" i="43" s="1"/>
  <c r="AG40" i="102"/>
  <c r="AP40" i="102" s="1"/>
  <c r="AF40" i="102"/>
  <c r="AO40" i="102" s="1"/>
  <c r="AE40" i="102"/>
  <c r="W41" i="102"/>
  <c r="AF39" i="87"/>
  <c r="AO39" i="87" s="1"/>
  <c r="AE39" i="87"/>
  <c r="AG39" i="87"/>
  <c r="AP39" i="87" s="1"/>
  <c r="W40" i="87"/>
  <c r="Y45" i="88"/>
  <c r="Z45" i="88" s="1"/>
  <c r="X45" i="88"/>
  <c r="AH45" i="41"/>
  <c r="AQ45" i="41" s="1"/>
  <c r="AR39" i="43"/>
  <c r="AH50" i="101"/>
  <c r="AQ50" i="101" s="1"/>
  <c r="AR38" i="87"/>
  <c r="AI36" i="35"/>
  <c r="AO36" i="35"/>
  <c r="Y48" i="44"/>
  <c r="X48" i="44"/>
  <c r="AH48" i="86"/>
  <c r="AQ48" i="86" s="1"/>
  <c r="AF45" i="41"/>
  <c r="AO45" i="41" s="1"/>
  <c r="AG45" i="41"/>
  <c r="AP45" i="41" s="1"/>
  <c r="AE45" i="41"/>
  <c r="W46" i="41"/>
  <c r="AR39" i="102"/>
  <c r="AH41" i="83"/>
  <c r="AQ41" i="83" s="1"/>
  <c r="AE50" i="101"/>
  <c r="W51" i="101"/>
  <c r="AG50" i="101"/>
  <c r="AP50" i="101" s="1"/>
  <c r="AF50" i="101"/>
  <c r="AO50" i="101" s="1"/>
  <c r="AR47" i="86"/>
  <c r="AH37" i="90"/>
  <c r="AQ37" i="90" s="1"/>
  <c r="W53" i="97"/>
  <c r="AF52" i="97"/>
  <c r="AO52" i="97" s="1"/>
  <c r="AG52" i="97"/>
  <c r="AP52" i="97" s="1"/>
  <c r="AE52" i="97"/>
  <c r="Y50" i="105"/>
  <c r="X50" i="105"/>
  <c r="AR49" i="93"/>
  <c r="AI44" i="95"/>
  <c r="AN44" i="95"/>
  <c r="W38" i="48"/>
  <c r="AG37" i="48"/>
  <c r="AP37" i="48" s="1"/>
  <c r="AE37" i="48"/>
  <c r="AF37" i="48"/>
  <c r="AO37" i="48" s="1"/>
  <c r="AF48" i="46"/>
  <c r="AO48" i="46" s="1"/>
  <c r="AG48" i="46"/>
  <c r="AP48" i="46" s="1"/>
  <c r="AE48" i="46"/>
  <c r="W49" i="46"/>
  <c r="Y44" i="92"/>
  <c r="Z44" i="92" s="1"/>
  <c r="X44" i="92"/>
  <c r="Z48" i="86"/>
  <c r="AI39" i="16"/>
  <c r="AO39" i="16"/>
  <c r="AR36" i="90"/>
  <c r="AR44" i="13"/>
  <c r="AI48" i="47"/>
  <c r="AN48" i="47"/>
  <c r="AH41" i="55"/>
  <c r="AQ41" i="55" s="1"/>
  <c r="W41" i="49"/>
  <c r="AE40" i="49"/>
  <c r="AG40" i="49"/>
  <c r="AP40" i="49" s="1"/>
  <c r="AF40" i="49"/>
  <c r="AO40" i="49" s="1"/>
  <c r="Z41" i="83"/>
  <c r="AH39" i="42"/>
  <c r="AQ39" i="42" s="1"/>
  <c r="AH39" i="10"/>
  <c r="AQ39" i="10" s="1"/>
  <c r="AI49" i="105"/>
  <c r="AN49" i="105"/>
  <c r="AR38" i="42"/>
  <c r="Y38" i="50"/>
  <c r="X38" i="50"/>
  <c r="AI53" i="89"/>
  <c r="AP53" i="89"/>
  <c r="Y44" i="45"/>
  <c r="Z44" i="45" s="1"/>
  <c r="X44" i="45"/>
  <c r="AI43" i="96"/>
  <c r="AN43" i="96"/>
  <c r="Y37" i="35"/>
  <c r="X37" i="35"/>
  <c r="Z37" i="35" s="1"/>
  <c r="Y43" i="54"/>
  <c r="X43" i="54"/>
  <c r="AR40" i="55"/>
  <c r="AR38" i="10"/>
  <c r="Z35" i="82"/>
  <c r="AH35" i="82"/>
  <c r="AQ35" i="82" s="1"/>
  <c r="AR40" i="83"/>
  <c r="AR49" i="15"/>
  <c r="Y40" i="16"/>
  <c r="X40" i="16"/>
  <c r="AI44" i="88"/>
  <c r="AN44" i="88"/>
  <c r="Y49" i="47"/>
  <c r="X49" i="47"/>
  <c r="Z41" i="55"/>
  <c r="AG48" i="32"/>
  <c r="AP48" i="32" s="1"/>
  <c r="W49" i="32"/>
  <c r="AF48" i="32"/>
  <c r="AO48" i="32" s="1"/>
  <c r="AE48" i="32"/>
  <c r="AH50" i="93"/>
  <c r="AQ50" i="93" s="1"/>
  <c r="AR46" i="51"/>
  <c r="Z39" i="42"/>
  <c r="Z39" i="10"/>
  <c r="AR44" i="41"/>
  <c r="Y45" i="95"/>
  <c r="X45" i="95"/>
  <c r="X54" i="89"/>
  <c r="Y54" i="89"/>
  <c r="Y41" i="103"/>
  <c r="X41" i="103"/>
  <c r="AE47" i="51"/>
  <c r="W48" i="51"/>
  <c r="AF47" i="51"/>
  <c r="AO47" i="51" s="1"/>
  <c r="AG47" i="51"/>
  <c r="AP47" i="51" s="1"/>
  <c r="AR38" i="98"/>
  <c r="AR49" i="101"/>
  <c r="AI36" i="85"/>
  <c r="AN36" i="85"/>
  <c r="AI43" i="92"/>
  <c r="AN43" i="92"/>
  <c r="AH39" i="98"/>
  <c r="AQ39" i="98" s="1"/>
  <c r="Y38" i="94"/>
  <c r="X38" i="94"/>
  <c r="Z38" i="94" s="1"/>
  <c r="AH49" i="53"/>
  <c r="AQ49" i="53" s="1"/>
  <c r="AE48" i="52"/>
  <c r="W49" i="52"/>
  <c r="AG48" i="52"/>
  <c r="AP48" i="52" s="1"/>
  <c r="AF48" i="52"/>
  <c r="AO48" i="52" s="1"/>
  <c r="AR34" i="82"/>
  <c r="Z50" i="15"/>
  <c r="AH50" i="15"/>
  <c r="AQ50" i="15" s="1"/>
  <c r="Z50" i="93"/>
  <c r="AF44" i="104"/>
  <c r="AO44" i="104" s="1"/>
  <c r="AG44" i="104"/>
  <c r="AP44" i="104" s="1"/>
  <c r="AE44" i="104"/>
  <c r="W45" i="104"/>
  <c r="AH46" i="20"/>
  <c r="AQ46" i="20" s="1"/>
  <c r="AR42" i="91"/>
  <c r="AR45" i="20"/>
  <c r="W43" i="11"/>
  <c r="AG42" i="11"/>
  <c r="AP42" i="11" s="1"/>
  <c r="AF42" i="11"/>
  <c r="AO42" i="11" s="1"/>
  <c r="AE42" i="11"/>
  <c r="AG42" i="99"/>
  <c r="AP42" i="99" s="1"/>
  <c r="W43" i="99"/>
  <c r="AE42" i="99"/>
  <c r="AF42" i="99"/>
  <c r="AO42" i="99" s="1"/>
  <c r="AH43" i="91"/>
  <c r="AQ43" i="91" s="1"/>
  <c r="AI43" i="45"/>
  <c r="AN43" i="45"/>
  <c r="AI40" i="103"/>
  <c r="AN40" i="103"/>
  <c r="Y45" i="84"/>
  <c r="Z45" i="84" s="1"/>
  <c r="X45" i="84"/>
  <c r="AH47" i="51"/>
  <c r="AQ47" i="51" s="1"/>
  <c r="Y37" i="85"/>
  <c r="X37" i="85"/>
  <c r="AH45" i="13"/>
  <c r="AQ45" i="13" s="1"/>
  <c r="AI37" i="94"/>
  <c r="AN37" i="94"/>
  <c r="AH40" i="43"/>
  <c r="AQ40" i="43" s="1"/>
  <c r="AH40" i="102"/>
  <c r="AQ40" i="102" s="1"/>
  <c r="AR41" i="100"/>
  <c r="AH39" i="87"/>
  <c r="AQ39" i="87" s="1"/>
  <c r="Z46" i="20"/>
  <c r="Z37" i="90"/>
  <c r="AH42" i="100"/>
  <c r="AQ42" i="100" s="1"/>
  <c r="AH39" i="18"/>
  <c r="AQ39" i="18" s="1"/>
  <c r="AR48" i="53"/>
  <c r="Z43" i="91"/>
  <c r="AI37" i="50"/>
  <c r="AN37" i="50"/>
  <c r="Y44" i="96"/>
  <c r="X44" i="96"/>
  <c r="Z44" i="96" s="1"/>
  <c r="AI44" i="84"/>
  <c r="AN44" i="84"/>
  <c r="AI47" i="44"/>
  <c r="AN47" i="44"/>
  <c r="AI42" i="54"/>
  <c r="AN42" i="54"/>
  <c r="Z49" i="47" l="1"/>
  <c r="Z48" i="44"/>
  <c r="AE40" i="43"/>
  <c r="AE44" i="96"/>
  <c r="W45" i="96"/>
  <c r="AG44" i="96"/>
  <c r="AP44" i="96" s="1"/>
  <c r="AF44" i="96"/>
  <c r="AO44" i="96" s="1"/>
  <c r="AE48" i="44"/>
  <c r="AN48" i="44" s="1"/>
  <c r="AG48" i="44"/>
  <c r="AF48" i="44"/>
  <c r="AO48" i="44" s="1"/>
  <c r="W49" i="44"/>
  <c r="AE45" i="88"/>
  <c r="W46" i="88"/>
  <c r="AG45" i="88"/>
  <c r="AP45" i="88" s="1"/>
  <c r="AF45" i="88"/>
  <c r="AO45" i="88" s="1"/>
  <c r="W50" i="47"/>
  <c r="AG49" i="47"/>
  <c r="AP49" i="47" s="1"/>
  <c r="AE49" i="47"/>
  <c r="AF49" i="47"/>
  <c r="AO49" i="47" s="1"/>
  <c r="AG45" i="84"/>
  <c r="AP45" i="84" s="1"/>
  <c r="AF45" i="84"/>
  <c r="AO45" i="84" s="1"/>
  <c r="W46" i="84"/>
  <c r="AE45" i="84"/>
  <c r="AF44" i="45"/>
  <c r="AO44" i="45" s="1"/>
  <c r="AG44" i="45"/>
  <c r="AP44" i="45" s="1"/>
  <c r="AE44" i="45"/>
  <c r="W45" i="45"/>
  <c r="AF44" i="92"/>
  <c r="AO44" i="92" s="1"/>
  <c r="W45" i="92"/>
  <c r="AG44" i="92"/>
  <c r="AP44" i="92" s="1"/>
  <c r="AE44" i="92"/>
  <c r="AI42" i="99"/>
  <c r="AN42" i="99"/>
  <c r="Y45" i="104"/>
  <c r="X45" i="104"/>
  <c r="AF38" i="94"/>
  <c r="AO38" i="94" s="1"/>
  <c r="W39" i="94"/>
  <c r="AE38" i="94"/>
  <c r="AG38" i="94"/>
  <c r="AP38" i="94" s="1"/>
  <c r="Y48" i="51"/>
  <c r="X48" i="51"/>
  <c r="Z48" i="51" s="1"/>
  <c r="AG37" i="35"/>
  <c r="AP37" i="35" s="1"/>
  <c r="W38" i="35"/>
  <c r="AE37" i="35"/>
  <c r="AF37" i="35"/>
  <c r="AO37" i="35" s="1"/>
  <c r="AI40" i="49"/>
  <c r="AN40" i="49"/>
  <c r="AR44" i="95"/>
  <c r="AI39" i="98"/>
  <c r="AN39" i="98"/>
  <c r="Y40" i="18"/>
  <c r="X40" i="18"/>
  <c r="AR42" i="54"/>
  <c r="AE46" i="20"/>
  <c r="AF46" i="20"/>
  <c r="AO46" i="20" s="1"/>
  <c r="W47" i="20"/>
  <c r="AG46" i="20"/>
  <c r="AP46" i="20" s="1"/>
  <c r="Y43" i="99"/>
  <c r="Z43" i="99"/>
  <c r="X43" i="99"/>
  <c r="Y43" i="11"/>
  <c r="X43" i="11"/>
  <c r="AI44" i="104"/>
  <c r="AN44" i="104"/>
  <c r="AI47" i="51"/>
  <c r="AN47" i="51"/>
  <c r="AH54" i="89"/>
  <c r="AQ54" i="89" s="1"/>
  <c r="AG39" i="10"/>
  <c r="AP39" i="10" s="1"/>
  <c r="AF39" i="10"/>
  <c r="AO39" i="10" s="1"/>
  <c r="AE39" i="10"/>
  <c r="W40" i="10"/>
  <c r="Y49" i="32"/>
  <c r="X49" i="32"/>
  <c r="Y41" i="49"/>
  <c r="Z41" i="49"/>
  <c r="X41" i="49"/>
  <c r="AI52" i="97"/>
  <c r="AN52" i="97"/>
  <c r="Y46" i="41"/>
  <c r="X46" i="41"/>
  <c r="Y43" i="100"/>
  <c r="X43" i="100"/>
  <c r="Z43" i="100" s="1"/>
  <c r="AR37" i="94"/>
  <c r="AH37" i="85"/>
  <c r="AQ37" i="85" s="1"/>
  <c r="AR40" i="103"/>
  <c r="AR43" i="92"/>
  <c r="AH41" i="103"/>
  <c r="AQ41" i="103" s="1"/>
  <c r="AH45" i="95"/>
  <c r="AQ45" i="95" s="1"/>
  <c r="W40" i="42"/>
  <c r="AF39" i="42"/>
  <c r="AO39" i="42" s="1"/>
  <c r="AG39" i="42"/>
  <c r="AP39" i="42" s="1"/>
  <c r="AE39" i="42"/>
  <c r="AR44" i="88"/>
  <c r="AH43" i="54"/>
  <c r="AQ43" i="54" s="1"/>
  <c r="AR53" i="89"/>
  <c r="AF41" i="83"/>
  <c r="AO41" i="83" s="1"/>
  <c r="AG41" i="83"/>
  <c r="AP41" i="83" s="1"/>
  <c r="AE41" i="83"/>
  <c r="W42" i="83"/>
  <c r="AR48" i="47"/>
  <c r="AR39" i="16"/>
  <c r="Y49" i="46"/>
  <c r="X49" i="46"/>
  <c r="AI37" i="48"/>
  <c r="AN37" i="48"/>
  <c r="AI45" i="41"/>
  <c r="AN45" i="41"/>
  <c r="AR36" i="35"/>
  <c r="Y41" i="102"/>
  <c r="X41" i="102"/>
  <c r="AI40" i="43"/>
  <c r="AN40" i="43"/>
  <c r="Y50" i="53"/>
  <c r="X50" i="53"/>
  <c r="AF37" i="90"/>
  <c r="AO37" i="90" s="1"/>
  <c r="AE37" i="90"/>
  <c r="W38" i="90"/>
  <c r="AG37" i="90"/>
  <c r="AP37" i="90" s="1"/>
  <c r="AR47" i="44"/>
  <c r="Z37" i="85"/>
  <c r="Z41" i="103"/>
  <c r="Z45" i="95"/>
  <c r="W42" i="55"/>
  <c r="AE41" i="55"/>
  <c r="AF41" i="55"/>
  <c r="AO41" i="55" s="1"/>
  <c r="AG41" i="55"/>
  <c r="AP41" i="55" s="1"/>
  <c r="AH40" i="16"/>
  <c r="AQ40" i="16" s="1"/>
  <c r="AE35" i="82"/>
  <c r="W36" i="82"/>
  <c r="AG35" i="82"/>
  <c r="AP35" i="82" s="1"/>
  <c r="AF35" i="82"/>
  <c r="AO35" i="82" s="1"/>
  <c r="Z43" i="54"/>
  <c r="AR43" i="96"/>
  <c r="AH38" i="50"/>
  <c r="AQ38" i="50" s="1"/>
  <c r="AR49" i="105"/>
  <c r="W49" i="86"/>
  <c r="AG48" i="86"/>
  <c r="AP48" i="86" s="1"/>
  <c r="AF48" i="86"/>
  <c r="AO48" i="86" s="1"/>
  <c r="AE48" i="86"/>
  <c r="AI48" i="46"/>
  <c r="AN48" i="46"/>
  <c r="AH50" i="105"/>
  <c r="AQ50" i="105" s="1"/>
  <c r="Y51" i="101"/>
  <c r="X51" i="101"/>
  <c r="Y40" i="87"/>
  <c r="Z40" i="87" s="1"/>
  <c r="X40" i="87"/>
  <c r="AI40" i="102"/>
  <c r="AN40" i="102"/>
  <c r="Y41" i="43"/>
  <c r="Z41" i="43" s="1"/>
  <c r="X41" i="43"/>
  <c r="Y40" i="98"/>
  <c r="X40" i="98"/>
  <c r="AI39" i="18"/>
  <c r="AN39" i="18"/>
  <c r="Y46" i="13"/>
  <c r="Z46" i="13" s="1"/>
  <c r="X46" i="13"/>
  <c r="AR37" i="50"/>
  <c r="AH45" i="84"/>
  <c r="AQ45" i="84" s="1"/>
  <c r="AR43" i="45"/>
  <c r="AI42" i="11"/>
  <c r="AN42" i="11"/>
  <c r="AF50" i="93"/>
  <c r="AO50" i="93" s="1"/>
  <c r="AE50" i="93"/>
  <c r="W51" i="93"/>
  <c r="AG50" i="93"/>
  <c r="AP50" i="93" s="1"/>
  <c r="AE50" i="15"/>
  <c r="W51" i="15"/>
  <c r="AG50" i="15"/>
  <c r="AP50" i="15" s="1"/>
  <c r="AF50" i="15"/>
  <c r="AO50" i="15" s="1"/>
  <c r="Y49" i="52"/>
  <c r="Z49" i="52" s="1"/>
  <c r="X49" i="52"/>
  <c r="AR36" i="85"/>
  <c r="AH49" i="47"/>
  <c r="AQ49" i="47" s="1"/>
  <c r="Z40" i="16"/>
  <c r="AH44" i="45"/>
  <c r="AQ44" i="45" s="1"/>
  <c r="Z38" i="50"/>
  <c r="AH44" i="92"/>
  <c r="AQ44" i="92" s="1"/>
  <c r="Y38" i="48"/>
  <c r="X38" i="48"/>
  <c r="Z50" i="105"/>
  <c r="Y53" i="97"/>
  <c r="X53" i="97"/>
  <c r="AI50" i="101"/>
  <c r="AN50" i="101"/>
  <c r="AH48" i="44"/>
  <c r="AQ48" i="44" s="1"/>
  <c r="AI42" i="100"/>
  <c r="AN42" i="100"/>
  <c r="AH44" i="96"/>
  <c r="AQ44" i="96" s="1"/>
  <c r="AR44" i="84"/>
  <c r="AE43" i="91"/>
  <c r="W44" i="91"/>
  <c r="AG43" i="91"/>
  <c r="AP43" i="91" s="1"/>
  <c r="AF43" i="91"/>
  <c r="AO43" i="91" s="1"/>
  <c r="AI48" i="52"/>
  <c r="AN48" i="52"/>
  <c r="AH38" i="94"/>
  <c r="AQ38" i="94" s="1"/>
  <c r="Z54" i="89"/>
  <c r="AI48" i="32"/>
  <c r="AN48" i="32"/>
  <c r="AH37" i="35"/>
  <c r="AQ37" i="35" s="1"/>
  <c r="AH45" i="88"/>
  <c r="AQ45" i="88" s="1"/>
  <c r="AI39" i="87"/>
  <c r="AN39" i="87"/>
  <c r="AI49" i="53"/>
  <c r="AN49" i="53"/>
  <c r="AI45" i="13"/>
  <c r="AN45" i="13"/>
  <c r="Z49" i="46" l="1"/>
  <c r="Z50" i="53"/>
  <c r="Z49" i="32"/>
  <c r="W50" i="32" s="1"/>
  <c r="W41" i="87"/>
  <c r="AE40" i="87"/>
  <c r="AF40" i="87"/>
  <c r="AO40" i="87" s="1"/>
  <c r="AG40" i="87"/>
  <c r="AP40" i="87" s="1"/>
  <c r="AF49" i="46"/>
  <c r="AO49" i="46" s="1"/>
  <c r="AE49" i="46"/>
  <c r="W50" i="46"/>
  <c r="AG49" i="46"/>
  <c r="AP49" i="46" s="1"/>
  <c r="AG49" i="32"/>
  <c r="AP49" i="32" s="1"/>
  <c r="AF49" i="32"/>
  <c r="AO49" i="32" s="1"/>
  <c r="AF50" i="53"/>
  <c r="AO50" i="53" s="1"/>
  <c r="W51" i="53"/>
  <c r="AE50" i="53"/>
  <c r="AG50" i="53"/>
  <c r="AP50" i="53" s="1"/>
  <c r="AE46" i="13"/>
  <c r="W47" i="13"/>
  <c r="AG46" i="13"/>
  <c r="AP46" i="13" s="1"/>
  <c r="AF46" i="13"/>
  <c r="AO46" i="13" s="1"/>
  <c r="W42" i="43"/>
  <c r="AG41" i="43"/>
  <c r="AP41" i="43" s="1"/>
  <c r="AE41" i="43"/>
  <c r="AF41" i="43"/>
  <c r="AO41" i="43" s="1"/>
  <c r="W50" i="52"/>
  <c r="AF49" i="52"/>
  <c r="AO49" i="52" s="1"/>
  <c r="AG49" i="52"/>
  <c r="AE49" i="52"/>
  <c r="AN49" i="52" s="1"/>
  <c r="AF50" i="105"/>
  <c r="AO50" i="105" s="1"/>
  <c r="AE50" i="105"/>
  <c r="AG50" i="105"/>
  <c r="AP50" i="105" s="1"/>
  <c r="W51" i="105"/>
  <c r="AI50" i="15"/>
  <c r="AN50" i="15"/>
  <c r="AH40" i="87"/>
  <c r="AQ40" i="87" s="1"/>
  <c r="AR48" i="46"/>
  <c r="Y42" i="55"/>
  <c r="X42" i="55"/>
  <c r="AR37" i="48"/>
  <c r="AH43" i="100"/>
  <c r="AQ43" i="100" s="1"/>
  <c r="AH43" i="99"/>
  <c r="AQ43" i="99" s="1"/>
  <c r="AR40" i="49"/>
  <c r="AH48" i="51"/>
  <c r="AQ48" i="51" s="1"/>
  <c r="Y39" i="94"/>
  <c r="X39" i="94"/>
  <c r="AR42" i="99"/>
  <c r="AI45" i="84"/>
  <c r="AN45" i="84"/>
  <c r="AI49" i="47"/>
  <c r="AN49" i="47"/>
  <c r="Y46" i="88"/>
  <c r="X46" i="88"/>
  <c r="Z46" i="88" s="1"/>
  <c r="AR42" i="100"/>
  <c r="AH38" i="48"/>
  <c r="AQ38" i="48" s="1"/>
  <c r="AR42" i="11"/>
  <c r="AH41" i="43"/>
  <c r="AQ41" i="43" s="1"/>
  <c r="Y36" i="82"/>
  <c r="X36" i="82"/>
  <c r="AG45" i="95"/>
  <c r="AP45" i="95" s="1"/>
  <c r="AE45" i="95"/>
  <c r="AN45" i="95" s="1"/>
  <c r="W46" i="95"/>
  <c r="AF45" i="95"/>
  <c r="AH49" i="46"/>
  <c r="AQ49" i="46" s="1"/>
  <c r="AG43" i="100"/>
  <c r="AP43" i="100" s="1"/>
  <c r="AE43" i="100"/>
  <c r="AF43" i="100"/>
  <c r="AO43" i="100" s="1"/>
  <c r="W44" i="100"/>
  <c r="AR52" i="97"/>
  <c r="AR47" i="51"/>
  <c r="W44" i="99"/>
  <c r="AG43" i="99"/>
  <c r="AP43" i="99" s="1"/>
  <c r="AF43" i="99"/>
  <c r="AO43" i="99" s="1"/>
  <c r="AE43" i="99"/>
  <c r="AI46" i="20"/>
  <c r="AN46" i="20"/>
  <c r="W49" i="51"/>
  <c r="AG48" i="51"/>
  <c r="AF48" i="51"/>
  <c r="AO48" i="51" s="1"/>
  <c r="AE48" i="51"/>
  <c r="AN48" i="51" s="1"/>
  <c r="Y45" i="45"/>
  <c r="X45" i="45"/>
  <c r="Y46" i="84"/>
  <c r="X46" i="84"/>
  <c r="Z46" i="84" s="1"/>
  <c r="AI45" i="88"/>
  <c r="AN45" i="88"/>
  <c r="AR50" i="101"/>
  <c r="Z38" i="48"/>
  <c r="AI48" i="86"/>
  <c r="AN48" i="86"/>
  <c r="AI35" i="82"/>
  <c r="AN35" i="82"/>
  <c r="AE41" i="103"/>
  <c r="AF41" i="103"/>
  <c r="AO41" i="103" s="1"/>
  <c r="AG41" i="103"/>
  <c r="AP41" i="103" s="1"/>
  <c r="W42" i="103"/>
  <c r="Y38" i="90"/>
  <c r="X38" i="90"/>
  <c r="Y40" i="42"/>
  <c r="X40" i="42"/>
  <c r="AH41" i="49"/>
  <c r="AQ41" i="49" s="1"/>
  <c r="AR39" i="98"/>
  <c r="AH45" i="104"/>
  <c r="AQ45" i="104" s="1"/>
  <c r="AI44" i="92"/>
  <c r="AN44" i="92"/>
  <c r="AI44" i="45"/>
  <c r="AN44" i="45"/>
  <c r="Y50" i="47"/>
  <c r="Z50" i="47" s="1"/>
  <c r="X50" i="47"/>
  <c r="AR48" i="32"/>
  <c r="Y44" i="91"/>
  <c r="X44" i="91"/>
  <c r="Z44" i="91" s="1"/>
  <c r="AH53" i="97"/>
  <c r="AQ53" i="97" s="1"/>
  <c r="AG38" i="50"/>
  <c r="AP38" i="50" s="1"/>
  <c r="AE38" i="50"/>
  <c r="W39" i="50"/>
  <c r="AF38" i="50"/>
  <c r="AO38" i="50" s="1"/>
  <c r="W41" i="16"/>
  <c r="AE40" i="16"/>
  <c r="AG40" i="16"/>
  <c r="AP40" i="16" s="1"/>
  <c r="AF40" i="16"/>
  <c r="AO40" i="16" s="1"/>
  <c r="Y51" i="93"/>
  <c r="X51" i="93"/>
  <c r="AR39" i="18"/>
  <c r="AH51" i="101"/>
  <c r="AQ51" i="101" s="1"/>
  <c r="AE43" i="54"/>
  <c r="W44" i="54"/>
  <c r="AG43" i="54"/>
  <c r="AP43" i="54" s="1"/>
  <c r="AF43" i="54"/>
  <c r="AO43" i="54" s="1"/>
  <c r="AG37" i="85"/>
  <c r="AP37" i="85" s="1"/>
  <c r="AE37" i="85"/>
  <c r="AN37" i="85" s="1"/>
  <c r="AF37" i="85"/>
  <c r="W38" i="85"/>
  <c r="AI37" i="90"/>
  <c r="AN37" i="90"/>
  <c r="AR40" i="43"/>
  <c r="Y42" i="83"/>
  <c r="X42" i="83"/>
  <c r="Z42" i="83" s="1"/>
  <c r="AH46" i="41"/>
  <c r="AQ46" i="41" s="1"/>
  <c r="AG41" i="49"/>
  <c r="AP41" i="49" s="1"/>
  <c r="AE41" i="49"/>
  <c r="W42" i="49"/>
  <c r="AF41" i="49"/>
  <c r="AO41" i="49" s="1"/>
  <c r="Y40" i="10"/>
  <c r="Z40" i="10" s="1"/>
  <c r="X40" i="10"/>
  <c r="AR44" i="104"/>
  <c r="AI37" i="35"/>
  <c r="AN37" i="35"/>
  <c r="Z45" i="104"/>
  <c r="Y49" i="44"/>
  <c r="X49" i="44"/>
  <c r="AR49" i="53"/>
  <c r="AF54" i="89"/>
  <c r="AO54" i="89" s="1"/>
  <c r="W55" i="89"/>
  <c r="AG54" i="89"/>
  <c r="AP54" i="89" s="1"/>
  <c r="AE54" i="89"/>
  <c r="AI43" i="91"/>
  <c r="AN43" i="91"/>
  <c r="Z53" i="97"/>
  <c r="AI50" i="93"/>
  <c r="AN50" i="93"/>
  <c r="AH40" i="98"/>
  <c r="AQ40" i="98" s="1"/>
  <c r="Z51" i="101"/>
  <c r="AH41" i="102"/>
  <c r="AQ41" i="102" s="1"/>
  <c r="AR45" i="41"/>
  <c r="AI41" i="83"/>
  <c r="AN41" i="83"/>
  <c r="Z46" i="41"/>
  <c r="AI39" i="10"/>
  <c r="AN39" i="10"/>
  <c r="Z43" i="11"/>
  <c r="AH43" i="11"/>
  <c r="AQ43" i="11" s="1"/>
  <c r="AH40" i="18"/>
  <c r="AQ40" i="18" s="1"/>
  <c r="Y38" i="35"/>
  <c r="X38" i="35"/>
  <c r="Y45" i="92"/>
  <c r="X45" i="92"/>
  <c r="Y45" i="96"/>
  <c r="X45" i="96"/>
  <c r="Z45" i="96" s="1"/>
  <c r="AR39" i="87"/>
  <c r="AR45" i="13"/>
  <c r="AR48" i="52"/>
  <c r="AH49" i="52"/>
  <c r="AQ49" i="52" s="1"/>
  <c r="Y51" i="15"/>
  <c r="X51" i="15"/>
  <c r="AH46" i="13"/>
  <c r="AQ46" i="13" s="1"/>
  <c r="Z40" i="98"/>
  <c r="AR40" i="102"/>
  <c r="Y49" i="86"/>
  <c r="X49" i="86"/>
  <c r="Z49" i="86" s="1"/>
  <c r="AI41" i="55"/>
  <c r="AN41" i="55"/>
  <c r="AH50" i="53"/>
  <c r="AQ50" i="53" s="1"/>
  <c r="Z41" i="102"/>
  <c r="AI39" i="42"/>
  <c r="AN39" i="42"/>
  <c r="AH49" i="32"/>
  <c r="AQ49" i="32" s="1"/>
  <c r="Y47" i="20"/>
  <c r="X47" i="20"/>
  <c r="Z47" i="20" s="1"/>
  <c r="Z40" i="18"/>
  <c r="AI38" i="94"/>
  <c r="AN38" i="94"/>
  <c r="AI48" i="44"/>
  <c r="AP48" i="44"/>
  <c r="AI44" i="96"/>
  <c r="AN44" i="96"/>
  <c r="AE49" i="32" l="1"/>
  <c r="Z51" i="15"/>
  <c r="Z51" i="93"/>
  <c r="AE51" i="93" s="1"/>
  <c r="Z40" i="42"/>
  <c r="AG51" i="93"/>
  <c r="AP51" i="93" s="1"/>
  <c r="AF51" i="93"/>
  <c r="AO51" i="93" s="1"/>
  <c r="AG40" i="10"/>
  <c r="AP40" i="10" s="1"/>
  <c r="AE40" i="10"/>
  <c r="W41" i="10"/>
  <c r="AF40" i="10"/>
  <c r="AO40" i="10" s="1"/>
  <c r="AF45" i="96"/>
  <c r="AO45" i="96" s="1"/>
  <c r="AG45" i="96"/>
  <c r="AP45" i="96" s="1"/>
  <c r="AE45" i="96"/>
  <c r="W46" i="96"/>
  <c r="W52" i="15"/>
  <c r="AG51" i="15"/>
  <c r="AP51" i="15" s="1"/>
  <c r="AF51" i="15"/>
  <c r="AO51" i="15" s="1"/>
  <c r="AE51" i="15"/>
  <c r="W51" i="47"/>
  <c r="AF50" i="47"/>
  <c r="AO50" i="47" s="1"/>
  <c r="AG50" i="47"/>
  <c r="AP50" i="47" s="1"/>
  <c r="AE50" i="47"/>
  <c r="AR44" i="96"/>
  <c r="AH47" i="20"/>
  <c r="AQ47" i="20" s="1"/>
  <c r="AH49" i="86"/>
  <c r="AQ49" i="86" s="1"/>
  <c r="AG45" i="104"/>
  <c r="AP45" i="104" s="1"/>
  <c r="AE45" i="104"/>
  <c r="W46" i="104"/>
  <c r="AF45" i="104"/>
  <c r="AO45" i="104" s="1"/>
  <c r="AH42" i="83"/>
  <c r="AQ42" i="83" s="1"/>
  <c r="AR37" i="90"/>
  <c r="AH51" i="93"/>
  <c r="AQ51" i="93" s="1"/>
  <c r="AI40" i="16"/>
  <c r="AN40" i="16"/>
  <c r="AH44" i="91"/>
  <c r="AQ44" i="91" s="1"/>
  <c r="AH40" i="42"/>
  <c r="AQ40" i="42" s="1"/>
  <c r="Y42" i="103"/>
  <c r="X42" i="103"/>
  <c r="Z42" i="103" s="1"/>
  <c r="AR45" i="88"/>
  <c r="Y44" i="99"/>
  <c r="X44" i="99"/>
  <c r="Y44" i="100"/>
  <c r="X44" i="100"/>
  <c r="AI50" i="53"/>
  <c r="AN50" i="53"/>
  <c r="Y50" i="32"/>
  <c r="X50" i="32"/>
  <c r="AG47" i="20"/>
  <c r="AP47" i="20" s="1"/>
  <c r="W48" i="20"/>
  <c r="AF47" i="20"/>
  <c r="AO47" i="20" s="1"/>
  <c r="AE47" i="20"/>
  <c r="AR41" i="83"/>
  <c r="AR43" i="91"/>
  <c r="W43" i="83"/>
  <c r="AF42" i="83"/>
  <c r="AO42" i="83" s="1"/>
  <c r="AE42" i="83"/>
  <c r="AG42" i="83"/>
  <c r="AP42" i="83" s="1"/>
  <c r="Y41" i="16"/>
  <c r="X41" i="16"/>
  <c r="Z41" i="16" s="1"/>
  <c r="W45" i="91"/>
  <c r="AG44" i="91"/>
  <c r="AP44" i="91" s="1"/>
  <c r="AF44" i="91"/>
  <c r="AO44" i="91" s="1"/>
  <c r="AE44" i="91"/>
  <c r="AE40" i="42"/>
  <c r="AF40" i="42"/>
  <c r="AO40" i="42" s="1"/>
  <c r="AG40" i="42"/>
  <c r="AP40" i="42" s="1"/>
  <c r="W41" i="42"/>
  <c r="AR48" i="86"/>
  <c r="AH46" i="84"/>
  <c r="AQ46" i="84" s="1"/>
  <c r="AR46" i="20"/>
  <c r="AH46" i="88"/>
  <c r="AQ46" i="88" s="1"/>
  <c r="AR45" i="84"/>
  <c r="AR50" i="15"/>
  <c r="Y51" i="53"/>
  <c r="Z51" i="53" s="1"/>
  <c r="X51" i="53"/>
  <c r="AG43" i="11"/>
  <c r="AP43" i="11" s="1"/>
  <c r="W44" i="11"/>
  <c r="AE43" i="11"/>
  <c r="AF43" i="11"/>
  <c r="AO43" i="11" s="1"/>
  <c r="AR37" i="35"/>
  <c r="Y38" i="85"/>
  <c r="X38" i="85"/>
  <c r="AH38" i="90"/>
  <c r="AQ38" i="90" s="1"/>
  <c r="AE38" i="48"/>
  <c r="W39" i="48"/>
  <c r="AF38" i="48"/>
  <c r="AO38" i="48" s="1"/>
  <c r="AG38" i="48"/>
  <c r="AP38" i="48" s="1"/>
  <c r="AF46" i="84"/>
  <c r="AO46" i="84" s="1"/>
  <c r="W47" i="84"/>
  <c r="AE46" i="84"/>
  <c r="AG46" i="84"/>
  <c r="AP46" i="84" s="1"/>
  <c r="AI43" i="100"/>
  <c r="AN43" i="100"/>
  <c r="AH36" i="82"/>
  <c r="AQ36" i="82" s="1"/>
  <c r="W47" i="88"/>
  <c r="AF46" i="88"/>
  <c r="AO46" i="88" s="1"/>
  <c r="AE46" i="88"/>
  <c r="AG46" i="88"/>
  <c r="AP46" i="88" s="1"/>
  <c r="AH42" i="55"/>
  <c r="AQ42" i="55" s="1"/>
  <c r="AI41" i="43"/>
  <c r="AN41" i="43"/>
  <c r="X47" i="13"/>
  <c r="Y47" i="13"/>
  <c r="Z47" i="13" s="1"/>
  <c r="AF49" i="86"/>
  <c r="AO49" i="86" s="1"/>
  <c r="AE49" i="86"/>
  <c r="W50" i="86"/>
  <c r="AG49" i="86"/>
  <c r="AP49" i="86" s="1"/>
  <c r="AH38" i="35"/>
  <c r="AQ38" i="35" s="1"/>
  <c r="AI54" i="89"/>
  <c r="AN54" i="89"/>
  <c r="AH49" i="44"/>
  <c r="AQ49" i="44" s="1"/>
  <c r="AI37" i="85"/>
  <c r="AO37" i="85"/>
  <c r="Y44" i="54"/>
  <c r="X44" i="54"/>
  <c r="Z44" i="54" s="1"/>
  <c r="AR44" i="45"/>
  <c r="Z38" i="90"/>
  <c r="AI41" i="103"/>
  <c r="AN41" i="103"/>
  <c r="AI43" i="99"/>
  <c r="AN43" i="99"/>
  <c r="Z36" i="82"/>
  <c r="Z42" i="55"/>
  <c r="Y51" i="105"/>
  <c r="X51" i="105"/>
  <c r="Z51" i="105" s="1"/>
  <c r="AI49" i="52"/>
  <c r="AP49" i="52"/>
  <c r="AI46" i="13"/>
  <c r="AN46" i="13"/>
  <c r="AR48" i="44"/>
  <c r="AF51" i="101"/>
  <c r="AO51" i="101" s="1"/>
  <c r="AG51" i="101"/>
  <c r="AP51" i="101" s="1"/>
  <c r="AE51" i="101"/>
  <c r="W52" i="101"/>
  <c r="AR38" i="94"/>
  <c r="W42" i="102"/>
  <c r="AF41" i="102"/>
  <c r="AO41" i="102" s="1"/>
  <c r="AG41" i="102"/>
  <c r="AP41" i="102" s="1"/>
  <c r="AE41" i="102"/>
  <c r="AH45" i="92"/>
  <c r="AQ45" i="92" s="1"/>
  <c r="AR39" i="10"/>
  <c r="AR50" i="93"/>
  <c r="Z49" i="44"/>
  <c r="Y42" i="49"/>
  <c r="X42" i="49"/>
  <c r="AI43" i="54"/>
  <c r="AN43" i="54"/>
  <c r="Y39" i="50"/>
  <c r="X39" i="50"/>
  <c r="Z39" i="50" s="1"/>
  <c r="AH45" i="45"/>
  <c r="AQ45" i="45" s="1"/>
  <c r="AI48" i="51"/>
  <c r="AP48" i="51"/>
  <c r="AI45" i="95"/>
  <c r="AO45" i="95"/>
  <c r="AH39" i="94"/>
  <c r="AQ39" i="94" s="1"/>
  <c r="Y42" i="43"/>
  <c r="X42" i="43"/>
  <c r="Y50" i="46"/>
  <c r="X50" i="46"/>
  <c r="Z50" i="46" s="1"/>
  <c r="AI40" i="87"/>
  <c r="AN40" i="87"/>
  <c r="AH45" i="96"/>
  <c r="AQ45" i="96" s="1"/>
  <c r="Z38" i="35"/>
  <c r="AR39" i="42"/>
  <c r="W41" i="18"/>
  <c r="AE40" i="18"/>
  <c r="AG40" i="18"/>
  <c r="AP40" i="18" s="1"/>
  <c r="AF40" i="18"/>
  <c r="AO40" i="18" s="1"/>
  <c r="AR41" i="55"/>
  <c r="AF40" i="98"/>
  <c r="AO40" i="98" s="1"/>
  <c r="AE40" i="98"/>
  <c r="W41" i="98"/>
  <c r="AG40" i="98"/>
  <c r="AP40" i="98" s="1"/>
  <c r="AH51" i="15"/>
  <c r="AQ51" i="15" s="1"/>
  <c r="Z45" i="92"/>
  <c r="W47" i="41"/>
  <c r="AF46" i="41"/>
  <c r="AO46" i="41" s="1"/>
  <c r="AE46" i="41"/>
  <c r="AG46" i="41"/>
  <c r="AP46" i="41" s="1"/>
  <c r="AE53" i="97"/>
  <c r="W54" i="97"/>
  <c r="AG53" i="97"/>
  <c r="AP53" i="97" s="1"/>
  <c r="AF53" i="97"/>
  <c r="AO53" i="97" s="1"/>
  <c r="Y55" i="89"/>
  <c r="X55" i="89"/>
  <c r="AH40" i="10"/>
  <c r="AQ40" i="10" s="1"/>
  <c r="AI41" i="49"/>
  <c r="AN41" i="49"/>
  <c r="AI38" i="50"/>
  <c r="AN38" i="50"/>
  <c r="AH50" i="47"/>
  <c r="AQ50" i="47" s="1"/>
  <c r="AR44" i="92"/>
  <c r="AR35" i="82"/>
  <c r="Z45" i="45"/>
  <c r="Y49" i="51"/>
  <c r="X49" i="51"/>
  <c r="Y46" i="95"/>
  <c r="X46" i="95"/>
  <c r="Z46" i="95" s="1"/>
  <c r="AR49" i="47"/>
  <c r="Z39" i="94"/>
  <c r="AI50" i="105"/>
  <c r="AN50" i="105"/>
  <c r="Y50" i="52"/>
  <c r="X50" i="52"/>
  <c r="AI49" i="32"/>
  <c r="AN49" i="32"/>
  <c r="AI49" i="46"/>
  <c r="AN49" i="46"/>
  <c r="Y41" i="87"/>
  <c r="X41" i="87"/>
  <c r="W52" i="93" l="1"/>
  <c r="AE51" i="53"/>
  <c r="W52" i="53"/>
  <c r="AG51" i="53"/>
  <c r="AP51" i="53" s="1"/>
  <c r="AF51" i="53"/>
  <c r="AO51" i="53" s="1"/>
  <c r="AE47" i="13"/>
  <c r="AN47" i="13" s="1"/>
  <c r="W48" i="13"/>
  <c r="AF47" i="13"/>
  <c r="AO47" i="13" s="1"/>
  <c r="AG47" i="13"/>
  <c r="W40" i="94"/>
  <c r="AF39" i="94"/>
  <c r="AO39" i="94" s="1"/>
  <c r="AG39" i="94"/>
  <c r="AP39" i="94" s="1"/>
  <c r="AE39" i="94"/>
  <c r="AI41" i="102"/>
  <c r="AN41" i="102"/>
  <c r="AG44" i="54"/>
  <c r="AP44" i="54" s="1"/>
  <c r="W45" i="54"/>
  <c r="AE44" i="54"/>
  <c r="AF44" i="54"/>
  <c r="AO44" i="54" s="1"/>
  <c r="AR43" i="100"/>
  <c r="Y44" i="11"/>
  <c r="X44" i="11"/>
  <c r="Y41" i="42"/>
  <c r="X41" i="42"/>
  <c r="Y48" i="20"/>
  <c r="X48" i="20"/>
  <c r="AR50" i="53"/>
  <c r="AI50" i="47"/>
  <c r="AN50" i="47"/>
  <c r="AR49" i="32"/>
  <c r="AH49" i="51"/>
  <c r="AQ49" i="51" s="1"/>
  <c r="AH42" i="43"/>
  <c r="AQ42" i="43" s="1"/>
  <c r="AG51" i="105"/>
  <c r="AP51" i="105" s="1"/>
  <c r="W52" i="105"/>
  <c r="AE51" i="105"/>
  <c r="AF51" i="105"/>
  <c r="AO51" i="105" s="1"/>
  <c r="Y41" i="98"/>
  <c r="X41" i="98"/>
  <c r="AE38" i="35"/>
  <c r="W39" i="35"/>
  <c r="AF38" i="35"/>
  <c r="AO38" i="35" s="1"/>
  <c r="AG38" i="35"/>
  <c r="AP38" i="35" s="1"/>
  <c r="Z42" i="43"/>
  <c r="AE49" i="44"/>
  <c r="AF49" i="44"/>
  <c r="AO49" i="44" s="1"/>
  <c r="AG49" i="44"/>
  <c r="AP49" i="44" s="1"/>
  <c r="W50" i="44"/>
  <c r="Y52" i="101"/>
  <c r="X52" i="101"/>
  <c r="Z52" i="101" s="1"/>
  <c r="AR41" i="103"/>
  <c r="AI49" i="86"/>
  <c r="AN49" i="86"/>
  <c r="AR41" i="43"/>
  <c r="AH44" i="100"/>
  <c r="AQ44" i="100" s="1"/>
  <c r="AH41" i="87"/>
  <c r="AQ41" i="87" s="1"/>
  <c r="AE39" i="50"/>
  <c r="AG39" i="50"/>
  <c r="AP39" i="50" s="1"/>
  <c r="W40" i="50"/>
  <c r="AF39" i="50"/>
  <c r="AO39" i="50" s="1"/>
  <c r="Y50" i="86"/>
  <c r="X50" i="86"/>
  <c r="Z41" i="87"/>
  <c r="AH50" i="52"/>
  <c r="AQ50" i="52" s="1"/>
  <c r="Z49" i="51"/>
  <c r="AR38" i="50"/>
  <c r="AI46" i="41"/>
  <c r="AR46" i="41" s="1"/>
  <c r="AN46" i="41"/>
  <c r="AI40" i="98"/>
  <c r="AN40" i="98"/>
  <c r="AR40" i="87"/>
  <c r="AI51" i="101"/>
  <c r="AN51" i="101"/>
  <c r="AR46" i="13"/>
  <c r="AF42" i="55"/>
  <c r="AO42" i="55" s="1"/>
  <c r="AG42" i="55"/>
  <c r="AP42" i="55" s="1"/>
  <c r="W43" i="55"/>
  <c r="AE42" i="55"/>
  <c r="AF38" i="90"/>
  <c r="AO38" i="90" s="1"/>
  <c r="AG38" i="90"/>
  <c r="AP38" i="90" s="1"/>
  <c r="W39" i="90"/>
  <c r="AE38" i="90"/>
  <c r="AH51" i="53"/>
  <c r="AQ51" i="53" s="1"/>
  <c r="Y45" i="91"/>
  <c r="Z45" i="91" s="1"/>
  <c r="X45" i="91"/>
  <c r="AI42" i="83"/>
  <c r="AR42" i="83" s="1"/>
  <c r="AN42" i="83"/>
  <c r="AH50" i="32"/>
  <c r="AQ50" i="32" s="1"/>
  <c r="Z44" i="100"/>
  <c r="Y46" i="104"/>
  <c r="X46" i="104"/>
  <c r="Y52" i="15"/>
  <c r="X52" i="15"/>
  <c r="Z52" i="15" s="1"/>
  <c r="Y52" i="93"/>
  <c r="X52" i="93"/>
  <c r="Z50" i="52"/>
  <c r="AH46" i="95"/>
  <c r="AQ46" i="95" s="1"/>
  <c r="AE45" i="45"/>
  <c r="AF45" i="45"/>
  <c r="AO45" i="45" s="1"/>
  <c r="AG45" i="45"/>
  <c r="AP45" i="45" s="1"/>
  <c r="W46" i="45"/>
  <c r="AI40" i="18"/>
  <c r="AN40" i="18"/>
  <c r="AH50" i="46"/>
  <c r="AQ50" i="46" s="1"/>
  <c r="AR45" i="95"/>
  <c r="AR43" i="54"/>
  <c r="Y42" i="102"/>
  <c r="Z42" i="102" s="1"/>
  <c r="X42" i="102"/>
  <c r="AE36" i="82"/>
  <c r="W37" i="82"/>
  <c r="AG36" i="82"/>
  <c r="AP36" i="82" s="1"/>
  <c r="AF36" i="82"/>
  <c r="AO36" i="82" s="1"/>
  <c r="AR37" i="85"/>
  <c r="AI46" i="88"/>
  <c r="AN46" i="88"/>
  <c r="AI46" i="84"/>
  <c r="AN46" i="84"/>
  <c r="Y39" i="48"/>
  <c r="X39" i="48"/>
  <c r="Z39" i="48" s="1"/>
  <c r="AI40" i="42"/>
  <c r="AN40" i="42"/>
  <c r="AH41" i="16"/>
  <c r="AQ41" i="16" s="1"/>
  <c r="Z50" i="32"/>
  <c r="AH42" i="103"/>
  <c r="AQ42" i="103" s="1"/>
  <c r="AI45" i="104"/>
  <c r="AN45" i="104"/>
  <c r="Y51" i="47"/>
  <c r="X51" i="47"/>
  <c r="Z51" i="47" s="1"/>
  <c r="AI51" i="93"/>
  <c r="AN51" i="93"/>
  <c r="AH42" i="49"/>
  <c r="AQ42" i="49" s="1"/>
  <c r="AR49" i="52"/>
  <c r="AE41" i="16"/>
  <c r="AF41" i="16"/>
  <c r="AO41" i="16" s="1"/>
  <c r="W42" i="16"/>
  <c r="AG41" i="16"/>
  <c r="AP41" i="16" s="1"/>
  <c r="Y43" i="83"/>
  <c r="X43" i="83"/>
  <c r="AI47" i="20"/>
  <c r="AN47" i="20"/>
  <c r="AH44" i="99"/>
  <c r="AQ44" i="99" s="1"/>
  <c r="W43" i="103"/>
  <c r="AE42" i="103"/>
  <c r="AG42" i="103"/>
  <c r="AP42" i="103" s="1"/>
  <c r="AF42" i="103"/>
  <c r="AO42" i="103" s="1"/>
  <c r="Y46" i="96"/>
  <c r="Z46" i="96" s="1"/>
  <c r="X46" i="96"/>
  <c r="Y41" i="10"/>
  <c r="X41" i="10"/>
  <c r="AR49" i="46"/>
  <c r="AF46" i="95"/>
  <c r="AO46" i="95" s="1"/>
  <c r="AE46" i="95"/>
  <c r="W47" i="95"/>
  <c r="AG46" i="95"/>
  <c r="AP46" i="95" s="1"/>
  <c r="AR41" i="49"/>
  <c r="AH55" i="89"/>
  <c r="AQ55" i="89" s="1"/>
  <c r="Y54" i="97"/>
  <c r="X54" i="97"/>
  <c r="Y47" i="41"/>
  <c r="X47" i="41"/>
  <c r="Y41" i="18"/>
  <c r="X41" i="18"/>
  <c r="AE50" i="46"/>
  <c r="AF50" i="46"/>
  <c r="AO50" i="46" s="1"/>
  <c r="W51" i="46"/>
  <c r="AG50" i="46"/>
  <c r="AP50" i="46" s="1"/>
  <c r="AR54" i="89"/>
  <c r="Y47" i="84"/>
  <c r="Z47" i="84"/>
  <c r="X47" i="84"/>
  <c r="AI38" i="48"/>
  <c r="AN38" i="48"/>
  <c r="AH38" i="85"/>
  <c r="AQ38" i="85" s="1"/>
  <c r="AR50" i="105"/>
  <c r="Z55" i="89"/>
  <c r="AI53" i="97"/>
  <c r="AN53" i="97"/>
  <c r="AE45" i="92"/>
  <c r="AN45" i="92" s="1"/>
  <c r="W46" i="92"/>
  <c r="AG45" i="92"/>
  <c r="AF45" i="92"/>
  <c r="AO45" i="92" s="1"/>
  <c r="AR48" i="51"/>
  <c r="AH39" i="50"/>
  <c r="AQ39" i="50" s="1"/>
  <c r="Z42" i="49"/>
  <c r="AH51" i="105"/>
  <c r="AQ51" i="105" s="1"/>
  <c r="AR43" i="99"/>
  <c r="AH44" i="54"/>
  <c r="AQ44" i="54" s="1"/>
  <c r="AH47" i="13"/>
  <c r="AQ47" i="13" s="1"/>
  <c r="Y47" i="88"/>
  <c r="X47" i="88"/>
  <c r="Z47" i="88" s="1"/>
  <c r="Z38" i="85"/>
  <c r="AI43" i="11"/>
  <c r="AN43" i="11"/>
  <c r="AI44" i="91"/>
  <c r="AN44" i="91"/>
  <c r="Z44" i="99"/>
  <c r="AR40" i="16"/>
  <c r="AI51" i="15"/>
  <c r="AN51" i="15"/>
  <c r="AI45" i="96"/>
  <c r="AN45" i="96"/>
  <c r="AI40" i="10"/>
  <c r="AN40" i="10"/>
  <c r="Z41" i="42" l="1"/>
  <c r="W43" i="102"/>
  <c r="AE42" i="102"/>
  <c r="AF42" i="102"/>
  <c r="AO42" i="102" s="1"/>
  <c r="AG42" i="102"/>
  <c r="AP42" i="102" s="1"/>
  <c r="AF41" i="42"/>
  <c r="AO41" i="42" s="1"/>
  <c r="AG41" i="42"/>
  <c r="AP41" i="42" s="1"/>
  <c r="AE41" i="42"/>
  <c r="W42" i="42"/>
  <c r="AE47" i="88"/>
  <c r="AG47" i="88"/>
  <c r="AP47" i="88" s="1"/>
  <c r="AF47" i="88"/>
  <c r="AO47" i="88" s="1"/>
  <c r="W48" i="88"/>
  <c r="AI45" i="92"/>
  <c r="AP45" i="92"/>
  <c r="AI50" i="46"/>
  <c r="AN50" i="46"/>
  <c r="AH41" i="10"/>
  <c r="AQ41" i="10" s="1"/>
  <c r="AH43" i="83"/>
  <c r="AQ43" i="83" s="1"/>
  <c r="AF51" i="47"/>
  <c r="AO51" i="47" s="1"/>
  <c r="AG51" i="47"/>
  <c r="AP51" i="47" s="1"/>
  <c r="W52" i="47"/>
  <c r="AE51" i="47"/>
  <c r="W40" i="48"/>
  <c r="AF39" i="48"/>
  <c r="AO39" i="48" s="1"/>
  <c r="AG39" i="48"/>
  <c r="AP39" i="48" s="1"/>
  <c r="AE39" i="48"/>
  <c r="AI36" i="82"/>
  <c r="AN36" i="82"/>
  <c r="W53" i="15"/>
  <c r="AG52" i="15"/>
  <c r="AP52" i="15" s="1"/>
  <c r="AF52" i="15"/>
  <c r="AO52" i="15" s="1"/>
  <c r="AE52" i="15"/>
  <c r="Y40" i="50"/>
  <c r="X40" i="50"/>
  <c r="AR50" i="47"/>
  <c r="AH41" i="42"/>
  <c r="AQ41" i="42" s="1"/>
  <c r="AR51" i="15"/>
  <c r="AR43" i="11"/>
  <c r="AR40" i="10"/>
  <c r="AE38" i="85"/>
  <c r="W39" i="85"/>
  <c r="AF38" i="85"/>
  <c r="AO38" i="85" s="1"/>
  <c r="AG38" i="85"/>
  <c r="AP38" i="85" s="1"/>
  <c r="W45" i="99"/>
  <c r="AE44" i="99"/>
  <c r="AF44" i="99"/>
  <c r="AO44" i="99" s="1"/>
  <c r="AG44" i="99"/>
  <c r="AP44" i="99" s="1"/>
  <c r="AR45" i="96"/>
  <c r="Y46" i="92"/>
  <c r="X46" i="92"/>
  <c r="Z46" i="92" s="1"/>
  <c r="AH41" i="18"/>
  <c r="AQ41" i="18" s="1"/>
  <c r="AH54" i="97"/>
  <c r="AQ54" i="97" s="1"/>
  <c r="Y47" i="95"/>
  <c r="Z47" i="95" s="1"/>
  <c r="X47" i="95"/>
  <c r="Z41" i="10"/>
  <c r="Z43" i="83"/>
  <c r="AI41" i="16"/>
  <c r="AN41" i="16"/>
  <c r="AH42" i="102"/>
  <c r="AQ42" i="102" s="1"/>
  <c r="AI45" i="45"/>
  <c r="AN45" i="45"/>
  <c r="AE50" i="52"/>
  <c r="AF50" i="52"/>
  <c r="AO50" i="52" s="1"/>
  <c r="AG50" i="52"/>
  <c r="AP50" i="52" s="1"/>
  <c r="W51" i="52"/>
  <c r="AH45" i="91"/>
  <c r="AQ45" i="91" s="1"/>
  <c r="AE49" i="51"/>
  <c r="AF49" i="51"/>
  <c r="AO49" i="51" s="1"/>
  <c r="AG49" i="51"/>
  <c r="AP49" i="51" s="1"/>
  <c r="W50" i="51"/>
  <c r="W42" i="87"/>
  <c r="AG41" i="87"/>
  <c r="AP41" i="87" s="1"/>
  <c r="AF41" i="87"/>
  <c r="AO41" i="87" s="1"/>
  <c r="AE41" i="87"/>
  <c r="AH52" i="101"/>
  <c r="AQ52" i="101" s="1"/>
  <c r="Y39" i="35"/>
  <c r="X39" i="35"/>
  <c r="Y40" i="94"/>
  <c r="X40" i="94"/>
  <c r="AH47" i="88"/>
  <c r="AQ47" i="88" s="1"/>
  <c r="AR44" i="91"/>
  <c r="AE42" i="49"/>
  <c r="W43" i="49"/>
  <c r="AG42" i="49"/>
  <c r="AP42" i="49" s="1"/>
  <c r="AF42" i="49"/>
  <c r="AO42" i="49" s="1"/>
  <c r="AR38" i="48"/>
  <c r="Z41" i="18"/>
  <c r="Z54" i="97"/>
  <c r="AI46" i="95"/>
  <c r="AN46" i="95"/>
  <c r="AR40" i="18"/>
  <c r="AH52" i="93"/>
  <c r="AQ52" i="93" s="1"/>
  <c r="AH46" i="104"/>
  <c r="AQ46" i="104" s="1"/>
  <c r="AE45" i="91"/>
  <c r="W46" i="91"/>
  <c r="AF45" i="91"/>
  <c r="AO45" i="91" s="1"/>
  <c r="AG45" i="91"/>
  <c r="AP45" i="91" s="1"/>
  <c r="AR40" i="98"/>
  <c r="Z50" i="86"/>
  <c r="AH50" i="86"/>
  <c r="AQ50" i="86" s="1"/>
  <c r="AI39" i="50"/>
  <c r="AN39" i="50"/>
  <c r="W53" i="101"/>
  <c r="AG52" i="101"/>
  <c r="AP52" i="101" s="1"/>
  <c r="AE52" i="101"/>
  <c r="AF52" i="101"/>
  <c r="AO52" i="101" s="1"/>
  <c r="AI49" i="44"/>
  <c r="AN49" i="44"/>
  <c r="AI38" i="35"/>
  <c r="AN38" i="35"/>
  <c r="AI51" i="105"/>
  <c r="AN51" i="105"/>
  <c r="AR41" i="102"/>
  <c r="AH47" i="84"/>
  <c r="AQ47" i="84" s="1"/>
  <c r="AH46" i="96"/>
  <c r="AQ46" i="96" s="1"/>
  <c r="AI42" i="103"/>
  <c r="AN42" i="103"/>
  <c r="AR45" i="104"/>
  <c r="AF50" i="32"/>
  <c r="AO50" i="32" s="1"/>
  <c r="AE50" i="32"/>
  <c r="AG50" i="32"/>
  <c r="AP50" i="32" s="1"/>
  <c r="W51" i="32"/>
  <c r="AR46" i="84"/>
  <c r="Z52" i="93"/>
  <c r="Z46" i="104"/>
  <c r="AI42" i="55"/>
  <c r="AN42" i="55"/>
  <c r="AE42" i="43"/>
  <c r="AF42" i="43"/>
  <c r="AO42" i="43" s="1"/>
  <c r="AG42" i="43"/>
  <c r="AP42" i="43" s="1"/>
  <c r="W43" i="43"/>
  <c r="AH41" i="98"/>
  <c r="AQ41" i="98" s="1"/>
  <c r="Y52" i="105"/>
  <c r="X52" i="105"/>
  <c r="AH48" i="20"/>
  <c r="AQ48" i="20" s="1"/>
  <c r="AH44" i="11"/>
  <c r="AQ44" i="11" s="1"/>
  <c r="AI47" i="13"/>
  <c r="AP47" i="13"/>
  <c r="AR53" i="97"/>
  <c r="W48" i="84"/>
  <c r="AG47" i="84"/>
  <c r="AP47" i="84" s="1"/>
  <c r="AF47" i="84"/>
  <c r="AO47" i="84" s="1"/>
  <c r="AE47" i="84"/>
  <c r="Y51" i="46"/>
  <c r="Z51" i="46"/>
  <c r="X51" i="46"/>
  <c r="AH47" i="41"/>
  <c r="AQ47" i="41" s="1"/>
  <c r="AE46" i="96"/>
  <c r="W47" i="96"/>
  <c r="AF46" i="96"/>
  <c r="AO46" i="96" s="1"/>
  <c r="AG46" i="96"/>
  <c r="AP46" i="96" s="1"/>
  <c r="Y43" i="103"/>
  <c r="X43" i="103"/>
  <c r="AR51" i="93"/>
  <c r="AR40" i="42"/>
  <c r="Y46" i="45"/>
  <c r="X46" i="45"/>
  <c r="AI38" i="90"/>
  <c r="AN38" i="90"/>
  <c r="Y43" i="55"/>
  <c r="Z43" i="55" s="1"/>
  <c r="X43" i="55"/>
  <c r="AR51" i="101"/>
  <c r="AR49" i="86"/>
  <c r="Z41" i="98"/>
  <c r="Z48" i="20"/>
  <c r="Z44" i="11"/>
  <c r="AI44" i="54"/>
  <c r="AN44" i="54"/>
  <c r="AI39" i="94"/>
  <c r="AN39" i="94"/>
  <c r="Y52" i="53"/>
  <c r="Z52" i="53"/>
  <c r="X52" i="53"/>
  <c r="AF55" i="89"/>
  <c r="AO55" i="89" s="1"/>
  <c r="AE55" i="89"/>
  <c r="AN55" i="89" s="1"/>
  <c r="W56" i="89"/>
  <c r="AG55" i="89"/>
  <c r="Z47" i="41"/>
  <c r="AR47" i="20"/>
  <c r="Y42" i="16"/>
  <c r="X42" i="16"/>
  <c r="AH51" i="47"/>
  <c r="AQ51" i="47" s="1"/>
  <c r="AH39" i="48"/>
  <c r="AQ39" i="48" s="1"/>
  <c r="AR46" i="88"/>
  <c r="Y37" i="82"/>
  <c r="X37" i="82"/>
  <c r="AH52" i="15"/>
  <c r="AQ52" i="15" s="1"/>
  <c r="W45" i="100"/>
  <c r="AF44" i="100"/>
  <c r="AO44" i="100" s="1"/>
  <c r="AE44" i="100"/>
  <c r="AG44" i="100"/>
  <c r="AP44" i="100" s="1"/>
  <c r="Y39" i="90"/>
  <c r="X39" i="90"/>
  <c r="Y50" i="44"/>
  <c r="X50" i="44"/>
  <c r="Z50" i="44" s="1"/>
  <c r="Y45" i="54"/>
  <c r="X45" i="54"/>
  <c r="Y48" i="13"/>
  <c r="X48" i="13"/>
  <c r="Z48" i="13" s="1"/>
  <c r="AI51" i="53"/>
  <c r="AN51" i="53"/>
  <c r="Z43" i="103" l="1"/>
  <c r="Z40" i="50"/>
  <c r="AF40" i="50" s="1"/>
  <c r="AO40" i="50" s="1"/>
  <c r="W48" i="95"/>
  <c r="AF47" i="95"/>
  <c r="AO47" i="95" s="1"/>
  <c r="AE47" i="95"/>
  <c r="AG47" i="95"/>
  <c r="AP47" i="95" s="1"/>
  <c r="AG40" i="50"/>
  <c r="AP40" i="50" s="1"/>
  <c r="W41" i="50"/>
  <c r="AE40" i="50"/>
  <c r="AF43" i="55"/>
  <c r="AO43" i="55" s="1"/>
  <c r="AG43" i="55"/>
  <c r="AP43" i="55" s="1"/>
  <c r="W44" i="55"/>
  <c r="AE43" i="55"/>
  <c r="AG43" i="103"/>
  <c r="AP43" i="103" s="1"/>
  <c r="AF43" i="103"/>
  <c r="AO43" i="103" s="1"/>
  <c r="AE43" i="103"/>
  <c r="W44" i="103"/>
  <c r="AH42" i="16"/>
  <c r="AQ42" i="16" s="1"/>
  <c r="AF52" i="53"/>
  <c r="AO52" i="53" s="1"/>
  <c r="W53" i="53"/>
  <c r="AG52" i="53"/>
  <c r="AP52" i="53" s="1"/>
  <c r="AE52" i="53"/>
  <c r="AE44" i="11"/>
  <c r="W45" i="11"/>
  <c r="AF44" i="11"/>
  <c r="AO44" i="11" s="1"/>
  <c r="AG44" i="11"/>
  <c r="AP44" i="11" s="1"/>
  <c r="AH46" i="45"/>
  <c r="AQ46" i="45" s="1"/>
  <c r="AI47" i="84"/>
  <c r="AN47" i="84"/>
  <c r="AH52" i="105"/>
  <c r="AQ52" i="105" s="1"/>
  <c r="AI42" i="43"/>
  <c r="AN42" i="43"/>
  <c r="AI52" i="101"/>
  <c r="AN52" i="101"/>
  <c r="AH40" i="94"/>
  <c r="AQ40" i="94" s="1"/>
  <c r="AI41" i="87"/>
  <c r="AN41" i="87"/>
  <c r="AI50" i="52"/>
  <c r="AN50" i="52"/>
  <c r="AH47" i="95"/>
  <c r="AQ47" i="95" s="1"/>
  <c r="Y53" i="15"/>
  <c r="X53" i="15"/>
  <c r="AR50" i="46"/>
  <c r="AG50" i="44"/>
  <c r="AP50" i="44" s="1"/>
  <c r="AE50" i="44"/>
  <c r="W51" i="44"/>
  <c r="AF50" i="44"/>
  <c r="AO50" i="44" s="1"/>
  <c r="AI44" i="100"/>
  <c r="AN44" i="100"/>
  <c r="Z42" i="16"/>
  <c r="AI55" i="89"/>
  <c r="AP55" i="89"/>
  <c r="AF48" i="20"/>
  <c r="AO48" i="20" s="1"/>
  <c r="AE48" i="20"/>
  <c r="W49" i="20"/>
  <c r="AG48" i="20"/>
  <c r="AP48" i="20" s="1"/>
  <c r="AH43" i="55"/>
  <c r="AQ43" i="55" s="1"/>
  <c r="Z46" i="45"/>
  <c r="AH43" i="103"/>
  <c r="AQ43" i="103" s="1"/>
  <c r="Y47" i="96"/>
  <c r="X47" i="96"/>
  <c r="AR47" i="13"/>
  <c r="Z52" i="105"/>
  <c r="AR38" i="35"/>
  <c r="AR46" i="95"/>
  <c r="Z40" i="94"/>
  <c r="AH46" i="92"/>
  <c r="AQ46" i="92" s="1"/>
  <c r="Y40" i="48"/>
  <c r="X40" i="48"/>
  <c r="Z40" i="48" s="1"/>
  <c r="AI47" i="88"/>
  <c r="AN47" i="88"/>
  <c r="AH39" i="90"/>
  <c r="AQ39" i="90" s="1"/>
  <c r="Y56" i="89"/>
  <c r="X56" i="89"/>
  <c r="AF41" i="98"/>
  <c r="AO41" i="98" s="1"/>
  <c r="W42" i="98"/>
  <c r="AE41" i="98"/>
  <c r="AG41" i="98"/>
  <c r="AP41" i="98" s="1"/>
  <c r="AI46" i="96"/>
  <c r="AN46" i="96"/>
  <c r="AH51" i="46"/>
  <c r="AQ51" i="46" s="1"/>
  <c r="AR42" i="55"/>
  <c r="Y51" i="32"/>
  <c r="X51" i="32"/>
  <c r="Y53" i="101"/>
  <c r="X53" i="101"/>
  <c r="Z53" i="101" s="1"/>
  <c r="AF54" i="97"/>
  <c r="AO54" i="97" s="1"/>
  <c r="AE54" i="97"/>
  <c r="W55" i="97"/>
  <c r="AG54" i="97"/>
  <c r="AP54" i="97" s="1"/>
  <c r="AI49" i="51"/>
  <c r="AN49" i="51"/>
  <c r="AR45" i="45"/>
  <c r="W47" i="92"/>
  <c r="AF46" i="92"/>
  <c r="AO46" i="92" s="1"/>
  <c r="AE46" i="92"/>
  <c r="AG46" i="92"/>
  <c r="AP46" i="92" s="1"/>
  <c r="Y39" i="85"/>
  <c r="X39" i="85"/>
  <c r="AR36" i="82"/>
  <c r="AR45" i="92"/>
  <c r="AH45" i="54"/>
  <c r="AQ45" i="54" s="1"/>
  <c r="Z39" i="90"/>
  <c r="Y45" i="100"/>
  <c r="Z45" i="100"/>
  <c r="X45" i="100"/>
  <c r="AH37" i="82"/>
  <c r="AQ37" i="82" s="1"/>
  <c r="AG51" i="46"/>
  <c r="AP51" i="46" s="1"/>
  <c r="W52" i="46"/>
  <c r="AE51" i="46"/>
  <c r="AN51" i="46" s="1"/>
  <c r="AF51" i="46"/>
  <c r="Y48" i="84"/>
  <c r="X48" i="84"/>
  <c r="Y43" i="43"/>
  <c r="X43" i="43"/>
  <c r="AF46" i="104"/>
  <c r="AO46" i="104" s="1"/>
  <c r="AG46" i="104"/>
  <c r="AP46" i="104" s="1"/>
  <c r="AE46" i="104"/>
  <c r="W47" i="104"/>
  <c r="AR42" i="103"/>
  <c r="AR49" i="44"/>
  <c r="AG41" i="18"/>
  <c r="AP41" i="18" s="1"/>
  <c r="W42" i="18"/>
  <c r="AE41" i="18"/>
  <c r="AF41" i="18"/>
  <c r="AO41" i="18" s="1"/>
  <c r="Y43" i="49"/>
  <c r="X43" i="49"/>
  <c r="AH39" i="35"/>
  <c r="AQ39" i="35" s="1"/>
  <c r="Y42" i="87"/>
  <c r="X42" i="87"/>
  <c r="Y51" i="52"/>
  <c r="X51" i="52"/>
  <c r="AR41" i="16"/>
  <c r="AI44" i="99"/>
  <c r="AN44" i="99"/>
  <c r="AI38" i="85"/>
  <c r="AN38" i="85"/>
  <c r="AI52" i="15"/>
  <c r="AN52" i="15"/>
  <c r="AI51" i="47"/>
  <c r="AN51" i="47"/>
  <c r="Y42" i="42"/>
  <c r="X42" i="42"/>
  <c r="AR39" i="94"/>
  <c r="AR51" i="53"/>
  <c r="Z37" i="82"/>
  <c r="W53" i="93"/>
  <c r="AG52" i="93"/>
  <c r="AP52" i="93" s="1"/>
  <c r="AF52" i="93"/>
  <c r="AO52" i="93" s="1"/>
  <c r="AE52" i="93"/>
  <c r="AI50" i="32"/>
  <c r="AN50" i="32"/>
  <c r="AR39" i="50"/>
  <c r="AG50" i="86"/>
  <c r="AP50" i="86" s="1"/>
  <c r="AF50" i="86"/>
  <c r="AO50" i="86" s="1"/>
  <c r="W51" i="86"/>
  <c r="AE50" i="86"/>
  <c r="Y46" i="91"/>
  <c r="X46" i="91"/>
  <c r="AI42" i="49"/>
  <c r="AN42" i="49"/>
  <c r="Z39" i="35"/>
  <c r="AG43" i="83"/>
  <c r="AP43" i="83" s="1"/>
  <c r="AF43" i="83"/>
  <c r="AO43" i="83" s="1"/>
  <c r="AE43" i="83"/>
  <c r="W44" i="83"/>
  <c r="Y45" i="99"/>
  <c r="X45" i="99"/>
  <c r="Z45" i="99" s="1"/>
  <c r="AI39" i="48"/>
  <c r="AN39" i="48"/>
  <c r="Y52" i="47"/>
  <c r="X52" i="47"/>
  <c r="X48" i="88"/>
  <c r="Y48" i="88"/>
  <c r="AI41" i="42"/>
  <c r="AN41" i="42"/>
  <c r="AI42" i="102"/>
  <c r="AN42" i="102"/>
  <c r="W49" i="13"/>
  <c r="AE48" i="13"/>
  <c r="AN48" i="13" s="1"/>
  <c r="AG48" i="13"/>
  <c r="AP48" i="13" s="1"/>
  <c r="AF48" i="13"/>
  <c r="Z45" i="54"/>
  <c r="AH48" i="13"/>
  <c r="AQ48" i="13" s="1"/>
  <c r="AH50" i="44"/>
  <c r="AQ50" i="44" s="1"/>
  <c r="AG47" i="41"/>
  <c r="AP47" i="41" s="1"/>
  <c r="AE47" i="41"/>
  <c r="W48" i="41"/>
  <c r="AF47" i="41"/>
  <c r="AO47" i="41" s="1"/>
  <c r="AH52" i="53"/>
  <c r="AQ52" i="53" s="1"/>
  <c r="AR44" i="54"/>
  <c r="AR38" i="90"/>
  <c r="AR51" i="105"/>
  <c r="AI45" i="91"/>
  <c r="AN45" i="91"/>
  <c r="Y50" i="51"/>
  <c r="X50" i="51"/>
  <c r="AF41" i="10"/>
  <c r="AO41" i="10" s="1"/>
  <c r="W42" i="10"/>
  <c r="AG41" i="10"/>
  <c r="AP41" i="10" s="1"/>
  <c r="AE41" i="10"/>
  <c r="AH40" i="50"/>
  <c r="AQ40" i="50" s="1"/>
  <c r="Y43" i="102"/>
  <c r="X43" i="102"/>
  <c r="Z46" i="91" l="1"/>
  <c r="Z50" i="51"/>
  <c r="W51" i="51" s="1"/>
  <c r="Z48" i="84"/>
  <c r="AF48" i="84" s="1"/>
  <c r="AO48" i="84" s="1"/>
  <c r="AE50" i="51"/>
  <c r="AF50" i="51"/>
  <c r="AO50" i="51" s="1"/>
  <c r="AG50" i="51"/>
  <c r="AP50" i="51" s="1"/>
  <c r="AG46" i="91"/>
  <c r="AP46" i="91" s="1"/>
  <c r="AE46" i="91"/>
  <c r="W47" i="91"/>
  <c r="AF46" i="91"/>
  <c r="AO46" i="91" s="1"/>
  <c r="AE48" i="84"/>
  <c r="AG48" i="84"/>
  <c r="AP48" i="84" s="1"/>
  <c r="Y42" i="10"/>
  <c r="Z42" i="10"/>
  <c r="X42" i="10"/>
  <c r="AI47" i="41"/>
  <c r="AN47" i="41"/>
  <c r="AF45" i="54"/>
  <c r="AO45" i="54" s="1"/>
  <c r="AE45" i="54"/>
  <c r="AG45" i="54"/>
  <c r="AP45" i="54" s="1"/>
  <c r="W46" i="54"/>
  <c r="AH48" i="88"/>
  <c r="AQ48" i="88" s="1"/>
  <c r="AH45" i="99"/>
  <c r="AQ45" i="99" s="1"/>
  <c r="AI52" i="93"/>
  <c r="AN52" i="93"/>
  <c r="AH45" i="100"/>
  <c r="AQ45" i="100" s="1"/>
  <c r="AI46" i="92"/>
  <c r="AN46" i="92"/>
  <c r="AR49" i="51"/>
  <c r="AH53" i="101"/>
  <c r="AQ53" i="101" s="1"/>
  <c r="Y42" i="98"/>
  <c r="X42" i="98"/>
  <c r="AH40" i="48"/>
  <c r="AQ40" i="48" s="1"/>
  <c r="AF42" i="16"/>
  <c r="AO42" i="16" s="1"/>
  <c r="W43" i="16"/>
  <c r="AE42" i="16"/>
  <c r="AN42" i="16" s="1"/>
  <c r="AG42" i="16"/>
  <c r="AI50" i="44"/>
  <c r="AN50" i="44"/>
  <c r="AR42" i="43"/>
  <c r="AI43" i="103"/>
  <c r="AN43" i="103"/>
  <c r="AR42" i="102"/>
  <c r="AH52" i="47"/>
  <c r="AQ52" i="47" s="1"/>
  <c r="AE45" i="99"/>
  <c r="W46" i="99"/>
  <c r="AF45" i="99"/>
  <c r="AO45" i="99" s="1"/>
  <c r="AG45" i="99"/>
  <c r="AP45" i="99" s="1"/>
  <c r="AR51" i="47"/>
  <c r="AR44" i="99"/>
  <c r="AH42" i="87"/>
  <c r="AQ42" i="87" s="1"/>
  <c r="AF45" i="100"/>
  <c r="AO45" i="100" s="1"/>
  <c r="AG45" i="100"/>
  <c r="AP45" i="100" s="1"/>
  <c r="W46" i="100"/>
  <c r="AE45" i="100"/>
  <c r="AH39" i="85"/>
  <c r="AQ39" i="85" s="1"/>
  <c r="AG53" i="101"/>
  <c r="AP53" i="101" s="1"/>
  <c r="AF53" i="101"/>
  <c r="AO53" i="101" s="1"/>
  <c r="AE53" i="101"/>
  <c r="W54" i="101"/>
  <c r="W41" i="48"/>
  <c r="AE40" i="48"/>
  <c r="AF40" i="48"/>
  <c r="AO40" i="48" s="1"/>
  <c r="AG40" i="48"/>
  <c r="AP40" i="48" s="1"/>
  <c r="AE52" i="105"/>
  <c r="W53" i="105"/>
  <c r="AG52" i="105"/>
  <c r="AP52" i="105" s="1"/>
  <c r="AF52" i="105"/>
  <c r="AO52" i="105" s="1"/>
  <c r="Y49" i="20"/>
  <c r="Z49" i="20" s="1"/>
  <c r="X49" i="20"/>
  <c r="AR50" i="52"/>
  <c r="AR47" i="84"/>
  <c r="AI52" i="53"/>
  <c r="AN52" i="53"/>
  <c r="AI41" i="10"/>
  <c r="AN41" i="10"/>
  <c r="AI48" i="13"/>
  <c r="AO48" i="13"/>
  <c r="Z52" i="47"/>
  <c r="W40" i="35"/>
  <c r="AF39" i="35"/>
  <c r="AO39" i="35" s="1"/>
  <c r="AG39" i="35"/>
  <c r="AP39" i="35" s="1"/>
  <c r="AE39" i="35"/>
  <c r="Z42" i="87"/>
  <c r="AI41" i="18"/>
  <c r="AN41" i="18"/>
  <c r="AH43" i="43"/>
  <c r="AQ43" i="43" s="1"/>
  <c r="Z39" i="85"/>
  <c r="Y47" i="92"/>
  <c r="X47" i="92"/>
  <c r="AR46" i="96"/>
  <c r="AH56" i="89"/>
  <c r="AQ56" i="89" s="1"/>
  <c r="AE40" i="94"/>
  <c r="AF40" i="94"/>
  <c r="AO40" i="94" s="1"/>
  <c r="W41" i="94"/>
  <c r="AG40" i="94"/>
  <c r="AP40" i="94" s="1"/>
  <c r="AI48" i="20"/>
  <c r="AN48" i="20"/>
  <c r="AR44" i="100"/>
  <c r="AI50" i="86"/>
  <c r="AN50" i="86"/>
  <c r="Y53" i="93"/>
  <c r="X53" i="93"/>
  <c r="AH42" i="42"/>
  <c r="AQ42" i="42" s="1"/>
  <c r="AR52" i="15"/>
  <c r="AH43" i="49"/>
  <c r="AQ43" i="49" s="1"/>
  <c r="X42" i="18"/>
  <c r="Y42" i="18"/>
  <c r="Z42" i="18"/>
  <c r="Z43" i="43"/>
  <c r="AI51" i="46"/>
  <c r="AR51" i="46" s="1"/>
  <c r="AO51" i="46"/>
  <c r="AF39" i="90"/>
  <c r="AO39" i="90" s="1"/>
  <c r="AE39" i="90"/>
  <c r="W40" i="90"/>
  <c r="AG39" i="90"/>
  <c r="AP39" i="90" s="1"/>
  <c r="Y55" i="97"/>
  <c r="X55" i="97"/>
  <c r="Z55" i="97" s="1"/>
  <c r="AH51" i="32"/>
  <c r="AQ51" i="32" s="1"/>
  <c r="Z56" i="89"/>
  <c r="AR41" i="87"/>
  <c r="Y53" i="53"/>
  <c r="Z53" i="53" s="1"/>
  <c r="X53" i="53"/>
  <c r="AI40" i="50"/>
  <c r="AN40" i="50"/>
  <c r="AI47" i="95"/>
  <c r="AN47" i="95"/>
  <c r="AR45" i="91"/>
  <c r="AR41" i="42"/>
  <c r="AH43" i="102"/>
  <c r="AQ43" i="102" s="1"/>
  <c r="Z48" i="88"/>
  <c r="Y44" i="83"/>
  <c r="X44" i="83"/>
  <c r="Z44" i="83" s="1"/>
  <c r="AR42" i="49"/>
  <c r="Y51" i="86"/>
  <c r="X51" i="86"/>
  <c r="AR50" i="32"/>
  <c r="AF37" i="82"/>
  <c r="AO37" i="82" s="1"/>
  <c r="W38" i="82"/>
  <c r="AG37" i="82"/>
  <c r="AP37" i="82" s="1"/>
  <c r="AE37" i="82"/>
  <c r="Z42" i="42"/>
  <c r="AH51" i="52"/>
  <c r="AQ51" i="52" s="1"/>
  <c r="Z43" i="49"/>
  <c r="Y47" i="104"/>
  <c r="X47" i="104"/>
  <c r="AI54" i="97"/>
  <c r="AN54" i="97"/>
  <c r="Z51" i="32"/>
  <c r="Z47" i="96"/>
  <c r="AH47" i="96"/>
  <c r="AH53" i="15"/>
  <c r="AQ53" i="15" s="1"/>
  <c r="AR52" i="101"/>
  <c r="Y45" i="11"/>
  <c r="X45" i="11"/>
  <c r="Z45" i="11" s="1"/>
  <c r="AI43" i="55"/>
  <c r="AN43" i="55"/>
  <c r="Y41" i="50"/>
  <c r="X41" i="50"/>
  <c r="Z43" i="102"/>
  <c r="AH50" i="51"/>
  <c r="AQ50" i="51" s="1"/>
  <c r="Y48" i="41"/>
  <c r="Z48" i="41"/>
  <c r="X48" i="41"/>
  <c r="Y49" i="13"/>
  <c r="X49" i="13"/>
  <c r="Z49" i="13" s="1"/>
  <c r="AR39" i="48"/>
  <c r="AI43" i="83"/>
  <c r="AN43" i="83"/>
  <c r="AH46" i="91"/>
  <c r="AQ46" i="91" s="1"/>
  <c r="AR38" i="85"/>
  <c r="Z51" i="52"/>
  <c r="AI46" i="104"/>
  <c r="AN46" i="104"/>
  <c r="AH48" i="84"/>
  <c r="AQ48" i="84" s="1"/>
  <c r="Y52" i="46"/>
  <c r="X52" i="46"/>
  <c r="AI41" i="98"/>
  <c r="AN41" i="98"/>
  <c r="AR47" i="88"/>
  <c r="AE46" i="45"/>
  <c r="AF46" i="45"/>
  <c r="AO46" i="45" s="1"/>
  <c r="W47" i="45"/>
  <c r="AG46" i="45"/>
  <c r="AP46" i="45" s="1"/>
  <c r="AR55" i="89"/>
  <c r="Y51" i="44"/>
  <c r="X51" i="44"/>
  <c r="Z53" i="15"/>
  <c r="AI44" i="11"/>
  <c r="AN44" i="11"/>
  <c r="Y44" i="103"/>
  <c r="X44" i="103"/>
  <c r="Z44" i="103" s="1"/>
  <c r="Y44" i="55"/>
  <c r="Z44" i="55" s="1"/>
  <c r="X44" i="55"/>
  <c r="Y48" i="95"/>
  <c r="X48" i="95"/>
  <c r="Z53" i="93" l="1"/>
  <c r="Z52" i="46"/>
  <c r="W49" i="84"/>
  <c r="Z47" i="104"/>
  <c r="AE47" i="104" s="1"/>
  <c r="W50" i="13"/>
  <c r="AF49" i="13"/>
  <c r="AO49" i="13" s="1"/>
  <c r="AG49" i="13"/>
  <c r="AP49" i="13" s="1"/>
  <c r="AE49" i="13"/>
  <c r="W54" i="53"/>
  <c r="AE53" i="53"/>
  <c r="AF53" i="53"/>
  <c r="AO53" i="53" s="1"/>
  <c r="AG53" i="53"/>
  <c r="AP53" i="53" s="1"/>
  <c r="W56" i="97"/>
  <c r="AG55" i="97"/>
  <c r="AP55" i="97" s="1"/>
  <c r="AE55" i="97"/>
  <c r="AF55" i="97"/>
  <c r="AO55" i="97" s="1"/>
  <c r="W48" i="104"/>
  <c r="AF47" i="104"/>
  <c r="AO47" i="104" s="1"/>
  <c r="AF44" i="103"/>
  <c r="AO44" i="103" s="1"/>
  <c r="AE44" i="103"/>
  <c r="W45" i="103"/>
  <c r="AG44" i="103"/>
  <c r="AP44" i="103" s="1"/>
  <c r="AF52" i="46"/>
  <c r="AO52" i="46" s="1"/>
  <c r="AE52" i="46"/>
  <c r="AG52" i="46"/>
  <c r="AP52" i="46" s="1"/>
  <c r="W53" i="46"/>
  <c r="AF45" i="11"/>
  <c r="AO45" i="11" s="1"/>
  <c r="AG45" i="11"/>
  <c r="AP45" i="11" s="1"/>
  <c r="AE45" i="11"/>
  <c r="W46" i="11"/>
  <c r="AF53" i="93"/>
  <c r="AO53" i="93" s="1"/>
  <c r="AE53" i="93"/>
  <c r="W54" i="93"/>
  <c r="AG53" i="93"/>
  <c r="AP53" i="93" s="1"/>
  <c r="AF44" i="55"/>
  <c r="AO44" i="55" s="1"/>
  <c r="W45" i="55"/>
  <c r="AE44" i="55"/>
  <c r="AG44" i="55"/>
  <c r="AP44" i="55" s="1"/>
  <c r="AE53" i="15"/>
  <c r="W54" i="15"/>
  <c r="AG53" i="15"/>
  <c r="AP53" i="15" s="1"/>
  <c r="AF53" i="15"/>
  <c r="AO53" i="15" s="1"/>
  <c r="AH48" i="95"/>
  <c r="AQ48" i="95" s="1"/>
  <c r="AH41" i="50"/>
  <c r="AQ41" i="50" s="1"/>
  <c r="Z41" i="50"/>
  <c r="AQ47" i="96"/>
  <c r="AH44" i="55"/>
  <c r="AQ44" i="55" s="1"/>
  <c r="AI46" i="45"/>
  <c r="AN46" i="45"/>
  <c r="AR43" i="83"/>
  <c r="AH48" i="41"/>
  <c r="AQ48" i="41" s="1"/>
  <c r="AF51" i="32"/>
  <c r="AO51" i="32" s="1"/>
  <c r="AE51" i="32"/>
  <c r="W52" i="32"/>
  <c r="AG51" i="32"/>
  <c r="AP51" i="32" s="1"/>
  <c r="AG43" i="49"/>
  <c r="AP43" i="49" s="1"/>
  <c r="AF43" i="49"/>
  <c r="AO43" i="49" s="1"/>
  <c r="AE43" i="49"/>
  <c r="W44" i="49"/>
  <c r="W43" i="42"/>
  <c r="AF42" i="42"/>
  <c r="AO42" i="42" s="1"/>
  <c r="AG42" i="42"/>
  <c r="AP42" i="42" s="1"/>
  <c r="AE42" i="42"/>
  <c r="AH53" i="53"/>
  <c r="AQ53" i="53" s="1"/>
  <c r="AH42" i="18"/>
  <c r="AQ42" i="18" s="1"/>
  <c r="Y41" i="94"/>
  <c r="X41" i="94"/>
  <c r="Y46" i="99"/>
  <c r="X46" i="99"/>
  <c r="Z46" i="99" s="1"/>
  <c r="Y43" i="16"/>
  <c r="X43" i="16"/>
  <c r="AR52" i="93"/>
  <c r="Y46" i="54"/>
  <c r="X46" i="54"/>
  <c r="AH42" i="10"/>
  <c r="AQ42" i="10" s="1"/>
  <c r="W49" i="41"/>
  <c r="AG48" i="41"/>
  <c r="AP48" i="41" s="1"/>
  <c r="AF48" i="41"/>
  <c r="AO48" i="41" s="1"/>
  <c r="AE48" i="41"/>
  <c r="AR43" i="55"/>
  <c r="AH44" i="83"/>
  <c r="AQ44" i="83" s="1"/>
  <c r="AH53" i="93"/>
  <c r="AQ53" i="93" s="1"/>
  <c r="AE39" i="85"/>
  <c r="W40" i="85"/>
  <c r="AF39" i="85"/>
  <c r="AO39" i="85" s="1"/>
  <c r="AG39" i="85"/>
  <c r="AP39" i="85" s="1"/>
  <c r="AR41" i="10"/>
  <c r="AI40" i="48"/>
  <c r="AN40" i="48"/>
  <c r="AI45" i="99"/>
  <c r="AN45" i="99"/>
  <c r="Z42" i="98"/>
  <c r="AH42" i="98"/>
  <c r="AQ42" i="98" s="1"/>
  <c r="AF42" i="10"/>
  <c r="AO42" i="10" s="1"/>
  <c r="AG42" i="10"/>
  <c r="AP42" i="10" s="1"/>
  <c r="AE42" i="10"/>
  <c r="W43" i="10"/>
  <c r="AI48" i="84"/>
  <c r="AN48" i="84"/>
  <c r="AI37" i="82"/>
  <c r="AN37" i="82"/>
  <c r="AH51" i="86"/>
  <c r="AQ51" i="86" s="1"/>
  <c r="AE44" i="83"/>
  <c r="AF44" i="83"/>
  <c r="AO44" i="83" s="1"/>
  <c r="AG44" i="83"/>
  <c r="AP44" i="83" s="1"/>
  <c r="W45" i="83"/>
  <c r="AI40" i="94"/>
  <c r="AN40" i="94"/>
  <c r="AR41" i="18"/>
  <c r="Y40" i="35"/>
  <c r="X40" i="35"/>
  <c r="AH49" i="20"/>
  <c r="AQ49" i="20" s="1"/>
  <c r="Y53" i="105"/>
  <c r="X53" i="105"/>
  <c r="Y41" i="48"/>
  <c r="X41" i="48"/>
  <c r="Z41" i="48" s="1"/>
  <c r="AI45" i="100"/>
  <c r="AN45" i="100"/>
  <c r="AR50" i="44"/>
  <c r="AI45" i="54"/>
  <c r="AN45" i="54"/>
  <c r="Y51" i="51"/>
  <c r="X51" i="51"/>
  <c r="AR44" i="11"/>
  <c r="AR48" i="20"/>
  <c r="W43" i="87"/>
  <c r="AG42" i="87"/>
  <c r="AP42" i="87" s="1"/>
  <c r="AF42" i="87"/>
  <c r="AO42" i="87" s="1"/>
  <c r="AE42" i="87"/>
  <c r="AE52" i="47"/>
  <c r="AG52" i="47"/>
  <c r="AP52" i="47" s="1"/>
  <c r="AF52" i="47"/>
  <c r="AO52" i="47" s="1"/>
  <c r="W53" i="47"/>
  <c r="AR52" i="53"/>
  <c r="W50" i="20"/>
  <c r="AG49" i="20"/>
  <c r="AP49" i="20" s="1"/>
  <c r="AE49" i="20"/>
  <c r="AF49" i="20"/>
  <c r="AO49" i="20" s="1"/>
  <c r="AI52" i="105"/>
  <c r="AN52" i="105"/>
  <c r="X46" i="100"/>
  <c r="Y46" i="100"/>
  <c r="Z46" i="100"/>
  <c r="AR46" i="104"/>
  <c r="AE43" i="102"/>
  <c r="AF43" i="102"/>
  <c r="AO43" i="102" s="1"/>
  <c r="AG43" i="102"/>
  <c r="AP43" i="102" s="1"/>
  <c r="W44" i="102"/>
  <c r="AR47" i="95"/>
  <c r="Y38" i="82"/>
  <c r="X38" i="82"/>
  <c r="W49" i="88"/>
  <c r="AF48" i="88"/>
  <c r="AO48" i="88" s="1"/>
  <c r="AE48" i="88"/>
  <c r="AG48" i="88"/>
  <c r="AP48" i="88" s="1"/>
  <c r="Y40" i="90"/>
  <c r="X40" i="90"/>
  <c r="Z40" i="90" s="1"/>
  <c r="AG42" i="18"/>
  <c r="AP42" i="18" s="1"/>
  <c r="AE42" i="18"/>
  <c r="W43" i="18"/>
  <c r="AF42" i="18"/>
  <c r="AO42" i="18" s="1"/>
  <c r="AH47" i="92"/>
  <c r="AQ47" i="92" s="1"/>
  <c r="Y54" i="101"/>
  <c r="X54" i="101"/>
  <c r="AR43" i="103"/>
  <c r="AI42" i="16"/>
  <c r="AP42" i="16"/>
  <c r="Y47" i="91"/>
  <c r="X47" i="91"/>
  <c r="AH45" i="11"/>
  <c r="AQ45" i="11" s="1"/>
  <c r="AR54" i="97"/>
  <c r="AH44" i="103"/>
  <c r="AQ44" i="103" s="1"/>
  <c r="AH51" i="44"/>
  <c r="AQ51" i="44" s="1"/>
  <c r="AF51" i="52"/>
  <c r="AO51" i="52" s="1"/>
  <c r="W52" i="52"/>
  <c r="AG51" i="52"/>
  <c r="AP51" i="52" s="1"/>
  <c r="AE51" i="52"/>
  <c r="AH49" i="13"/>
  <c r="AQ49" i="13" s="1"/>
  <c r="AH47" i="104"/>
  <c r="AQ47" i="104" s="1"/>
  <c r="Z51" i="86"/>
  <c r="AF43" i="43"/>
  <c r="AO43" i="43" s="1"/>
  <c r="AG43" i="43"/>
  <c r="AP43" i="43" s="1"/>
  <c r="W44" i="43"/>
  <c r="AE43" i="43"/>
  <c r="Z48" i="95"/>
  <c r="Z51" i="44"/>
  <c r="Y47" i="45"/>
  <c r="X47" i="45"/>
  <c r="AR41" i="98"/>
  <c r="AH52" i="46"/>
  <c r="AQ52" i="46" s="1"/>
  <c r="AG47" i="96"/>
  <c r="AP47" i="96" s="1"/>
  <c r="AE47" i="96"/>
  <c r="AN47" i="96" s="1"/>
  <c r="W48" i="96"/>
  <c r="AF47" i="96"/>
  <c r="AO47" i="96" s="1"/>
  <c r="AR40" i="50"/>
  <c r="AF56" i="89"/>
  <c r="AO56" i="89" s="1"/>
  <c r="AE56" i="89"/>
  <c r="AG56" i="89"/>
  <c r="AP56" i="89" s="1"/>
  <c r="W57" i="89"/>
  <c r="AH55" i="97"/>
  <c r="AQ55" i="97" s="1"/>
  <c r="AI39" i="90"/>
  <c r="AN39" i="90"/>
  <c r="AR50" i="86"/>
  <c r="Z47" i="92"/>
  <c r="AI39" i="35"/>
  <c r="AN39" i="35"/>
  <c r="AR48" i="13"/>
  <c r="AI53" i="101"/>
  <c r="AN53" i="101"/>
  <c r="AR46" i="92"/>
  <c r="AR47" i="41"/>
  <c r="Y49" i="84"/>
  <c r="X49" i="84"/>
  <c r="AI46" i="91"/>
  <c r="AN46" i="91"/>
  <c r="AI50" i="51"/>
  <c r="AN50" i="51"/>
  <c r="Z40" i="35" l="1"/>
  <c r="AG47" i="104"/>
  <c r="AP47" i="104" s="1"/>
  <c r="AF40" i="35"/>
  <c r="AO40" i="35" s="1"/>
  <c r="AE40" i="35"/>
  <c r="AG40" i="35"/>
  <c r="AP40" i="35" s="1"/>
  <c r="W41" i="35"/>
  <c r="W41" i="90"/>
  <c r="AF40" i="90"/>
  <c r="AO40" i="90" s="1"/>
  <c r="AG40" i="90"/>
  <c r="AP40" i="90" s="1"/>
  <c r="AE40" i="90"/>
  <c r="Y49" i="88"/>
  <c r="Z49" i="88" s="1"/>
  <c r="X49" i="88"/>
  <c r="AH41" i="48"/>
  <c r="AQ41" i="48" s="1"/>
  <c r="AF42" i="98"/>
  <c r="AO42" i="98" s="1"/>
  <c r="W43" i="98"/>
  <c r="AG42" i="98"/>
  <c r="AP42" i="98" s="1"/>
  <c r="AE42" i="98"/>
  <c r="AH46" i="99"/>
  <c r="AQ46" i="99" s="1"/>
  <c r="Y45" i="55"/>
  <c r="X45" i="55"/>
  <c r="AI47" i="104"/>
  <c r="AN47" i="104"/>
  <c r="Y54" i="53"/>
  <c r="Z54" i="53" s="1"/>
  <c r="X54" i="53"/>
  <c r="AI51" i="52"/>
  <c r="AN51" i="52"/>
  <c r="AR39" i="90"/>
  <c r="AR42" i="16"/>
  <c r="AH38" i="82"/>
  <c r="AQ38" i="82" s="1"/>
  <c r="Y44" i="102"/>
  <c r="X44" i="102"/>
  <c r="AG46" i="100"/>
  <c r="AP46" i="100" s="1"/>
  <c r="AF46" i="100"/>
  <c r="AO46" i="100" s="1"/>
  <c r="W47" i="100"/>
  <c r="AE46" i="100"/>
  <c r="AI42" i="87"/>
  <c r="AN42" i="87"/>
  <c r="AR45" i="54"/>
  <c r="AG41" i="48"/>
  <c r="AP41" i="48" s="1"/>
  <c r="W42" i="48"/>
  <c r="AE41" i="48"/>
  <c r="AF41" i="48"/>
  <c r="AO41" i="48" s="1"/>
  <c r="Y45" i="83"/>
  <c r="X45" i="83"/>
  <c r="AR48" i="84"/>
  <c r="AI48" i="41"/>
  <c r="AN48" i="41"/>
  <c r="AE46" i="99"/>
  <c r="W47" i="99"/>
  <c r="AG46" i="99"/>
  <c r="AP46" i="99" s="1"/>
  <c r="AF46" i="99"/>
  <c r="AO46" i="99" s="1"/>
  <c r="Y54" i="15"/>
  <c r="X54" i="15"/>
  <c r="Y53" i="46"/>
  <c r="X53" i="46"/>
  <c r="Y45" i="103"/>
  <c r="Z45" i="103" s="1"/>
  <c r="X45" i="103"/>
  <c r="Y56" i="97"/>
  <c r="X56" i="97"/>
  <c r="AF48" i="95"/>
  <c r="AO48" i="95" s="1"/>
  <c r="AG48" i="95"/>
  <c r="AP48" i="95" s="1"/>
  <c r="AE48" i="95"/>
  <c r="W49" i="95"/>
  <c r="AR39" i="35"/>
  <c r="Z38" i="82"/>
  <c r="AI49" i="20"/>
  <c r="AN49" i="20"/>
  <c r="Y53" i="47"/>
  <c r="X53" i="47"/>
  <c r="Z53" i="47" s="1"/>
  <c r="AR45" i="99"/>
  <c r="Y43" i="42"/>
  <c r="X43" i="42"/>
  <c r="AI53" i="15"/>
  <c r="AN53" i="15"/>
  <c r="Y46" i="11"/>
  <c r="X46" i="11"/>
  <c r="AI44" i="103"/>
  <c r="AN44" i="103"/>
  <c r="Y48" i="104"/>
  <c r="X48" i="104"/>
  <c r="AI49" i="13"/>
  <c r="AN49" i="13"/>
  <c r="AI42" i="18"/>
  <c r="AN42" i="18"/>
  <c r="AH46" i="100"/>
  <c r="AQ46" i="100" s="1"/>
  <c r="AH51" i="51"/>
  <c r="AQ51" i="51" s="1"/>
  <c r="AH53" i="105"/>
  <c r="AQ53" i="105" s="1"/>
  <c r="Y43" i="10"/>
  <c r="Z43" i="10" s="1"/>
  <c r="X43" i="10"/>
  <c r="AH43" i="16"/>
  <c r="AQ43" i="16" s="1"/>
  <c r="AH41" i="94"/>
  <c r="AQ41" i="94" s="1"/>
  <c r="AR46" i="45"/>
  <c r="AI45" i="11"/>
  <c r="AN45" i="11"/>
  <c r="AI52" i="46"/>
  <c r="AN52" i="46"/>
  <c r="AF51" i="86"/>
  <c r="AO51" i="86" s="1"/>
  <c r="AE51" i="86"/>
  <c r="AG51" i="86"/>
  <c r="AP51" i="86" s="1"/>
  <c r="W52" i="86"/>
  <c r="AR46" i="91"/>
  <c r="AH49" i="84"/>
  <c r="AQ49" i="84" s="1"/>
  <c r="AH47" i="45"/>
  <c r="AQ47" i="45" s="1"/>
  <c r="AI43" i="43"/>
  <c r="AN43" i="43"/>
  <c r="AH47" i="91"/>
  <c r="AQ47" i="91" s="1"/>
  <c r="AR53" i="101"/>
  <c r="AI56" i="89"/>
  <c r="AN56" i="89"/>
  <c r="Y48" i="96"/>
  <c r="X48" i="96"/>
  <c r="Z48" i="96" s="1"/>
  <c r="Z47" i="91"/>
  <c r="AH54" i="101"/>
  <c r="AQ54" i="101" s="1"/>
  <c r="AI48" i="88"/>
  <c r="AN48" i="88"/>
  <c r="AI43" i="102"/>
  <c r="AN43" i="102"/>
  <c r="Y50" i="20"/>
  <c r="Z50" i="20" s="1"/>
  <c r="X50" i="20"/>
  <c r="Y43" i="87"/>
  <c r="X43" i="87"/>
  <c r="Z51" i="51"/>
  <c r="Z53" i="105"/>
  <c r="AI44" i="83"/>
  <c r="AN44" i="83"/>
  <c r="AI42" i="10"/>
  <c r="AN42" i="10"/>
  <c r="AR40" i="48"/>
  <c r="Y40" i="85"/>
  <c r="X40" i="85"/>
  <c r="Y49" i="41"/>
  <c r="Z49" i="41"/>
  <c r="X49" i="41"/>
  <c r="AH46" i="54"/>
  <c r="AQ46" i="54" s="1"/>
  <c r="Z43" i="16"/>
  <c r="Z41" i="94"/>
  <c r="Y44" i="49"/>
  <c r="X44" i="49"/>
  <c r="Y52" i="32"/>
  <c r="X52" i="32"/>
  <c r="AI47" i="96"/>
  <c r="Y54" i="93"/>
  <c r="X54" i="93"/>
  <c r="Y57" i="89"/>
  <c r="Z57" i="89" s="1"/>
  <c r="X57" i="89"/>
  <c r="Y52" i="52"/>
  <c r="X52" i="52"/>
  <c r="Y43" i="18"/>
  <c r="Z43" i="18" s="1"/>
  <c r="X43" i="18"/>
  <c r="Z49" i="84"/>
  <c r="AE47" i="92"/>
  <c r="AG47" i="92"/>
  <c r="AP47" i="92" s="1"/>
  <c r="W48" i="92"/>
  <c r="AF47" i="92"/>
  <c r="AO47" i="92" s="1"/>
  <c r="Z47" i="45"/>
  <c r="Y44" i="43"/>
  <c r="X44" i="43"/>
  <c r="Z44" i="43" s="1"/>
  <c r="AR50" i="51"/>
  <c r="AG51" i="44"/>
  <c r="AP51" i="44" s="1"/>
  <c r="AE51" i="44"/>
  <c r="W52" i="44"/>
  <c r="AF51" i="44"/>
  <c r="AO51" i="44" s="1"/>
  <c r="Z54" i="101"/>
  <c r="AH40" i="90"/>
  <c r="AQ40" i="90" s="1"/>
  <c r="AR52" i="105"/>
  <c r="AI52" i="47"/>
  <c r="AN52" i="47"/>
  <c r="AR45" i="100"/>
  <c r="AH40" i="35"/>
  <c r="AQ40" i="35" s="1"/>
  <c r="AR40" i="94"/>
  <c r="AR37" i="82"/>
  <c r="AI39" i="85"/>
  <c r="AN39" i="85"/>
  <c r="Z46" i="54"/>
  <c r="AI42" i="42"/>
  <c r="AN42" i="42"/>
  <c r="AI43" i="49"/>
  <c r="AN43" i="49"/>
  <c r="AI51" i="32"/>
  <c r="AN51" i="32"/>
  <c r="W42" i="50"/>
  <c r="AE41" i="50"/>
  <c r="AF41" i="50"/>
  <c r="AO41" i="50" s="1"/>
  <c r="AG41" i="50"/>
  <c r="AP41" i="50" s="1"/>
  <c r="AI44" i="55"/>
  <c r="AN44" i="55"/>
  <c r="AI53" i="93"/>
  <c r="AN53" i="93"/>
  <c r="AI55" i="97"/>
  <c r="AN55" i="97"/>
  <c r="AI53" i="53"/>
  <c r="AN53" i="53"/>
  <c r="Y50" i="13"/>
  <c r="X50" i="13"/>
  <c r="Z50" i="13" s="1"/>
  <c r="Z54" i="15" l="1"/>
  <c r="Z45" i="83"/>
  <c r="AG45" i="83" s="1"/>
  <c r="AP45" i="83" s="1"/>
  <c r="Z45" i="55"/>
  <c r="AF45" i="55" s="1"/>
  <c r="AO45" i="55" s="1"/>
  <c r="AF45" i="83"/>
  <c r="AO45" i="83" s="1"/>
  <c r="W46" i="83"/>
  <c r="AE45" i="83"/>
  <c r="AG45" i="55"/>
  <c r="AP45" i="55" s="1"/>
  <c r="W46" i="55"/>
  <c r="AE45" i="55"/>
  <c r="AG54" i="15"/>
  <c r="AP54" i="15" s="1"/>
  <c r="W55" i="15"/>
  <c r="AF54" i="15"/>
  <c r="AO54" i="15" s="1"/>
  <c r="AE54" i="15"/>
  <c r="AE49" i="88"/>
  <c r="W50" i="88"/>
  <c r="AG49" i="88"/>
  <c r="AP49" i="88" s="1"/>
  <c r="AF49" i="88"/>
  <c r="AO49" i="88" s="1"/>
  <c r="AF43" i="18"/>
  <c r="AO43" i="18" s="1"/>
  <c r="AG43" i="18"/>
  <c r="AP43" i="18" s="1"/>
  <c r="AE43" i="18"/>
  <c r="W44" i="18"/>
  <c r="W44" i="10"/>
  <c r="AE43" i="10"/>
  <c r="AF43" i="10"/>
  <c r="AO43" i="10" s="1"/>
  <c r="AG43" i="10"/>
  <c r="AP43" i="10" s="1"/>
  <c r="AF44" i="43"/>
  <c r="AO44" i="43" s="1"/>
  <c r="AE44" i="43"/>
  <c r="AG44" i="43"/>
  <c r="AP44" i="43" s="1"/>
  <c r="W45" i="43"/>
  <c r="W51" i="20"/>
  <c r="AF50" i="20"/>
  <c r="AO50" i="20" s="1"/>
  <c r="AG50" i="20"/>
  <c r="AP50" i="20" s="1"/>
  <c r="AE50" i="20"/>
  <c r="AE50" i="13"/>
  <c r="AF50" i="13"/>
  <c r="AO50" i="13" s="1"/>
  <c r="W51" i="13"/>
  <c r="AG50" i="13"/>
  <c r="AP50" i="13" s="1"/>
  <c r="W58" i="89"/>
  <c r="AE57" i="89"/>
  <c r="AF57" i="89"/>
  <c r="AO57" i="89" s="1"/>
  <c r="AG57" i="89"/>
  <c r="AP57" i="89" s="1"/>
  <c r="W46" i="103"/>
  <c r="AG45" i="103"/>
  <c r="AP45" i="103" s="1"/>
  <c r="AF45" i="103"/>
  <c r="AO45" i="103" s="1"/>
  <c r="AE45" i="103"/>
  <c r="AH54" i="93"/>
  <c r="AQ54" i="93" s="1"/>
  <c r="AR43" i="49"/>
  <c r="AR52" i="47"/>
  <c r="Y42" i="50"/>
  <c r="Z42" i="50" s="1"/>
  <c r="X42" i="50"/>
  <c r="AR42" i="42"/>
  <c r="W55" i="101"/>
  <c r="AE54" i="101"/>
  <c r="AN54" i="101" s="1"/>
  <c r="AG54" i="101"/>
  <c r="AF54" i="101"/>
  <c r="AO54" i="101" s="1"/>
  <c r="AH43" i="18"/>
  <c r="AQ43" i="18" s="1"/>
  <c r="AH57" i="89"/>
  <c r="AQ57" i="89" s="1"/>
  <c r="AR47" i="96"/>
  <c r="AG41" i="94"/>
  <c r="AP41" i="94" s="1"/>
  <c r="W42" i="94"/>
  <c r="AF41" i="94"/>
  <c r="AO41" i="94" s="1"/>
  <c r="AE41" i="94"/>
  <c r="AR44" i="83"/>
  <c r="AH50" i="20"/>
  <c r="AQ50" i="20" s="1"/>
  <c r="AR48" i="88"/>
  <c r="W48" i="91"/>
  <c r="AF47" i="91"/>
  <c r="AO47" i="91" s="1"/>
  <c r="AG47" i="91"/>
  <c r="AP47" i="91" s="1"/>
  <c r="AE47" i="91"/>
  <c r="AI51" i="86"/>
  <c r="AN51" i="86"/>
  <c r="AH43" i="10"/>
  <c r="AQ43" i="10" s="1"/>
  <c r="AE38" i="82"/>
  <c r="W39" i="82"/>
  <c r="AG38" i="82"/>
  <c r="AP38" i="82" s="1"/>
  <c r="AF38" i="82"/>
  <c r="AO38" i="82" s="1"/>
  <c r="AI46" i="99"/>
  <c r="AN46" i="99"/>
  <c r="AI46" i="100"/>
  <c r="AN46" i="100"/>
  <c r="AH54" i="53"/>
  <c r="AQ54" i="53" s="1"/>
  <c r="Y41" i="90"/>
  <c r="X41" i="90"/>
  <c r="AR53" i="53"/>
  <c r="AR44" i="55"/>
  <c r="W47" i="54"/>
  <c r="AF46" i="54"/>
  <c r="AO46" i="54" s="1"/>
  <c r="AE46" i="54"/>
  <c r="AG46" i="54"/>
  <c r="AP46" i="54" s="1"/>
  <c r="Z52" i="32"/>
  <c r="AH52" i="32"/>
  <c r="AQ52" i="32" s="1"/>
  <c r="AE43" i="16"/>
  <c r="AF43" i="16"/>
  <c r="AO43" i="16" s="1"/>
  <c r="W44" i="16"/>
  <c r="AG43" i="16"/>
  <c r="AP43" i="16" s="1"/>
  <c r="AH49" i="41"/>
  <c r="AQ49" i="41" s="1"/>
  <c r="W54" i="105"/>
  <c r="AG53" i="105"/>
  <c r="AP53" i="105" s="1"/>
  <c r="AF53" i="105"/>
  <c r="AO53" i="105" s="1"/>
  <c r="AE53" i="105"/>
  <c r="AH48" i="96"/>
  <c r="AQ48" i="96" s="1"/>
  <c r="AR42" i="18"/>
  <c r="AR53" i="15"/>
  <c r="AH53" i="47"/>
  <c r="AQ53" i="47" s="1"/>
  <c r="Y47" i="100"/>
  <c r="X47" i="100"/>
  <c r="AE54" i="53"/>
  <c r="AF54" i="53"/>
  <c r="AO54" i="53" s="1"/>
  <c r="AG54" i="53"/>
  <c r="AP54" i="53" s="1"/>
  <c r="W55" i="53"/>
  <c r="AG49" i="41"/>
  <c r="AP49" i="41" s="1"/>
  <c r="AF49" i="41"/>
  <c r="AO49" i="41" s="1"/>
  <c r="W50" i="41"/>
  <c r="AE49" i="41"/>
  <c r="AE51" i="51"/>
  <c r="AF51" i="51"/>
  <c r="AO51" i="51" s="1"/>
  <c r="AG51" i="51"/>
  <c r="AP51" i="51" s="1"/>
  <c r="W52" i="51"/>
  <c r="AF48" i="96"/>
  <c r="AO48" i="96" s="1"/>
  <c r="AE48" i="96"/>
  <c r="W49" i="96"/>
  <c r="AG48" i="96"/>
  <c r="AP48" i="96" s="1"/>
  <c r="AR43" i="43"/>
  <c r="AR44" i="103"/>
  <c r="AH43" i="42"/>
  <c r="AQ43" i="42" s="1"/>
  <c r="AE53" i="47"/>
  <c r="W54" i="47"/>
  <c r="AG53" i="47"/>
  <c r="AP53" i="47" s="1"/>
  <c r="AF53" i="47"/>
  <c r="AO53" i="47" s="1"/>
  <c r="AH56" i="97"/>
  <c r="AQ56" i="97" s="1"/>
  <c r="AH53" i="46"/>
  <c r="AQ53" i="46" s="1"/>
  <c r="AR48" i="41"/>
  <c r="AI42" i="98"/>
  <c r="AN42" i="98"/>
  <c r="X41" i="35"/>
  <c r="Y41" i="35"/>
  <c r="Z41" i="35" s="1"/>
  <c r="AR55" i="97"/>
  <c r="AR39" i="85"/>
  <c r="Y52" i="44"/>
  <c r="X52" i="44"/>
  <c r="AR52" i="46"/>
  <c r="AR49" i="13"/>
  <c r="AH46" i="11"/>
  <c r="AQ46" i="11" s="1"/>
  <c r="Z43" i="42"/>
  <c r="Z56" i="97"/>
  <c r="Z53" i="46"/>
  <c r="AI40" i="90"/>
  <c r="AN40" i="90"/>
  <c r="AR51" i="32"/>
  <c r="AH52" i="52"/>
  <c r="AQ52" i="52" s="1"/>
  <c r="AH44" i="49"/>
  <c r="AQ44" i="49" s="1"/>
  <c r="AH43" i="87"/>
  <c r="AQ43" i="87" s="1"/>
  <c r="AH40" i="85"/>
  <c r="AQ40" i="85" s="1"/>
  <c r="AR42" i="10"/>
  <c r="Z43" i="87"/>
  <c r="AR43" i="102"/>
  <c r="Y52" i="86"/>
  <c r="X52" i="86"/>
  <c r="AH48" i="104"/>
  <c r="AQ48" i="104" s="1"/>
  <c r="Z46" i="11"/>
  <c r="Y49" i="95"/>
  <c r="X49" i="95"/>
  <c r="AI41" i="48"/>
  <c r="AN41" i="48"/>
  <c r="AR42" i="87"/>
  <c r="AH44" i="102"/>
  <c r="AQ44" i="102" s="1"/>
  <c r="AR47" i="104"/>
  <c r="X43" i="98"/>
  <c r="Y43" i="98"/>
  <c r="AI40" i="35"/>
  <c r="AN40" i="35"/>
  <c r="AH44" i="43"/>
  <c r="AQ44" i="43" s="1"/>
  <c r="Y48" i="92"/>
  <c r="X48" i="92"/>
  <c r="AH50" i="13"/>
  <c r="AQ50" i="13" s="1"/>
  <c r="AI51" i="44"/>
  <c r="AN51" i="44"/>
  <c r="AI47" i="92"/>
  <c r="AN47" i="92"/>
  <c r="Z52" i="52"/>
  <c r="Z54" i="93"/>
  <c r="Z44" i="49"/>
  <c r="AR53" i="93"/>
  <c r="AI41" i="50"/>
  <c r="AR41" i="50" s="1"/>
  <c r="AN41" i="50"/>
  <c r="AE47" i="45"/>
  <c r="W48" i="45"/>
  <c r="AG47" i="45"/>
  <c r="AP47" i="45" s="1"/>
  <c r="AF47" i="45"/>
  <c r="AO47" i="45" s="1"/>
  <c r="W50" i="84"/>
  <c r="AE49" i="84"/>
  <c r="AG49" i="84"/>
  <c r="AP49" i="84" s="1"/>
  <c r="AF49" i="84"/>
  <c r="AO49" i="84" s="1"/>
  <c r="Z40" i="85"/>
  <c r="AR56" i="89"/>
  <c r="AR45" i="11"/>
  <c r="Z48" i="104"/>
  <c r="AR49" i="20"/>
  <c r="AI48" i="95"/>
  <c r="AN48" i="95"/>
  <c r="AH45" i="103"/>
  <c r="AQ45" i="103" s="1"/>
  <c r="AH54" i="15"/>
  <c r="AQ54" i="15" s="1"/>
  <c r="Y47" i="99"/>
  <c r="X47" i="99"/>
  <c r="AH45" i="83"/>
  <c r="AQ45" i="83" s="1"/>
  <c r="Y42" i="48"/>
  <c r="X42" i="48"/>
  <c r="Z42" i="48" s="1"/>
  <c r="Z44" i="102"/>
  <c r="AR51" i="52"/>
  <c r="AH45" i="55"/>
  <c r="AQ45" i="55" s="1"/>
  <c r="AH49" i="88"/>
  <c r="AQ49" i="88" s="1"/>
  <c r="Z47" i="100" l="1"/>
  <c r="Z52" i="44"/>
  <c r="Z52" i="86"/>
  <c r="W53" i="86" s="1"/>
  <c r="AF52" i="86"/>
  <c r="AO52" i="86" s="1"/>
  <c r="AE52" i="86"/>
  <c r="AG52" i="86"/>
  <c r="AP52" i="86" s="1"/>
  <c r="AF52" i="44"/>
  <c r="AO52" i="44" s="1"/>
  <c r="W53" i="44"/>
  <c r="AE52" i="44"/>
  <c r="AG52" i="44"/>
  <c r="AP52" i="44" s="1"/>
  <c r="AF42" i="50"/>
  <c r="AO42" i="50" s="1"/>
  <c r="W43" i="50"/>
  <c r="AG42" i="50"/>
  <c r="AP42" i="50" s="1"/>
  <c r="AE42" i="50"/>
  <c r="W48" i="100"/>
  <c r="AE47" i="100"/>
  <c r="AG47" i="100"/>
  <c r="AP47" i="100" s="1"/>
  <c r="AF47" i="100"/>
  <c r="AO47" i="100" s="1"/>
  <c r="AG41" i="35"/>
  <c r="AP41" i="35" s="1"/>
  <c r="AE41" i="35"/>
  <c r="W42" i="35"/>
  <c r="AF41" i="35"/>
  <c r="AO41" i="35" s="1"/>
  <c r="AE48" i="104"/>
  <c r="W49" i="104"/>
  <c r="AG48" i="104"/>
  <c r="AP48" i="104" s="1"/>
  <c r="AF48" i="104"/>
  <c r="AO48" i="104" s="1"/>
  <c r="AR47" i="92"/>
  <c r="Z43" i="98"/>
  <c r="AR41" i="48"/>
  <c r="AG53" i="46"/>
  <c r="AP53" i="46" s="1"/>
  <c r="AE53" i="46"/>
  <c r="AN53" i="46" s="1"/>
  <c r="AF53" i="46"/>
  <c r="W54" i="46"/>
  <c r="AH52" i="44"/>
  <c r="AQ52" i="44" s="1"/>
  <c r="Y55" i="53"/>
  <c r="X55" i="53"/>
  <c r="AR46" i="100"/>
  <c r="Y39" i="82"/>
  <c r="Z39" i="82" s="1"/>
  <c r="X39" i="82"/>
  <c r="AI41" i="94"/>
  <c r="AN41" i="94"/>
  <c r="AI54" i="101"/>
  <c r="AP54" i="101"/>
  <c r="AI45" i="103"/>
  <c r="AN45" i="103"/>
  <c r="Y51" i="20"/>
  <c r="X51" i="20"/>
  <c r="Y44" i="18"/>
  <c r="X44" i="18"/>
  <c r="Y55" i="15"/>
  <c r="Z55" i="15" s="1"/>
  <c r="X55" i="15"/>
  <c r="AE42" i="48"/>
  <c r="AF42" i="48"/>
  <c r="AO42" i="48" s="1"/>
  <c r="AG42" i="48"/>
  <c r="AP42" i="48" s="1"/>
  <c r="W43" i="48"/>
  <c r="AH47" i="99"/>
  <c r="AQ47" i="99" s="1"/>
  <c r="AH43" i="98"/>
  <c r="AQ43" i="98" s="1"/>
  <c r="AH49" i="95"/>
  <c r="AQ49" i="95" s="1"/>
  <c r="W57" i="97"/>
  <c r="AE56" i="97"/>
  <c r="AG56" i="97"/>
  <c r="AP56" i="97" s="1"/>
  <c r="AF56" i="97"/>
  <c r="AO56" i="97" s="1"/>
  <c r="AI49" i="41"/>
  <c r="AN49" i="41"/>
  <c r="Y54" i="105"/>
  <c r="Z54" i="105" s="1"/>
  <c r="X54" i="105"/>
  <c r="AI38" i="82"/>
  <c r="AN38" i="82"/>
  <c r="Y48" i="91"/>
  <c r="X48" i="91"/>
  <c r="AI57" i="89"/>
  <c r="AN57" i="89"/>
  <c r="AI50" i="13"/>
  <c r="AN50" i="13"/>
  <c r="AI43" i="18"/>
  <c r="AN43" i="18"/>
  <c r="Y50" i="88"/>
  <c r="X50" i="88"/>
  <c r="Z50" i="88" s="1"/>
  <c r="Z47" i="99"/>
  <c r="Y48" i="45"/>
  <c r="X48" i="45"/>
  <c r="AE44" i="49"/>
  <c r="AF44" i="49"/>
  <c r="AO44" i="49" s="1"/>
  <c r="AG44" i="49"/>
  <c r="AP44" i="49" s="1"/>
  <c r="W45" i="49"/>
  <c r="AR51" i="44"/>
  <c r="AH48" i="92"/>
  <c r="AQ48" i="92" s="1"/>
  <c r="Z49" i="95"/>
  <c r="AE43" i="42"/>
  <c r="AG43" i="42"/>
  <c r="AP43" i="42" s="1"/>
  <c r="W44" i="42"/>
  <c r="AF43" i="42"/>
  <c r="AO43" i="42" s="1"/>
  <c r="Y52" i="51"/>
  <c r="X52" i="51"/>
  <c r="Y50" i="41"/>
  <c r="X50" i="41"/>
  <c r="Z50" i="41" s="1"/>
  <c r="AI46" i="54"/>
  <c r="AN46" i="54"/>
  <c r="AR46" i="99"/>
  <c r="AR51" i="86"/>
  <c r="Y42" i="94"/>
  <c r="X42" i="94"/>
  <c r="Y55" i="101"/>
  <c r="X55" i="101"/>
  <c r="Z55" i="101" s="1"/>
  <c r="Y58" i="89"/>
  <c r="X58" i="89"/>
  <c r="Y45" i="43"/>
  <c r="X45" i="43"/>
  <c r="Z45" i="43" s="1"/>
  <c r="AI49" i="88"/>
  <c r="AN49" i="88"/>
  <c r="AI47" i="45"/>
  <c r="AN47" i="45"/>
  <c r="AF54" i="93"/>
  <c r="AO54" i="93" s="1"/>
  <c r="AG54" i="93"/>
  <c r="AE54" i="93"/>
  <c r="AN54" i="93" s="1"/>
  <c r="W55" i="93"/>
  <c r="W44" i="87"/>
  <c r="AE43" i="87"/>
  <c r="AG43" i="87"/>
  <c r="AP43" i="87" s="1"/>
  <c r="AF43" i="87"/>
  <c r="AO43" i="87" s="1"/>
  <c r="AH41" i="35"/>
  <c r="AQ41" i="35" s="1"/>
  <c r="X54" i="47"/>
  <c r="Y54" i="47"/>
  <c r="AI54" i="53"/>
  <c r="AN54" i="53"/>
  <c r="Y44" i="16"/>
  <c r="X44" i="16"/>
  <c r="AH41" i="90"/>
  <c r="AQ41" i="90" s="1"/>
  <c r="Y46" i="103"/>
  <c r="X46" i="103"/>
  <c r="Z46" i="103" s="1"/>
  <c r="AI50" i="20"/>
  <c r="AN50" i="20"/>
  <c r="AI43" i="10"/>
  <c r="AN43" i="10"/>
  <c r="AI45" i="55"/>
  <c r="AN45" i="55"/>
  <c r="AI45" i="83"/>
  <c r="AN45" i="83"/>
  <c r="AR48" i="95"/>
  <c r="AI49" i="84"/>
  <c r="AN49" i="84"/>
  <c r="Z48" i="92"/>
  <c r="W45" i="102"/>
  <c r="AG44" i="102"/>
  <c r="AP44" i="102" s="1"/>
  <c r="AF44" i="102"/>
  <c r="AO44" i="102" s="1"/>
  <c r="AE44" i="102"/>
  <c r="Y50" i="84"/>
  <c r="X50" i="84"/>
  <c r="Z50" i="84" s="1"/>
  <c r="AE52" i="52"/>
  <c r="W53" i="52"/>
  <c r="AF52" i="52"/>
  <c r="AO52" i="52" s="1"/>
  <c r="AG52" i="52"/>
  <c r="AP52" i="52" s="1"/>
  <c r="W47" i="11"/>
  <c r="AG46" i="11"/>
  <c r="AP46" i="11" s="1"/>
  <c r="AE46" i="11"/>
  <c r="AF46" i="11"/>
  <c r="AO46" i="11" s="1"/>
  <c r="AH52" i="86"/>
  <c r="AQ52" i="86" s="1"/>
  <c r="AI53" i="47"/>
  <c r="AN53" i="47"/>
  <c r="Y49" i="96"/>
  <c r="Z49" i="96" s="1"/>
  <c r="X49" i="96"/>
  <c r="AH47" i="100"/>
  <c r="AQ47" i="100" s="1"/>
  <c r="AI53" i="105"/>
  <c r="AN53" i="105"/>
  <c r="Y47" i="54"/>
  <c r="Z47" i="54"/>
  <c r="X47" i="54"/>
  <c r="Z41" i="90"/>
  <c r="AI47" i="91"/>
  <c r="AR47" i="91" s="1"/>
  <c r="AN47" i="91"/>
  <c r="AI44" i="43"/>
  <c r="AN44" i="43"/>
  <c r="Y44" i="10"/>
  <c r="X44" i="10"/>
  <c r="AI54" i="15"/>
  <c r="AN54" i="15"/>
  <c r="Y46" i="55"/>
  <c r="X46" i="55"/>
  <c r="Y46" i="83"/>
  <c r="Z46" i="83"/>
  <c r="X46" i="83"/>
  <c r="AH42" i="48"/>
  <c r="AQ42" i="48" s="1"/>
  <c r="AE40" i="85"/>
  <c r="AF40" i="85"/>
  <c r="AO40" i="85" s="1"/>
  <c r="W41" i="85"/>
  <c r="AG40" i="85"/>
  <c r="AP40" i="85" s="1"/>
  <c r="AR40" i="35"/>
  <c r="AR40" i="90"/>
  <c r="AR42" i="98"/>
  <c r="AI48" i="96"/>
  <c r="AN48" i="96"/>
  <c r="AI51" i="51"/>
  <c r="AN51" i="51"/>
  <c r="AI43" i="16"/>
  <c r="AN43" i="16"/>
  <c r="AE52" i="32"/>
  <c r="AG52" i="32"/>
  <c r="AP52" i="32" s="1"/>
  <c r="W53" i="32"/>
  <c r="AF52" i="32"/>
  <c r="AO52" i="32" s="1"/>
  <c r="AH42" i="50"/>
  <c r="AQ42" i="50" s="1"/>
  <c r="X51" i="13"/>
  <c r="Y51" i="13"/>
  <c r="Z44" i="10" l="1"/>
  <c r="Z51" i="20"/>
  <c r="Z48" i="45"/>
  <c r="Z48" i="91"/>
  <c r="W49" i="91" s="1"/>
  <c r="Z54" i="47"/>
  <c r="AG54" i="47" s="1"/>
  <c r="AP54" i="47" s="1"/>
  <c r="Z44" i="18"/>
  <c r="AF44" i="18" s="1"/>
  <c r="AO44" i="18" s="1"/>
  <c r="AG46" i="103"/>
  <c r="AP46" i="103" s="1"/>
  <c r="AF46" i="103"/>
  <c r="AO46" i="103" s="1"/>
  <c r="AE46" i="103"/>
  <c r="W47" i="103"/>
  <c r="W56" i="15"/>
  <c r="AF55" i="15"/>
  <c r="AO55" i="15" s="1"/>
  <c r="AG55" i="15"/>
  <c r="AP55" i="15" s="1"/>
  <c r="AE55" i="15"/>
  <c r="AG39" i="82"/>
  <c r="AP39" i="82" s="1"/>
  <c r="AF39" i="82"/>
  <c r="AO39" i="82" s="1"/>
  <c r="W40" i="82"/>
  <c r="AE39" i="82"/>
  <c r="AE44" i="18"/>
  <c r="AF54" i="105"/>
  <c r="AO54" i="105" s="1"/>
  <c r="AE54" i="105"/>
  <c r="W55" i="105"/>
  <c r="AG54" i="105"/>
  <c r="AP54" i="105" s="1"/>
  <c r="AF44" i="10"/>
  <c r="AO44" i="10" s="1"/>
  <c r="AE44" i="10"/>
  <c r="W45" i="10"/>
  <c r="AG44" i="10"/>
  <c r="AP44" i="10" s="1"/>
  <c r="W52" i="20"/>
  <c r="AG51" i="20"/>
  <c r="AP51" i="20" s="1"/>
  <c r="AF51" i="20"/>
  <c r="AO51" i="20" s="1"/>
  <c r="AE51" i="20"/>
  <c r="AF54" i="47"/>
  <c r="AO54" i="47" s="1"/>
  <c r="AE54" i="47"/>
  <c r="W50" i="96"/>
  <c r="AF49" i="96"/>
  <c r="AO49" i="96" s="1"/>
  <c r="AG49" i="96"/>
  <c r="AP49" i="96" s="1"/>
  <c r="AE49" i="96"/>
  <c r="AG48" i="45"/>
  <c r="AP48" i="45" s="1"/>
  <c r="AE48" i="45"/>
  <c r="AF48" i="45"/>
  <c r="AO48" i="45" s="1"/>
  <c r="W49" i="45"/>
  <c r="AF48" i="91"/>
  <c r="AO48" i="91" s="1"/>
  <c r="AG48" i="91"/>
  <c r="AP48" i="91" s="1"/>
  <c r="AE48" i="91"/>
  <c r="AH51" i="13"/>
  <c r="AQ51" i="13" s="1"/>
  <c r="AR43" i="16"/>
  <c r="Y41" i="85"/>
  <c r="X41" i="85"/>
  <c r="Z51" i="13"/>
  <c r="AR54" i="15"/>
  <c r="AH44" i="10"/>
  <c r="AQ44" i="10" s="1"/>
  <c r="AR53" i="105"/>
  <c r="AH49" i="96"/>
  <c r="AQ49" i="96" s="1"/>
  <c r="AI46" i="11"/>
  <c r="AN46" i="11"/>
  <c r="Y53" i="52"/>
  <c r="X53" i="52"/>
  <c r="AI44" i="102"/>
  <c r="AN44" i="102"/>
  <c r="AR49" i="84"/>
  <c r="AR45" i="55"/>
  <c r="Y44" i="87"/>
  <c r="X44" i="87"/>
  <c r="Y44" i="42"/>
  <c r="X44" i="42"/>
  <c r="Y45" i="49"/>
  <c r="X45" i="49"/>
  <c r="AR43" i="18"/>
  <c r="AI56" i="97"/>
  <c r="AN56" i="97"/>
  <c r="Y43" i="48"/>
  <c r="X43" i="48"/>
  <c r="AR41" i="94"/>
  <c r="AH55" i="53"/>
  <c r="AQ55" i="53" s="1"/>
  <c r="Y43" i="50"/>
  <c r="X43" i="50"/>
  <c r="AH46" i="55"/>
  <c r="AQ46" i="55" s="1"/>
  <c r="W42" i="90"/>
  <c r="AG41" i="90"/>
  <c r="AP41" i="90" s="1"/>
  <c r="AF41" i="90"/>
  <c r="AO41" i="90" s="1"/>
  <c r="AE41" i="90"/>
  <c r="AI52" i="52"/>
  <c r="AN52" i="52"/>
  <c r="AH44" i="16"/>
  <c r="AQ44" i="16" s="1"/>
  <c r="AR47" i="45"/>
  <c r="AH58" i="89"/>
  <c r="AQ58" i="89" s="1"/>
  <c r="AH42" i="94"/>
  <c r="AQ42" i="94" s="1"/>
  <c r="AH52" i="51"/>
  <c r="AQ52" i="51" s="1"/>
  <c r="AF47" i="99"/>
  <c r="AO47" i="99" s="1"/>
  <c r="W48" i="99"/>
  <c r="AG47" i="99"/>
  <c r="AP47" i="99" s="1"/>
  <c r="AE47" i="99"/>
  <c r="Y57" i="97"/>
  <c r="Z57" i="97" s="1"/>
  <c r="X57" i="97"/>
  <c r="AH44" i="18"/>
  <c r="AQ44" i="18" s="1"/>
  <c r="AH39" i="82"/>
  <c r="AQ39" i="82" s="1"/>
  <c r="Z55" i="53"/>
  <c r="Y42" i="35"/>
  <c r="X42" i="35"/>
  <c r="AI47" i="100"/>
  <c r="AN47" i="100"/>
  <c r="Z46" i="55"/>
  <c r="AH47" i="54"/>
  <c r="AQ47" i="54" s="1"/>
  <c r="Y47" i="11"/>
  <c r="X47" i="11"/>
  <c r="AH50" i="84"/>
  <c r="AQ50" i="84" s="1"/>
  <c r="AR43" i="10"/>
  <c r="Z44" i="16"/>
  <c r="AH54" i="47"/>
  <c r="AQ54" i="47" s="1"/>
  <c r="Y55" i="93"/>
  <c r="X55" i="93"/>
  <c r="Z58" i="89"/>
  <c r="Z42" i="94"/>
  <c r="Z52" i="51"/>
  <c r="AI43" i="42"/>
  <c r="AN43" i="42"/>
  <c r="AH50" i="88"/>
  <c r="AQ50" i="88" s="1"/>
  <c r="AR50" i="13"/>
  <c r="AR49" i="41"/>
  <c r="AR45" i="103"/>
  <c r="AI41" i="35"/>
  <c r="AN41" i="35"/>
  <c r="Y48" i="100"/>
  <c r="X48" i="100"/>
  <c r="Y53" i="86"/>
  <c r="X53" i="86"/>
  <c r="AR51" i="51"/>
  <c r="AE47" i="54"/>
  <c r="AF47" i="54"/>
  <c r="AO47" i="54" s="1"/>
  <c r="W48" i="54"/>
  <c r="AG47" i="54"/>
  <c r="AP47" i="54" s="1"/>
  <c r="W51" i="84"/>
  <c r="AG50" i="84"/>
  <c r="AP50" i="84" s="1"/>
  <c r="AF50" i="84"/>
  <c r="AO50" i="84" s="1"/>
  <c r="AE50" i="84"/>
  <c r="Y45" i="102"/>
  <c r="X45" i="102"/>
  <c r="AR49" i="88"/>
  <c r="AR46" i="54"/>
  <c r="AF49" i="95"/>
  <c r="AO49" i="95" s="1"/>
  <c r="W50" i="95"/>
  <c r="AE49" i="95"/>
  <c r="AG49" i="95"/>
  <c r="AP49" i="95" s="1"/>
  <c r="AI44" i="49"/>
  <c r="AN44" i="49"/>
  <c r="W51" i="88"/>
  <c r="AG50" i="88"/>
  <c r="AP50" i="88" s="1"/>
  <c r="AE50" i="88"/>
  <c r="AF50" i="88"/>
  <c r="AO50" i="88" s="1"/>
  <c r="AR38" i="82"/>
  <c r="AI42" i="48"/>
  <c r="AN42" i="48"/>
  <c r="Y54" i="46"/>
  <c r="Z54" i="46" s="1"/>
  <c r="X54" i="46"/>
  <c r="AF43" i="98"/>
  <c r="AO43" i="98" s="1"/>
  <c r="W44" i="98"/>
  <c r="AG43" i="98"/>
  <c r="AP43" i="98" s="1"/>
  <c r="AE43" i="98"/>
  <c r="Y49" i="104"/>
  <c r="X49" i="104"/>
  <c r="Y53" i="32"/>
  <c r="Z53" i="32"/>
  <c r="X53" i="32"/>
  <c r="AI40" i="85"/>
  <c r="AN40" i="85"/>
  <c r="AH46" i="83"/>
  <c r="AQ46" i="83" s="1"/>
  <c r="AR44" i="43"/>
  <c r="AR53" i="47"/>
  <c r="AG48" i="92"/>
  <c r="AP48" i="92" s="1"/>
  <c r="AF48" i="92"/>
  <c r="AO48" i="92" s="1"/>
  <c r="W49" i="92"/>
  <c r="AE48" i="92"/>
  <c r="AR45" i="83"/>
  <c r="AR50" i="20"/>
  <c r="AI54" i="93"/>
  <c r="AP54" i="93"/>
  <c r="AH45" i="43"/>
  <c r="AQ45" i="43" s="1"/>
  <c r="AH55" i="101"/>
  <c r="AQ55" i="101" s="1"/>
  <c r="AH50" i="41"/>
  <c r="AQ50" i="41" s="1"/>
  <c r="AH48" i="45"/>
  <c r="AQ48" i="45" s="1"/>
  <c r="AR57" i="89"/>
  <c r="AH54" i="105"/>
  <c r="AQ54" i="105" s="1"/>
  <c r="AH55" i="15"/>
  <c r="AQ55" i="15" s="1"/>
  <c r="AH51" i="20"/>
  <c r="AQ51" i="20" s="1"/>
  <c r="AR54" i="101"/>
  <c r="AI53" i="46"/>
  <c r="AO53" i="46"/>
  <c r="AI48" i="104"/>
  <c r="AN48" i="104"/>
  <c r="AI42" i="50"/>
  <c r="AN42" i="50"/>
  <c r="AI52" i="44"/>
  <c r="AN52" i="44"/>
  <c r="AI52" i="86"/>
  <c r="AN52" i="86"/>
  <c r="AI52" i="32"/>
  <c r="AN52" i="32"/>
  <c r="AR48" i="96"/>
  <c r="AE46" i="83"/>
  <c r="AN46" i="83" s="1"/>
  <c r="AF46" i="83"/>
  <c r="AO46" i="83" s="1"/>
  <c r="W47" i="83"/>
  <c r="AG46" i="83"/>
  <c r="AH46" i="103"/>
  <c r="AQ46" i="103" s="1"/>
  <c r="AR54" i="53"/>
  <c r="AI43" i="87"/>
  <c r="AN43" i="87"/>
  <c r="W46" i="43"/>
  <c r="AF45" i="43"/>
  <c r="AO45" i="43" s="1"/>
  <c r="AG45" i="43"/>
  <c r="AP45" i="43" s="1"/>
  <c r="AE45" i="43"/>
  <c r="W56" i="101"/>
  <c r="AG55" i="101"/>
  <c r="AP55" i="101" s="1"/>
  <c r="AE55" i="101"/>
  <c r="AF55" i="101"/>
  <c r="AO55" i="101" s="1"/>
  <c r="AG50" i="41"/>
  <c r="AP50" i="41" s="1"/>
  <c r="AE50" i="41"/>
  <c r="AF50" i="41"/>
  <c r="AO50" i="41" s="1"/>
  <c r="W51" i="41"/>
  <c r="AH48" i="91"/>
  <c r="AQ48" i="91" s="1"/>
  <c r="X53" i="44"/>
  <c r="Y53" i="44"/>
  <c r="Z53" i="44" s="1"/>
  <c r="Z53" i="86" l="1"/>
  <c r="W45" i="18"/>
  <c r="Z55" i="93"/>
  <c r="AE55" i="93" s="1"/>
  <c r="Z53" i="52"/>
  <c r="W55" i="47"/>
  <c r="AG44" i="18"/>
  <c r="AP44" i="18" s="1"/>
  <c r="W55" i="46"/>
  <c r="AE54" i="46"/>
  <c r="AF54" i="46"/>
  <c r="AO54" i="46" s="1"/>
  <c r="AG54" i="46"/>
  <c r="AP54" i="46" s="1"/>
  <c r="W56" i="93"/>
  <c r="AG55" i="93"/>
  <c r="AP55" i="93" s="1"/>
  <c r="AG53" i="52"/>
  <c r="AP53" i="52" s="1"/>
  <c r="AF53" i="52"/>
  <c r="AO53" i="52" s="1"/>
  <c r="W54" i="52"/>
  <c r="AE53" i="52"/>
  <c r="AE53" i="86"/>
  <c r="W54" i="86"/>
  <c r="AG53" i="86"/>
  <c r="AP53" i="86" s="1"/>
  <c r="AF53" i="86"/>
  <c r="AO53" i="86" s="1"/>
  <c r="W58" i="97"/>
  <c r="AE57" i="97"/>
  <c r="AG57" i="97"/>
  <c r="AP57" i="97" s="1"/>
  <c r="AF57" i="97"/>
  <c r="AO57" i="97" s="1"/>
  <c r="AE53" i="32"/>
  <c r="AG53" i="32"/>
  <c r="AP53" i="32" s="1"/>
  <c r="W54" i="32"/>
  <c r="AF53" i="32"/>
  <c r="AO53" i="32" s="1"/>
  <c r="AI43" i="98"/>
  <c r="AN43" i="98"/>
  <c r="AI50" i="84"/>
  <c r="AN50" i="84"/>
  <c r="Y48" i="54"/>
  <c r="Z48" i="54"/>
  <c r="X48" i="54"/>
  <c r="AR41" i="35"/>
  <c r="AR56" i="97"/>
  <c r="Z44" i="42"/>
  <c r="AH44" i="42"/>
  <c r="AQ44" i="42" s="1"/>
  <c r="AF51" i="13"/>
  <c r="AO51" i="13" s="1"/>
  <c r="AE51" i="13"/>
  <c r="AG51" i="13"/>
  <c r="AP51" i="13" s="1"/>
  <c r="W52" i="13"/>
  <c r="AI48" i="91"/>
  <c r="AN48" i="91"/>
  <c r="Y45" i="18"/>
  <c r="X45" i="18"/>
  <c r="Y56" i="15"/>
  <c r="X56" i="15"/>
  <c r="AR43" i="87"/>
  <c r="AR48" i="104"/>
  <c r="AI50" i="88"/>
  <c r="AN50" i="88"/>
  <c r="AR43" i="42"/>
  <c r="AF44" i="16"/>
  <c r="AO44" i="16" s="1"/>
  <c r="AG44" i="16"/>
  <c r="AP44" i="16" s="1"/>
  <c r="W45" i="16"/>
  <c r="AE44" i="16"/>
  <c r="AR47" i="100"/>
  <c r="AI41" i="90"/>
  <c r="AN41" i="90"/>
  <c r="AH41" i="85"/>
  <c r="AQ41" i="85" s="1"/>
  <c r="Y49" i="91"/>
  <c r="X49" i="91"/>
  <c r="AI48" i="45"/>
  <c r="AN48" i="45"/>
  <c r="Y50" i="96"/>
  <c r="Z50" i="96" s="1"/>
  <c r="X50" i="96"/>
  <c r="Y55" i="105"/>
  <c r="X55" i="105"/>
  <c r="AR54" i="93"/>
  <c r="AI48" i="92"/>
  <c r="AN48" i="92"/>
  <c r="AH49" i="104"/>
  <c r="AQ49" i="104" s="1"/>
  <c r="Y44" i="98"/>
  <c r="X44" i="98"/>
  <c r="AR42" i="48"/>
  <c r="AI49" i="95"/>
  <c r="AR49" i="95" s="1"/>
  <c r="AN49" i="95"/>
  <c r="AI47" i="54"/>
  <c r="AN47" i="54"/>
  <c r="AH48" i="100"/>
  <c r="AQ48" i="100" s="1"/>
  <c r="AF52" i="51"/>
  <c r="AO52" i="51" s="1"/>
  <c r="AG52" i="51"/>
  <c r="AP52" i="51" s="1"/>
  <c r="W53" i="51"/>
  <c r="AE52" i="51"/>
  <c r="AH42" i="35"/>
  <c r="AQ42" i="35" s="1"/>
  <c r="AI47" i="99"/>
  <c r="AN47" i="99"/>
  <c r="AH43" i="48"/>
  <c r="AQ43" i="48" s="1"/>
  <c r="AH44" i="87"/>
  <c r="AQ44" i="87" s="1"/>
  <c r="Z41" i="85"/>
  <c r="AI51" i="20"/>
  <c r="AN51" i="20"/>
  <c r="Y45" i="10"/>
  <c r="X45" i="10"/>
  <c r="Z45" i="10" s="1"/>
  <c r="AI54" i="105"/>
  <c r="AN54" i="105"/>
  <c r="Y47" i="103"/>
  <c r="X47" i="103"/>
  <c r="AI50" i="41"/>
  <c r="AN50" i="41"/>
  <c r="Y56" i="101"/>
  <c r="X56" i="101"/>
  <c r="AF53" i="44"/>
  <c r="AO53" i="44" s="1"/>
  <c r="W54" i="44"/>
  <c r="AG53" i="44"/>
  <c r="AP53" i="44" s="1"/>
  <c r="AE53" i="44"/>
  <c r="AI45" i="43"/>
  <c r="AN45" i="43"/>
  <c r="AR52" i="44"/>
  <c r="AR53" i="46"/>
  <c r="Y49" i="92"/>
  <c r="X49" i="92"/>
  <c r="Z49" i="92" s="1"/>
  <c r="Z49" i="104"/>
  <c r="Y51" i="88"/>
  <c r="X51" i="88"/>
  <c r="Y50" i="95"/>
  <c r="X50" i="95"/>
  <c r="Z45" i="102"/>
  <c r="AH45" i="102"/>
  <c r="AQ45" i="102" s="1"/>
  <c r="Y51" i="84"/>
  <c r="X51" i="84"/>
  <c r="Z48" i="100"/>
  <c r="AG42" i="94"/>
  <c r="AP42" i="94" s="1"/>
  <c r="W43" i="94"/>
  <c r="AF42" i="94"/>
  <c r="AO42" i="94" s="1"/>
  <c r="AE42" i="94"/>
  <c r="AH47" i="11"/>
  <c r="AQ47" i="11" s="1"/>
  <c r="Z42" i="35"/>
  <c r="Z43" i="48"/>
  <c r="AH45" i="49"/>
  <c r="AQ45" i="49" s="1"/>
  <c r="Z44" i="87"/>
  <c r="AR46" i="11"/>
  <c r="Y55" i="47"/>
  <c r="X55" i="47"/>
  <c r="AI44" i="10"/>
  <c r="AN44" i="10"/>
  <c r="AI55" i="15"/>
  <c r="AN55" i="15"/>
  <c r="AI46" i="103"/>
  <c r="AN46" i="103"/>
  <c r="AR52" i="86"/>
  <c r="AH53" i="44"/>
  <c r="AQ53" i="44" s="1"/>
  <c r="Y51" i="41"/>
  <c r="X51" i="41"/>
  <c r="AI55" i="101"/>
  <c r="AN55" i="101"/>
  <c r="AI46" i="83"/>
  <c r="AP46" i="83"/>
  <c r="AR40" i="85"/>
  <c r="AH54" i="46"/>
  <c r="AQ54" i="46" s="1"/>
  <c r="AG58" i="89"/>
  <c r="AP58" i="89" s="1"/>
  <c r="AF58" i="89"/>
  <c r="AO58" i="89" s="1"/>
  <c r="W59" i="89"/>
  <c r="AE58" i="89"/>
  <c r="Z47" i="11"/>
  <c r="AH57" i="97"/>
  <c r="AQ57" i="97" s="1"/>
  <c r="Y48" i="99"/>
  <c r="X48" i="99"/>
  <c r="Y42" i="90"/>
  <c r="X42" i="90"/>
  <c r="AH43" i="50"/>
  <c r="AQ43" i="50" s="1"/>
  <c r="Z45" i="49"/>
  <c r="AR44" i="102"/>
  <c r="AI49" i="96"/>
  <c r="AN49" i="96"/>
  <c r="AI39" i="82"/>
  <c r="AN39" i="82"/>
  <c r="Y46" i="43"/>
  <c r="X46" i="43"/>
  <c r="Y47" i="83"/>
  <c r="X47" i="83"/>
  <c r="Z47" i="83" s="1"/>
  <c r="AR52" i="32"/>
  <c r="AR42" i="50"/>
  <c r="AH53" i="32"/>
  <c r="AQ53" i="32" s="1"/>
  <c r="AR44" i="49"/>
  <c r="AH53" i="86"/>
  <c r="AQ53" i="86" s="1"/>
  <c r="AH55" i="93"/>
  <c r="AQ55" i="93" s="1"/>
  <c r="W47" i="55"/>
  <c r="AG46" i="55"/>
  <c r="AP46" i="55" s="1"/>
  <c r="AE46" i="55"/>
  <c r="AF46" i="55"/>
  <c r="AO46" i="55" s="1"/>
  <c r="W56" i="53"/>
  <c r="AE55" i="53"/>
  <c r="AG55" i="53"/>
  <c r="AP55" i="53" s="1"/>
  <c r="AF55" i="53"/>
  <c r="AO55" i="53" s="1"/>
  <c r="AR52" i="52"/>
  <c r="Z43" i="50"/>
  <c r="AH53" i="52"/>
  <c r="AQ53" i="52" s="1"/>
  <c r="Y49" i="45"/>
  <c r="X49" i="45"/>
  <c r="AI54" i="47"/>
  <c r="AN54" i="47"/>
  <c r="Y52" i="20"/>
  <c r="X52" i="20"/>
  <c r="AI44" i="18"/>
  <c r="AN44" i="18"/>
  <c r="Y40" i="82"/>
  <c r="X40" i="82"/>
  <c r="Z51" i="41" l="1"/>
  <c r="Z49" i="91"/>
  <c r="AF49" i="91" s="1"/>
  <c r="AO49" i="91" s="1"/>
  <c r="Z50" i="95"/>
  <c r="AG50" i="95" s="1"/>
  <c r="AP50" i="95" s="1"/>
  <c r="Z56" i="15"/>
  <c r="AE56" i="15" s="1"/>
  <c r="AF55" i="93"/>
  <c r="AO55" i="93" s="1"/>
  <c r="W50" i="91"/>
  <c r="AE49" i="91"/>
  <c r="AG49" i="91"/>
  <c r="AP49" i="91" s="1"/>
  <c r="AG50" i="96"/>
  <c r="AP50" i="96" s="1"/>
  <c r="AF50" i="96"/>
  <c r="AO50" i="96" s="1"/>
  <c r="W51" i="96"/>
  <c r="AE50" i="96"/>
  <c r="AG51" i="41"/>
  <c r="AP51" i="41" s="1"/>
  <c r="W52" i="41"/>
  <c r="AF51" i="41"/>
  <c r="AO51" i="41" s="1"/>
  <c r="AE51" i="41"/>
  <c r="AG56" i="15"/>
  <c r="AP56" i="15" s="1"/>
  <c r="W57" i="15"/>
  <c r="AF50" i="95"/>
  <c r="AO50" i="95" s="1"/>
  <c r="AE50" i="95"/>
  <c r="W51" i="95"/>
  <c r="AH49" i="45"/>
  <c r="AQ49" i="45" s="1"/>
  <c r="AI46" i="55"/>
  <c r="AR46" i="55" s="1"/>
  <c r="AN46" i="55"/>
  <c r="AR54" i="47"/>
  <c r="AE47" i="11"/>
  <c r="AG47" i="11"/>
  <c r="AP47" i="11" s="1"/>
  <c r="AF47" i="11"/>
  <c r="AO47" i="11" s="1"/>
  <c r="W48" i="11"/>
  <c r="AR55" i="15"/>
  <c r="Y43" i="94"/>
  <c r="X43" i="94"/>
  <c r="AH50" i="95"/>
  <c r="AQ50" i="95" s="1"/>
  <c r="W50" i="104"/>
  <c r="AF49" i="104"/>
  <c r="AO49" i="104" s="1"/>
  <c r="AE49" i="104"/>
  <c r="AG49" i="104"/>
  <c r="AP49" i="104" s="1"/>
  <c r="AR54" i="105"/>
  <c r="AF41" i="85"/>
  <c r="AO41" i="85" s="1"/>
  <c r="W42" i="85"/>
  <c r="AG41" i="85"/>
  <c r="AP41" i="85" s="1"/>
  <c r="AE41" i="85"/>
  <c r="AR47" i="99"/>
  <c r="AR48" i="92"/>
  <c r="AH50" i="96"/>
  <c r="AQ50" i="96" s="1"/>
  <c r="AI44" i="16"/>
  <c r="AN44" i="16"/>
  <c r="AH56" i="15"/>
  <c r="AQ56" i="15" s="1"/>
  <c r="AF44" i="42"/>
  <c r="AO44" i="42" s="1"/>
  <c r="W45" i="42"/>
  <c r="AG44" i="42"/>
  <c r="AP44" i="42" s="1"/>
  <c r="AE44" i="42"/>
  <c r="AE48" i="54"/>
  <c r="AF48" i="54"/>
  <c r="AO48" i="54" s="1"/>
  <c r="AG48" i="54"/>
  <c r="AP48" i="54" s="1"/>
  <c r="W49" i="54"/>
  <c r="Y56" i="93"/>
  <c r="Z56" i="93" s="1"/>
  <c r="X56" i="93"/>
  <c r="AH47" i="83"/>
  <c r="AQ47" i="83" s="1"/>
  <c r="AF45" i="49"/>
  <c r="AO45" i="49" s="1"/>
  <c r="AG45" i="49"/>
  <c r="AP45" i="49" s="1"/>
  <c r="W46" i="49"/>
  <c r="AE45" i="49"/>
  <c r="AH42" i="90"/>
  <c r="AQ42" i="90" s="1"/>
  <c r="AH49" i="92"/>
  <c r="AQ49" i="92" s="1"/>
  <c r="X54" i="44"/>
  <c r="Y54" i="44"/>
  <c r="AR50" i="41"/>
  <c r="AH45" i="10"/>
  <c r="AQ45" i="10" s="1"/>
  <c r="AI52" i="51"/>
  <c r="AN52" i="51"/>
  <c r="Y45" i="16"/>
  <c r="X45" i="16"/>
  <c r="AR50" i="88"/>
  <c r="AR48" i="91"/>
  <c r="Y54" i="86"/>
  <c r="X54" i="86"/>
  <c r="Z42" i="90"/>
  <c r="AI58" i="89"/>
  <c r="AN58" i="89"/>
  <c r="AR46" i="83"/>
  <c r="AR44" i="10"/>
  <c r="AF44" i="87"/>
  <c r="AO44" i="87" s="1"/>
  <c r="AE44" i="87"/>
  <c r="W45" i="87"/>
  <c r="AG44" i="87"/>
  <c r="AP44" i="87" s="1"/>
  <c r="AE43" i="48"/>
  <c r="AF43" i="48"/>
  <c r="AO43" i="48" s="1"/>
  <c r="AG43" i="48"/>
  <c r="AP43" i="48" s="1"/>
  <c r="W44" i="48"/>
  <c r="AG48" i="100"/>
  <c r="AP48" i="100" s="1"/>
  <c r="W49" i="100"/>
  <c r="AF48" i="100"/>
  <c r="AO48" i="100" s="1"/>
  <c r="AE48" i="100"/>
  <c r="AG49" i="92"/>
  <c r="AP49" i="92" s="1"/>
  <c r="AF49" i="92"/>
  <c r="AO49" i="92" s="1"/>
  <c r="AE49" i="92"/>
  <c r="W50" i="92"/>
  <c r="AH47" i="103"/>
  <c r="AQ47" i="103" s="1"/>
  <c r="AE45" i="10"/>
  <c r="AG45" i="10"/>
  <c r="AP45" i="10" s="1"/>
  <c r="AF45" i="10"/>
  <c r="AO45" i="10" s="1"/>
  <c r="W46" i="10"/>
  <c r="Y53" i="51"/>
  <c r="X53" i="51"/>
  <c r="AR41" i="90"/>
  <c r="Y54" i="32"/>
  <c r="Z54" i="32" s="1"/>
  <c r="X54" i="32"/>
  <c r="AI57" i="97"/>
  <c r="AN57" i="97"/>
  <c r="AI53" i="86"/>
  <c r="AN53" i="86"/>
  <c r="AH55" i="47"/>
  <c r="AQ55" i="47" s="1"/>
  <c r="AG42" i="35"/>
  <c r="AP42" i="35" s="1"/>
  <c r="AF42" i="35"/>
  <c r="AO42" i="35" s="1"/>
  <c r="W43" i="35"/>
  <c r="AE42" i="35"/>
  <c r="AH51" i="84"/>
  <c r="AQ51" i="84" s="1"/>
  <c r="AH51" i="88"/>
  <c r="AQ51" i="88" s="1"/>
  <c r="AR45" i="43"/>
  <c r="AH56" i="101"/>
  <c r="AQ56" i="101" s="1"/>
  <c r="Z47" i="103"/>
  <c r="AH55" i="105"/>
  <c r="AQ55" i="105" s="1"/>
  <c r="AH45" i="18"/>
  <c r="AQ45" i="18" s="1"/>
  <c r="Y52" i="13"/>
  <c r="X52" i="13"/>
  <c r="AR50" i="84"/>
  <c r="Y58" i="97"/>
  <c r="X58" i="97"/>
  <c r="AR44" i="18"/>
  <c r="AF47" i="83"/>
  <c r="AO47" i="83" s="1"/>
  <c r="AG47" i="83"/>
  <c r="AP47" i="83" s="1"/>
  <c r="W48" i="83"/>
  <c r="AE47" i="83"/>
  <c r="AH40" i="82"/>
  <c r="AQ40" i="82" s="1"/>
  <c r="W44" i="50"/>
  <c r="AG43" i="50"/>
  <c r="AP43" i="50" s="1"/>
  <c r="AF43" i="50"/>
  <c r="AO43" i="50" s="1"/>
  <c r="AE43" i="50"/>
  <c r="Y47" i="55"/>
  <c r="Z47" i="55" s="1"/>
  <c r="X47" i="55"/>
  <c r="Y59" i="89"/>
  <c r="X59" i="89"/>
  <c r="Z40" i="82"/>
  <c r="Y56" i="53"/>
  <c r="Z56" i="53" s="1"/>
  <c r="X56" i="53"/>
  <c r="AH46" i="43"/>
  <c r="AQ46" i="43" s="1"/>
  <c r="AR49" i="96"/>
  <c r="AH48" i="99"/>
  <c r="AQ48" i="99" s="1"/>
  <c r="AR55" i="101"/>
  <c r="AR46" i="103"/>
  <c r="Z55" i="47"/>
  <c r="AI42" i="94"/>
  <c r="AN42" i="94"/>
  <c r="Z51" i="84"/>
  <c r="Z51" i="88"/>
  <c r="Z56" i="101"/>
  <c r="Z44" i="98"/>
  <c r="AH44" i="98"/>
  <c r="AQ44" i="98" s="1"/>
  <c r="Z55" i="105"/>
  <c r="AR48" i="45"/>
  <c r="Z45" i="18"/>
  <c r="AI53" i="32"/>
  <c r="AN53" i="32"/>
  <c r="AI53" i="52"/>
  <c r="AN53" i="52"/>
  <c r="AI55" i="93"/>
  <c r="AN55" i="93"/>
  <c r="AI54" i="46"/>
  <c r="AN54" i="46"/>
  <c r="AH52" i="20"/>
  <c r="AQ52" i="20" s="1"/>
  <c r="Z49" i="45"/>
  <c r="AR39" i="82"/>
  <c r="Z52" i="20"/>
  <c r="AI55" i="53"/>
  <c r="AN55" i="53"/>
  <c r="Z46" i="43"/>
  <c r="Z48" i="99"/>
  <c r="AH51" i="41"/>
  <c r="AQ51" i="41" s="1"/>
  <c r="AF45" i="102"/>
  <c r="AO45" i="102" s="1"/>
  <c r="AE45" i="102"/>
  <c r="W46" i="102"/>
  <c r="AG45" i="102"/>
  <c r="AP45" i="102" s="1"/>
  <c r="AI53" i="44"/>
  <c r="AN53" i="44"/>
  <c r="AR51" i="20"/>
  <c r="AR47" i="54"/>
  <c r="AH49" i="91"/>
  <c r="AQ49" i="91" s="1"/>
  <c r="AI51" i="13"/>
  <c r="AN51" i="13"/>
  <c r="AH48" i="54"/>
  <c r="AQ48" i="54" s="1"/>
  <c r="AR43" i="98"/>
  <c r="X54" i="52"/>
  <c r="Z54" i="52" s="1"/>
  <c r="Y54" i="52"/>
  <c r="Y55" i="46"/>
  <c r="X55" i="46"/>
  <c r="Z55" i="46" s="1"/>
  <c r="Z43" i="94" l="1"/>
  <c r="Z54" i="86"/>
  <c r="AF56" i="15"/>
  <c r="AO56" i="15" s="1"/>
  <c r="AF56" i="53"/>
  <c r="AO56" i="53" s="1"/>
  <c r="AE56" i="53"/>
  <c r="AN56" i="53" s="1"/>
  <c r="AG56" i="53"/>
  <c r="W57" i="53"/>
  <c r="AE43" i="94"/>
  <c r="W44" i="94"/>
  <c r="AG43" i="94"/>
  <c r="AP43" i="94" s="1"/>
  <c r="AF43" i="94"/>
  <c r="AO43" i="94" s="1"/>
  <c r="AG56" i="93"/>
  <c r="AP56" i="93" s="1"/>
  <c r="AF56" i="93"/>
  <c r="AO56" i="93" s="1"/>
  <c r="AE56" i="93"/>
  <c r="W57" i="93"/>
  <c r="AF54" i="32"/>
  <c r="AO54" i="32" s="1"/>
  <c r="AE54" i="32"/>
  <c r="AG54" i="32"/>
  <c r="AP54" i="32" s="1"/>
  <c r="W55" i="32"/>
  <c r="AE54" i="86"/>
  <c r="AN54" i="86" s="1"/>
  <c r="AF54" i="86"/>
  <c r="AO54" i="86" s="1"/>
  <c r="W55" i="86"/>
  <c r="AG54" i="86"/>
  <c r="AE47" i="55"/>
  <c r="AN47" i="55" s="1"/>
  <c r="AG47" i="55"/>
  <c r="AP47" i="55" s="1"/>
  <c r="W48" i="55"/>
  <c r="AF47" i="55"/>
  <c r="AR53" i="44"/>
  <c r="AR55" i="53"/>
  <c r="W46" i="18"/>
  <c r="AF45" i="18"/>
  <c r="AO45" i="18" s="1"/>
  <c r="AE45" i="18"/>
  <c r="AG45" i="18"/>
  <c r="AP45" i="18" s="1"/>
  <c r="AH55" i="46"/>
  <c r="AQ55" i="46" s="1"/>
  <c r="AE48" i="99"/>
  <c r="W49" i="99"/>
  <c r="AG48" i="99"/>
  <c r="AP48" i="99" s="1"/>
  <c r="AF48" i="99"/>
  <c r="AO48" i="99" s="1"/>
  <c r="AR53" i="52"/>
  <c r="AF55" i="105"/>
  <c r="AO55" i="105" s="1"/>
  <c r="W56" i="105"/>
  <c r="AE55" i="105"/>
  <c r="AG55" i="105"/>
  <c r="AP55" i="105" s="1"/>
  <c r="AF44" i="98"/>
  <c r="AO44" i="98" s="1"/>
  <c r="AE44" i="98"/>
  <c r="AN44" i="98" s="1"/>
  <c r="W45" i="98"/>
  <c r="AG44" i="98"/>
  <c r="AF55" i="47"/>
  <c r="AO55" i="47" s="1"/>
  <c r="AE55" i="47"/>
  <c r="AG55" i="47"/>
  <c r="AP55" i="47" s="1"/>
  <c r="W56" i="47"/>
  <c r="AH47" i="55"/>
  <c r="AQ47" i="55" s="1"/>
  <c r="AI49" i="92"/>
  <c r="AN49" i="92"/>
  <c r="Y49" i="100"/>
  <c r="X49" i="100"/>
  <c r="AI43" i="48"/>
  <c r="AN43" i="48"/>
  <c r="AG42" i="90"/>
  <c r="AP42" i="90" s="1"/>
  <c r="AE42" i="90"/>
  <c r="W43" i="90"/>
  <c r="AF42" i="90"/>
  <c r="AO42" i="90" s="1"/>
  <c r="AR52" i="51"/>
  <c r="AH56" i="93"/>
  <c r="AQ56" i="93" s="1"/>
  <c r="AI41" i="85"/>
  <c r="AN41" i="85"/>
  <c r="Y52" i="41"/>
  <c r="X52" i="41"/>
  <c r="AE46" i="43"/>
  <c r="AG46" i="43"/>
  <c r="AP46" i="43" s="1"/>
  <c r="AF46" i="43"/>
  <c r="AO46" i="43" s="1"/>
  <c r="W47" i="43"/>
  <c r="AF49" i="45"/>
  <c r="AO49" i="45" s="1"/>
  <c r="AG49" i="45"/>
  <c r="AP49" i="45" s="1"/>
  <c r="AE49" i="45"/>
  <c r="W50" i="45"/>
  <c r="AF56" i="101"/>
  <c r="AO56" i="101" s="1"/>
  <c r="AE56" i="101"/>
  <c r="AG56" i="101"/>
  <c r="AP56" i="101" s="1"/>
  <c r="W57" i="101"/>
  <c r="Y44" i="50"/>
  <c r="X44" i="50"/>
  <c r="AH52" i="13"/>
  <c r="AQ52" i="13" s="1"/>
  <c r="AR53" i="86"/>
  <c r="Y46" i="10"/>
  <c r="X46" i="10"/>
  <c r="AH54" i="86"/>
  <c r="AQ54" i="86" s="1"/>
  <c r="AI48" i="54"/>
  <c r="AN48" i="54"/>
  <c r="AR44" i="16"/>
  <c r="AI47" i="11"/>
  <c r="AN47" i="11"/>
  <c r="Y51" i="95"/>
  <c r="X51" i="95"/>
  <c r="AI56" i="15"/>
  <c r="AN56" i="15"/>
  <c r="AR54" i="46"/>
  <c r="AR53" i="32"/>
  <c r="W52" i="88"/>
  <c r="AF51" i="88"/>
  <c r="AO51" i="88" s="1"/>
  <c r="AE51" i="88"/>
  <c r="AG51" i="88"/>
  <c r="AP51" i="88" s="1"/>
  <c r="AG40" i="82"/>
  <c r="AP40" i="82" s="1"/>
  <c r="AF40" i="82"/>
  <c r="AO40" i="82" s="1"/>
  <c r="AE40" i="82"/>
  <c r="W41" i="82"/>
  <c r="AI47" i="83"/>
  <c r="AN47" i="83"/>
  <c r="AH58" i="97"/>
  <c r="AQ58" i="97" s="1"/>
  <c r="Z52" i="13"/>
  <c r="AE47" i="103"/>
  <c r="W48" i="103"/>
  <c r="AG47" i="103"/>
  <c r="AP47" i="103" s="1"/>
  <c r="AF47" i="103"/>
  <c r="AO47" i="103" s="1"/>
  <c r="AH45" i="16"/>
  <c r="AQ45" i="16" s="1"/>
  <c r="Z54" i="44"/>
  <c r="Y42" i="85"/>
  <c r="Z42" i="85" s="1"/>
  <c r="X42" i="85"/>
  <c r="AI49" i="104"/>
  <c r="AN49" i="104"/>
  <c r="AI50" i="95"/>
  <c r="AN50" i="95"/>
  <c r="AH59" i="89"/>
  <c r="AQ59" i="89" s="1"/>
  <c r="X48" i="83"/>
  <c r="Y48" i="83"/>
  <c r="Z58" i="97"/>
  <c r="AI42" i="35"/>
  <c r="AN42" i="35"/>
  <c r="AR57" i="97"/>
  <c r="AH53" i="51"/>
  <c r="AQ53" i="51" s="1"/>
  <c r="Y44" i="48"/>
  <c r="X44" i="48"/>
  <c r="Y45" i="87"/>
  <c r="Z45" i="87" s="1"/>
  <c r="X45" i="87"/>
  <c r="Z45" i="16"/>
  <c r="AH54" i="44"/>
  <c r="AQ54" i="44" s="1"/>
  <c r="AI45" i="49"/>
  <c r="AN45" i="49"/>
  <c r="AI44" i="42"/>
  <c r="AN44" i="42"/>
  <c r="AI50" i="96"/>
  <c r="AN50" i="96"/>
  <c r="AI49" i="91"/>
  <c r="AN49" i="91"/>
  <c r="AR51" i="13"/>
  <c r="AG51" i="84"/>
  <c r="AP51" i="84" s="1"/>
  <c r="W52" i="84"/>
  <c r="AF51" i="84"/>
  <c r="AO51" i="84" s="1"/>
  <c r="AE51" i="84"/>
  <c r="Y46" i="102"/>
  <c r="Z46" i="102" s="1"/>
  <c r="X46" i="102"/>
  <c r="AG52" i="20"/>
  <c r="AP52" i="20" s="1"/>
  <c r="AE52" i="20"/>
  <c r="AF52" i="20"/>
  <c r="AO52" i="20" s="1"/>
  <c r="W53" i="20"/>
  <c r="AR55" i="93"/>
  <c r="Z59" i="89"/>
  <c r="AI43" i="50"/>
  <c r="AN43" i="50"/>
  <c r="Y43" i="35"/>
  <c r="Z43" i="35" s="1"/>
  <c r="X43" i="35"/>
  <c r="AH54" i="32"/>
  <c r="AQ54" i="32" s="1"/>
  <c r="Z53" i="51"/>
  <c r="AI45" i="10"/>
  <c r="AN45" i="10"/>
  <c r="AI48" i="100"/>
  <c r="AN48" i="100"/>
  <c r="AI44" i="87"/>
  <c r="AN44" i="87"/>
  <c r="Y46" i="49"/>
  <c r="X46" i="49"/>
  <c r="Y49" i="54"/>
  <c r="Z49" i="54" s="1"/>
  <c r="X49" i="54"/>
  <c r="Y50" i="104"/>
  <c r="X50" i="104"/>
  <c r="AH43" i="94"/>
  <c r="AQ43" i="94" s="1"/>
  <c r="Y48" i="11"/>
  <c r="Z48" i="11"/>
  <c r="X48" i="11"/>
  <c r="AI51" i="41"/>
  <c r="AN51" i="41"/>
  <c r="Y51" i="96"/>
  <c r="X51" i="96"/>
  <c r="Z51" i="96" s="1"/>
  <c r="AG55" i="46"/>
  <c r="AP55" i="46" s="1"/>
  <c r="W56" i="46"/>
  <c r="AE55" i="46"/>
  <c r="AF55" i="46"/>
  <c r="AO55" i="46" s="1"/>
  <c r="AE54" i="52"/>
  <c r="W55" i="52"/>
  <c r="AF54" i="52"/>
  <c r="AO54" i="52" s="1"/>
  <c r="AG54" i="52"/>
  <c r="AP54" i="52" s="1"/>
  <c r="AH54" i="52"/>
  <c r="AQ54" i="52" s="1"/>
  <c r="AI45" i="102"/>
  <c r="AN45" i="102"/>
  <c r="AR42" i="94"/>
  <c r="AH56" i="53"/>
  <c r="AQ56" i="53" s="1"/>
  <c r="Y50" i="92"/>
  <c r="X50" i="92"/>
  <c r="AR58" i="89"/>
  <c r="Y45" i="42"/>
  <c r="X45" i="42"/>
  <c r="Z45" i="42" s="1"/>
  <c r="X57" i="15"/>
  <c r="Y57" i="15"/>
  <c r="Z57" i="15" s="1"/>
  <c r="Y50" i="91"/>
  <c r="X50" i="91"/>
  <c r="Z50" i="91" s="1"/>
  <c r="Z44" i="50" l="1"/>
  <c r="AE42" i="85"/>
  <c r="W43" i="85"/>
  <c r="AG42" i="85"/>
  <c r="AP42" i="85" s="1"/>
  <c r="AF42" i="85"/>
  <c r="AO42" i="85" s="1"/>
  <c r="AG44" i="50"/>
  <c r="AP44" i="50" s="1"/>
  <c r="W45" i="50"/>
  <c r="AF44" i="50"/>
  <c r="AO44" i="50" s="1"/>
  <c r="AE44" i="50"/>
  <c r="AE51" i="96"/>
  <c r="W52" i="96"/>
  <c r="AG51" i="96"/>
  <c r="AP51" i="96" s="1"/>
  <c r="AF51" i="96"/>
  <c r="AO51" i="96" s="1"/>
  <c r="AG46" i="102"/>
  <c r="AP46" i="102" s="1"/>
  <c r="AF46" i="102"/>
  <c r="AO46" i="102" s="1"/>
  <c r="AE46" i="102"/>
  <c r="W47" i="102"/>
  <c r="W46" i="87"/>
  <c r="AG45" i="87"/>
  <c r="AP45" i="87" s="1"/>
  <c r="AE45" i="87"/>
  <c r="AF45" i="87"/>
  <c r="AO45" i="87" s="1"/>
  <c r="AG57" i="15"/>
  <c r="AP57" i="15" s="1"/>
  <c r="AF57" i="15"/>
  <c r="AO57" i="15" s="1"/>
  <c r="AE57" i="15"/>
  <c r="W58" i="15"/>
  <c r="AF49" i="54"/>
  <c r="AO49" i="54" s="1"/>
  <c r="W50" i="54"/>
  <c r="AE49" i="54"/>
  <c r="AG49" i="54"/>
  <c r="AP49" i="54" s="1"/>
  <c r="AE43" i="35"/>
  <c r="AF43" i="35"/>
  <c r="AO43" i="35" s="1"/>
  <c r="AG43" i="35"/>
  <c r="AP43" i="35" s="1"/>
  <c r="W44" i="35"/>
  <c r="AH50" i="104"/>
  <c r="AQ50" i="104" s="1"/>
  <c r="AH57" i="15"/>
  <c r="AQ57" i="15" s="1"/>
  <c r="AH50" i="92"/>
  <c r="AQ50" i="92" s="1"/>
  <c r="AH50" i="91"/>
  <c r="AQ50" i="91" s="1"/>
  <c r="AH45" i="42"/>
  <c r="AQ45" i="42" s="1"/>
  <c r="Z50" i="92"/>
  <c r="Y56" i="46"/>
  <c r="X56" i="46"/>
  <c r="AR51" i="41"/>
  <c r="AH49" i="54"/>
  <c r="AQ49" i="54" s="1"/>
  <c r="AE53" i="51"/>
  <c r="AN53" i="51" s="1"/>
  <c r="AG53" i="51"/>
  <c r="AP53" i="51" s="1"/>
  <c r="W54" i="51"/>
  <c r="AF53" i="51"/>
  <c r="AH43" i="35"/>
  <c r="AQ43" i="35" s="1"/>
  <c r="AR49" i="91"/>
  <c r="AR45" i="49"/>
  <c r="AE45" i="16"/>
  <c r="W46" i="16"/>
  <c r="AF45" i="16"/>
  <c r="AO45" i="16" s="1"/>
  <c r="AG45" i="16"/>
  <c r="AP45" i="16" s="1"/>
  <c r="AI47" i="103"/>
  <c r="AN47" i="103"/>
  <c r="Y52" i="88"/>
  <c r="X52" i="88"/>
  <c r="AR56" i="15"/>
  <c r="AI46" i="43"/>
  <c r="AN46" i="43"/>
  <c r="AR49" i="92"/>
  <c r="AI44" i="98"/>
  <c r="AR44" i="98" s="1"/>
  <c r="AP44" i="98"/>
  <c r="AI55" i="105"/>
  <c r="AN55" i="105"/>
  <c r="AI54" i="86"/>
  <c r="AP54" i="86"/>
  <c r="AI43" i="94"/>
  <c r="AN43" i="94"/>
  <c r="Y55" i="52"/>
  <c r="X55" i="52"/>
  <c r="AH48" i="11"/>
  <c r="AQ48" i="11" s="1"/>
  <c r="AR44" i="87"/>
  <c r="AH46" i="102"/>
  <c r="AQ46" i="102" s="1"/>
  <c r="Y52" i="84"/>
  <c r="X52" i="84"/>
  <c r="Z52" i="84" s="1"/>
  <c r="AH45" i="87"/>
  <c r="AQ45" i="87" s="1"/>
  <c r="AH48" i="83"/>
  <c r="AQ48" i="83" s="1"/>
  <c r="W53" i="13"/>
  <c r="AE52" i="13"/>
  <c r="AG52" i="13"/>
  <c r="AP52" i="13" s="1"/>
  <c r="AF52" i="13"/>
  <c r="AO52" i="13" s="1"/>
  <c r="AH51" i="95"/>
  <c r="AQ51" i="95" s="1"/>
  <c r="AH44" i="50"/>
  <c r="AQ44" i="50" s="1"/>
  <c r="AI56" i="101"/>
  <c r="AN56" i="101"/>
  <c r="AH52" i="41"/>
  <c r="AQ52" i="41" s="1"/>
  <c r="AR43" i="48"/>
  <c r="Y56" i="47"/>
  <c r="Z56" i="47" s="1"/>
  <c r="X56" i="47"/>
  <c r="Y45" i="98"/>
  <c r="X45" i="98"/>
  <c r="Y56" i="105"/>
  <c r="X56" i="105"/>
  <c r="Y46" i="18"/>
  <c r="X46" i="18"/>
  <c r="Z46" i="18" s="1"/>
  <c r="AI47" i="55"/>
  <c r="AO47" i="55"/>
  <c r="Y55" i="86"/>
  <c r="X55" i="86"/>
  <c r="AI54" i="32"/>
  <c r="AN54" i="32"/>
  <c r="W46" i="42"/>
  <c r="AE45" i="42"/>
  <c r="AF45" i="42"/>
  <c r="AO45" i="42" s="1"/>
  <c r="AG45" i="42"/>
  <c r="AP45" i="42" s="1"/>
  <c r="AH51" i="96"/>
  <c r="AQ51" i="96" s="1"/>
  <c r="AR50" i="96"/>
  <c r="AR50" i="95"/>
  <c r="W55" i="44"/>
  <c r="AF54" i="44"/>
  <c r="AO54" i="44" s="1"/>
  <c r="AG54" i="44"/>
  <c r="AP54" i="44" s="1"/>
  <c r="AE54" i="44"/>
  <c r="AR47" i="83"/>
  <c r="Z51" i="95"/>
  <c r="Z52" i="41"/>
  <c r="AH49" i="100"/>
  <c r="AQ49" i="100" s="1"/>
  <c r="Y49" i="99"/>
  <c r="X49" i="99"/>
  <c r="Y48" i="55"/>
  <c r="X48" i="55"/>
  <c r="Y57" i="53"/>
  <c r="X57" i="53"/>
  <c r="AE50" i="91"/>
  <c r="AG50" i="91"/>
  <c r="AP50" i="91" s="1"/>
  <c r="AF50" i="91"/>
  <c r="AO50" i="91" s="1"/>
  <c r="W51" i="91"/>
  <c r="AH46" i="49"/>
  <c r="AQ46" i="49" s="1"/>
  <c r="Y53" i="20"/>
  <c r="Z53" i="20" s="1"/>
  <c r="X53" i="20"/>
  <c r="AR42" i="35"/>
  <c r="AR48" i="54"/>
  <c r="AH46" i="10"/>
  <c r="AQ46" i="10" s="1"/>
  <c r="Y47" i="43"/>
  <c r="Z47" i="43" s="1"/>
  <c r="X47" i="43"/>
  <c r="Y43" i="90"/>
  <c r="X43" i="90"/>
  <c r="Z43" i="90" s="1"/>
  <c r="Z49" i="100"/>
  <c r="AI55" i="47"/>
  <c r="AN55" i="47"/>
  <c r="AI48" i="99"/>
  <c r="AN48" i="99"/>
  <c r="AI56" i="53"/>
  <c r="AP56" i="53"/>
  <c r="W49" i="11"/>
  <c r="AG48" i="11"/>
  <c r="AP48" i="11" s="1"/>
  <c r="AE48" i="11"/>
  <c r="AF48" i="11"/>
  <c r="AO48" i="11" s="1"/>
  <c r="AR48" i="100"/>
  <c r="Z50" i="104"/>
  <c r="Z46" i="49"/>
  <c r="AR43" i="50"/>
  <c r="AR44" i="42"/>
  <c r="AH44" i="48"/>
  <c r="AQ44" i="48" s="1"/>
  <c r="AG58" i="97"/>
  <c r="AP58" i="97" s="1"/>
  <c r="AF58" i="97"/>
  <c r="AO58" i="97" s="1"/>
  <c r="W59" i="97"/>
  <c r="AE58" i="97"/>
  <c r="AR49" i="104"/>
  <c r="Y41" i="82"/>
  <c r="X41" i="82"/>
  <c r="AI51" i="88"/>
  <c r="AN51" i="88"/>
  <c r="Z46" i="10"/>
  <c r="Y50" i="45"/>
  <c r="X50" i="45"/>
  <c r="AI42" i="90"/>
  <c r="AN42" i="90"/>
  <c r="Y57" i="93"/>
  <c r="X57" i="93"/>
  <c r="Z57" i="93" s="1"/>
  <c r="AI54" i="52"/>
  <c r="AN54" i="52"/>
  <c r="AR45" i="102"/>
  <c r="AI55" i="46"/>
  <c r="AN55" i="46"/>
  <c r="AR45" i="10"/>
  <c r="AF59" i="89"/>
  <c r="AO59" i="89" s="1"/>
  <c r="AE59" i="89"/>
  <c r="AN59" i="89" s="1"/>
  <c r="W60" i="89"/>
  <c r="AG59" i="89"/>
  <c r="AI52" i="20"/>
  <c r="AN52" i="20"/>
  <c r="AI51" i="84"/>
  <c r="AN51" i="84"/>
  <c r="Z44" i="48"/>
  <c r="Z48" i="83"/>
  <c r="AH42" i="85"/>
  <c r="AQ42" i="85" s="1"/>
  <c r="Y48" i="103"/>
  <c r="X48" i="103"/>
  <c r="AI40" i="82"/>
  <c r="AN40" i="82"/>
  <c r="AR47" i="11"/>
  <c r="Y57" i="101"/>
  <c r="X57" i="101"/>
  <c r="AI49" i="45"/>
  <c r="AN49" i="45"/>
  <c r="AR41" i="85"/>
  <c r="AI45" i="18"/>
  <c r="AN45" i="18"/>
  <c r="Y55" i="32"/>
  <c r="X55" i="32"/>
  <c r="AI56" i="93"/>
  <c r="AR56" i="93" s="1"/>
  <c r="AN56" i="93"/>
  <c r="Y44" i="94"/>
  <c r="X44" i="94"/>
  <c r="Z48" i="103" l="1"/>
  <c r="Z44" i="94"/>
  <c r="AG44" i="94" s="1"/>
  <c r="AP44" i="94" s="1"/>
  <c r="W57" i="47"/>
  <c r="AF56" i="47"/>
  <c r="AO56" i="47" s="1"/>
  <c r="AE56" i="47"/>
  <c r="AG56" i="47"/>
  <c r="AP56" i="47" s="1"/>
  <c r="AE44" i="94"/>
  <c r="W45" i="94"/>
  <c r="AF44" i="94"/>
  <c r="AO44" i="94" s="1"/>
  <c r="W49" i="103"/>
  <c r="AG48" i="103"/>
  <c r="AP48" i="103" s="1"/>
  <c r="AE48" i="103"/>
  <c r="AF48" i="103"/>
  <c r="AO48" i="103" s="1"/>
  <c r="W58" i="93"/>
  <c r="AG57" i="93"/>
  <c r="AP57" i="93" s="1"/>
  <c r="AF57" i="93"/>
  <c r="AO57" i="93" s="1"/>
  <c r="AE57" i="93"/>
  <c r="AH55" i="32"/>
  <c r="AQ55" i="32" s="1"/>
  <c r="AH41" i="82"/>
  <c r="AQ41" i="82" s="1"/>
  <c r="Z55" i="32"/>
  <c r="AR49" i="45"/>
  <c r="Y60" i="89"/>
  <c r="X60" i="89"/>
  <c r="AR55" i="46"/>
  <c r="AF50" i="104"/>
  <c r="AO50" i="104" s="1"/>
  <c r="AE50" i="104"/>
  <c r="AG50" i="104"/>
  <c r="AP50" i="104" s="1"/>
  <c r="W51" i="104"/>
  <c r="AH47" i="43"/>
  <c r="AQ47" i="43" s="1"/>
  <c r="AH53" i="20"/>
  <c r="AQ53" i="20" s="1"/>
  <c r="AI50" i="91"/>
  <c r="AN50" i="91"/>
  <c r="AI45" i="42"/>
  <c r="AN45" i="42"/>
  <c r="Z56" i="105"/>
  <c r="AH56" i="105"/>
  <c r="AQ56" i="105" s="1"/>
  <c r="AI52" i="13"/>
  <c r="AN52" i="13"/>
  <c r="AH52" i="84"/>
  <c r="AQ52" i="84" s="1"/>
  <c r="AR47" i="103"/>
  <c r="AF50" i="92"/>
  <c r="AO50" i="92" s="1"/>
  <c r="AG50" i="92"/>
  <c r="AP50" i="92" s="1"/>
  <c r="W51" i="92"/>
  <c r="AE50" i="92"/>
  <c r="AI43" i="35"/>
  <c r="AN43" i="35"/>
  <c r="AI46" i="102"/>
  <c r="AN46" i="102"/>
  <c r="Y52" i="96"/>
  <c r="X52" i="96"/>
  <c r="AE48" i="83"/>
  <c r="AF48" i="83"/>
  <c r="AO48" i="83" s="1"/>
  <c r="AG48" i="83"/>
  <c r="AP48" i="83" s="1"/>
  <c r="W49" i="83"/>
  <c r="AR54" i="52"/>
  <c r="W47" i="18"/>
  <c r="AF46" i="18"/>
  <c r="AO46" i="18" s="1"/>
  <c r="AG46" i="18"/>
  <c r="AP46" i="18" s="1"/>
  <c r="AE46" i="18"/>
  <c r="AR56" i="101"/>
  <c r="AR51" i="84"/>
  <c r="AE46" i="10"/>
  <c r="W47" i="10"/>
  <c r="AG46" i="10"/>
  <c r="AP46" i="10" s="1"/>
  <c r="AF46" i="10"/>
  <c r="AO46" i="10" s="1"/>
  <c r="Y49" i="11"/>
  <c r="X49" i="11"/>
  <c r="AR55" i="47"/>
  <c r="W48" i="43"/>
  <c r="AE47" i="43"/>
  <c r="AF47" i="43"/>
  <c r="AO47" i="43" s="1"/>
  <c r="AG47" i="43"/>
  <c r="AP47" i="43" s="1"/>
  <c r="W54" i="20"/>
  <c r="AF53" i="20"/>
  <c r="AO53" i="20" s="1"/>
  <c r="AG53" i="20"/>
  <c r="AP53" i="20" s="1"/>
  <c r="AE53" i="20"/>
  <c r="AH57" i="53"/>
  <c r="AQ57" i="53" s="1"/>
  <c r="AH49" i="99"/>
  <c r="AQ49" i="99" s="1"/>
  <c r="Y46" i="42"/>
  <c r="X46" i="42"/>
  <c r="Z46" i="42" s="1"/>
  <c r="Y53" i="13"/>
  <c r="Z53" i="13"/>
  <c r="X53" i="13"/>
  <c r="AG52" i="84"/>
  <c r="AP52" i="84" s="1"/>
  <c r="W53" i="84"/>
  <c r="AE52" i="84"/>
  <c r="AN52" i="84" s="1"/>
  <c r="AF52" i="84"/>
  <c r="AR43" i="94"/>
  <c r="Y58" i="15"/>
  <c r="Z58" i="15" s="1"/>
  <c r="X58" i="15"/>
  <c r="AI45" i="87"/>
  <c r="AN45" i="87"/>
  <c r="AI51" i="96"/>
  <c r="AN51" i="96"/>
  <c r="AH48" i="55"/>
  <c r="AQ48" i="55" s="1"/>
  <c r="AH44" i="94"/>
  <c r="AQ44" i="94" s="1"/>
  <c r="AH57" i="101"/>
  <c r="AQ57" i="101" s="1"/>
  <c r="AR40" i="82"/>
  <c r="AR45" i="18"/>
  <c r="Z57" i="101"/>
  <c r="AH48" i="103"/>
  <c r="AQ48" i="103" s="1"/>
  <c r="AG49" i="100"/>
  <c r="AP49" i="100" s="1"/>
  <c r="AF49" i="100"/>
  <c r="AO49" i="100" s="1"/>
  <c r="W50" i="100"/>
  <c r="AE49" i="100"/>
  <c r="Z57" i="53"/>
  <c r="Z49" i="99"/>
  <c r="AI54" i="44"/>
  <c r="AN54" i="44"/>
  <c r="AR47" i="55"/>
  <c r="AH45" i="98"/>
  <c r="AQ45" i="98" s="1"/>
  <c r="AH52" i="88"/>
  <c r="AQ52" i="88" s="1"/>
  <c r="AI57" i="15"/>
  <c r="AN57" i="15"/>
  <c r="AH50" i="45"/>
  <c r="AQ50" i="45" s="1"/>
  <c r="AI58" i="97"/>
  <c r="AN58" i="97"/>
  <c r="W44" i="90"/>
  <c r="AG43" i="90"/>
  <c r="AP43" i="90" s="1"/>
  <c r="AF43" i="90"/>
  <c r="AO43" i="90" s="1"/>
  <c r="AE43" i="90"/>
  <c r="AF51" i="95"/>
  <c r="AO51" i="95" s="1"/>
  <c r="W52" i="95"/>
  <c r="AG51" i="95"/>
  <c r="AP51" i="95" s="1"/>
  <c r="AE51" i="95"/>
  <c r="AH55" i="86"/>
  <c r="AQ55" i="86" s="1"/>
  <c r="AR52" i="20"/>
  <c r="AR42" i="90"/>
  <c r="AR51" i="88"/>
  <c r="AR56" i="53"/>
  <c r="AH43" i="90"/>
  <c r="AQ43" i="90" s="1"/>
  <c r="X51" i="91"/>
  <c r="Y51" i="91"/>
  <c r="AG52" i="41"/>
  <c r="AP52" i="41" s="1"/>
  <c r="AE52" i="41"/>
  <c r="W53" i="41"/>
  <c r="AF52" i="41"/>
  <c r="AO52" i="41" s="1"/>
  <c r="AR54" i="32"/>
  <c r="AH46" i="18"/>
  <c r="AQ46" i="18" s="1"/>
  <c r="Z45" i="98"/>
  <c r="AH55" i="52"/>
  <c r="AQ55" i="52" s="1"/>
  <c r="AR54" i="86"/>
  <c r="Z52" i="88"/>
  <c r="AH56" i="46"/>
  <c r="AQ56" i="46" s="1"/>
  <c r="Y44" i="35"/>
  <c r="X44" i="35"/>
  <c r="Z44" i="35" s="1"/>
  <c r="AI49" i="54"/>
  <c r="AN49" i="54"/>
  <c r="Y46" i="87"/>
  <c r="X46" i="87"/>
  <c r="AI44" i="50"/>
  <c r="AN44" i="50"/>
  <c r="Z55" i="52"/>
  <c r="Y46" i="16"/>
  <c r="X46" i="16"/>
  <c r="AI53" i="51"/>
  <c r="AO53" i="51"/>
  <c r="Z56" i="46"/>
  <c r="Y50" i="54"/>
  <c r="X50" i="54"/>
  <c r="Y43" i="85"/>
  <c r="X43" i="85"/>
  <c r="AE44" i="48"/>
  <c r="AG44" i="48"/>
  <c r="AP44" i="48" s="1"/>
  <c r="W45" i="48"/>
  <c r="AF44" i="48"/>
  <c r="AO44" i="48" s="1"/>
  <c r="AI59" i="89"/>
  <c r="AP59" i="89"/>
  <c r="AH57" i="93"/>
  <c r="AQ57" i="93" s="1"/>
  <c r="Z50" i="45"/>
  <c r="Z41" i="82"/>
  <c r="Y59" i="97"/>
  <c r="X59" i="97"/>
  <c r="W47" i="49"/>
  <c r="AE46" i="49"/>
  <c r="AF46" i="49"/>
  <c r="AO46" i="49" s="1"/>
  <c r="AG46" i="49"/>
  <c r="AP46" i="49" s="1"/>
  <c r="AI48" i="11"/>
  <c r="AN48" i="11"/>
  <c r="AR48" i="99"/>
  <c r="Z48" i="55"/>
  <c r="Y55" i="44"/>
  <c r="X55" i="44"/>
  <c r="Z55" i="44" s="1"/>
  <c r="Z55" i="86"/>
  <c r="AH56" i="47"/>
  <c r="AQ56" i="47" s="1"/>
  <c r="AR55" i="105"/>
  <c r="AR46" i="43"/>
  <c r="AI45" i="16"/>
  <c r="AN45" i="16"/>
  <c r="Y54" i="51"/>
  <c r="X54" i="51"/>
  <c r="Y47" i="102"/>
  <c r="X47" i="102"/>
  <c r="Y45" i="50"/>
  <c r="X45" i="50"/>
  <c r="AI42" i="85"/>
  <c r="AN42" i="85"/>
  <c r="W59" i="15" l="1"/>
  <c r="AG58" i="15"/>
  <c r="AP58" i="15" s="1"/>
  <c r="AF58" i="15"/>
  <c r="AO58" i="15" s="1"/>
  <c r="AE58" i="15"/>
  <c r="AF55" i="44"/>
  <c r="AO55" i="44" s="1"/>
  <c r="AG55" i="44"/>
  <c r="AP55" i="44" s="1"/>
  <c r="AE55" i="44"/>
  <c r="W56" i="44"/>
  <c r="AG44" i="35"/>
  <c r="AP44" i="35" s="1"/>
  <c r="AE44" i="35"/>
  <c r="W45" i="35"/>
  <c r="AF44" i="35"/>
  <c r="AO44" i="35" s="1"/>
  <c r="AR45" i="16"/>
  <c r="AH45" i="50"/>
  <c r="AQ45" i="50" s="1"/>
  <c r="AH54" i="51"/>
  <c r="AQ54" i="51" s="1"/>
  <c r="AF48" i="55"/>
  <c r="AO48" i="55" s="1"/>
  <c r="AG48" i="55"/>
  <c r="AP48" i="55" s="1"/>
  <c r="W49" i="55"/>
  <c r="AE48" i="55"/>
  <c r="Y45" i="48"/>
  <c r="X45" i="48"/>
  <c r="AH50" i="54"/>
  <c r="AQ50" i="54" s="1"/>
  <c r="AH46" i="16"/>
  <c r="AQ46" i="16" s="1"/>
  <c r="AH46" i="87"/>
  <c r="AQ46" i="87" s="1"/>
  <c r="AH51" i="91"/>
  <c r="AQ51" i="91" s="1"/>
  <c r="AR58" i="97"/>
  <c r="Y53" i="84"/>
  <c r="X53" i="84"/>
  <c r="AF46" i="42"/>
  <c r="AO46" i="42" s="1"/>
  <c r="W47" i="42"/>
  <c r="AG46" i="42"/>
  <c r="AP46" i="42" s="1"/>
  <c r="AE46" i="42"/>
  <c r="AH49" i="11"/>
  <c r="AQ49" i="11" s="1"/>
  <c r="Y47" i="10"/>
  <c r="X47" i="10"/>
  <c r="Z47" i="10" s="1"/>
  <c r="AH52" i="96"/>
  <c r="AQ52" i="96" s="1"/>
  <c r="AR43" i="35"/>
  <c r="AR50" i="91"/>
  <c r="Y51" i="104"/>
  <c r="X51" i="104"/>
  <c r="Z51" i="104" s="1"/>
  <c r="AH60" i="89"/>
  <c r="AQ60" i="89" s="1"/>
  <c r="AH47" i="102"/>
  <c r="AQ47" i="102" s="1"/>
  <c r="AE55" i="52"/>
  <c r="AF55" i="52"/>
  <c r="AO55" i="52" s="1"/>
  <c r="AG55" i="52"/>
  <c r="AP55" i="52" s="1"/>
  <c r="W56" i="52"/>
  <c r="Z47" i="102"/>
  <c r="AR48" i="11"/>
  <c r="AR42" i="85"/>
  <c r="Z45" i="50"/>
  <c r="Z54" i="51"/>
  <c r="W42" i="82"/>
  <c r="AG41" i="82"/>
  <c r="AP41" i="82" s="1"/>
  <c r="AE41" i="82"/>
  <c r="AF41" i="82"/>
  <c r="AO41" i="82" s="1"/>
  <c r="Z50" i="54"/>
  <c r="Z46" i="16"/>
  <c r="Z46" i="87"/>
  <c r="AE52" i="88"/>
  <c r="AG52" i="88"/>
  <c r="AP52" i="88" s="1"/>
  <c r="AF52" i="88"/>
  <c r="AO52" i="88" s="1"/>
  <c r="W53" i="88"/>
  <c r="Y53" i="41"/>
  <c r="X53" i="41"/>
  <c r="AI43" i="90"/>
  <c r="AN43" i="90"/>
  <c r="AR57" i="15"/>
  <c r="AI49" i="100"/>
  <c r="AN49" i="100"/>
  <c r="AR51" i="96"/>
  <c r="AI53" i="20"/>
  <c r="AN53" i="20"/>
  <c r="Z49" i="11"/>
  <c r="AI46" i="10"/>
  <c r="AN46" i="10"/>
  <c r="AI46" i="18"/>
  <c r="AN46" i="18"/>
  <c r="Z52" i="96"/>
  <c r="Z60" i="89"/>
  <c r="Y49" i="103"/>
  <c r="X49" i="103"/>
  <c r="Z49" i="103" s="1"/>
  <c r="AH43" i="85"/>
  <c r="AQ43" i="85" s="1"/>
  <c r="W56" i="86"/>
  <c r="AF55" i="86"/>
  <c r="AO55" i="86" s="1"/>
  <c r="AE55" i="86"/>
  <c r="AG55" i="86"/>
  <c r="AP55" i="86" s="1"/>
  <c r="AI46" i="49"/>
  <c r="AN46" i="49"/>
  <c r="W51" i="45"/>
  <c r="AG50" i="45"/>
  <c r="AP50" i="45" s="1"/>
  <c r="AE50" i="45"/>
  <c r="AF50" i="45"/>
  <c r="AO50" i="45" s="1"/>
  <c r="AI44" i="48"/>
  <c r="AR44" i="48" s="1"/>
  <c r="AN44" i="48"/>
  <c r="AI52" i="41"/>
  <c r="AR52" i="41" s="1"/>
  <c r="AN52" i="41"/>
  <c r="AI51" i="95"/>
  <c r="AN51" i="95"/>
  <c r="Y50" i="100"/>
  <c r="X50" i="100"/>
  <c r="Z50" i="100" s="1"/>
  <c r="AH53" i="13"/>
  <c r="AQ53" i="13" s="1"/>
  <c r="AI47" i="43"/>
  <c r="AN47" i="43"/>
  <c r="Y49" i="83"/>
  <c r="X49" i="83"/>
  <c r="Z49" i="83" s="1"/>
  <c r="AI50" i="92"/>
  <c r="AN50" i="92"/>
  <c r="AR52" i="13"/>
  <c r="W57" i="105"/>
  <c r="AE56" i="105"/>
  <c r="AG56" i="105"/>
  <c r="AP56" i="105" s="1"/>
  <c r="AF56" i="105"/>
  <c r="AO56" i="105" s="1"/>
  <c r="AI50" i="104"/>
  <c r="AN50" i="104"/>
  <c r="Y58" i="93"/>
  <c r="Z58" i="93" s="1"/>
  <c r="X58" i="93"/>
  <c r="W57" i="46"/>
  <c r="AG56" i="46"/>
  <c r="AP56" i="46" s="1"/>
  <c r="AE56" i="46"/>
  <c r="AF56" i="46"/>
  <c r="AO56" i="46" s="1"/>
  <c r="AG45" i="98"/>
  <c r="AP45" i="98" s="1"/>
  <c r="AE45" i="98"/>
  <c r="AF45" i="98"/>
  <c r="AO45" i="98" s="1"/>
  <c r="W46" i="98"/>
  <c r="AR54" i="44"/>
  <c r="AR45" i="87"/>
  <c r="AG53" i="13"/>
  <c r="AP53" i="13" s="1"/>
  <c r="W54" i="13"/>
  <c r="AE53" i="13"/>
  <c r="AF53" i="13"/>
  <c r="AO53" i="13" s="1"/>
  <c r="Y48" i="43"/>
  <c r="X48" i="43"/>
  <c r="Z48" i="43" s="1"/>
  <c r="X51" i="92"/>
  <c r="Y51" i="92"/>
  <c r="Z51" i="92" s="1"/>
  <c r="AI56" i="47"/>
  <c r="AN56" i="47"/>
  <c r="AR59" i="89"/>
  <c r="Z43" i="85"/>
  <c r="AR49" i="54"/>
  <c r="X52" i="95"/>
  <c r="Y52" i="95"/>
  <c r="Y44" i="90"/>
  <c r="X44" i="90"/>
  <c r="W50" i="99"/>
  <c r="AG49" i="99"/>
  <c r="AP49" i="99" s="1"/>
  <c r="AF49" i="99"/>
  <c r="AO49" i="99" s="1"/>
  <c r="AE49" i="99"/>
  <c r="W58" i="101"/>
  <c r="AF57" i="101"/>
  <c r="AO57" i="101" s="1"/>
  <c r="AE57" i="101"/>
  <c r="AG57" i="101"/>
  <c r="AP57" i="101" s="1"/>
  <c r="AH58" i="15"/>
  <c r="AQ58" i="15" s="1"/>
  <c r="AI52" i="84"/>
  <c r="AO52" i="84"/>
  <c r="Y54" i="20"/>
  <c r="X54" i="20"/>
  <c r="Y47" i="18"/>
  <c r="X47" i="18"/>
  <c r="AR46" i="102"/>
  <c r="AR45" i="42"/>
  <c r="Y45" i="94"/>
  <c r="X45" i="94"/>
  <c r="AH55" i="44"/>
  <c r="AQ55" i="44" s="1"/>
  <c r="Y47" i="49"/>
  <c r="X47" i="49"/>
  <c r="AH59" i="97"/>
  <c r="AQ59" i="97" s="1"/>
  <c r="Z59" i="97"/>
  <c r="AR53" i="51"/>
  <c r="AR44" i="50"/>
  <c r="AH44" i="35"/>
  <c r="AQ44" i="35" s="1"/>
  <c r="Z51" i="91"/>
  <c r="AF57" i="53"/>
  <c r="AO57" i="53" s="1"/>
  <c r="W58" i="53"/>
  <c r="AE57" i="53"/>
  <c r="AG57" i="53"/>
  <c r="AP57" i="53" s="1"/>
  <c r="AH46" i="42"/>
  <c r="AQ46" i="42" s="1"/>
  <c r="AI48" i="83"/>
  <c r="AN48" i="83"/>
  <c r="AG55" i="32"/>
  <c r="AP55" i="32" s="1"/>
  <c r="AE55" i="32"/>
  <c r="AF55" i="32"/>
  <c r="AO55" i="32" s="1"/>
  <c r="W56" i="32"/>
  <c r="AI57" i="93"/>
  <c r="AN57" i="93"/>
  <c r="AI48" i="103"/>
  <c r="AN48" i="103"/>
  <c r="AI44" i="94"/>
  <c r="AN44" i="94"/>
  <c r="Y57" i="47"/>
  <c r="X57" i="47"/>
  <c r="Z47" i="18" l="1"/>
  <c r="Z45" i="48"/>
  <c r="AE50" i="100"/>
  <c r="W51" i="100"/>
  <c r="AG50" i="100"/>
  <c r="AP50" i="100" s="1"/>
  <c r="AF50" i="100"/>
  <c r="AO50" i="100" s="1"/>
  <c r="W48" i="18"/>
  <c r="AE47" i="18"/>
  <c r="AF47" i="18"/>
  <c r="AO47" i="18" s="1"/>
  <c r="AG47" i="18"/>
  <c r="AP47" i="18" s="1"/>
  <c r="AE47" i="10"/>
  <c r="AG47" i="10"/>
  <c r="AP47" i="10" s="1"/>
  <c r="AF47" i="10"/>
  <c r="AO47" i="10" s="1"/>
  <c r="W48" i="10"/>
  <c r="AE51" i="104"/>
  <c r="AG51" i="104"/>
  <c r="AP51" i="104" s="1"/>
  <c r="W52" i="104"/>
  <c r="AF51" i="104"/>
  <c r="AO51" i="104" s="1"/>
  <c r="AG45" i="48"/>
  <c r="AP45" i="48" s="1"/>
  <c r="AF45" i="48"/>
  <c r="AO45" i="48" s="1"/>
  <c r="AE45" i="48"/>
  <c r="W46" i="48"/>
  <c r="W59" i="93"/>
  <c r="AG58" i="93"/>
  <c r="AP58" i="93" s="1"/>
  <c r="AF58" i="93"/>
  <c r="AO58" i="93" s="1"/>
  <c r="AE58" i="93"/>
  <c r="Y58" i="53"/>
  <c r="X58" i="53"/>
  <c r="AR44" i="94"/>
  <c r="Y56" i="32"/>
  <c r="Z56" i="32" s="1"/>
  <c r="X56" i="32"/>
  <c r="AR52" i="84"/>
  <c r="AI49" i="99"/>
  <c r="AN49" i="99"/>
  <c r="AH51" i="92"/>
  <c r="AQ51" i="92" s="1"/>
  <c r="AI53" i="13"/>
  <c r="AN53" i="13"/>
  <c r="AR50" i="92"/>
  <c r="Y51" i="45"/>
  <c r="X51" i="45"/>
  <c r="Z51" i="45" s="1"/>
  <c r="AR53" i="20"/>
  <c r="AE46" i="16"/>
  <c r="AF46" i="16"/>
  <c r="AO46" i="16" s="1"/>
  <c r="AG46" i="16"/>
  <c r="AP46" i="16" s="1"/>
  <c r="W47" i="16"/>
  <c r="Y42" i="82"/>
  <c r="X42" i="82"/>
  <c r="AI55" i="52"/>
  <c r="AN55" i="52"/>
  <c r="AH53" i="84"/>
  <c r="AQ53" i="84" s="1"/>
  <c r="X49" i="55"/>
  <c r="Y49" i="55"/>
  <c r="Z49" i="55"/>
  <c r="AI44" i="35"/>
  <c r="AN44" i="35"/>
  <c r="AI57" i="53"/>
  <c r="AN57" i="53"/>
  <c r="Z52" i="95"/>
  <c r="AH48" i="43"/>
  <c r="AQ48" i="43" s="1"/>
  <c r="Y54" i="13"/>
  <c r="X54" i="13"/>
  <c r="AI56" i="105"/>
  <c r="AN56" i="105"/>
  <c r="AH49" i="83"/>
  <c r="AQ49" i="83" s="1"/>
  <c r="Y56" i="86"/>
  <c r="X56" i="86"/>
  <c r="AH49" i="103"/>
  <c r="AQ49" i="103" s="1"/>
  <c r="AR46" i="18"/>
  <c r="Y53" i="88"/>
  <c r="X53" i="88"/>
  <c r="Z53" i="88" s="1"/>
  <c r="W51" i="54"/>
  <c r="AG50" i="54"/>
  <c r="AP50" i="54" s="1"/>
  <c r="AE50" i="54"/>
  <c r="AF50" i="54"/>
  <c r="AO50" i="54" s="1"/>
  <c r="AE54" i="51"/>
  <c r="W55" i="51"/>
  <c r="AF54" i="51"/>
  <c r="AO54" i="51" s="1"/>
  <c r="AG54" i="51"/>
  <c r="AP54" i="51" s="1"/>
  <c r="W48" i="102"/>
  <c r="AG47" i="102"/>
  <c r="AP47" i="102" s="1"/>
  <c r="AE47" i="102"/>
  <c r="AF47" i="102"/>
  <c r="AO47" i="102" s="1"/>
  <c r="Z53" i="84"/>
  <c r="AH45" i="48"/>
  <c r="AQ45" i="48" s="1"/>
  <c r="AI55" i="32"/>
  <c r="AN55" i="32"/>
  <c r="AF59" i="97"/>
  <c r="AO59" i="97" s="1"/>
  <c r="W60" i="97"/>
  <c r="AG59" i="97"/>
  <c r="AP59" i="97" s="1"/>
  <c r="AE59" i="97"/>
  <c r="AH47" i="49"/>
  <c r="AQ47" i="49" s="1"/>
  <c r="AH54" i="20"/>
  <c r="AQ54" i="20" s="1"/>
  <c r="AI57" i="101"/>
  <c r="AN57" i="101"/>
  <c r="AH52" i="95"/>
  <c r="AQ52" i="95" s="1"/>
  <c r="AE48" i="43"/>
  <c r="AF48" i="43"/>
  <c r="AO48" i="43" s="1"/>
  <c r="AG48" i="43"/>
  <c r="AP48" i="43" s="1"/>
  <c r="W49" i="43"/>
  <c r="Y46" i="98"/>
  <c r="X46" i="98"/>
  <c r="AI56" i="46"/>
  <c r="AN56" i="46"/>
  <c r="Y57" i="105"/>
  <c r="X57" i="105"/>
  <c r="AF49" i="83"/>
  <c r="AO49" i="83" s="1"/>
  <c r="AE49" i="83"/>
  <c r="W50" i="83"/>
  <c r="AG49" i="83"/>
  <c r="AP49" i="83" s="1"/>
  <c r="AR46" i="49"/>
  <c r="AF49" i="103"/>
  <c r="AO49" i="103" s="1"/>
  <c r="AE49" i="103"/>
  <c r="W50" i="103"/>
  <c r="AG49" i="103"/>
  <c r="AP49" i="103" s="1"/>
  <c r="AR43" i="90"/>
  <c r="AE45" i="50"/>
  <c r="AG45" i="50"/>
  <c r="AP45" i="50" s="1"/>
  <c r="W46" i="50"/>
  <c r="AF45" i="50"/>
  <c r="AO45" i="50" s="1"/>
  <c r="AI46" i="42"/>
  <c r="AN46" i="42"/>
  <c r="AI58" i="15"/>
  <c r="AN58" i="15"/>
  <c r="AH57" i="47"/>
  <c r="AQ57" i="47" s="1"/>
  <c r="AR48" i="103"/>
  <c r="Z47" i="49"/>
  <c r="Z54" i="20"/>
  <c r="Y50" i="99"/>
  <c r="X50" i="99"/>
  <c r="AR56" i="47"/>
  <c r="AR50" i="104"/>
  <c r="AR51" i="95"/>
  <c r="AR46" i="10"/>
  <c r="AH53" i="41"/>
  <c r="AQ53" i="41" s="1"/>
  <c r="Y56" i="52"/>
  <c r="Z56" i="52"/>
  <c r="X56" i="52"/>
  <c r="X56" i="44"/>
  <c r="Y56" i="44"/>
  <c r="Z56" i="44" s="1"/>
  <c r="AR57" i="93"/>
  <c r="W52" i="91"/>
  <c r="AG51" i="91"/>
  <c r="AP51" i="91" s="1"/>
  <c r="AE51" i="91"/>
  <c r="AF51" i="91"/>
  <c r="AO51" i="91" s="1"/>
  <c r="AH45" i="94"/>
  <c r="AQ45" i="94" s="1"/>
  <c r="Y58" i="101"/>
  <c r="X58" i="101"/>
  <c r="AH44" i="90"/>
  <c r="AQ44" i="90" s="1"/>
  <c r="AG51" i="92"/>
  <c r="AP51" i="92" s="1"/>
  <c r="W52" i="92"/>
  <c r="AF51" i="92"/>
  <c r="AO51" i="92" s="1"/>
  <c r="AE51" i="92"/>
  <c r="AI45" i="98"/>
  <c r="AN45" i="98"/>
  <c r="Y57" i="46"/>
  <c r="X57" i="46"/>
  <c r="AI50" i="45"/>
  <c r="AN50" i="45"/>
  <c r="AF60" i="89"/>
  <c r="AO60" i="89" s="1"/>
  <c r="AG60" i="89"/>
  <c r="AP60" i="89" s="1"/>
  <c r="AE60" i="89"/>
  <c r="W61" i="89"/>
  <c r="AE49" i="11"/>
  <c r="W50" i="11"/>
  <c r="AF49" i="11"/>
  <c r="AO49" i="11" s="1"/>
  <c r="AG49" i="11"/>
  <c r="AP49" i="11" s="1"/>
  <c r="AR49" i="100"/>
  <c r="Z53" i="41"/>
  <c r="AI52" i="88"/>
  <c r="AN52" i="88"/>
  <c r="AI41" i="82"/>
  <c r="AN41" i="82"/>
  <c r="Y47" i="42"/>
  <c r="X47" i="42"/>
  <c r="Z47" i="42" s="1"/>
  <c r="AI55" i="44"/>
  <c r="AN55" i="44"/>
  <c r="Z57" i="47"/>
  <c r="AR48" i="83"/>
  <c r="Z45" i="94"/>
  <c r="AH47" i="18"/>
  <c r="AQ47" i="18" s="1"/>
  <c r="Z44" i="90"/>
  <c r="W44" i="85"/>
  <c r="AG43" i="85"/>
  <c r="AP43" i="85" s="1"/>
  <c r="AF43" i="85"/>
  <c r="AO43" i="85" s="1"/>
  <c r="AE43" i="85"/>
  <c r="AH58" i="93"/>
  <c r="AQ58" i="93" s="1"/>
  <c r="AR47" i="43"/>
  <c r="AH50" i="100"/>
  <c r="AQ50" i="100" s="1"/>
  <c r="AI55" i="86"/>
  <c r="AN55" i="86"/>
  <c r="AG52" i="96"/>
  <c r="AP52" i="96" s="1"/>
  <c r="AE52" i="96"/>
  <c r="AF52" i="96"/>
  <c r="AO52" i="96" s="1"/>
  <c r="W53" i="96"/>
  <c r="AE46" i="87"/>
  <c r="W47" i="87"/>
  <c r="AG46" i="87"/>
  <c r="AP46" i="87" s="1"/>
  <c r="AF46" i="87"/>
  <c r="AO46" i="87" s="1"/>
  <c r="AH51" i="104"/>
  <c r="AQ51" i="104" s="1"/>
  <c r="AH47" i="10"/>
  <c r="AQ47" i="10" s="1"/>
  <c r="AI48" i="55"/>
  <c r="AN48" i="55"/>
  <c r="Y45" i="35"/>
  <c r="X45" i="35"/>
  <c r="Z45" i="35" s="1"/>
  <c r="Y59" i="15"/>
  <c r="X59" i="15"/>
  <c r="Z59" i="15" s="1"/>
  <c r="Z58" i="101" l="1"/>
  <c r="Z56" i="86"/>
  <c r="W57" i="86"/>
  <c r="AG56" i="86"/>
  <c r="AP56" i="86" s="1"/>
  <c r="AE56" i="86"/>
  <c r="AF56" i="86"/>
  <c r="AO56" i="86" s="1"/>
  <c r="AF56" i="32"/>
  <c r="AO56" i="32" s="1"/>
  <c r="W57" i="32"/>
  <c r="AG56" i="32"/>
  <c r="AP56" i="32" s="1"/>
  <c r="AE56" i="32"/>
  <c r="AG58" i="101"/>
  <c r="AP58" i="101" s="1"/>
  <c r="AF58" i="101"/>
  <c r="AO58" i="101" s="1"/>
  <c r="W59" i="101"/>
  <c r="AE58" i="101"/>
  <c r="W46" i="35"/>
  <c r="AF45" i="35"/>
  <c r="AO45" i="35" s="1"/>
  <c r="AE45" i="35"/>
  <c r="AG45" i="35"/>
  <c r="AP45" i="35" s="1"/>
  <c r="AG47" i="42"/>
  <c r="AP47" i="42" s="1"/>
  <c r="W48" i="42"/>
  <c r="AF47" i="42"/>
  <c r="AO47" i="42" s="1"/>
  <c r="AE47" i="42"/>
  <c r="W60" i="15"/>
  <c r="AF59" i="15"/>
  <c r="AO59" i="15" s="1"/>
  <c r="AE59" i="15"/>
  <c r="AG59" i="15"/>
  <c r="AP59" i="15" s="1"/>
  <c r="AH59" i="15"/>
  <c r="AQ59" i="15" s="1"/>
  <c r="Y53" i="96"/>
  <c r="X53" i="96"/>
  <c r="AE53" i="41"/>
  <c r="AF53" i="41"/>
  <c r="AO53" i="41" s="1"/>
  <c r="W54" i="41"/>
  <c r="AG53" i="41"/>
  <c r="AP53" i="41" s="1"/>
  <c r="Y50" i="11"/>
  <c r="X50" i="11"/>
  <c r="AH58" i="101"/>
  <c r="AQ58" i="101" s="1"/>
  <c r="Y52" i="91"/>
  <c r="X52" i="91"/>
  <c r="AH56" i="52"/>
  <c r="AQ56" i="52" s="1"/>
  <c r="AI45" i="50"/>
  <c r="AN45" i="50"/>
  <c r="AI49" i="103"/>
  <c r="AN49" i="103"/>
  <c r="Y50" i="83"/>
  <c r="X50" i="83"/>
  <c r="Y49" i="43"/>
  <c r="X49" i="43"/>
  <c r="Y60" i="97"/>
  <c r="Z60" i="97" s="1"/>
  <c r="X60" i="97"/>
  <c r="AI47" i="102"/>
  <c r="AN47" i="102"/>
  <c r="Y55" i="51"/>
  <c r="X55" i="51"/>
  <c r="Z55" i="51" s="1"/>
  <c r="Y51" i="54"/>
  <c r="X51" i="54"/>
  <c r="AH49" i="55"/>
  <c r="AQ49" i="55" s="1"/>
  <c r="Y47" i="16"/>
  <c r="X47" i="16"/>
  <c r="AH51" i="45"/>
  <c r="AQ51" i="45" s="1"/>
  <c r="AR53" i="13"/>
  <c r="X46" i="48"/>
  <c r="Y46" i="48"/>
  <c r="Y52" i="104"/>
  <c r="X52" i="104"/>
  <c r="Z52" i="104" s="1"/>
  <c r="Y48" i="18"/>
  <c r="X48" i="18"/>
  <c r="AI43" i="85"/>
  <c r="AN43" i="85"/>
  <c r="AI49" i="11"/>
  <c r="AN49" i="11"/>
  <c r="AR45" i="98"/>
  <c r="AF56" i="52"/>
  <c r="AO56" i="52" s="1"/>
  <c r="AG56" i="52"/>
  <c r="AP56" i="52" s="1"/>
  <c r="AE56" i="52"/>
  <c r="W57" i="52"/>
  <c r="AG54" i="20"/>
  <c r="AP54" i="20" s="1"/>
  <c r="AF54" i="20"/>
  <c r="AO54" i="20" s="1"/>
  <c r="AE54" i="20"/>
  <c r="W55" i="20"/>
  <c r="AR46" i="42"/>
  <c r="AI49" i="83"/>
  <c r="AN49" i="83"/>
  <c r="AR56" i="46"/>
  <c r="AI54" i="51"/>
  <c r="AN54" i="51"/>
  <c r="AH53" i="88"/>
  <c r="AQ53" i="88" s="1"/>
  <c r="AR57" i="53"/>
  <c r="AR55" i="52"/>
  <c r="AG51" i="45"/>
  <c r="AP51" i="45" s="1"/>
  <c r="AE51" i="45"/>
  <c r="W52" i="45"/>
  <c r="AF51" i="45"/>
  <c r="AO51" i="45" s="1"/>
  <c r="AR49" i="99"/>
  <c r="AI58" i="93"/>
  <c r="AN58" i="93"/>
  <c r="AI45" i="48"/>
  <c r="AN45" i="48"/>
  <c r="AI47" i="10"/>
  <c r="AN47" i="10"/>
  <c r="AI52" i="96"/>
  <c r="AN52" i="96"/>
  <c r="AE57" i="47"/>
  <c r="AF57" i="47"/>
  <c r="AO57" i="47" s="1"/>
  <c r="W58" i="47"/>
  <c r="AG57" i="47"/>
  <c r="AP57" i="47" s="1"/>
  <c r="AR50" i="45"/>
  <c r="AG47" i="49"/>
  <c r="AP47" i="49" s="1"/>
  <c r="AE47" i="49"/>
  <c r="W48" i="49"/>
  <c r="AF47" i="49"/>
  <c r="AO47" i="49" s="1"/>
  <c r="AH46" i="98"/>
  <c r="AQ46" i="98" s="1"/>
  <c r="Y48" i="102"/>
  <c r="X48" i="102"/>
  <c r="W54" i="88"/>
  <c r="AG53" i="88"/>
  <c r="AP53" i="88" s="1"/>
  <c r="AE53" i="88"/>
  <c r="AF53" i="88"/>
  <c r="AO53" i="88" s="1"/>
  <c r="AR56" i="105"/>
  <c r="AH42" i="82"/>
  <c r="AQ42" i="82" s="1"/>
  <c r="AI51" i="104"/>
  <c r="AN51" i="104"/>
  <c r="Y47" i="87"/>
  <c r="X47" i="87"/>
  <c r="AH57" i="46"/>
  <c r="AQ57" i="46" s="1"/>
  <c r="AF56" i="44"/>
  <c r="AO56" i="44" s="1"/>
  <c r="W57" i="44"/>
  <c r="AE56" i="44"/>
  <c r="AG56" i="44"/>
  <c r="AP56" i="44" s="1"/>
  <c r="AH57" i="105"/>
  <c r="AQ57" i="105" s="1"/>
  <c r="Z46" i="98"/>
  <c r="AI48" i="43"/>
  <c r="AN48" i="43"/>
  <c r="AR55" i="32"/>
  <c r="W54" i="84"/>
  <c r="AG53" i="84"/>
  <c r="AP53" i="84" s="1"/>
  <c r="AF53" i="84"/>
  <c r="AO53" i="84" s="1"/>
  <c r="AE53" i="84"/>
  <c r="AH54" i="13"/>
  <c r="AQ54" i="13" s="1"/>
  <c r="AR44" i="35"/>
  <c r="Z42" i="82"/>
  <c r="AI46" i="16"/>
  <c r="AN46" i="16"/>
  <c r="AH58" i="53"/>
  <c r="AQ58" i="53" s="1"/>
  <c r="AR41" i="82"/>
  <c r="Y61" i="89"/>
  <c r="X61" i="89"/>
  <c r="AI51" i="92"/>
  <c r="AN51" i="92"/>
  <c r="AI46" i="87"/>
  <c r="AN46" i="87"/>
  <c r="Y44" i="85"/>
  <c r="Z44" i="85"/>
  <c r="X44" i="85"/>
  <c r="AR55" i="44"/>
  <c r="AI60" i="89"/>
  <c r="AN60" i="89"/>
  <c r="Z57" i="46"/>
  <c r="AI51" i="91"/>
  <c r="AN51" i="91"/>
  <c r="AH50" i="99"/>
  <c r="AQ50" i="99" s="1"/>
  <c r="Y46" i="50"/>
  <c r="X46" i="50"/>
  <c r="Z57" i="105"/>
  <c r="AR57" i="101"/>
  <c r="AI59" i="97"/>
  <c r="AN59" i="97"/>
  <c r="AI50" i="54"/>
  <c r="AN50" i="54"/>
  <c r="Z54" i="13"/>
  <c r="AE49" i="55"/>
  <c r="W50" i="55"/>
  <c r="AF49" i="55"/>
  <c r="AO49" i="55" s="1"/>
  <c r="AG49" i="55"/>
  <c r="AP49" i="55" s="1"/>
  <c r="AH56" i="32"/>
  <c r="AQ56" i="32" s="1"/>
  <c r="Z58" i="53"/>
  <c r="Y59" i="93"/>
  <c r="X59" i="93"/>
  <c r="Z59" i="93" s="1"/>
  <c r="Y48" i="10"/>
  <c r="X48" i="10"/>
  <c r="Y51" i="100"/>
  <c r="X51" i="100"/>
  <c r="Z51" i="100" s="1"/>
  <c r="AR48" i="55"/>
  <c r="AH45" i="35"/>
  <c r="AQ45" i="35" s="1"/>
  <c r="AR55" i="86"/>
  <c r="AG44" i="90"/>
  <c r="AP44" i="90" s="1"/>
  <c r="AF44" i="90"/>
  <c r="AO44" i="90" s="1"/>
  <c r="AE44" i="90"/>
  <c r="W45" i="90"/>
  <c r="W46" i="94"/>
  <c r="AE45" i="94"/>
  <c r="AF45" i="94"/>
  <c r="AO45" i="94" s="1"/>
  <c r="AG45" i="94"/>
  <c r="AP45" i="94" s="1"/>
  <c r="AH47" i="42"/>
  <c r="AQ47" i="42" s="1"/>
  <c r="AR52" i="88"/>
  <c r="Y52" i="92"/>
  <c r="X52" i="92"/>
  <c r="AH56" i="44"/>
  <c r="AQ56" i="44" s="1"/>
  <c r="Z50" i="99"/>
  <c r="AR58" i="15"/>
  <c r="Y50" i="103"/>
  <c r="X50" i="103"/>
  <c r="AH56" i="86"/>
  <c r="AQ56" i="86" s="1"/>
  <c r="W53" i="95"/>
  <c r="AF52" i="95"/>
  <c r="AO52" i="95" s="1"/>
  <c r="AG52" i="95"/>
  <c r="AP52" i="95" s="1"/>
  <c r="AE52" i="95"/>
  <c r="AI47" i="18"/>
  <c r="AN47" i="18"/>
  <c r="AI50" i="100"/>
  <c r="AN50" i="100"/>
  <c r="Z52" i="92" l="1"/>
  <c r="Z48" i="10"/>
  <c r="W49" i="10" s="1"/>
  <c r="Z50" i="83"/>
  <c r="W51" i="83" s="1"/>
  <c r="AE48" i="10"/>
  <c r="AF48" i="10"/>
  <c r="AO48" i="10" s="1"/>
  <c r="AG48" i="10"/>
  <c r="AP48" i="10" s="1"/>
  <c r="AG50" i="83"/>
  <c r="AP50" i="83" s="1"/>
  <c r="AE50" i="83"/>
  <c r="AF50" i="83"/>
  <c r="AO50" i="83" s="1"/>
  <c r="AF60" i="97"/>
  <c r="AO60" i="97" s="1"/>
  <c r="AG60" i="97"/>
  <c r="AP60" i="97" s="1"/>
  <c r="W61" i="97"/>
  <c r="AE60" i="97"/>
  <c r="AF52" i="92"/>
  <c r="AO52" i="92" s="1"/>
  <c r="AE52" i="92"/>
  <c r="W53" i="92"/>
  <c r="AG52" i="92"/>
  <c r="AP52" i="92" s="1"/>
  <c r="AE51" i="100"/>
  <c r="AF51" i="100"/>
  <c r="AO51" i="100" s="1"/>
  <c r="AG51" i="100"/>
  <c r="AP51" i="100" s="1"/>
  <c r="W52" i="100"/>
  <c r="W60" i="93"/>
  <c r="AG59" i="93"/>
  <c r="AP59" i="93" s="1"/>
  <c r="AF59" i="93"/>
  <c r="AO59" i="93" s="1"/>
  <c r="AE59" i="93"/>
  <c r="AI49" i="55"/>
  <c r="AN49" i="55"/>
  <c r="AG57" i="46"/>
  <c r="AP57" i="46" s="1"/>
  <c r="AE57" i="46"/>
  <c r="W58" i="46"/>
  <c r="AF57" i="46"/>
  <c r="AO57" i="46" s="1"/>
  <c r="AF44" i="85"/>
  <c r="AO44" i="85" s="1"/>
  <c r="W45" i="85"/>
  <c r="AG44" i="85"/>
  <c r="AP44" i="85" s="1"/>
  <c r="AE44" i="85"/>
  <c r="AH61" i="89"/>
  <c r="AQ61" i="89" s="1"/>
  <c r="AF42" i="82"/>
  <c r="AO42" i="82" s="1"/>
  <c r="AE42" i="82"/>
  <c r="AG42" i="82"/>
  <c r="AP42" i="82" s="1"/>
  <c r="W43" i="82"/>
  <c r="Y54" i="84"/>
  <c r="X54" i="84"/>
  <c r="Z54" i="84" s="1"/>
  <c r="Y48" i="49"/>
  <c r="X48" i="49"/>
  <c r="Y57" i="52"/>
  <c r="Z57" i="52" s="1"/>
  <c r="X57" i="52"/>
  <c r="AH46" i="48"/>
  <c r="AQ46" i="48" s="1"/>
  <c r="AH60" i="97"/>
  <c r="AQ60" i="97" s="1"/>
  <c r="AH50" i="83"/>
  <c r="AQ50" i="83" s="1"/>
  <c r="AR45" i="50"/>
  <c r="AH52" i="91"/>
  <c r="AQ52" i="91" s="1"/>
  <c r="AI47" i="42"/>
  <c r="AN47" i="42"/>
  <c r="AI45" i="35"/>
  <c r="AN45" i="35"/>
  <c r="W51" i="99"/>
  <c r="AG50" i="99"/>
  <c r="AP50" i="99" s="1"/>
  <c r="AF50" i="99"/>
  <c r="AO50" i="99" s="1"/>
  <c r="AE50" i="99"/>
  <c r="Y53" i="95"/>
  <c r="X53" i="95"/>
  <c r="Z53" i="95" s="1"/>
  <c r="AH50" i="103"/>
  <c r="AQ50" i="103" s="1"/>
  <c r="AI45" i="94"/>
  <c r="AN45" i="94"/>
  <c r="AG54" i="13"/>
  <c r="AP54" i="13" s="1"/>
  <c r="AE54" i="13"/>
  <c r="W55" i="13"/>
  <c r="AF54" i="13"/>
  <c r="AO54" i="13" s="1"/>
  <c r="Z61" i="89"/>
  <c r="AI56" i="44"/>
  <c r="AN56" i="44"/>
  <c r="AR51" i="104"/>
  <c r="Y54" i="88"/>
  <c r="Z54" i="88" s="1"/>
  <c r="X54" i="88"/>
  <c r="AI47" i="49"/>
  <c r="AR47" i="49" s="1"/>
  <c r="AN47" i="49"/>
  <c r="Y58" i="47"/>
  <c r="Z58" i="47" s="1"/>
  <c r="X58" i="47"/>
  <c r="AR47" i="10"/>
  <c r="Y55" i="20"/>
  <c r="X55" i="20"/>
  <c r="Z55" i="20" s="1"/>
  <c r="AI56" i="52"/>
  <c r="AN56" i="52"/>
  <c r="AR49" i="11"/>
  <c r="AH52" i="104"/>
  <c r="AQ52" i="104" s="1"/>
  <c r="AH55" i="51"/>
  <c r="AQ55" i="51" s="1"/>
  <c r="Z52" i="91"/>
  <c r="Y54" i="41"/>
  <c r="X54" i="41"/>
  <c r="Z54" i="41" s="1"/>
  <c r="Z50" i="103"/>
  <c r="Y46" i="94"/>
  <c r="X46" i="94"/>
  <c r="W59" i="53"/>
  <c r="AG58" i="53"/>
  <c r="AP58" i="53" s="1"/>
  <c r="AF58" i="53"/>
  <c r="AO58" i="53" s="1"/>
  <c r="AE58" i="53"/>
  <c r="W58" i="105"/>
  <c r="AE57" i="105"/>
  <c r="AF57" i="105"/>
  <c r="AO57" i="105" s="1"/>
  <c r="AG57" i="105"/>
  <c r="AP57" i="105" s="1"/>
  <c r="AR60" i="89"/>
  <c r="X57" i="44"/>
  <c r="Z57" i="44" s="1"/>
  <c r="Y57" i="44"/>
  <c r="AH48" i="102"/>
  <c r="AQ48" i="102" s="1"/>
  <c r="AI54" i="20"/>
  <c r="AN54" i="20"/>
  <c r="AG52" i="104"/>
  <c r="AP52" i="104" s="1"/>
  <c r="W53" i="104"/>
  <c r="AF52" i="104"/>
  <c r="AO52" i="104" s="1"/>
  <c r="AE52" i="104"/>
  <c r="AH47" i="16"/>
  <c r="AQ47" i="16" s="1"/>
  <c r="AE55" i="51"/>
  <c r="AF55" i="51"/>
  <c r="AO55" i="51" s="1"/>
  <c r="AG55" i="51"/>
  <c r="AP55" i="51" s="1"/>
  <c r="W56" i="51"/>
  <c r="AH50" i="11"/>
  <c r="AQ50" i="11" s="1"/>
  <c r="AI59" i="15"/>
  <c r="AN59" i="15"/>
  <c r="Y48" i="42"/>
  <c r="X48" i="42"/>
  <c r="Y46" i="35"/>
  <c r="Z46" i="35"/>
  <c r="X46" i="35"/>
  <c r="AR50" i="100"/>
  <c r="AH52" i="92"/>
  <c r="AQ52" i="92" s="1"/>
  <c r="AR50" i="54"/>
  <c r="Z46" i="50"/>
  <c r="AH46" i="50"/>
  <c r="AQ46" i="50" s="1"/>
  <c r="AR46" i="87"/>
  <c r="AI53" i="84"/>
  <c r="AN53" i="84"/>
  <c r="AH47" i="87"/>
  <c r="AQ47" i="87" s="1"/>
  <c r="Z48" i="102"/>
  <c r="AI57" i="47"/>
  <c r="AN57" i="47"/>
  <c r="AR45" i="48"/>
  <c r="AR49" i="83"/>
  <c r="AR43" i="85"/>
  <c r="Z47" i="16"/>
  <c r="AH49" i="43"/>
  <c r="AQ49" i="43" s="1"/>
  <c r="Z50" i="11"/>
  <c r="AI53" i="41"/>
  <c r="AR53" i="41" s="1"/>
  <c r="AN53" i="41"/>
  <c r="AI56" i="32"/>
  <c r="AN56" i="32"/>
  <c r="AI56" i="86"/>
  <c r="AR56" i="86" s="1"/>
  <c r="AN56" i="86"/>
  <c r="AR47" i="18"/>
  <c r="AH48" i="10"/>
  <c r="AQ48" i="10" s="1"/>
  <c r="AI52" i="95"/>
  <c r="AN52" i="95"/>
  <c r="Y45" i="90"/>
  <c r="X45" i="90"/>
  <c r="AR48" i="43"/>
  <c r="Z47" i="87"/>
  <c r="Y52" i="45"/>
  <c r="X52" i="45"/>
  <c r="AH48" i="18"/>
  <c r="AQ48" i="18" s="1"/>
  <c r="Z46" i="48"/>
  <c r="AH51" i="54"/>
  <c r="AQ51" i="54" s="1"/>
  <c r="Z49" i="43"/>
  <c r="AR49" i="103"/>
  <c r="AH53" i="96"/>
  <c r="AQ53" i="96" s="1"/>
  <c r="Y60" i="15"/>
  <c r="X60" i="15"/>
  <c r="AI58" i="101"/>
  <c r="AN58" i="101"/>
  <c r="AI44" i="90"/>
  <c r="AN44" i="90"/>
  <c r="AH51" i="100"/>
  <c r="AQ51" i="100" s="1"/>
  <c r="AH59" i="93"/>
  <c r="AQ59" i="93" s="1"/>
  <c r="Y50" i="55"/>
  <c r="Z50" i="55"/>
  <c r="X50" i="55"/>
  <c r="AR59" i="97"/>
  <c r="AR51" i="91"/>
  <c r="AH44" i="85"/>
  <c r="AQ44" i="85" s="1"/>
  <c r="AR51" i="92"/>
  <c r="AR46" i="16"/>
  <c r="AF46" i="98"/>
  <c r="AO46" i="98" s="1"/>
  <c r="W47" i="98"/>
  <c r="AG46" i="98"/>
  <c r="AP46" i="98" s="1"/>
  <c r="AE46" i="98"/>
  <c r="AI53" i="88"/>
  <c r="AN53" i="88"/>
  <c r="AR52" i="96"/>
  <c r="AR58" i="93"/>
  <c r="AI51" i="45"/>
  <c r="AN51" i="45"/>
  <c r="AR54" i="51"/>
  <c r="Z48" i="18"/>
  <c r="Z51" i="54"/>
  <c r="AR47" i="102"/>
  <c r="Z53" i="96"/>
  <c r="Y59" i="101"/>
  <c r="X59" i="101"/>
  <c r="Z59" i="101" s="1"/>
  <c r="Y57" i="32"/>
  <c r="X57" i="32"/>
  <c r="Y57" i="86"/>
  <c r="X57" i="86"/>
  <c r="Z57" i="86" s="1"/>
  <c r="Z60" i="15" l="1"/>
  <c r="AF60" i="15"/>
  <c r="AO60" i="15" s="1"/>
  <c r="AG60" i="15"/>
  <c r="AE60" i="15"/>
  <c r="AN60" i="15" s="1"/>
  <c r="W61" i="15"/>
  <c r="W58" i="44"/>
  <c r="AE57" i="44"/>
  <c r="AG57" i="44"/>
  <c r="AP57" i="44" s="1"/>
  <c r="AF57" i="44"/>
  <c r="AO57" i="44" s="1"/>
  <c r="W55" i="88"/>
  <c r="AE54" i="88"/>
  <c r="AF54" i="88"/>
  <c r="AO54" i="88" s="1"/>
  <c r="AG54" i="88"/>
  <c r="AP54" i="88" s="1"/>
  <c r="W59" i="47"/>
  <c r="AF58" i="47"/>
  <c r="AO58" i="47" s="1"/>
  <c r="AG58" i="47"/>
  <c r="AP58" i="47" s="1"/>
  <c r="AE58" i="47"/>
  <c r="AF57" i="86"/>
  <c r="AO57" i="86" s="1"/>
  <c r="AG57" i="86"/>
  <c r="AP57" i="86" s="1"/>
  <c r="AE57" i="86"/>
  <c r="W58" i="86"/>
  <c r="AH57" i="32"/>
  <c r="AQ57" i="32" s="1"/>
  <c r="Y47" i="98"/>
  <c r="X47" i="98"/>
  <c r="AH57" i="86"/>
  <c r="AQ57" i="86" s="1"/>
  <c r="AH59" i="101"/>
  <c r="AQ59" i="101" s="1"/>
  <c r="AG51" i="54"/>
  <c r="AP51" i="54" s="1"/>
  <c r="W52" i="54"/>
  <c r="AE51" i="54"/>
  <c r="AF51" i="54"/>
  <c r="AO51" i="54" s="1"/>
  <c r="AH50" i="55"/>
  <c r="AQ50" i="55" s="1"/>
  <c r="W48" i="87"/>
  <c r="AG47" i="87"/>
  <c r="AP47" i="87" s="1"/>
  <c r="AF47" i="87"/>
  <c r="AO47" i="87" s="1"/>
  <c r="AE47" i="87"/>
  <c r="AR56" i="32"/>
  <c r="AF48" i="102"/>
  <c r="AO48" i="102" s="1"/>
  <c r="AE48" i="102"/>
  <c r="W49" i="102"/>
  <c r="AG48" i="102"/>
  <c r="AP48" i="102" s="1"/>
  <c r="AI55" i="51"/>
  <c r="AN55" i="51"/>
  <c r="AR54" i="20"/>
  <c r="AG50" i="103"/>
  <c r="AP50" i="103" s="1"/>
  <c r="W51" i="103"/>
  <c r="AE50" i="103"/>
  <c r="AF50" i="103"/>
  <c r="AO50" i="103" s="1"/>
  <c r="AR56" i="52"/>
  <c r="AH58" i="47"/>
  <c r="AQ58" i="47" s="1"/>
  <c r="AG61" i="89"/>
  <c r="AP61" i="89" s="1"/>
  <c r="AF61" i="89"/>
  <c r="AO61" i="89" s="1"/>
  <c r="AE61" i="89"/>
  <c r="W62" i="89"/>
  <c r="AR47" i="42"/>
  <c r="AF57" i="52"/>
  <c r="AO57" i="52" s="1"/>
  <c r="W58" i="52"/>
  <c r="AG57" i="52"/>
  <c r="AP57" i="52" s="1"/>
  <c r="AE57" i="52"/>
  <c r="AG54" i="84"/>
  <c r="AP54" i="84" s="1"/>
  <c r="AF54" i="84"/>
  <c r="AO54" i="84" s="1"/>
  <c r="AE54" i="84"/>
  <c r="W55" i="84"/>
  <c r="Y52" i="100"/>
  <c r="X52" i="100"/>
  <c r="Y53" i="92"/>
  <c r="X53" i="92"/>
  <c r="Y51" i="83"/>
  <c r="X51" i="83"/>
  <c r="AE59" i="101"/>
  <c r="AG59" i="101"/>
  <c r="AP59" i="101" s="1"/>
  <c r="W60" i="101"/>
  <c r="AF59" i="101"/>
  <c r="AO59" i="101" s="1"/>
  <c r="AI46" i="98"/>
  <c r="AR46" i="98" s="1"/>
  <c r="AN46" i="98"/>
  <c r="AE50" i="55"/>
  <c r="AF50" i="55"/>
  <c r="AO50" i="55" s="1"/>
  <c r="AG50" i="55"/>
  <c r="AP50" i="55" s="1"/>
  <c r="W51" i="55"/>
  <c r="AR52" i="95"/>
  <c r="AR53" i="84"/>
  <c r="AH46" i="35"/>
  <c r="AQ46" i="35" s="1"/>
  <c r="AI52" i="104"/>
  <c r="AN52" i="104"/>
  <c r="AH54" i="41"/>
  <c r="AQ54" i="41" s="1"/>
  <c r="AH55" i="20"/>
  <c r="AQ55" i="20" s="1"/>
  <c r="AR45" i="94"/>
  <c r="AH53" i="95"/>
  <c r="AQ53" i="95" s="1"/>
  <c r="AI44" i="85"/>
  <c r="AN44" i="85"/>
  <c r="Y58" i="46"/>
  <c r="X58" i="46"/>
  <c r="AI59" i="93"/>
  <c r="AN59" i="93"/>
  <c r="AI52" i="92"/>
  <c r="AN52" i="92"/>
  <c r="AR44" i="90"/>
  <c r="W47" i="35"/>
  <c r="AE46" i="35"/>
  <c r="AF46" i="35"/>
  <c r="AO46" i="35" s="1"/>
  <c r="AG46" i="35"/>
  <c r="AP46" i="35" s="1"/>
  <c r="AR59" i="15"/>
  <c r="AH57" i="44"/>
  <c r="AQ57" i="44" s="1"/>
  <c r="AI57" i="105"/>
  <c r="AN57" i="105"/>
  <c r="Y59" i="53"/>
  <c r="Z59" i="53" s="1"/>
  <c r="X59" i="53"/>
  <c r="AE54" i="41"/>
  <c r="AN54" i="41" s="1"/>
  <c r="AF54" i="41"/>
  <c r="AO54" i="41" s="1"/>
  <c r="AG54" i="41"/>
  <c r="W55" i="41"/>
  <c r="AE55" i="20"/>
  <c r="AF55" i="20"/>
  <c r="AO55" i="20" s="1"/>
  <c r="W56" i="20"/>
  <c r="AG55" i="20"/>
  <c r="AP55" i="20" s="1"/>
  <c r="AF53" i="95"/>
  <c r="AO53" i="95" s="1"/>
  <c r="AE53" i="95"/>
  <c r="AG53" i="95"/>
  <c r="AP53" i="95" s="1"/>
  <c r="W54" i="95"/>
  <c r="Y51" i="99"/>
  <c r="X51" i="99"/>
  <c r="AH48" i="49"/>
  <c r="AQ48" i="49" s="1"/>
  <c r="AI57" i="46"/>
  <c r="AN57" i="46"/>
  <c r="Y49" i="10"/>
  <c r="X49" i="10"/>
  <c r="AF49" i="43"/>
  <c r="AO49" i="43" s="1"/>
  <c r="AG49" i="43"/>
  <c r="AP49" i="43" s="1"/>
  <c r="AE49" i="43"/>
  <c r="W50" i="43"/>
  <c r="W47" i="48"/>
  <c r="AE46" i="48"/>
  <c r="AF46" i="48"/>
  <c r="AO46" i="48" s="1"/>
  <c r="AG46" i="48"/>
  <c r="AP46" i="48" s="1"/>
  <c r="AH52" i="45"/>
  <c r="AQ52" i="45" s="1"/>
  <c r="AH45" i="90"/>
  <c r="AQ45" i="90" s="1"/>
  <c r="AE50" i="11"/>
  <c r="AG50" i="11"/>
  <c r="AP50" i="11" s="1"/>
  <c r="W51" i="11"/>
  <c r="AF50" i="11"/>
  <c r="AO50" i="11" s="1"/>
  <c r="AE47" i="16"/>
  <c r="W48" i="16"/>
  <c r="AF47" i="16"/>
  <c r="AO47" i="16" s="1"/>
  <c r="AG47" i="16"/>
  <c r="AP47" i="16" s="1"/>
  <c r="AE46" i="50"/>
  <c r="AG46" i="50"/>
  <c r="AP46" i="50" s="1"/>
  <c r="AF46" i="50"/>
  <c r="AO46" i="50" s="1"/>
  <c r="W47" i="50"/>
  <c r="Y56" i="51"/>
  <c r="Z56" i="51" s="1"/>
  <c r="X56" i="51"/>
  <c r="Y53" i="104"/>
  <c r="X53" i="104"/>
  <c r="Y58" i="105"/>
  <c r="X58" i="105"/>
  <c r="AH46" i="94"/>
  <c r="AQ46" i="94" s="1"/>
  <c r="Y55" i="13"/>
  <c r="X55" i="13"/>
  <c r="Z48" i="49"/>
  <c r="Y43" i="82"/>
  <c r="X43" i="82"/>
  <c r="Y45" i="85"/>
  <c r="X45" i="85"/>
  <c r="AI51" i="100"/>
  <c r="AN51" i="100"/>
  <c r="Z57" i="32"/>
  <c r="AR58" i="101"/>
  <c r="Z52" i="45"/>
  <c r="Z45" i="90"/>
  <c r="AH48" i="42"/>
  <c r="AQ48" i="42" s="1"/>
  <c r="Z46" i="94"/>
  <c r="AG52" i="91"/>
  <c r="AP52" i="91" s="1"/>
  <c r="AF52" i="91"/>
  <c r="AO52" i="91" s="1"/>
  <c r="AE52" i="91"/>
  <c r="W53" i="91"/>
  <c r="AI54" i="13"/>
  <c r="AN54" i="13"/>
  <c r="AR45" i="35"/>
  <c r="Y60" i="93"/>
  <c r="X60" i="93"/>
  <c r="Z60" i="93" s="1"/>
  <c r="AI60" i="97"/>
  <c r="AN60" i="97"/>
  <c r="AI50" i="83"/>
  <c r="AN50" i="83"/>
  <c r="AE48" i="18"/>
  <c r="W49" i="18"/>
  <c r="AF48" i="18"/>
  <c r="AO48" i="18" s="1"/>
  <c r="AG48" i="18"/>
  <c r="AP48" i="18" s="1"/>
  <c r="W54" i="96"/>
  <c r="AG53" i="96"/>
  <c r="AP53" i="96" s="1"/>
  <c r="AF53" i="96"/>
  <c r="AO53" i="96" s="1"/>
  <c r="AE53" i="96"/>
  <c r="AR51" i="45"/>
  <c r="AR53" i="88"/>
  <c r="AH60" i="15"/>
  <c r="AQ60" i="15" s="1"/>
  <c r="AR57" i="47"/>
  <c r="Z48" i="42"/>
  <c r="AI58" i="53"/>
  <c r="AN58" i="53"/>
  <c r="AH54" i="88"/>
  <c r="AQ54" i="88" s="1"/>
  <c r="AR56" i="44"/>
  <c r="AI50" i="99"/>
  <c r="AN50" i="99"/>
  <c r="AH57" i="52"/>
  <c r="AQ57" i="52" s="1"/>
  <c r="AH54" i="84"/>
  <c r="AQ54" i="84" s="1"/>
  <c r="AI42" i="82"/>
  <c r="AN42" i="82"/>
  <c r="AR49" i="55"/>
  <c r="Y61" i="97"/>
  <c r="X61" i="97"/>
  <c r="AI48" i="10"/>
  <c r="AN48" i="10"/>
  <c r="Z51" i="99" l="1"/>
  <c r="Z43" i="82"/>
  <c r="Z58" i="105"/>
  <c r="W52" i="99"/>
  <c r="AG51" i="99"/>
  <c r="AP51" i="99" s="1"/>
  <c r="AF51" i="99"/>
  <c r="AO51" i="99" s="1"/>
  <c r="AE51" i="99"/>
  <c r="W57" i="51"/>
  <c r="AG56" i="51"/>
  <c r="AP56" i="51" s="1"/>
  <c r="AE56" i="51"/>
  <c r="AF56" i="51"/>
  <c r="AO56" i="51" s="1"/>
  <c r="AE59" i="53"/>
  <c r="AF59" i="53"/>
  <c r="AO59" i="53" s="1"/>
  <c r="AG59" i="53"/>
  <c r="AP59" i="53" s="1"/>
  <c r="W60" i="53"/>
  <c r="AF60" i="93"/>
  <c r="AO60" i="93" s="1"/>
  <c r="AG60" i="93"/>
  <c r="AP60" i="93" s="1"/>
  <c r="W61" i="93"/>
  <c r="AE60" i="93"/>
  <c r="AG43" i="82"/>
  <c r="AP43" i="82" s="1"/>
  <c r="AE43" i="82"/>
  <c r="AF43" i="82"/>
  <c r="AO43" i="82" s="1"/>
  <c r="W44" i="82"/>
  <c r="W59" i="105"/>
  <c r="AE58" i="105"/>
  <c r="AG58" i="105"/>
  <c r="AP58" i="105" s="1"/>
  <c r="AF58" i="105"/>
  <c r="AO58" i="105" s="1"/>
  <c r="AI53" i="96"/>
  <c r="AN53" i="96"/>
  <c r="AR60" i="97"/>
  <c r="AI46" i="50"/>
  <c r="AN46" i="50"/>
  <c r="AI46" i="48"/>
  <c r="AN46" i="48"/>
  <c r="AI59" i="101"/>
  <c r="AN59" i="101"/>
  <c r="AI54" i="84"/>
  <c r="AN54" i="84"/>
  <c r="Y58" i="52"/>
  <c r="X58" i="52"/>
  <c r="AI61" i="89"/>
  <c r="AN61" i="89"/>
  <c r="AI50" i="103"/>
  <c r="AN50" i="103"/>
  <c r="AR55" i="51"/>
  <c r="Y48" i="87"/>
  <c r="Z48" i="87"/>
  <c r="X48" i="87"/>
  <c r="Y58" i="86"/>
  <c r="X58" i="86"/>
  <c r="AI54" i="88"/>
  <c r="AN54" i="88"/>
  <c r="Y58" i="44"/>
  <c r="Z58" i="44" s="1"/>
  <c r="X58" i="44"/>
  <c r="AR42" i="82"/>
  <c r="AR54" i="13"/>
  <c r="W46" i="90"/>
  <c r="AG45" i="90"/>
  <c r="AP45" i="90" s="1"/>
  <c r="AF45" i="90"/>
  <c r="AO45" i="90" s="1"/>
  <c r="AE45" i="90"/>
  <c r="AR51" i="100"/>
  <c r="Y47" i="48"/>
  <c r="X47" i="48"/>
  <c r="AH49" i="10"/>
  <c r="AQ49" i="10" s="1"/>
  <c r="Y55" i="41"/>
  <c r="Z55" i="41" s="1"/>
  <c r="X55" i="41"/>
  <c r="AR52" i="92"/>
  <c r="AH51" i="83"/>
  <c r="AQ51" i="83" s="1"/>
  <c r="AH52" i="100"/>
  <c r="AQ52" i="100" s="1"/>
  <c r="Y51" i="103"/>
  <c r="X51" i="103"/>
  <c r="AI57" i="86"/>
  <c r="AN57" i="86"/>
  <c r="Y55" i="88"/>
  <c r="Z55" i="88" s="1"/>
  <c r="X55" i="88"/>
  <c r="AR48" i="10"/>
  <c r="AH61" i="97"/>
  <c r="AQ61" i="97" s="1"/>
  <c r="AI48" i="18"/>
  <c r="AN48" i="18"/>
  <c r="AE52" i="45"/>
  <c r="W53" i="45"/>
  <c r="AF52" i="45"/>
  <c r="AO52" i="45" s="1"/>
  <c r="AG52" i="45"/>
  <c r="AP52" i="45" s="1"/>
  <c r="AH45" i="85"/>
  <c r="AQ45" i="85" s="1"/>
  <c r="AF48" i="49"/>
  <c r="AO48" i="49" s="1"/>
  <c r="AG48" i="49"/>
  <c r="AP48" i="49" s="1"/>
  <c r="W49" i="49"/>
  <c r="AE48" i="49"/>
  <c r="AH53" i="104"/>
  <c r="AQ53" i="104" s="1"/>
  <c r="Y51" i="11"/>
  <c r="X51" i="11"/>
  <c r="Z51" i="11" s="1"/>
  <c r="Z49" i="10"/>
  <c r="AI54" i="41"/>
  <c r="AP54" i="41"/>
  <c r="AI46" i="35"/>
  <c r="AN46" i="35"/>
  <c r="AR44" i="85"/>
  <c r="Y51" i="55"/>
  <c r="X51" i="55"/>
  <c r="Z51" i="83"/>
  <c r="Z52" i="100"/>
  <c r="AI51" i="54"/>
  <c r="AN51" i="54"/>
  <c r="Y59" i="47"/>
  <c r="X59" i="47"/>
  <c r="X61" i="15"/>
  <c r="Z61" i="15" s="1"/>
  <c r="Y61" i="15"/>
  <c r="AF46" i="94"/>
  <c r="AO46" i="94" s="1"/>
  <c r="AG46" i="94"/>
  <c r="AP46" i="94" s="1"/>
  <c r="AE46" i="94"/>
  <c r="W47" i="94"/>
  <c r="Z61" i="97"/>
  <c r="Y54" i="96"/>
  <c r="X54" i="96"/>
  <c r="Y53" i="91"/>
  <c r="X53" i="91"/>
  <c r="Z45" i="85"/>
  <c r="AH55" i="13"/>
  <c r="AQ55" i="13" s="1"/>
  <c r="Z53" i="104"/>
  <c r="Y47" i="50"/>
  <c r="X47" i="50"/>
  <c r="Z47" i="50" s="1"/>
  <c r="X50" i="43"/>
  <c r="Y50" i="43"/>
  <c r="Y54" i="95"/>
  <c r="X54" i="95"/>
  <c r="Z54" i="95" s="1"/>
  <c r="Y56" i="20"/>
  <c r="Z56" i="20" s="1"/>
  <c r="X56" i="20"/>
  <c r="AR57" i="105"/>
  <c r="Y47" i="35"/>
  <c r="X47" i="35"/>
  <c r="AR59" i="93"/>
  <c r="AR52" i="104"/>
  <c r="Y49" i="102"/>
  <c r="X49" i="102"/>
  <c r="Z49" i="102" s="1"/>
  <c r="AI47" i="87"/>
  <c r="AN47" i="87"/>
  <c r="Y52" i="54"/>
  <c r="X52" i="54"/>
  <c r="AH47" i="98"/>
  <c r="AQ47" i="98" s="1"/>
  <c r="Y49" i="18"/>
  <c r="Z49" i="18" s="1"/>
  <c r="X49" i="18"/>
  <c r="AR58" i="53"/>
  <c r="AR50" i="83"/>
  <c r="AI52" i="91"/>
  <c r="AN52" i="91"/>
  <c r="Z55" i="13"/>
  <c r="Y48" i="16"/>
  <c r="X48" i="16"/>
  <c r="AI50" i="11"/>
  <c r="AN50" i="11"/>
  <c r="AI49" i="43"/>
  <c r="AN49" i="43"/>
  <c r="AH58" i="46"/>
  <c r="AQ58" i="46" s="1"/>
  <c r="Y60" i="101"/>
  <c r="X60" i="101"/>
  <c r="AH53" i="92"/>
  <c r="AQ53" i="92" s="1"/>
  <c r="AI57" i="52"/>
  <c r="AN57" i="52"/>
  <c r="AI48" i="102"/>
  <c r="AN48" i="102"/>
  <c r="Z47" i="98"/>
  <c r="AI60" i="15"/>
  <c r="AP60" i="15"/>
  <c r="AR50" i="99"/>
  <c r="AH60" i="93"/>
  <c r="AQ60" i="93" s="1"/>
  <c r="AF48" i="42"/>
  <c r="AO48" i="42" s="1"/>
  <c r="W49" i="42"/>
  <c r="AE48" i="42"/>
  <c r="AG48" i="42"/>
  <c r="AP48" i="42" s="1"/>
  <c r="AF57" i="32"/>
  <c r="AO57" i="32" s="1"/>
  <c r="AG57" i="32"/>
  <c r="AP57" i="32" s="1"/>
  <c r="W58" i="32"/>
  <c r="AE57" i="32"/>
  <c r="AH43" i="82"/>
  <c r="AQ43" i="82" s="1"/>
  <c r="AH58" i="105"/>
  <c r="AQ58" i="105" s="1"/>
  <c r="AH56" i="51"/>
  <c r="AQ56" i="51" s="1"/>
  <c r="AI47" i="16"/>
  <c r="AN47" i="16"/>
  <c r="AR57" i="46"/>
  <c r="AH51" i="99"/>
  <c r="AQ51" i="99" s="1"/>
  <c r="AI53" i="95"/>
  <c r="AN53" i="95"/>
  <c r="AI55" i="20"/>
  <c r="AN55" i="20"/>
  <c r="AH59" i="53"/>
  <c r="AQ59" i="53" s="1"/>
  <c r="Z58" i="46"/>
  <c r="AI50" i="55"/>
  <c r="AN50" i="55"/>
  <c r="Z53" i="92"/>
  <c r="Y55" i="84"/>
  <c r="Z55" i="84"/>
  <c r="X55" i="84"/>
  <c r="Y62" i="89"/>
  <c r="X62" i="89"/>
  <c r="AI58" i="47"/>
  <c r="AN58" i="47"/>
  <c r="AI57" i="44"/>
  <c r="AN57" i="44"/>
  <c r="Z51" i="55" l="1"/>
  <c r="W56" i="88"/>
  <c r="AF55" i="88"/>
  <c r="AO55" i="88" s="1"/>
  <c r="AE55" i="88"/>
  <c r="AG55" i="88"/>
  <c r="AP55" i="88" s="1"/>
  <c r="AG49" i="18"/>
  <c r="AP49" i="18" s="1"/>
  <c r="AF49" i="18"/>
  <c r="AO49" i="18" s="1"/>
  <c r="AE49" i="18"/>
  <c r="W50" i="18"/>
  <c r="W59" i="44"/>
  <c r="AG58" i="44"/>
  <c r="AP58" i="44" s="1"/>
  <c r="AE58" i="44"/>
  <c r="AF58" i="44"/>
  <c r="AO58" i="44" s="1"/>
  <c r="AG51" i="55"/>
  <c r="AP51" i="55" s="1"/>
  <c r="W52" i="55"/>
  <c r="AF51" i="55"/>
  <c r="AO51" i="55" s="1"/>
  <c r="AE51" i="55"/>
  <c r="AH62" i="89"/>
  <c r="AQ62" i="89" s="1"/>
  <c r="AR53" i="95"/>
  <c r="AR57" i="52"/>
  <c r="AH60" i="101"/>
  <c r="AQ60" i="101" s="1"/>
  <c r="AH48" i="16"/>
  <c r="AQ48" i="16" s="1"/>
  <c r="AH52" i="54"/>
  <c r="AQ52" i="54" s="1"/>
  <c r="AF49" i="102"/>
  <c r="AO49" i="102" s="1"/>
  <c r="W50" i="102"/>
  <c r="AE49" i="102"/>
  <c r="AN49" i="102" s="1"/>
  <c r="AG49" i="102"/>
  <c r="AH47" i="35"/>
  <c r="AQ47" i="35" s="1"/>
  <c r="AG56" i="20"/>
  <c r="AP56" i="20" s="1"/>
  <c r="AE56" i="20"/>
  <c r="AF56" i="20"/>
  <c r="AO56" i="20" s="1"/>
  <c r="W57" i="20"/>
  <c r="AH53" i="91"/>
  <c r="AQ53" i="91" s="1"/>
  <c r="W62" i="97"/>
  <c r="AG61" i="97"/>
  <c r="AP61" i="97" s="1"/>
  <c r="AF61" i="97"/>
  <c r="AO61" i="97" s="1"/>
  <c r="AE61" i="97"/>
  <c r="AG61" i="15"/>
  <c r="AP61" i="15" s="1"/>
  <c r="W62" i="15"/>
  <c r="AF61" i="15"/>
  <c r="AO61" i="15" s="1"/>
  <c r="AE61" i="15"/>
  <c r="AR54" i="41"/>
  <c r="Y49" i="49"/>
  <c r="X49" i="49"/>
  <c r="Z49" i="49" s="1"/>
  <c r="AI52" i="45"/>
  <c r="AN52" i="45"/>
  <c r="AH55" i="41"/>
  <c r="AQ55" i="41" s="1"/>
  <c r="AH48" i="87"/>
  <c r="AQ48" i="87" s="1"/>
  <c r="AR50" i="103"/>
  <c r="X44" i="82"/>
  <c r="Y44" i="82"/>
  <c r="Z44" i="82"/>
  <c r="Y61" i="93"/>
  <c r="X61" i="93"/>
  <c r="Z61" i="93" s="1"/>
  <c r="Y57" i="51"/>
  <c r="X57" i="51"/>
  <c r="AE53" i="92"/>
  <c r="W54" i="92"/>
  <c r="AG53" i="92"/>
  <c r="AP53" i="92" s="1"/>
  <c r="AF53" i="92"/>
  <c r="AO53" i="92" s="1"/>
  <c r="AR60" i="15"/>
  <c r="Z60" i="101"/>
  <c r="Z48" i="16"/>
  <c r="Z52" i="54"/>
  <c r="Z47" i="35"/>
  <c r="AH50" i="43"/>
  <c r="AQ50" i="43" s="1"/>
  <c r="Z53" i="91"/>
  <c r="AR51" i="54"/>
  <c r="W50" i="10"/>
  <c r="AG49" i="10"/>
  <c r="AP49" i="10" s="1"/>
  <c r="AF49" i="10"/>
  <c r="AO49" i="10" s="1"/>
  <c r="AE49" i="10"/>
  <c r="W56" i="41"/>
  <c r="AF55" i="41"/>
  <c r="AO55" i="41" s="1"/>
  <c r="AG55" i="41"/>
  <c r="AP55" i="41" s="1"/>
  <c r="AE55" i="41"/>
  <c r="W49" i="87"/>
  <c r="AG48" i="87"/>
  <c r="AP48" i="87" s="1"/>
  <c r="AF48" i="87"/>
  <c r="AO48" i="87" s="1"/>
  <c r="AE48" i="87"/>
  <c r="AR54" i="84"/>
  <c r="AR46" i="50"/>
  <c r="AI59" i="53"/>
  <c r="AN59" i="53"/>
  <c r="Z62" i="89"/>
  <c r="AR50" i="55"/>
  <c r="AI57" i="32"/>
  <c r="AN57" i="32"/>
  <c r="AI48" i="42"/>
  <c r="AN48" i="42"/>
  <c r="AG47" i="98"/>
  <c r="AP47" i="98" s="1"/>
  <c r="W48" i="98"/>
  <c r="AF47" i="98"/>
  <c r="AO47" i="98" s="1"/>
  <c r="AE47" i="98"/>
  <c r="AH54" i="95"/>
  <c r="AQ54" i="95" s="1"/>
  <c r="AH47" i="50"/>
  <c r="AQ47" i="50" s="1"/>
  <c r="Y47" i="94"/>
  <c r="Z47" i="94" s="1"/>
  <c r="X47" i="94"/>
  <c r="AH61" i="15"/>
  <c r="AQ61" i="15" s="1"/>
  <c r="W53" i="100"/>
  <c r="AG52" i="100"/>
  <c r="AP52" i="100" s="1"/>
  <c r="AF52" i="100"/>
  <c r="AO52" i="100" s="1"/>
  <c r="AE52" i="100"/>
  <c r="AH51" i="11"/>
  <c r="AQ51" i="11" s="1"/>
  <c r="AR48" i="18"/>
  <c r="AR57" i="86"/>
  <c r="AH47" i="48"/>
  <c r="AQ47" i="48" s="1"/>
  <c r="AI45" i="90"/>
  <c r="AN45" i="90"/>
  <c r="AR54" i="88"/>
  <c r="AR61" i="89"/>
  <c r="AI43" i="82"/>
  <c r="AN43" i="82"/>
  <c r="AI51" i="99"/>
  <c r="AN51" i="99"/>
  <c r="W56" i="84"/>
  <c r="AF55" i="84"/>
  <c r="AO55" i="84" s="1"/>
  <c r="AE55" i="84"/>
  <c r="AG55" i="84"/>
  <c r="AP55" i="84" s="1"/>
  <c r="AR55" i="20"/>
  <c r="AR57" i="44"/>
  <c r="AH55" i="84"/>
  <c r="AQ55" i="84" s="1"/>
  <c r="AE58" i="46"/>
  <c r="AG58" i="46"/>
  <c r="AP58" i="46" s="1"/>
  <c r="W59" i="46"/>
  <c r="AF58" i="46"/>
  <c r="AO58" i="46" s="1"/>
  <c r="AR47" i="16"/>
  <c r="Y58" i="32"/>
  <c r="Z58" i="32"/>
  <c r="X58" i="32"/>
  <c r="Y49" i="42"/>
  <c r="X49" i="42"/>
  <c r="AR49" i="43"/>
  <c r="W56" i="13"/>
  <c r="AG55" i="13"/>
  <c r="AP55" i="13" s="1"/>
  <c r="AF55" i="13"/>
  <c r="AO55" i="13" s="1"/>
  <c r="AE55" i="13"/>
  <c r="W55" i="95"/>
  <c r="AG54" i="95"/>
  <c r="AP54" i="95" s="1"/>
  <c r="AF54" i="95"/>
  <c r="AO54" i="95" s="1"/>
  <c r="AE54" i="95"/>
  <c r="AE47" i="50"/>
  <c r="AF47" i="50"/>
  <c r="AO47" i="50" s="1"/>
  <c r="AG47" i="50"/>
  <c r="AP47" i="50" s="1"/>
  <c r="W48" i="50"/>
  <c r="AH54" i="96"/>
  <c r="AQ54" i="96" s="1"/>
  <c r="AI46" i="94"/>
  <c r="AN46" i="94"/>
  <c r="AH59" i="47"/>
  <c r="AQ59" i="47" s="1"/>
  <c r="AG51" i="83"/>
  <c r="AP51" i="83" s="1"/>
  <c r="AF51" i="83"/>
  <c r="AO51" i="83" s="1"/>
  <c r="AE51" i="83"/>
  <c r="W52" i="83"/>
  <c r="W52" i="11"/>
  <c r="AE51" i="11"/>
  <c r="AF51" i="11"/>
  <c r="AO51" i="11" s="1"/>
  <c r="AG51" i="11"/>
  <c r="AP51" i="11" s="1"/>
  <c r="AH51" i="103"/>
  <c r="AQ51" i="103" s="1"/>
  <c r="Z47" i="48"/>
  <c r="AH58" i="86"/>
  <c r="AQ58" i="86" s="1"/>
  <c r="AH58" i="52"/>
  <c r="AQ58" i="52" s="1"/>
  <c r="AR59" i="101"/>
  <c r="AI58" i="105"/>
  <c r="AN58" i="105"/>
  <c r="AH49" i="18"/>
  <c r="AQ49" i="18" s="1"/>
  <c r="AR47" i="87"/>
  <c r="Z54" i="96"/>
  <c r="Z59" i="47"/>
  <c r="AH51" i="55"/>
  <c r="AQ51" i="55" s="1"/>
  <c r="AR46" i="35"/>
  <c r="AH55" i="88"/>
  <c r="AQ55" i="88" s="1"/>
  <c r="Z51" i="103"/>
  <c r="AH58" i="44"/>
  <c r="AQ58" i="44" s="1"/>
  <c r="Z58" i="86"/>
  <c r="Z58" i="52"/>
  <c r="Y59" i="105"/>
  <c r="X59" i="105"/>
  <c r="Z59" i="105" s="1"/>
  <c r="Y60" i="53"/>
  <c r="Z60" i="53" s="1"/>
  <c r="X60" i="53"/>
  <c r="AI56" i="51"/>
  <c r="AN56" i="51"/>
  <c r="AR48" i="102"/>
  <c r="AR58" i="47"/>
  <c r="AR50" i="11"/>
  <c r="AR52" i="91"/>
  <c r="AH49" i="102"/>
  <c r="AQ49" i="102" s="1"/>
  <c r="AH56" i="20"/>
  <c r="AQ56" i="20" s="1"/>
  <c r="Z50" i="43"/>
  <c r="W54" i="104"/>
  <c r="AF53" i="104"/>
  <c r="AO53" i="104" s="1"/>
  <c r="AE53" i="104"/>
  <c r="AG53" i="104"/>
  <c r="AP53" i="104" s="1"/>
  <c r="W46" i="85"/>
  <c r="AF45" i="85"/>
  <c r="AO45" i="85" s="1"/>
  <c r="AG45" i="85"/>
  <c r="AP45" i="85" s="1"/>
  <c r="AE45" i="85"/>
  <c r="AI48" i="49"/>
  <c r="AN48" i="49"/>
  <c r="Y53" i="45"/>
  <c r="Z53" i="45" s="1"/>
  <c r="X53" i="45"/>
  <c r="Y46" i="90"/>
  <c r="X46" i="90"/>
  <c r="Z46" i="90" s="1"/>
  <c r="AR46" i="48"/>
  <c r="AR53" i="96"/>
  <c r="AI60" i="93"/>
  <c r="AN60" i="93"/>
  <c r="Y52" i="99"/>
  <c r="Z52" i="99" s="1"/>
  <c r="X52" i="99"/>
  <c r="AE60" i="53" l="1"/>
  <c r="AF60" i="53"/>
  <c r="AO60" i="53" s="1"/>
  <c r="AG60" i="53"/>
  <c r="AP60" i="53" s="1"/>
  <c r="W61" i="53"/>
  <c r="AG52" i="99"/>
  <c r="AP52" i="99" s="1"/>
  <c r="W53" i="99"/>
  <c r="AF52" i="99"/>
  <c r="AO52" i="99" s="1"/>
  <c r="AE52" i="99"/>
  <c r="W48" i="94"/>
  <c r="AG47" i="94"/>
  <c r="AP47" i="94" s="1"/>
  <c r="AE47" i="94"/>
  <c r="AF47" i="94"/>
  <c r="AO47" i="94" s="1"/>
  <c r="AG46" i="90"/>
  <c r="AP46" i="90" s="1"/>
  <c r="AF46" i="90"/>
  <c r="AO46" i="90" s="1"/>
  <c r="AE46" i="90"/>
  <c r="W47" i="90"/>
  <c r="W60" i="105"/>
  <c r="AG59" i="105"/>
  <c r="AP59" i="105" s="1"/>
  <c r="AE59" i="105"/>
  <c r="AF59" i="105"/>
  <c r="AO59" i="105" s="1"/>
  <c r="AE53" i="45"/>
  <c r="AG53" i="45"/>
  <c r="AP53" i="45" s="1"/>
  <c r="AF53" i="45"/>
  <c r="AO53" i="45" s="1"/>
  <c r="W54" i="45"/>
  <c r="AI51" i="83"/>
  <c r="AN51" i="83"/>
  <c r="AI51" i="11"/>
  <c r="AN51" i="11"/>
  <c r="AI55" i="13"/>
  <c r="AN55" i="13"/>
  <c r="AH49" i="42"/>
  <c r="AQ49" i="42" s="1"/>
  <c r="AI58" i="46"/>
  <c r="AR58" i="46" s="1"/>
  <c r="AN58" i="46"/>
  <c r="AI55" i="84"/>
  <c r="AN55" i="84"/>
  <c r="AR43" i="82"/>
  <c r="AR45" i="90"/>
  <c r="Y49" i="87"/>
  <c r="X49" i="87"/>
  <c r="AH57" i="51"/>
  <c r="AQ57" i="51" s="1"/>
  <c r="AE44" i="82"/>
  <c r="W45" i="82"/>
  <c r="AF44" i="82"/>
  <c r="AO44" i="82" s="1"/>
  <c r="AG44" i="82"/>
  <c r="AP44" i="82" s="1"/>
  <c r="AF49" i="49"/>
  <c r="AO49" i="49" s="1"/>
  <c r="W50" i="49"/>
  <c r="AE49" i="49"/>
  <c r="AG49" i="49"/>
  <c r="AP49" i="49" s="1"/>
  <c r="AI49" i="102"/>
  <c r="AP49" i="102"/>
  <c r="AE58" i="32"/>
  <c r="AF58" i="32"/>
  <c r="AO58" i="32" s="1"/>
  <c r="AG58" i="32"/>
  <c r="AP58" i="32" s="1"/>
  <c r="W59" i="32"/>
  <c r="AG50" i="43"/>
  <c r="AP50" i="43" s="1"/>
  <c r="W51" i="43"/>
  <c r="AE50" i="43"/>
  <c r="AF50" i="43"/>
  <c r="AO50" i="43" s="1"/>
  <c r="AH59" i="105"/>
  <c r="AQ59" i="105" s="1"/>
  <c r="AR48" i="49"/>
  <c r="AR56" i="51"/>
  <c r="Y52" i="11"/>
  <c r="X52" i="11"/>
  <c r="Z52" i="11" s="1"/>
  <c r="AR46" i="94"/>
  <c r="AI54" i="95"/>
  <c r="AN54" i="95"/>
  <c r="Z49" i="42"/>
  <c r="Y53" i="100"/>
  <c r="X53" i="100"/>
  <c r="AH47" i="94"/>
  <c r="AQ47" i="94" s="1"/>
  <c r="AG62" i="89"/>
  <c r="AP62" i="89" s="1"/>
  <c r="W63" i="89"/>
  <c r="AF62" i="89"/>
  <c r="AO62" i="89" s="1"/>
  <c r="AE62" i="89"/>
  <c r="AI49" i="10"/>
  <c r="AN49" i="10"/>
  <c r="AG53" i="91"/>
  <c r="AP53" i="91" s="1"/>
  <c r="W54" i="91"/>
  <c r="AF53" i="91"/>
  <c r="AO53" i="91" s="1"/>
  <c r="AE53" i="91"/>
  <c r="AE47" i="35"/>
  <c r="W48" i="35"/>
  <c r="AF47" i="35"/>
  <c r="AO47" i="35" s="1"/>
  <c r="AG47" i="35"/>
  <c r="AP47" i="35" s="1"/>
  <c r="Z57" i="51"/>
  <c r="Y62" i="15"/>
  <c r="X62" i="15"/>
  <c r="Y62" i="97"/>
  <c r="X62" i="97"/>
  <c r="Y52" i="55"/>
  <c r="X52" i="55"/>
  <c r="Y59" i="44"/>
  <c r="X59" i="44"/>
  <c r="AR60" i="93"/>
  <c r="AH52" i="99"/>
  <c r="AQ52" i="99" s="1"/>
  <c r="AH53" i="45"/>
  <c r="AQ53" i="45" s="1"/>
  <c r="AI45" i="85"/>
  <c r="AN45" i="85"/>
  <c r="AI53" i="104"/>
  <c r="AN53" i="104"/>
  <c r="AH60" i="53"/>
  <c r="AQ60" i="53" s="1"/>
  <c r="AE58" i="52"/>
  <c r="AG58" i="52"/>
  <c r="AP58" i="52" s="1"/>
  <c r="W59" i="52"/>
  <c r="AF58" i="52"/>
  <c r="AO58" i="52" s="1"/>
  <c r="AR58" i="105"/>
  <c r="Y48" i="50"/>
  <c r="X48" i="50"/>
  <c r="Z48" i="50" s="1"/>
  <c r="Y56" i="84"/>
  <c r="X56" i="84"/>
  <c r="AR48" i="42"/>
  <c r="AI55" i="41"/>
  <c r="AN55" i="41"/>
  <c r="W53" i="54"/>
  <c r="AE52" i="54"/>
  <c r="AG52" i="54"/>
  <c r="AP52" i="54" s="1"/>
  <c r="AF52" i="54"/>
  <c r="AO52" i="54" s="1"/>
  <c r="AH44" i="82"/>
  <c r="AQ44" i="82" s="1"/>
  <c r="Y57" i="20"/>
  <c r="X57" i="20"/>
  <c r="X50" i="102"/>
  <c r="Y50" i="102"/>
  <c r="Z50" i="102"/>
  <c r="Y59" i="46"/>
  <c r="X59" i="46"/>
  <c r="AH46" i="90"/>
  <c r="AQ46" i="90" s="1"/>
  <c r="AE54" i="96"/>
  <c r="AG54" i="96"/>
  <c r="AP54" i="96" s="1"/>
  <c r="AF54" i="96"/>
  <c r="AO54" i="96" s="1"/>
  <c r="W55" i="96"/>
  <c r="AE58" i="86"/>
  <c r="W59" i="86"/>
  <c r="AF58" i="86"/>
  <c r="AO58" i="86" s="1"/>
  <c r="AG58" i="86"/>
  <c r="AP58" i="86" s="1"/>
  <c r="AF51" i="103"/>
  <c r="AO51" i="103" s="1"/>
  <c r="AE51" i="103"/>
  <c r="W52" i="103"/>
  <c r="AG51" i="103"/>
  <c r="AP51" i="103" s="1"/>
  <c r="AG47" i="48"/>
  <c r="AP47" i="48" s="1"/>
  <c r="W48" i="48"/>
  <c r="AF47" i="48"/>
  <c r="AO47" i="48" s="1"/>
  <c r="AE47" i="48"/>
  <c r="Y52" i="83"/>
  <c r="X52" i="83"/>
  <c r="Z52" i="83" s="1"/>
  <c r="Y56" i="13"/>
  <c r="X56" i="13"/>
  <c r="AH58" i="32"/>
  <c r="AQ58" i="32" s="1"/>
  <c r="AI47" i="98"/>
  <c r="AN47" i="98"/>
  <c r="AR59" i="53"/>
  <c r="AI48" i="87"/>
  <c r="AN48" i="87"/>
  <c r="AF48" i="16"/>
  <c r="AO48" i="16" s="1"/>
  <c r="W49" i="16"/>
  <c r="AG48" i="16"/>
  <c r="AP48" i="16" s="1"/>
  <c r="AE48" i="16"/>
  <c r="AH61" i="93"/>
  <c r="AQ61" i="93" s="1"/>
  <c r="Y50" i="18"/>
  <c r="X50" i="18"/>
  <c r="AI55" i="88"/>
  <c r="AN55" i="88"/>
  <c r="Y54" i="104"/>
  <c r="X54" i="104"/>
  <c r="AG59" i="47"/>
  <c r="AP59" i="47" s="1"/>
  <c r="AE59" i="47"/>
  <c r="AF59" i="47"/>
  <c r="AO59" i="47" s="1"/>
  <c r="W60" i="47"/>
  <c r="Y55" i="95"/>
  <c r="X55" i="95"/>
  <c r="AR51" i="99"/>
  <c r="AI52" i="100"/>
  <c r="AN52" i="100"/>
  <c r="AR57" i="32"/>
  <c r="Y50" i="10"/>
  <c r="X50" i="10"/>
  <c r="Z50" i="10" s="1"/>
  <c r="W61" i="101"/>
  <c r="AE60" i="101"/>
  <c r="AF60" i="101"/>
  <c r="AO60" i="101" s="1"/>
  <c r="AG60" i="101"/>
  <c r="AP60" i="101" s="1"/>
  <c r="Y54" i="92"/>
  <c r="X54" i="92"/>
  <c r="W62" i="93"/>
  <c r="AE61" i="93"/>
  <c r="AG61" i="93"/>
  <c r="AP61" i="93" s="1"/>
  <c r="AF61" i="93"/>
  <c r="AO61" i="93" s="1"/>
  <c r="AR52" i="45"/>
  <c r="AI61" i="97"/>
  <c r="AN61" i="97"/>
  <c r="AI56" i="20"/>
  <c r="AN56" i="20"/>
  <c r="AI49" i="18"/>
  <c r="AR49" i="18" s="1"/>
  <c r="AN49" i="18"/>
  <c r="Y46" i="85"/>
  <c r="Z46" i="85"/>
  <c r="X46" i="85"/>
  <c r="AI47" i="50"/>
  <c r="AN47" i="50"/>
  <c r="Y48" i="98"/>
  <c r="X48" i="98"/>
  <c r="Y56" i="41"/>
  <c r="Z56" i="41" s="1"/>
  <c r="X56" i="41"/>
  <c r="AI53" i="92"/>
  <c r="AN53" i="92"/>
  <c r="AH49" i="49"/>
  <c r="AQ49" i="49" s="1"/>
  <c r="AI61" i="15"/>
  <c r="AN61" i="15"/>
  <c r="AI51" i="55"/>
  <c r="AN51" i="55"/>
  <c r="AI58" i="44"/>
  <c r="AN58" i="44"/>
  <c r="Y56" i="88"/>
  <c r="X56" i="88"/>
  <c r="Z54" i="104" l="1"/>
  <c r="Z54" i="92"/>
  <c r="AE56" i="41"/>
  <c r="W57" i="41"/>
  <c r="AF56" i="41"/>
  <c r="AO56" i="41" s="1"/>
  <c r="AG56" i="41"/>
  <c r="AP56" i="41" s="1"/>
  <c r="AF54" i="104"/>
  <c r="AO54" i="104" s="1"/>
  <c r="AE54" i="104"/>
  <c r="AG54" i="104"/>
  <c r="AP54" i="104" s="1"/>
  <c r="W55" i="104"/>
  <c r="AF54" i="92"/>
  <c r="AO54" i="92" s="1"/>
  <c r="AE54" i="92"/>
  <c r="AG54" i="92"/>
  <c r="AP54" i="92" s="1"/>
  <c r="W55" i="92"/>
  <c r="AH56" i="88"/>
  <c r="AQ56" i="88" s="1"/>
  <c r="AF50" i="10"/>
  <c r="AO50" i="10" s="1"/>
  <c r="AE50" i="10"/>
  <c r="W51" i="10"/>
  <c r="AG50" i="10"/>
  <c r="AP50" i="10" s="1"/>
  <c r="AH55" i="95"/>
  <c r="AQ55" i="95" s="1"/>
  <c r="AI59" i="47"/>
  <c r="AN59" i="47"/>
  <c r="AR55" i="88"/>
  <c r="AR47" i="98"/>
  <c r="AH56" i="13"/>
  <c r="AQ56" i="13" s="1"/>
  <c r="AH50" i="102"/>
  <c r="AQ50" i="102" s="1"/>
  <c r="AI52" i="54"/>
  <c r="AN52" i="54"/>
  <c r="AH56" i="84"/>
  <c r="AQ56" i="84" s="1"/>
  <c r="AI58" i="52"/>
  <c r="AN58" i="52"/>
  <c r="AI62" i="89"/>
  <c r="AN62" i="89"/>
  <c r="W50" i="42"/>
  <c r="AF49" i="42"/>
  <c r="AO49" i="42" s="1"/>
  <c r="AG49" i="42"/>
  <c r="AP49" i="42" s="1"/>
  <c r="AE49" i="42"/>
  <c r="AG52" i="11"/>
  <c r="AP52" i="11" s="1"/>
  <c r="AF52" i="11"/>
  <c r="AO52" i="11" s="1"/>
  <c r="AE52" i="11"/>
  <c r="W53" i="11"/>
  <c r="AI46" i="90"/>
  <c r="AN46" i="90"/>
  <c r="W47" i="85"/>
  <c r="AE46" i="85"/>
  <c r="AG46" i="85"/>
  <c r="AP46" i="85" s="1"/>
  <c r="AF46" i="85"/>
  <c r="AO46" i="85" s="1"/>
  <c r="Y62" i="93"/>
  <c r="X62" i="93"/>
  <c r="AR58" i="44"/>
  <c r="AH56" i="41"/>
  <c r="AQ56" i="41" s="1"/>
  <c r="AH54" i="92"/>
  <c r="AQ54" i="92" s="1"/>
  <c r="AI60" i="101"/>
  <c r="AN60" i="101"/>
  <c r="Z55" i="95"/>
  <c r="Z50" i="18"/>
  <c r="AH50" i="18"/>
  <c r="AQ50" i="18" s="1"/>
  <c r="Z56" i="13"/>
  <c r="AI47" i="48"/>
  <c r="AN47" i="48"/>
  <c r="Y52" i="103"/>
  <c r="X52" i="103"/>
  <c r="Y59" i="86"/>
  <c r="X59" i="86"/>
  <c r="AI54" i="96"/>
  <c r="AN54" i="96"/>
  <c r="AH59" i="46"/>
  <c r="AQ59" i="46" s="1"/>
  <c r="AH57" i="20"/>
  <c r="AQ57" i="20" s="1"/>
  <c r="Y53" i="54"/>
  <c r="Z53" i="54" s="1"/>
  <c r="X53" i="54"/>
  <c r="Z56" i="84"/>
  <c r="AR53" i="104"/>
  <c r="AH52" i="55"/>
  <c r="AQ52" i="55" s="1"/>
  <c r="AH62" i="15"/>
  <c r="AQ62" i="15" s="1"/>
  <c r="Y54" i="91"/>
  <c r="X54" i="91"/>
  <c r="AI50" i="43"/>
  <c r="AN50" i="43"/>
  <c r="AI49" i="49"/>
  <c r="AN49" i="49"/>
  <c r="Y45" i="82"/>
  <c r="X45" i="82"/>
  <c r="Z45" i="82" s="1"/>
  <c r="AR55" i="13"/>
  <c r="Y54" i="45"/>
  <c r="X54" i="45"/>
  <c r="AI59" i="105"/>
  <c r="AN59" i="105"/>
  <c r="Y48" i="94"/>
  <c r="Z48" i="94" s="1"/>
  <c r="X48" i="94"/>
  <c r="Y60" i="47"/>
  <c r="X60" i="47"/>
  <c r="Z60" i="47" s="1"/>
  <c r="AR53" i="92"/>
  <c r="AR47" i="50"/>
  <c r="Y61" i="101"/>
  <c r="X61" i="101"/>
  <c r="AH54" i="104"/>
  <c r="AQ54" i="104" s="1"/>
  <c r="AR48" i="87"/>
  <c r="AI51" i="103"/>
  <c r="AR51" i="103" s="1"/>
  <c r="AN51" i="103"/>
  <c r="AI58" i="86"/>
  <c r="AN58" i="86"/>
  <c r="Z59" i="46"/>
  <c r="Z57" i="20"/>
  <c r="Z52" i="55"/>
  <c r="Z62" i="15"/>
  <c r="Y48" i="35"/>
  <c r="X48" i="35"/>
  <c r="Y63" i="89"/>
  <c r="X63" i="89"/>
  <c r="AR54" i="95"/>
  <c r="Y51" i="43"/>
  <c r="X51" i="43"/>
  <c r="AI58" i="32"/>
  <c r="AR58" i="32" s="1"/>
  <c r="AN58" i="32"/>
  <c r="Y50" i="49"/>
  <c r="X50" i="49"/>
  <c r="AI44" i="82"/>
  <c r="AN44" i="82"/>
  <c r="AH49" i="87"/>
  <c r="AQ49" i="87" s="1"/>
  <c r="Y61" i="53"/>
  <c r="X61" i="53"/>
  <c r="Z61" i="53" s="1"/>
  <c r="AR51" i="55"/>
  <c r="AH46" i="85"/>
  <c r="AQ46" i="85" s="1"/>
  <c r="AR56" i="20"/>
  <c r="AH50" i="10"/>
  <c r="AQ50" i="10" s="1"/>
  <c r="AR52" i="100"/>
  <c r="AI48" i="16"/>
  <c r="AN48" i="16"/>
  <c r="AH52" i="83"/>
  <c r="AQ52" i="83" s="1"/>
  <c r="Y48" i="48"/>
  <c r="X48" i="48"/>
  <c r="AR55" i="41"/>
  <c r="AH48" i="50"/>
  <c r="AQ48" i="50" s="1"/>
  <c r="AR45" i="85"/>
  <c r="AI47" i="35"/>
  <c r="AN47" i="35"/>
  <c r="AH53" i="100"/>
  <c r="AQ53" i="100" s="1"/>
  <c r="Z49" i="87"/>
  <c r="AR51" i="11"/>
  <c r="Y60" i="105"/>
  <c r="X60" i="105"/>
  <c r="Z60" i="105" s="1"/>
  <c r="AI52" i="99"/>
  <c r="AN52" i="99"/>
  <c r="Z56" i="88"/>
  <c r="AH48" i="98"/>
  <c r="AQ48" i="98" s="1"/>
  <c r="AG52" i="83"/>
  <c r="AP52" i="83" s="1"/>
  <c r="AF52" i="83"/>
  <c r="AO52" i="83" s="1"/>
  <c r="AE52" i="83"/>
  <c r="W53" i="83"/>
  <c r="Y55" i="96"/>
  <c r="X55" i="96"/>
  <c r="W51" i="102"/>
  <c r="AG50" i="102"/>
  <c r="AP50" i="102" s="1"/>
  <c r="AF50" i="102"/>
  <c r="AO50" i="102" s="1"/>
  <c r="AE50" i="102"/>
  <c r="AG48" i="50"/>
  <c r="AP48" i="50" s="1"/>
  <c r="W49" i="50"/>
  <c r="AF48" i="50"/>
  <c r="AO48" i="50" s="1"/>
  <c r="AE48" i="50"/>
  <c r="Y59" i="52"/>
  <c r="Z59" i="52" s="1"/>
  <c r="X59" i="52"/>
  <c r="AH59" i="44"/>
  <c r="AQ59" i="44" s="1"/>
  <c r="AH62" i="97"/>
  <c r="AQ62" i="97" s="1"/>
  <c r="W58" i="51"/>
  <c r="AF57" i="51"/>
  <c r="AO57" i="51" s="1"/>
  <c r="AE57" i="51"/>
  <c r="AG57" i="51"/>
  <c r="AP57" i="51" s="1"/>
  <c r="AR49" i="10"/>
  <c r="Z53" i="100"/>
  <c r="AR49" i="102"/>
  <c r="AR55" i="84"/>
  <c r="AI53" i="45"/>
  <c r="AN53" i="45"/>
  <c r="AR61" i="15"/>
  <c r="Z48" i="98"/>
  <c r="AR61" i="97"/>
  <c r="AI61" i="93"/>
  <c r="AN61" i="93"/>
  <c r="Y49" i="16"/>
  <c r="X49" i="16"/>
  <c r="Z59" i="44"/>
  <c r="Z62" i="97"/>
  <c r="AI53" i="91"/>
  <c r="AN53" i="91"/>
  <c r="AH52" i="11"/>
  <c r="AQ52" i="11" s="1"/>
  <c r="Y59" i="32"/>
  <c r="X59" i="32"/>
  <c r="AR51" i="83"/>
  <c r="Y47" i="90"/>
  <c r="X47" i="90"/>
  <c r="Z47" i="90" s="1"/>
  <c r="AI47" i="94"/>
  <c r="AN47" i="94"/>
  <c r="Y53" i="99"/>
  <c r="X53" i="99"/>
  <c r="AI60" i="53"/>
  <c r="AR60" i="53" s="1"/>
  <c r="AN60" i="53"/>
  <c r="Z55" i="96" l="1"/>
  <c r="W56" i="96"/>
  <c r="AE55" i="96"/>
  <c r="AF55" i="96"/>
  <c r="AO55" i="96" s="1"/>
  <c r="AG55" i="96"/>
  <c r="AP55" i="96" s="1"/>
  <c r="AE59" i="52"/>
  <c r="AN59" i="52" s="1"/>
  <c r="AF59" i="52"/>
  <c r="AO59" i="52" s="1"/>
  <c r="W60" i="52"/>
  <c r="AG59" i="52"/>
  <c r="W61" i="105"/>
  <c r="AG60" i="105"/>
  <c r="AP60" i="105" s="1"/>
  <c r="AF60" i="105"/>
  <c r="AO60" i="105" s="1"/>
  <c r="AE60" i="105"/>
  <c r="W48" i="90"/>
  <c r="AE47" i="90"/>
  <c r="AG47" i="90"/>
  <c r="AP47" i="90" s="1"/>
  <c r="AF47" i="90"/>
  <c r="AO47" i="90" s="1"/>
  <c r="AG61" i="53"/>
  <c r="AP61" i="53" s="1"/>
  <c r="AF61" i="53"/>
  <c r="AO61" i="53" s="1"/>
  <c r="W62" i="53"/>
  <c r="AE61" i="53"/>
  <c r="W61" i="47"/>
  <c r="AE60" i="47"/>
  <c r="AF60" i="47"/>
  <c r="AO60" i="47" s="1"/>
  <c r="AG60" i="47"/>
  <c r="AP60" i="47" s="1"/>
  <c r="AE53" i="54"/>
  <c r="W54" i="54"/>
  <c r="AF53" i="54"/>
  <c r="AO53" i="54" s="1"/>
  <c r="AG53" i="54"/>
  <c r="AP53" i="54" s="1"/>
  <c r="AH59" i="32"/>
  <c r="AQ59" i="32" s="1"/>
  <c r="Z59" i="32"/>
  <c r="AE48" i="98"/>
  <c r="AF48" i="98"/>
  <c r="AO48" i="98" s="1"/>
  <c r="W49" i="98"/>
  <c r="AG48" i="98"/>
  <c r="AP48" i="98" s="1"/>
  <c r="AF62" i="97"/>
  <c r="AO62" i="97" s="1"/>
  <c r="AE62" i="97"/>
  <c r="W63" i="97"/>
  <c r="AG62" i="97"/>
  <c r="AP62" i="97" s="1"/>
  <c r="AR61" i="93"/>
  <c r="W54" i="100"/>
  <c r="AG53" i="100"/>
  <c r="AP53" i="100" s="1"/>
  <c r="AF53" i="100"/>
  <c r="AO53" i="100" s="1"/>
  <c r="AE53" i="100"/>
  <c r="AH59" i="52"/>
  <c r="AQ59" i="52" s="1"/>
  <c r="Y49" i="50"/>
  <c r="X49" i="50"/>
  <c r="Y51" i="102"/>
  <c r="X51" i="102"/>
  <c r="AI52" i="83"/>
  <c r="AN52" i="83"/>
  <c r="AR48" i="16"/>
  <c r="AR58" i="86"/>
  <c r="AR59" i="105"/>
  <c r="AH45" i="82"/>
  <c r="AQ45" i="82" s="1"/>
  <c r="AR50" i="43"/>
  <c r="AR60" i="101"/>
  <c r="Y53" i="11"/>
  <c r="X53" i="11"/>
  <c r="Z53" i="11" s="1"/>
  <c r="AR58" i="52"/>
  <c r="AI54" i="92"/>
  <c r="AN54" i="92"/>
  <c r="AG59" i="44"/>
  <c r="AP59" i="44" s="1"/>
  <c r="W60" i="44"/>
  <c r="AF59" i="44"/>
  <c r="AO59" i="44" s="1"/>
  <c r="AE59" i="44"/>
  <c r="AR53" i="45"/>
  <c r="Y58" i="51"/>
  <c r="X58" i="51"/>
  <c r="AH55" i="96"/>
  <c r="AQ55" i="96" s="1"/>
  <c r="AH63" i="89"/>
  <c r="AQ63" i="89" s="1"/>
  <c r="AG62" i="15"/>
  <c r="AP62" i="15" s="1"/>
  <c r="AE62" i="15"/>
  <c r="W63" i="15"/>
  <c r="AF62" i="15"/>
  <c r="AO62" i="15" s="1"/>
  <c r="AH54" i="45"/>
  <c r="AQ54" i="45" s="1"/>
  <c r="W46" i="82"/>
  <c r="AE45" i="82"/>
  <c r="AG45" i="82"/>
  <c r="AP45" i="82" s="1"/>
  <c r="AF45" i="82"/>
  <c r="AO45" i="82" s="1"/>
  <c r="AH54" i="91"/>
  <c r="AQ54" i="91" s="1"/>
  <c r="AR54" i="96"/>
  <c r="AH62" i="93"/>
  <c r="AQ62" i="93" s="1"/>
  <c r="AI46" i="85"/>
  <c r="AN46" i="85"/>
  <c r="AI52" i="11"/>
  <c r="AN52" i="11"/>
  <c r="AR52" i="54"/>
  <c r="Y51" i="10"/>
  <c r="Z51" i="10" s="1"/>
  <c r="X51" i="10"/>
  <c r="W57" i="88"/>
  <c r="AG56" i="88"/>
  <c r="AP56" i="88" s="1"/>
  <c r="AF56" i="88"/>
  <c r="AO56" i="88" s="1"/>
  <c r="AE56" i="88"/>
  <c r="AR44" i="82"/>
  <c r="AH51" i="43"/>
  <c r="AQ51" i="43" s="1"/>
  <c r="Z63" i="89"/>
  <c r="AF52" i="55"/>
  <c r="AO52" i="55" s="1"/>
  <c r="AG52" i="55"/>
  <c r="AP52" i="55" s="1"/>
  <c r="AE52" i="55"/>
  <c r="W53" i="55"/>
  <c r="AH48" i="94"/>
  <c r="AQ48" i="94" s="1"/>
  <c r="Z54" i="45"/>
  <c r="Z54" i="91"/>
  <c r="AH59" i="86"/>
  <c r="AQ59" i="86" s="1"/>
  <c r="AR47" i="48"/>
  <c r="Z62" i="93"/>
  <c r="Y47" i="85"/>
  <c r="X47" i="85"/>
  <c r="Z47" i="85" s="1"/>
  <c r="Y50" i="42"/>
  <c r="X50" i="42"/>
  <c r="AI50" i="10"/>
  <c r="AN50" i="10"/>
  <c r="AH48" i="48"/>
  <c r="AQ48" i="48" s="1"/>
  <c r="AH50" i="49"/>
  <c r="AQ50" i="49" s="1"/>
  <c r="Z51" i="43"/>
  <c r="AG57" i="20"/>
  <c r="AP57" i="20" s="1"/>
  <c r="AE57" i="20"/>
  <c r="W58" i="20"/>
  <c r="AF57" i="20"/>
  <c r="AO57" i="20" s="1"/>
  <c r="W49" i="94"/>
  <c r="AG48" i="94"/>
  <c r="AP48" i="94" s="1"/>
  <c r="AF48" i="94"/>
  <c r="AO48" i="94" s="1"/>
  <c r="AE48" i="94"/>
  <c r="Z59" i="86"/>
  <c r="AF56" i="13"/>
  <c r="AO56" i="13" s="1"/>
  <c r="AE56" i="13"/>
  <c r="W57" i="13"/>
  <c r="AG56" i="13"/>
  <c r="AP56" i="13" s="1"/>
  <c r="AE50" i="18"/>
  <c r="AG50" i="18"/>
  <c r="AP50" i="18" s="1"/>
  <c r="AF50" i="18"/>
  <c r="AO50" i="18" s="1"/>
  <c r="W51" i="18"/>
  <c r="Y55" i="104"/>
  <c r="X55" i="104"/>
  <c r="AI48" i="50"/>
  <c r="AN48" i="50"/>
  <c r="AR52" i="99"/>
  <c r="W50" i="87"/>
  <c r="AG49" i="87"/>
  <c r="AP49" i="87" s="1"/>
  <c r="AF49" i="87"/>
  <c r="AO49" i="87" s="1"/>
  <c r="AE49" i="87"/>
  <c r="Z48" i="48"/>
  <c r="Z50" i="49"/>
  <c r="AH48" i="35"/>
  <c r="AQ48" i="35" s="1"/>
  <c r="AG59" i="46"/>
  <c r="AP59" i="46" s="1"/>
  <c r="AE59" i="46"/>
  <c r="AF59" i="46"/>
  <c r="AO59" i="46" s="1"/>
  <c r="W60" i="46"/>
  <c r="AH61" i="101"/>
  <c r="AQ61" i="101" s="1"/>
  <c r="AR49" i="49"/>
  <c r="W57" i="84"/>
  <c r="AG56" i="84"/>
  <c r="AP56" i="84" s="1"/>
  <c r="AE56" i="84"/>
  <c r="AF56" i="84"/>
  <c r="AO56" i="84" s="1"/>
  <c r="W56" i="95"/>
  <c r="AE55" i="95"/>
  <c r="AG55" i="95"/>
  <c r="AP55" i="95" s="1"/>
  <c r="AF55" i="95"/>
  <c r="AO55" i="95" s="1"/>
  <c r="AR46" i="90"/>
  <c r="AR62" i="89"/>
  <c r="Y55" i="92"/>
  <c r="X55" i="92"/>
  <c r="Z55" i="92" s="1"/>
  <c r="Y57" i="41"/>
  <c r="X57" i="41"/>
  <c r="AR47" i="94"/>
  <c r="AH49" i="16"/>
  <c r="AQ49" i="16" s="1"/>
  <c r="AH47" i="90"/>
  <c r="AQ47" i="90" s="1"/>
  <c r="Z49" i="16"/>
  <c r="AI50" i="102"/>
  <c r="AR50" i="102" s="1"/>
  <c r="AN50" i="102"/>
  <c r="AH53" i="99"/>
  <c r="AQ53" i="99" s="1"/>
  <c r="Z53" i="99"/>
  <c r="AR53" i="91"/>
  <c r="AI57" i="51"/>
  <c r="AN57" i="51"/>
  <c r="Y53" i="83"/>
  <c r="Z53" i="83" s="1"/>
  <c r="X53" i="83"/>
  <c r="AH60" i="105"/>
  <c r="AQ60" i="105" s="1"/>
  <c r="AR47" i="35"/>
  <c r="AH61" i="53"/>
  <c r="AQ61" i="53" s="1"/>
  <c r="Z48" i="35"/>
  <c r="Z61" i="101"/>
  <c r="AH60" i="47"/>
  <c r="AQ60" i="47" s="1"/>
  <c r="AH53" i="54"/>
  <c r="AQ53" i="54" s="1"/>
  <c r="Z52" i="103"/>
  <c r="AH52" i="103"/>
  <c r="AQ52" i="103" s="1"/>
  <c r="AI49" i="42"/>
  <c r="AN49" i="42"/>
  <c r="AR59" i="47"/>
  <c r="AI54" i="104"/>
  <c r="AN54" i="104"/>
  <c r="AI56" i="41"/>
  <c r="AN56" i="41"/>
  <c r="Z49" i="50" l="1"/>
  <c r="Z58" i="51"/>
  <c r="AE53" i="83"/>
  <c r="W54" i="83"/>
  <c r="AG53" i="83"/>
  <c r="AP53" i="83" s="1"/>
  <c r="AF53" i="83"/>
  <c r="AO53" i="83" s="1"/>
  <c r="AE49" i="50"/>
  <c r="W50" i="50"/>
  <c r="AF49" i="50"/>
  <c r="AO49" i="50" s="1"/>
  <c r="AG49" i="50"/>
  <c r="AP49" i="50" s="1"/>
  <c r="AE58" i="51"/>
  <c r="AF58" i="51"/>
  <c r="AO58" i="51" s="1"/>
  <c r="AG58" i="51"/>
  <c r="AP58" i="51" s="1"/>
  <c r="W59" i="51"/>
  <c r="AR54" i="104"/>
  <c r="AG53" i="99"/>
  <c r="AP53" i="99" s="1"/>
  <c r="AF53" i="99"/>
  <c r="AO53" i="99" s="1"/>
  <c r="AE53" i="99"/>
  <c r="W54" i="99"/>
  <c r="AH55" i="92"/>
  <c r="AQ55" i="92" s="1"/>
  <c r="AI48" i="94"/>
  <c r="AN48" i="94"/>
  <c r="Y58" i="20"/>
  <c r="X58" i="20"/>
  <c r="AF54" i="91"/>
  <c r="AO54" i="91" s="1"/>
  <c r="W55" i="91"/>
  <c r="AG54" i="91"/>
  <c r="AP54" i="91" s="1"/>
  <c r="AE54" i="91"/>
  <c r="AF63" i="89"/>
  <c r="AO63" i="89" s="1"/>
  <c r="W64" i="89"/>
  <c r="AG63" i="89"/>
  <c r="AP63" i="89" s="1"/>
  <c r="AE63" i="89"/>
  <c r="Y57" i="88"/>
  <c r="X57" i="88"/>
  <c r="AH49" i="50"/>
  <c r="AQ49" i="50" s="1"/>
  <c r="Y54" i="100"/>
  <c r="X54" i="100"/>
  <c r="AI62" i="97"/>
  <c r="AN62" i="97"/>
  <c r="AI48" i="98"/>
  <c r="AN48" i="98"/>
  <c r="AI61" i="53"/>
  <c r="AN61" i="53"/>
  <c r="AF55" i="92"/>
  <c r="AO55" i="92" s="1"/>
  <c r="W56" i="92"/>
  <c r="AG55" i="92"/>
  <c r="AP55" i="92" s="1"/>
  <c r="AE55" i="92"/>
  <c r="Y60" i="46"/>
  <c r="X60" i="46"/>
  <c r="Z60" i="46" s="1"/>
  <c r="AI49" i="87"/>
  <c r="AN49" i="87"/>
  <c r="X51" i="18"/>
  <c r="Z51" i="18" s="1"/>
  <c r="Y51" i="18"/>
  <c r="Y57" i="13"/>
  <c r="X57" i="13"/>
  <c r="AI57" i="20"/>
  <c r="AN57" i="20"/>
  <c r="AH47" i="85"/>
  <c r="AQ47" i="85" s="1"/>
  <c r="AG54" i="45"/>
  <c r="AP54" i="45" s="1"/>
  <c r="AE54" i="45"/>
  <c r="W55" i="45"/>
  <c r="AF54" i="45"/>
  <c r="AO54" i="45" s="1"/>
  <c r="AH51" i="10"/>
  <c r="AQ51" i="10" s="1"/>
  <c r="AR52" i="11"/>
  <c r="AI45" i="82"/>
  <c r="AR45" i="82" s="1"/>
  <c r="AN45" i="82"/>
  <c r="Y60" i="44"/>
  <c r="X60" i="44"/>
  <c r="AH53" i="11"/>
  <c r="AQ53" i="11" s="1"/>
  <c r="W60" i="32"/>
  <c r="AG59" i="32"/>
  <c r="AP59" i="32" s="1"/>
  <c r="AE59" i="32"/>
  <c r="AN59" i="32" s="1"/>
  <c r="AF59" i="32"/>
  <c r="Y62" i="53"/>
  <c r="X62" i="53"/>
  <c r="AI47" i="90"/>
  <c r="AN47" i="90"/>
  <c r="Y61" i="105"/>
  <c r="X61" i="105"/>
  <c r="W50" i="16"/>
  <c r="AE49" i="16"/>
  <c r="AF49" i="16"/>
  <c r="AO49" i="16" s="1"/>
  <c r="AG49" i="16"/>
  <c r="AP49" i="16" s="1"/>
  <c r="AI56" i="84"/>
  <c r="AN56" i="84"/>
  <c r="AR48" i="50"/>
  <c r="AI56" i="13"/>
  <c r="AN56" i="13"/>
  <c r="AG47" i="85"/>
  <c r="AP47" i="85" s="1"/>
  <c r="W48" i="85"/>
  <c r="AF47" i="85"/>
  <c r="AO47" i="85" s="1"/>
  <c r="AE47" i="85"/>
  <c r="Y53" i="55"/>
  <c r="X53" i="55"/>
  <c r="AF51" i="10"/>
  <c r="AO51" i="10" s="1"/>
  <c r="AE51" i="10"/>
  <c r="W52" i="10"/>
  <c r="AG51" i="10"/>
  <c r="AP51" i="10" s="1"/>
  <c r="Y46" i="82"/>
  <c r="X46" i="82"/>
  <c r="AG53" i="11"/>
  <c r="AP53" i="11" s="1"/>
  <c r="AE53" i="11"/>
  <c r="W54" i="11"/>
  <c r="AF53" i="11"/>
  <c r="AO53" i="11" s="1"/>
  <c r="AR52" i="83"/>
  <c r="Y48" i="90"/>
  <c r="Z48" i="90" s="1"/>
  <c r="X48" i="90"/>
  <c r="AH57" i="41"/>
  <c r="AQ57" i="41" s="1"/>
  <c r="AI59" i="46"/>
  <c r="AN59" i="46"/>
  <c r="AH55" i="104"/>
  <c r="AQ55" i="104" s="1"/>
  <c r="Y49" i="94"/>
  <c r="X49" i="94"/>
  <c r="W52" i="43"/>
  <c r="AE51" i="43"/>
  <c r="AF51" i="43"/>
  <c r="AO51" i="43" s="1"/>
  <c r="AG51" i="43"/>
  <c r="AP51" i="43" s="1"/>
  <c r="AR50" i="10"/>
  <c r="AI52" i="55"/>
  <c r="AR52" i="55" s="1"/>
  <c r="AN52" i="55"/>
  <c r="AI56" i="88"/>
  <c r="AN56" i="88"/>
  <c r="AR46" i="85"/>
  <c r="AH51" i="102"/>
  <c r="AQ51" i="102" s="1"/>
  <c r="AI53" i="100"/>
  <c r="AN53" i="100"/>
  <c r="AI60" i="47"/>
  <c r="AN60" i="47"/>
  <c r="AI59" i="52"/>
  <c r="AP59" i="52"/>
  <c r="AF48" i="35"/>
  <c r="AO48" i="35" s="1"/>
  <c r="W49" i="35"/>
  <c r="AE48" i="35"/>
  <c r="AG48" i="35"/>
  <c r="AP48" i="35" s="1"/>
  <c r="Z57" i="41"/>
  <c r="AI55" i="95"/>
  <c r="AN55" i="95"/>
  <c r="Y57" i="84"/>
  <c r="X57" i="84"/>
  <c r="AG50" i="49"/>
  <c r="AP50" i="49" s="1"/>
  <c r="AE50" i="49"/>
  <c r="AF50" i="49"/>
  <c r="AO50" i="49" s="1"/>
  <c r="W51" i="49"/>
  <c r="Y50" i="87"/>
  <c r="Z50" i="87" s="1"/>
  <c r="X50" i="87"/>
  <c r="Z55" i="104"/>
  <c r="AI50" i="18"/>
  <c r="AN50" i="18"/>
  <c r="AF59" i="86"/>
  <c r="AO59" i="86" s="1"/>
  <c r="AE59" i="86"/>
  <c r="AG59" i="86"/>
  <c r="AP59" i="86" s="1"/>
  <c r="W60" i="86"/>
  <c r="AH50" i="42"/>
  <c r="AQ50" i="42" s="1"/>
  <c r="W63" i="93"/>
  <c r="AG62" i="93"/>
  <c r="AP62" i="93" s="1"/>
  <c r="AF62" i="93"/>
  <c r="AO62" i="93" s="1"/>
  <c r="AE62" i="93"/>
  <c r="Y63" i="15"/>
  <c r="X63" i="15"/>
  <c r="AR54" i="92"/>
  <c r="Z51" i="102"/>
  <c r="Y49" i="98"/>
  <c r="X49" i="98"/>
  <c r="Y54" i="54"/>
  <c r="X54" i="54"/>
  <c r="Y61" i="47"/>
  <c r="X61" i="47"/>
  <c r="AI60" i="105"/>
  <c r="AN60" i="105"/>
  <c r="Y60" i="52"/>
  <c r="X60" i="52"/>
  <c r="AI55" i="96"/>
  <c r="AN55" i="96"/>
  <c r="W62" i="101"/>
  <c r="AF61" i="101"/>
  <c r="AO61" i="101" s="1"/>
  <c r="AE61" i="101"/>
  <c r="AG61" i="101"/>
  <c r="AP61" i="101" s="1"/>
  <c r="AR57" i="51"/>
  <c r="AR56" i="41"/>
  <c r="AR49" i="42"/>
  <c r="W53" i="103"/>
  <c r="AG52" i="103"/>
  <c r="AP52" i="103" s="1"/>
  <c r="AE52" i="103"/>
  <c r="AF52" i="103"/>
  <c r="AO52" i="103" s="1"/>
  <c r="AH53" i="83"/>
  <c r="AQ53" i="83" s="1"/>
  <c r="Y56" i="95"/>
  <c r="X56" i="95"/>
  <c r="AE48" i="48"/>
  <c r="AF48" i="48"/>
  <c r="AO48" i="48" s="1"/>
  <c r="AG48" i="48"/>
  <c r="AP48" i="48" s="1"/>
  <c r="W49" i="48"/>
  <c r="Z50" i="42"/>
  <c r="AI62" i="15"/>
  <c r="AN62" i="15"/>
  <c r="AH58" i="51"/>
  <c r="AQ58" i="51" s="1"/>
  <c r="AI59" i="44"/>
  <c r="AN59" i="44"/>
  <c r="Y63" i="97"/>
  <c r="X63" i="97"/>
  <c r="AI53" i="54"/>
  <c r="AN53" i="54"/>
  <c r="Y56" i="96"/>
  <c r="X56" i="96"/>
  <c r="Z54" i="54" l="1"/>
  <c r="Z53" i="55"/>
  <c r="AE53" i="55" s="1"/>
  <c r="Z60" i="52"/>
  <c r="Z49" i="94"/>
  <c r="AE49" i="94" s="1"/>
  <c r="AF49" i="94"/>
  <c r="AO49" i="94" s="1"/>
  <c r="W50" i="94"/>
  <c r="AG60" i="52"/>
  <c r="AP60" i="52" s="1"/>
  <c r="AE60" i="52"/>
  <c r="W61" i="52"/>
  <c r="AF60" i="52"/>
  <c r="AO60" i="52" s="1"/>
  <c r="AF53" i="55"/>
  <c r="AO53" i="55" s="1"/>
  <c r="W54" i="55"/>
  <c r="AG53" i="55"/>
  <c r="AP53" i="55" s="1"/>
  <c r="AG54" i="54"/>
  <c r="AP54" i="54" s="1"/>
  <c r="W55" i="54"/>
  <c r="AE54" i="54"/>
  <c r="AF54" i="54"/>
  <c r="AO54" i="54" s="1"/>
  <c r="AG50" i="87"/>
  <c r="AP50" i="87" s="1"/>
  <c r="AF50" i="87"/>
  <c r="AO50" i="87" s="1"/>
  <c r="AE50" i="87"/>
  <c r="W51" i="87"/>
  <c r="AR53" i="54"/>
  <c r="AI48" i="48"/>
  <c r="AN48" i="48"/>
  <c r="AR60" i="105"/>
  <c r="AH57" i="84"/>
  <c r="AQ57" i="84" s="1"/>
  <c r="AR59" i="52"/>
  <c r="AH46" i="82"/>
  <c r="AQ46" i="82" s="1"/>
  <c r="AI51" i="10"/>
  <c r="AN51" i="10"/>
  <c r="AI47" i="85"/>
  <c r="AN47" i="85"/>
  <c r="AI59" i="32"/>
  <c r="AO59" i="32"/>
  <c r="AI54" i="45"/>
  <c r="AN54" i="45"/>
  <c r="AE51" i="18"/>
  <c r="W52" i="18"/>
  <c r="AG51" i="18"/>
  <c r="AP51" i="18" s="1"/>
  <c r="AF51" i="18"/>
  <c r="AO51" i="18" s="1"/>
  <c r="W61" i="46"/>
  <c r="AG60" i="46"/>
  <c r="AP60" i="46" s="1"/>
  <c r="AE60" i="46"/>
  <c r="AF60" i="46"/>
  <c r="AO60" i="46" s="1"/>
  <c r="AR62" i="97"/>
  <c r="AI54" i="91"/>
  <c r="AN54" i="91"/>
  <c r="AI49" i="50"/>
  <c r="AN49" i="50"/>
  <c r="AH63" i="97"/>
  <c r="AQ63" i="97" s="1"/>
  <c r="AE50" i="42"/>
  <c r="AG50" i="42"/>
  <c r="AP50" i="42" s="1"/>
  <c r="W51" i="42"/>
  <c r="AF50" i="42"/>
  <c r="AO50" i="42" s="1"/>
  <c r="AH56" i="95"/>
  <c r="AQ56" i="95" s="1"/>
  <c r="Y53" i="103"/>
  <c r="Z53" i="103" s="1"/>
  <c r="X53" i="103"/>
  <c r="AR55" i="96"/>
  <c r="AH61" i="47"/>
  <c r="AQ61" i="47" s="1"/>
  <c r="AH49" i="98"/>
  <c r="AQ49" i="98" s="1"/>
  <c r="AH63" i="15"/>
  <c r="AQ63" i="15" s="1"/>
  <c r="Z57" i="84"/>
  <c r="AR56" i="88"/>
  <c r="Z46" i="82"/>
  <c r="AI49" i="16"/>
  <c r="AN49" i="16"/>
  <c r="AR47" i="90"/>
  <c r="AH54" i="100"/>
  <c r="AQ54" i="100" s="1"/>
  <c r="AI63" i="89"/>
  <c r="AN63" i="89"/>
  <c r="AI58" i="51"/>
  <c r="AN58" i="51"/>
  <c r="AH56" i="96"/>
  <c r="AQ56" i="96" s="1"/>
  <c r="Z63" i="97"/>
  <c r="Z56" i="95"/>
  <c r="AH60" i="52"/>
  <c r="AQ60" i="52" s="1"/>
  <c r="Z61" i="47"/>
  <c r="Z49" i="98"/>
  <c r="Z63" i="15"/>
  <c r="Y63" i="93"/>
  <c r="X63" i="93"/>
  <c r="AR50" i="18"/>
  <c r="Y51" i="49"/>
  <c r="X51" i="49"/>
  <c r="AI48" i="35"/>
  <c r="AN48" i="35"/>
  <c r="AR60" i="47"/>
  <c r="AR59" i="46"/>
  <c r="AH48" i="90"/>
  <c r="AQ48" i="90" s="1"/>
  <c r="AH53" i="55"/>
  <c r="AQ53" i="55" s="1"/>
  <c r="Y48" i="85"/>
  <c r="X48" i="85"/>
  <c r="Y50" i="16"/>
  <c r="Z50" i="16" s="1"/>
  <c r="X50" i="16"/>
  <c r="AH62" i="53"/>
  <c r="AQ62" i="53" s="1"/>
  <c r="AR57" i="20"/>
  <c r="AH51" i="18"/>
  <c r="AQ51" i="18" s="1"/>
  <c r="AR61" i="53"/>
  <c r="Z54" i="100"/>
  <c r="Y55" i="91"/>
  <c r="X55" i="91"/>
  <c r="AR48" i="94"/>
  <c r="AR62" i="15"/>
  <c r="Z56" i="96"/>
  <c r="Y49" i="48"/>
  <c r="X49" i="48"/>
  <c r="AI61" i="101"/>
  <c r="AN61" i="101"/>
  <c r="Y60" i="86"/>
  <c r="X60" i="86"/>
  <c r="AF55" i="104"/>
  <c r="AO55" i="104" s="1"/>
  <c r="AE55" i="104"/>
  <c r="AG55" i="104"/>
  <c r="AP55" i="104" s="1"/>
  <c r="W56" i="104"/>
  <c r="Y49" i="35"/>
  <c r="X49" i="35"/>
  <c r="AI51" i="43"/>
  <c r="AN51" i="43"/>
  <c r="AE48" i="90"/>
  <c r="W49" i="90"/>
  <c r="AF48" i="90"/>
  <c r="AO48" i="90" s="1"/>
  <c r="AG48" i="90"/>
  <c r="AP48" i="90" s="1"/>
  <c r="Y54" i="11"/>
  <c r="X54" i="11"/>
  <c r="AR56" i="84"/>
  <c r="AH61" i="105"/>
  <c r="AQ61" i="105" s="1"/>
  <c r="Z62" i="53"/>
  <c r="Y60" i="32"/>
  <c r="Z60" i="32" s="1"/>
  <c r="X60" i="32"/>
  <c r="AH60" i="44"/>
  <c r="AQ60" i="44" s="1"/>
  <c r="AH57" i="13"/>
  <c r="AQ57" i="13" s="1"/>
  <c r="AI55" i="92"/>
  <c r="AN55" i="92"/>
  <c r="AH57" i="88"/>
  <c r="AQ57" i="88" s="1"/>
  <c r="X64" i="89"/>
  <c r="Z64" i="89" s="1"/>
  <c r="Y64" i="89"/>
  <c r="Y54" i="99"/>
  <c r="X54" i="99"/>
  <c r="Z54" i="99" s="1"/>
  <c r="AH54" i="54"/>
  <c r="AQ54" i="54" s="1"/>
  <c r="AF51" i="102"/>
  <c r="AO51" i="102" s="1"/>
  <c r="AE51" i="102"/>
  <c r="W52" i="102"/>
  <c r="AG51" i="102"/>
  <c r="AP51" i="102" s="1"/>
  <c r="AH50" i="87"/>
  <c r="AQ50" i="87" s="1"/>
  <c r="AI50" i="49"/>
  <c r="AN50" i="49"/>
  <c r="AR55" i="95"/>
  <c r="AR53" i="100"/>
  <c r="Y52" i="43"/>
  <c r="Z52" i="43" s="1"/>
  <c r="X52" i="43"/>
  <c r="AI53" i="11"/>
  <c r="AN53" i="11"/>
  <c r="Z61" i="105"/>
  <c r="Z60" i="44"/>
  <c r="Z57" i="13"/>
  <c r="AR49" i="87"/>
  <c r="AR48" i="98"/>
  <c r="Z57" i="88"/>
  <c r="AH58" i="20"/>
  <c r="AQ58" i="20" s="1"/>
  <c r="AI53" i="99"/>
  <c r="AN53" i="99"/>
  <c r="Y59" i="51"/>
  <c r="X59" i="51"/>
  <c r="Y54" i="83"/>
  <c r="X54" i="83"/>
  <c r="AR59" i="44"/>
  <c r="AI52" i="103"/>
  <c r="AN52" i="103"/>
  <c r="Y62" i="101"/>
  <c r="X62" i="101"/>
  <c r="Z62" i="101" s="1"/>
  <c r="AI62" i="93"/>
  <c r="AN62" i="93"/>
  <c r="AI59" i="86"/>
  <c r="AR59" i="86" s="1"/>
  <c r="AN59" i="86"/>
  <c r="AE57" i="41"/>
  <c r="AN57" i="41" s="1"/>
  <c r="AF57" i="41"/>
  <c r="AO57" i="41" s="1"/>
  <c r="AG57" i="41"/>
  <c r="W58" i="41"/>
  <c r="AH49" i="94"/>
  <c r="AQ49" i="94" s="1"/>
  <c r="Y52" i="10"/>
  <c r="X52" i="10"/>
  <c r="AR56" i="13"/>
  <c r="X55" i="45"/>
  <c r="Y55" i="45"/>
  <c r="Z55" i="45" s="1"/>
  <c r="AH60" i="46"/>
  <c r="AQ60" i="46" s="1"/>
  <c r="Y56" i="92"/>
  <c r="X56" i="92"/>
  <c r="Z56" i="92" s="1"/>
  <c r="Z58" i="20"/>
  <c r="Y50" i="50"/>
  <c r="X50" i="50"/>
  <c r="Z50" i="50" s="1"/>
  <c r="AI53" i="83"/>
  <c r="AN53" i="83"/>
  <c r="AG49" i="94" l="1"/>
  <c r="AP49" i="94" s="1"/>
  <c r="Z55" i="91"/>
  <c r="AG55" i="91" s="1"/>
  <c r="AP55" i="91" s="1"/>
  <c r="AG55" i="45"/>
  <c r="AP55" i="45" s="1"/>
  <c r="AF55" i="45"/>
  <c r="AO55" i="45" s="1"/>
  <c r="W56" i="45"/>
  <c r="AE55" i="45"/>
  <c r="AE52" i="43"/>
  <c r="AG52" i="43"/>
  <c r="AP52" i="43" s="1"/>
  <c r="W53" i="43"/>
  <c r="AF52" i="43"/>
  <c r="AO52" i="43" s="1"/>
  <c r="AF55" i="91"/>
  <c r="AO55" i="91" s="1"/>
  <c r="W56" i="91"/>
  <c r="AE55" i="91"/>
  <c r="AF50" i="16"/>
  <c r="AO50" i="16" s="1"/>
  <c r="AE50" i="16"/>
  <c r="AG50" i="16"/>
  <c r="AP50" i="16" s="1"/>
  <c r="W51" i="16"/>
  <c r="AF50" i="50"/>
  <c r="AO50" i="50" s="1"/>
  <c r="AE50" i="50"/>
  <c r="AN50" i="50" s="1"/>
  <c r="AG50" i="50"/>
  <c r="W51" i="50"/>
  <c r="W61" i="32"/>
  <c r="AG60" i="32"/>
  <c r="AP60" i="32" s="1"/>
  <c r="AF60" i="32"/>
  <c r="AO60" i="32" s="1"/>
  <c r="AE60" i="32"/>
  <c r="AG53" i="103"/>
  <c r="AP53" i="103" s="1"/>
  <c r="AE53" i="103"/>
  <c r="AF53" i="103"/>
  <c r="AO53" i="103" s="1"/>
  <c r="W54" i="103"/>
  <c r="AH54" i="83"/>
  <c r="AQ54" i="83" s="1"/>
  <c r="AF57" i="13"/>
  <c r="AO57" i="13" s="1"/>
  <c r="W58" i="13"/>
  <c r="AG57" i="13"/>
  <c r="AP57" i="13" s="1"/>
  <c r="AE57" i="13"/>
  <c r="AF54" i="99"/>
  <c r="AO54" i="99" s="1"/>
  <c r="AG54" i="99"/>
  <c r="AP54" i="99" s="1"/>
  <c r="AE54" i="99"/>
  <c r="W55" i="99"/>
  <c r="AR51" i="43"/>
  <c r="AG61" i="47"/>
  <c r="AP61" i="47" s="1"/>
  <c r="AE61" i="47"/>
  <c r="W62" i="47"/>
  <c r="AF61" i="47"/>
  <c r="AO61" i="47" s="1"/>
  <c r="AE56" i="95"/>
  <c r="W57" i="95"/>
  <c r="AG56" i="95"/>
  <c r="AP56" i="95" s="1"/>
  <c r="AF56" i="95"/>
  <c r="AO56" i="95" s="1"/>
  <c r="AR49" i="50"/>
  <c r="AR59" i="32"/>
  <c r="Y51" i="87"/>
  <c r="X51" i="87"/>
  <c r="AI54" i="54"/>
  <c r="AN54" i="54"/>
  <c r="AR53" i="83"/>
  <c r="AF57" i="88"/>
  <c r="AO57" i="88" s="1"/>
  <c r="AE57" i="88"/>
  <c r="W58" i="88"/>
  <c r="AG57" i="88"/>
  <c r="AP57" i="88" s="1"/>
  <c r="AR50" i="49"/>
  <c r="AF62" i="53"/>
  <c r="AO62" i="53" s="1"/>
  <c r="W63" i="53"/>
  <c r="AE62" i="53"/>
  <c r="AG62" i="53"/>
  <c r="AP62" i="53" s="1"/>
  <c r="AH49" i="35"/>
  <c r="AQ49" i="35" s="1"/>
  <c r="AI55" i="104"/>
  <c r="AN55" i="104"/>
  <c r="AR61" i="101"/>
  <c r="W55" i="100"/>
  <c r="AG54" i="100"/>
  <c r="AP54" i="100" s="1"/>
  <c r="AF54" i="100"/>
  <c r="AO54" i="100" s="1"/>
  <c r="AE54" i="100"/>
  <c r="AH48" i="85"/>
  <c r="AQ48" i="85" s="1"/>
  <c r="AR48" i="35"/>
  <c r="AH63" i="93"/>
  <c r="AQ63" i="93" s="1"/>
  <c r="AF63" i="97"/>
  <c r="AO63" i="97" s="1"/>
  <c r="AE63" i="97"/>
  <c r="W64" i="97"/>
  <c r="AG63" i="97"/>
  <c r="AP63" i="97" s="1"/>
  <c r="AR49" i="16"/>
  <c r="AI60" i="46"/>
  <c r="AN60" i="46"/>
  <c r="X52" i="18"/>
  <c r="Z52" i="18" s="1"/>
  <c r="Y52" i="18"/>
  <c r="AI50" i="87"/>
  <c r="AN50" i="87"/>
  <c r="Y55" i="54"/>
  <c r="X55" i="54"/>
  <c r="AI53" i="55"/>
  <c r="AR53" i="55" s="1"/>
  <c r="AN53" i="55"/>
  <c r="W63" i="101"/>
  <c r="AG62" i="101"/>
  <c r="AP62" i="101" s="1"/>
  <c r="AE62" i="101"/>
  <c r="AF62" i="101"/>
  <c r="AO62" i="101" s="1"/>
  <c r="AR53" i="99"/>
  <c r="W62" i="105"/>
  <c r="AG61" i="105"/>
  <c r="AP61" i="105" s="1"/>
  <c r="AF61" i="105"/>
  <c r="AO61" i="105" s="1"/>
  <c r="AE61" i="105"/>
  <c r="W65" i="89"/>
  <c r="AG64" i="89"/>
  <c r="AP64" i="89" s="1"/>
  <c r="AF64" i="89"/>
  <c r="AO64" i="89" s="1"/>
  <c r="AE64" i="89"/>
  <c r="Z49" i="35"/>
  <c r="AH49" i="48"/>
  <c r="AQ49" i="48" s="1"/>
  <c r="Z48" i="85"/>
  <c r="AH51" i="49"/>
  <c r="AQ51" i="49" s="1"/>
  <c r="Z63" i="93"/>
  <c r="AR58" i="51"/>
  <c r="AG46" i="82"/>
  <c r="AP46" i="82" s="1"/>
  <c r="W47" i="82"/>
  <c r="AF46" i="82"/>
  <c r="AO46" i="82" s="1"/>
  <c r="AE46" i="82"/>
  <c r="AR54" i="91"/>
  <c r="AI51" i="18"/>
  <c r="AN51" i="18"/>
  <c r="AR47" i="85"/>
  <c r="AR48" i="48"/>
  <c r="Z54" i="83"/>
  <c r="AH55" i="45"/>
  <c r="AQ55" i="45" s="1"/>
  <c r="Y52" i="102"/>
  <c r="Z52" i="102"/>
  <c r="X52" i="102"/>
  <c r="AH54" i="11"/>
  <c r="AQ54" i="11" s="1"/>
  <c r="Y49" i="90"/>
  <c r="Z49" i="90" s="1"/>
  <c r="X49" i="90"/>
  <c r="AH60" i="86"/>
  <c r="AQ60" i="86" s="1"/>
  <c r="Z49" i="48"/>
  <c r="Z51" i="49"/>
  <c r="Y51" i="42"/>
  <c r="Z51" i="42" s="1"/>
  <c r="X51" i="42"/>
  <c r="Y61" i="46"/>
  <c r="X61" i="46"/>
  <c r="AI49" i="94"/>
  <c r="AN49" i="94"/>
  <c r="AH50" i="50"/>
  <c r="AQ50" i="50" s="1"/>
  <c r="X58" i="41"/>
  <c r="Y58" i="41"/>
  <c r="AR52" i="103"/>
  <c r="AH59" i="51"/>
  <c r="AQ59" i="51" s="1"/>
  <c r="W59" i="20"/>
  <c r="AG58" i="20"/>
  <c r="AP58" i="20" s="1"/>
  <c r="AE58" i="20"/>
  <c r="AF58" i="20"/>
  <c r="AO58" i="20" s="1"/>
  <c r="AI57" i="41"/>
  <c r="AP57" i="41"/>
  <c r="AR62" i="93"/>
  <c r="Z59" i="51"/>
  <c r="AR53" i="11"/>
  <c r="AI51" i="102"/>
  <c r="AN51" i="102"/>
  <c r="AH64" i="89"/>
  <c r="AQ64" i="89" s="1"/>
  <c r="AH60" i="32"/>
  <c r="AQ60" i="32" s="1"/>
  <c r="Z54" i="11"/>
  <c r="AI48" i="90"/>
  <c r="AN48" i="90"/>
  <c r="Z60" i="86"/>
  <c r="AH55" i="91"/>
  <c r="AQ55" i="91" s="1"/>
  <c r="AH50" i="16"/>
  <c r="AQ50" i="16" s="1"/>
  <c r="AE63" i="15"/>
  <c r="W64" i="15"/>
  <c r="AF63" i="15"/>
  <c r="AO63" i="15" s="1"/>
  <c r="AG63" i="15"/>
  <c r="AP63" i="15" s="1"/>
  <c r="AR63" i="89"/>
  <c r="AR54" i="45"/>
  <c r="AR51" i="10"/>
  <c r="Y61" i="52"/>
  <c r="X61" i="52"/>
  <c r="Z61" i="52" s="1"/>
  <c r="Y50" i="94"/>
  <c r="X50" i="94"/>
  <c r="Z50" i="94" s="1"/>
  <c r="AF56" i="92"/>
  <c r="AO56" i="92" s="1"/>
  <c r="AE56" i="92"/>
  <c r="W57" i="92"/>
  <c r="AG56" i="92"/>
  <c r="AP56" i="92" s="1"/>
  <c r="AH52" i="10"/>
  <c r="AQ52" i="10" s="1"/>
  <c r="Z52" i="10"/>
  <c r="AE60" i="44"/>
  <c r="AF60" i="44"/>
  <c r="AO60" i="44" s="1"/>
  <c r="W61" i="44"/>
  <c r="AG60" i="44"/>
  <c r="AP60" i="44" s="1"/>
  <c r="AH56" i="92"/>
  <c r="AQ56" i="92" s="1"/>
  <c r="AH62" i="101"/>
  <c r="AQ62" i="101" s="1"/>
  <c r="AH52" i="43"/>
  <c r="AQ52" i="43" s="1"/>
  <c r="AH54" i="99"/>
  <c r="AQ54" i="99" s="1"/>
  <c r="AR55" i="92"/>
  <c r="Y56" i="104"/>
  <c r="X56" i="104"/>
  <c r="AF56" i="96"/>
  <c r="AO56" i="96" s="1"/>
  <c r="W57" i="96"/>
  <c r="AG56" i="96"/>
  <c r="AP56" i="96" s="1"/>
  <c r="AE56" i="96"/>
  <c r="AF49" i="98"/>
  <c r="AO49" i="98" s="1"/>
  <c r="AG49" i="98"/>
  <c r="AP49" i="98" s="1"/>
  <c r="AE49" i="98"/>
  <c r="W50" i="98"/>
  <c r="W58" i="84"/>
  <c r="AF57" i="84"/>
  <c r="AO57" i="84" s="1"/>
  <c r="AE57" i="84"/>
  <c r="AG57" i="84"/>
  <c r="AP57" i="84" s="1"/>
  <c r="AH53" i="103"/>
  <c r="AQ53" i="103" s="1"/>
  <c r="AI50" i="42"/>
  <c r="AN50" i="42"/>
  <c r="Y54" i="55"/>
  <c r="X54" i="55"/>
  <c r="AI60" i="52"/>
  <c r="AR60" i="52" s="1"/>
  <c r="AN60" i="52"/>
  <c r="Z54" i="55" l="1"/>
  <c r="Z56" i="104"/>
  <c r="AG56" i="104" s="1"/>
  <c r="AP56" i="104" s="1"/>
  <c r="Z61" i="46"/>
  <c r="AG61" i="46" s="1"/>
  <c r="AP61" i="46" s="1"/>
  <c r="W62" i="46"/>
  <c r="AE61" i="46"/>
  <c r="AF61" i="46"/>
  <c r="AO61" i="46" s="1"/>
  <c r="W52" i="42"/>
  <c r="AG51" i="42"/>
  <c r="AP51" i="42" s="1"/>
  <c r="AF51" i="42"/>
  <c r="AO51" i="42" s="1"/>
  <c r="AE51" i="42"/>
  <c r="AE56" i="104"/>
  <c r="AF56" i="104"/>
  <c r="AO56" i="104" s="1"/>
  <c r="W57" i="104"/>
  <c r="W55" i="55"/>
  <c r="AE54" i="55"/>
  <c r="AG54" i="55"/>
  <c r="AP54" i="55" s="1"/>
  <c r="AF54" i="55"/>
  <c r="AO54" i="55" s="1"/>
  <c r="AI56" i="96"/>
  <c r="AN56" i="96"/>
  <c r="Y61" i="44"/>
  <c r="X61" i="44"/>
  <c r="Z61" i="44" s="1"/>
  <c r="AI56" i="92"/>
  <c r="AN56" i="92"/>
  <c r="W62" i="52"/>
  <c r="AG61" i="52"/>
  <c r="AP61" i="52" s="1"/>
  <c r="AE61" i="52"/>
  <c r="AN61" i="52" s="1"/>
  <c r="AF61" i="52"/>
  <c r="AI58" i="20"/>
  <c r="AN58" i="20"/>
  <c r="AI49" i="98"/>
  <c r="AN49" i="98"/>
  <c r="Y57" i="96"/>
  <c r="Z57" i="96"/>
  <c r="X57" i="96"/>
  <c r="AI60" i="44"/>
  <c r="AN60" i="44"/>
  <c r="AH50" i="94"/>
  <c r="AQ50" i="94" s="1"/>
  <c r="AF54" i="11"/>
  <c r="AO54" i="11" s="1"/>
  <c r="AE54" i="11"/>
  <c r="AG54" i="11"/>
  <c r="AP54" i="11" s="1"/>
  <c r="W55" i="11"/>
  <c r="AR51" i="102"/>
  <c r="Y59" i="20"/>
  <c r="X59" i="20"/>
  <c r="AF49" i="48"/>
  <c r="AO49" i="48" s="1"/>
  <c r="AG49" i="48"/>
  <c r="AP49" i="48" s="1"/>
  <c r="AE49" i="48"/>
  <c r="W50" i="48"/>
  <c r="AH49" i="90"/>
  <c r="AQ49" i="90" s="1"/>
  <c r="Y62" i="105"/>
  <c r="Z62" i="105"/>
  <c r="X62" i="105"/>
  <c r="Y64" i="97"/>
  <c r="X64" i="97"/>
  <c r="AI61" i="47"/>
  <c r="AN61" i="47"/>
  <c r="AI54" i="99"/>
  <c r="AN54" i="99"/>
  <c r="Y58" i="13"/>
  <c r="X58" i="13"/>
  <c r="Z58" i="13" s="1"/>
  <c r="Y51" i="50"/>
  <c r="X51" i="50"/>
  <c r="Y56" i="91"/>
  <c r="X56" i="91"/>
  <c r="Z56" i="91" s="1"/>
  <c r="AI52" i="43"/>
  <c r="AN52" i="43"/>
  <c r="AH54" i="55"/>
  <c r="AQ54" i="55" s="1"/>
  <c r="AI57" i="84"/>
  <c r="AN57" i="84"/>
  <c r="AG52" i="10"/>
  <c r="AP52" i="10" s="1"/>
  <c r="AE52" i="10"/>
  <c r="W53" i="10"/>
  <c r="AF52" i="10"/>
  <c r="AO52" i="10" s="1"/>
  <c r="AE50" i="94"/>
  <c r="W51" i="94"/>
  <c r="AF50" i="94"/>
  <c r="AO50" i="94" s="1"/>
  <c r="AG50" i="94"/>
  <c r="AP50" i="94" s="1"/>
  <c r="AR57" i="41"/>
  <c r="W50" i="90"/>
  <c r="AG49" i="90"/>
  <c r="AP49" i="90" s="1"/>
  <c r="AF49" i="90"/>
  <c r="AO49" i="90" s="1"/>
  <c r="AE49" i="90"/>
  <c r="Y65" i="89"/>
  <c r="X65" i="89"/>
  <c r="Y63" i="101"/>
  <c r="X63" i="101"/>
  <c r="AR60" i="46"/>
  <c r="AI63" i="97"/>
  <c r="AN63" i="97"/>
  <c r="Y55" i="100"/>
  <c r="X55" i="100"/>
  <c r="AI62" i="53"/>
  <c r="AN62" i="53"/>
  <c r="Y57" i="95"/>
  <c r="X57" i="95"/>
  <c r="AI60" i="32"/>
  <c r="AN60" i="32"/>
  <c r="AI50" i="50"/>
  <c r="AP50" i="50"/>
  <c r="AI50" i="16"/>
  <c r="AN50" i="16"/>
  <c r="AI63" i="15"/>
  <c r="AN63" i="15"/>
  <c r="AH56" i="104"/>
  <c r="AQ56" i="104" s="1"/>
  <c r="Z58" i="41"/>
  <c r="AH51" i="42"/>
  <c r="AQ51" i="42" s="1"/>
  <c r="AH52" i="102"/>
  <c r="AQ52" i="102" s="1"/>
  <c r="AI46" i="82"/>
  <c r="AN46" i="82"/>
  <c r="W64" i="93"/>
  <c r="AG63" i="93"/>
  <c r="AP63" i="93" s="1"/>
  <c r="AF63" i="93"/>
  <c r="AO63" i="93" s="1"/>
  <c r="AE63" i="93"/>
  <c r="W49" i="85"/>
  <c r="AG48" i="85"/>
  <c r="AP48" i="85" s="1"/>
  <c r="AF48" i="85"/>
  <c r="AO48" i="85" s="1"/>
  <c r="AE48" i="85"/>
  <c r="AF49" i="35"/>
  <c r="AO49" i="35" s="1"/>
  <c r="AG49" i="35"/>
  <c r="AP49" i="35" s="1"/>
  <c r="W50" i="35"/>
  <c r="AE49" i="35"/>
  <c r="AR50" i="87"/>
  <c r="Y63" i="53"/>
  <c r="X63" i="53"/>
  <c r="Y58" i="88"/>
  <c r="X58" i="88"/>
  <c r="AR54" i="54"/>
  <c r="AI56" i="95"/>
  <c r="AN56" i="95"/>
  <c r="Y54" i="103"/>
  <c r="Z54" i="103" s="1"/>
  <c r="X54" i="103"/>
  <c r="AI55" i="45"/>
  <c r="AN55" i="45"/>
  <c r="Y58" i="84"/>
  <c r="X58" i="84"/>
  <c r="Y57" i="92"/>
  <c r="X57" i="92"/>
  <c r="AH61" i="52"/>
  <c r="AQ61" i="52" s="1"/>
  <c r="Y64" i="15"/>
  <c r="X64" i="15"/>
  <c r="W61" i="86"/>
  <c r="AE60" i="86"/>
  <c r="AG60" i="86"/>
  <c r="AP60" i="86" s="1"/>
  <c r="AF60" i="86"/>
  <c r="AO60" i="86" s="1"/>
  <c r="AF59" i="51"/>
  <c r="AO59" i="51" s="1"/>
  <c r="W60" i="51"/>
  <c r="AG59" i="51"/>
  <c r="AP59" i="51" s="1"/>
  <c r="AE59" i="51"/>
  <c r="AH58" i="41"/>
  <c r="AQ58" i="41" s="1"/>
  <c r="AF52" i="102"/>
  <c r="AO52" i="102" s="1"/>
  <c r="AG52" i="102"/>
  <c r="AP52" i="102" s="1"/>
  <c r="W53" i="102"/>
  <c r="AE52" i="102"/>
  <c r="AI61" i="105"/>
  <c r="AN61" i="105"/>
  <c r="W53" i="18"/>
  <c r="AE52" i="18"/>
  <c r="AN52" i="18" s="1"/>
  <c r="AF52" i="18"/>
  <c r="AO52" i="18" s="1"/>
  <c r="AG52" i="18"/>
  <c r="AI57" i="88"/>
  <c r="AN57" i="88"/>
  <c r="AH51" i="87"/>
  <c r="AQ51" i="87" s="1"/>
  <c r="Y56" i="45"/>
  <c r="X56" i="45"/>
  <c r="AF54" i="83"/>
  <c r="AO54" i="83" s="1"/>
  <c r="AG54" i="83"/>
  <c r="AP54" i="83" s="1"/>
  <c r="AE54" i="83"/>
  <c r="W55" i="83"/>
  <c r="AR51" i="18"/>
  <c r="Y47" i="82"/>
  <c r="X47" i="82"/>
  <c r="Z47" i="82" s="1"/>
  <c r="AI64" i="89"/>
  <c r="AN64" i="89"/>
  <c r="AH55" i="54"/>
  <c r="AQ55" i="54" s="1"/>
  <c r="AI54" i="100"/>
  <c r="AN54" i="100"/>
  <c r="Z51" i="87"/>
  <c r="AI57" i="13"/>
  <c r="AN57" i="13"/>
  <c r="AI53" i="103"/>
  <c r="AN53" i="103"/>
  <c r="Y61" i="32"/>
  <c r="X61" i="32"/>
  <c r="AI55" i="91"/>
  <c r="AN55" i="91"/>
  <c r="Y53" i="43"/>
  <c r="X53" i="43"/>
  <c r="AR49" i="94"/>
  <c r="AR50" i="42"/>
  <c r="Y50" i="98"/>
  <c r="X50" i="98"/>
  <c r="Z50" i="98" s="1"/>
  <c r="AR48" i="90"/>
  <c r="AH61" i="46"/>
  <c r="AQ61" i="46" s="1"/>
  <c r="AF51" i="49"/>
  <c r="AO51" i="49" s="1"/>
  <c r="AG51" i="49"/>
  <c r="AP51" i="49" s="1"/>
  <c r="W52" i="49"/>
  <c r="AE51" i="49"/>
  <c r="AI62" i="101"/>
  <c r="AN62" i="101"/>
  <c r="Z55" i="54"/>
  <c r="AH52" i="18"/>
  <c r="AQ52" i="18" s="1"/>
  <c r="AR55" i="104"/>
  <c r="Y62" i="47"/>
  <c r="Z62" i="47"/>
  <c r="X62" i="47"/>
  <c r="Y55" i="99"/>
  <c r="X55" i="99"/>
  <c r="Z55" i="99" s="1"/>
  <c r="Y51" i="16"/>
  <c r="Z51" i="16"/>
  <c r="X51" i="16"/>
  <c r="Z55" i="100" l="1"/>
  <c r="Z51" i="50"/>
  <c r="AE51" i="50" s="1"/>
  <c r="AG54" i="103"/>
  <c r="AP54" i="103" s="1"/>
  <c r="AE54" i="103"/>
  <c r="AN54" i="103" s="1"/>
  <c r="W55" i="103"/>
  <c r="AF54" i="103"/>
  <c r="AF51" i="50"/>
  <c r="AO51" i="50" s="1"/>
  <c r="AG51" i="50"/>
  <c r="AP51" i="50" s="1"/>
  <c r="W52" i="50"/>
  <c r="AG50" i="98"/>
  <c r="AP50" i="98" s="1"/>
  <c r="AF50" i="98"/>
  <c r="AO50" i="98" s="1"/>
  <c r="AE50" i="98"/>
  <c r="W51" i="98"/>
  <c r="AG55" i="100"/>
  <c r="AP55" i="100" s="1"/>
  <c r="AF55" i="100"/>
  <c r="AO55" i="100" s="1"/>
  <c r="AE55" i="100"/>
  <c r="W56" i="100"/>
  <c r="AF62" i="47"/>
  <c r="AO62" i="47" s="1"/>
  <c r="W63" i="47"/>
  <c r="AE62" i="47"/>
  <c r="AG62" i="47"/>
  <c r="AP62" i="47" s="1"/>
  <c r="AR57" i="88"/>
  <c r="AH57" i="92"/>
  <c r="AQ57" i="92" s="1"/>
  <c r="AR56" i="95"/>
  <c r="Z63" i="53"/>
  <c r="AH63" i="53"/>
  <c r="AQ63" i="53" s="1"/>
  <c r="X50" i="35"/>
  <c r="Y50" i="35"/>
  <c r="Y64" i="93"/>
  <c r="X64" i="93"/>
  <c r="AR50" i="50"/>
  <c r="AR63" i="97"/>
  <c r="AH65" i="89"/>
  <c r="AQ65" i="89" s="1"/>
  <c r="AI52" i="10"/>
  <c r="AN52" i="10"/>
  <c r="AF56" i="91"/>
  <c r="AO56" i="91" s="1"/>
  <c r="AE56" i="91"/>
  <c r="AG56" i="91"/>
  <c r="AP56" i="91" s="1"/>
  <c r="W57" i="91"/>
  <c r="AE58" i="13"/>
  <c r="AF58" i="13"/>
  <c r="AO58" i="13" s="1"/>
  <c r="AG58" i="13"/>
  <c r="AP58" i="13" s="1"/>
  <c r="W59" i="13"/>
  <c r="AH64" i="97"/>
  <c r="AQ64" i="97" s="1"/>
  <c r="Y50" i="48"/>
  <c r="X50" i="48"/>
  <c r="AI54" i="11"/>
  <c r="AN54" i="11"/>
  <c r="W62" i="44"/>
  <c r="AG61" i="44"/>
  <c r="AP61" i="44" s="1"/>
  <c r="AE61" i="44"/>
  <c r="AF61" i="44"/>
  <c r="AO61" i="44" s="1"/>
  <c r="Y52" i="42"/>
  <c r="Z52" i="42" s="1"/>
  <c r="X52" i="42"/>
  <c r="AH61" i="32"/>
  <c r="AQ61" i="32" s="1"/>
  <c r="AF47" i="82"/>
  <c r="AO47" i="82" s="1"/>
  <c r="AG47" i="82"/>
  <c r="AP47" i="82" s="1"/>
  <c r="W48" i="82"/>
  <c r="AE47" i="82"/>
  <c r="AI51" i="49"/>
  <c r="AN51" i="49"/>
  <c r="AF51" i="87"/>
  <c r="AO51" i="87" s="1"/>
  <c r="W52" i="87"/>
  <c r="AG51" i="87"/>
  <c r="AP51" i="87" s="1"/>
  <c r="AE51" i="87"/>
  <c r="AR61" i="105"/>
  <c r="AI59" i="51"/>
  <c r="AN59" i="51"/>
  <c r="Z57" i="92"/>
  <c r="AR55" i="45"/>
  <c r="Y49" i="85"/>
  <c r="X49" i="85"/>
  <c r="W59" i="41"/>
  <c r="AF58" i="41"/>
  <c r="AO58" i="41" s="1"/>
  <c r="AG58" i="41"/>
  <c r="AP58" i="41" s="1"/>
  <c r="AE58" i="41"/>
  <c r="AR62" i="53"/>
  <c r="Z65" i="89"/>
  <c r="Y50" i="90"/>
  <c r="X50" i="90"/>
  <c r="Y51" i="94"/>
  <c r="X51" i="94"/>
  <c r="Z51" i="94" s="1"/>
  <c r="Z64" i="97"/>
  <c r="AI49" i="48"/>
  <c r="AN49" i="48"/>
  <c r="AR49" i="98"/>
  <c r="AI54" i="55"/>
  <c r="AN54" i="55"/>
  <c r="AI56" i="104"/>
  <c r="AN56" i="104"/>
  <c r="AE51" i="16"/>
  <c r="AG51" i="16"/>
  <c r="AP51" i="16" s="1"/>
  <c r="AF51" i="16"/>
  <c r="AO51" i="16" s="1"/>
  <c r="W52" i="16"/>
  <c r="AH50" i="98"/>
  <c r="AQ50" i="98" s="1"/>
  <c r="AR57" i="13"/>
  <c r="AI54" i="83"/>
  <c r="AN54" i="83"/>
  <c r="AH53" i="43"/>
  <c r="AQ53" i="43" s="1"/>
  <c r="Z61" i="32"/>
  <c r="AH55" i="99"/>
  <c r="AQ55" i="99" s="1"/>
  <c r="Y52" i="49"/>
  <c r="X52" i="49"/>
  <c r="Z53" i="43"/>
  <c r="AI52" i="18"/>
  <c r="AP52" i="18"/>
  <c r="AI60" i="86"/>
  <c r="AN60" i="86"/>
  <c r="AH54" i="103"/>
  <c r="AQ54" i="103" s="1"/>
  <c r="AR46" i="82"/>
  <c r="AR63" i="15"/>
  <c r="AR60" i="32"/>
  <c r="AH55" i="100"/>
  <c r="AQ55" i="100" s="1"/>
  <c r="AI50" i="94"/>
  <c r="AN50" i="94"/>
  <c r="AH51" i="50"/>
  <c r="AQ51" i="50" s="1"/>
  <c r="AR60" i="44"/>
  <c r="Y62" i="52"/>
  <c r="X62" i="52"/>
  <c r="Y55" i="55"/>
  <c r="X55" i="55"/>
  <c r="W56" i="99"/>
  <c r="AG55" i="99"/>
  <c r="AP55" i="99" s="1"/>
  <c r="AF55" i="99"/>
  <c r="AO55" i="99" s="1"/>
  <c r="AE55" i="99"/>
  <c r="AR54" i="100"/>
  <c r="AH56" i="45"/>
  <c r="AQ56" i="45" s="1"/>
  <c r="AI52" i="102"/>
  <c r="AN52" i="102"/>
  <c r="Y60" i="51"/>
  <c r="Z60" i="51" s="1"/>
  <c r="X60" i="51"/>
  <c r="Y61" i="86"/>
  <c r="X61" i="86"/>
  <c r="AH58" i="84"/>
  <c r="AQ58" i="84" s="1"/>
  <c r="AH58" i="88"/>
  <c r="AQ58" i="88" s="1"/>
  <c r="AI63" i="93"/>
  <c r="AN63" i="93"/>
  <c r="AH57" i="95"/>
  <c r="AQ57" i="95" s="1"/>
  <c r="AH63" i="101"/>
  <c r="AQ63" i="101" s="1"/>
  <c r="AR57" i="84"/>
  <c r="AR54" i="99"/>
  <c r="AH62" i="105"/>
  <c r="AQ62" i="105" s="1"/>
  <c r="AH57" i="96"/>
  <c r="AQ57" i="96" s="1"/>
  <c r="AR58" i="20"/>
  <c r="AR56" i="96"/>
  <c r="AI51" i="42"/>
  <c r="AN51" i="42"/>
  <c r="AE55" i="54"/>
  <c r="AF55" i="54"/>
  <c r="AO55" i="54" s="1"/>
  <c r="W56" i="54"/>
  <c r="AG55" i="54"/>
  <c r="AP55" i="54" s="1"/>
  <c r="AR64" i="89"/>
  <c r="Z56" i="45"/>
  <c r="Y53" i="102"/>
  <c r="Z53" i="102" s="1"/>
  <c r="X53" i="102"/>
  <c r="AI48" i="85"/>
  <c r="AN48" i="85"/>
  <c r="AR50" i="16"/>
  <c r="Z57" i="95"/>
  <c r="Z63" i="101"/>
  <c r="AI49" i="90"/>
  <c r="AN49" i="90"/>
  <c r="AR52" i="43"/>
  <c r="W63" i="105"/>
  <c r="AF62" i="105"/>
  <c r="AO62" i="105" s="1"/>
  <c r="AG62" i="105"/>
  <c r="AP62" i="105" s="1"/>
  <c r="AE62" i="105"/>
  <c r="AH59" i="20"/>
  <c r="AQ59" i="20" s="1"/>
  <c r="Y55" i="11"/>
  <c r="X55" i="11"/>
  <c r="AE57" i="96"/>
  <c r="AN57" i="96" s="1"/>
  <c r="AF57" i="96"/>
  <c r="AO57" i="96" s="1"/>
  <c r="W58" i="96"/>
  <c r="AG57" i="96"/>
  <c r="AR56" i="92"/>
  <c r="Y57" i="104"/>
  <c r="X57" i="104"/>
  <c r="AI61" i="46"/>
  <c r="AN61" i="46"/>
  <c r="AR53" i="103"/>
  <c r="AH64" i="15"/>
  <c r="AQ64" i="15" s="1"/>
  <c r="Z58" i="84"/>
  <c r="Z58" i="88"/>
  <c r="AH51" i="16"/>
  <c r="AQ51" i="16" s="1"/>
  <c r="AH62" i="47"/>
  <c r="AQ62" i="47" s="1"/>
  <c r="AR62" i="101"/>
  <c r="AR55" i="91"/>
  <c r="AH47" i="82"/>
  <c r="AQ47" i="82" s="1"/>
  <c r="Y55" i="83"/>
  <c r="X55" i="83"/>
  <c r="Y53" i="18"/>
  <c r="X53" i="18"/>
  <c r="Z64" i="15"/>
  <c r="AI49" i="35"/>
  <c r="AN49" i="35"/>
  <c r="Y53" i="10"/>
  <c r="X53" i="10"/>
  <c r="AH56" i="91"/>
  <c r="AQ56" i="91" s="1"/>
  <c r="AH58" i="13"/>
  <c r="AQ58" i="13" s="1"/>
  <c r="AR61" i="47"/>
  <c r="Z59" i="20"/>
  <c r="AI61" i="52"/>
  <c r="AO61" i="52"/>
  <c r="AH61" i="44"/>
  <c r="AQ61" i="44" s="1"/>
  <c r="Y62" i="46"/>
  <c r="X62" i="46"/>
  <c r="Z62" i="46" s="1"/>
  <c r="Z53" i="18" l="1"/>
  <c r="Z55" i="55"/>
  <c r="W56" i="55"/>
  <c r="AE55" i="55"/>
  <c r="AF55" i="55"/>
  <c r="AO55" i="55" s="1"/>
  <c r="AG55" i="55"/>
  <c r="AP55" i="55" s="1"/>
  <c r="AE52" i="42"/>
  <c r="AG52" i="42"/>
  <c r="AP52" i="42" s="1"/>
  <c r="AF52" i="42"/>
  <c r="AO52" i="42" s="1"/>
  <c r="W53" i="42"/>
  <c r="AG53" i="18"/>
  <c r="AP53" i="18" s="1"/>
  <c r="AE53" i="18"/>
  <c r="W54" i="18"/>
  <c r="AF53" i="18"/>
  <c r="AO53" i="18" s="1"/>
  <c r="W61" i="51"/>
  <c r="AF60" i="51"/>
  <c r="AO60" i="51" s="1"/>
  <c r="AG60" i="51"/>
  <c r="AP60" i="51" s="1"/>
  <c r="AE60" i="51"/>
  <c r="AH62" i="46"/>
  <c r="AQ62" i="46" s="1"/>
  <c r="W59" i="84"/>
  <c r="AG58" i="84"/>
  <c r="AP58" i="84" s="1"/>
  <c r="AF58" i="84"/>
  <c r="AO58" i="84" s="1"/>
  <c r="AE58" i="84"/>
  <c r="AF63" i="101"/>
  <c r="AO63" i="101" s="1"/>
  <c r="W64" i="101"/>
  <c r="AE63" i="101"/>
  <c r="AG63" i="101"/>
  <c r="AP63" i="101" s="1"/>
  <c r="AH53" i="102"/>
  <c r="AQ53" i="102" s="1"/>
  <c r="AR51" i="42"/>
  <c r="AH55" i="55"/>
  <c r="AQ55" i="55" s="1"/>
  <c r="Z52" i="49"/>
  <c r="AH52" i="49"/>
  <c r="AQ52" i="49" s="1"/>
  <c r="AR54" i="55"/>
  <c r="AH51" i="94"/>
  <c r="AQ51" i="94" s="1"/>
  <c r="AF65" i="89"/>
  <c r="AO65" i="89" s="1"/>
  <c r="AG65" i="89"/>
  <c r="AP65" i="89" s="1"/>
  <c r="AE65" i="89"/>
  <c r="W66" i="89"/>
  <c r="AR51" i="49"/>
  <c r="Y62" i="44"/>
  <c r="X62" i="44"/>
  <c r="Y59" i="13"/>
  <c r="Z59" i="13" s="1"/>
  <c r="X59" i="13"/>
  <c r="AI55" i="100"/>
  <c r="AN55" i="100"/>
  <c r="AI51" i="50"/>
  <c r="AN51" i="50"/>
  <c r="AH55" i="83"/>
  <c r="AQ55" i="83" s="1"/>
  <c r="AH55" i="11"/>
  <c r="AQ55" i="11" s="1"/>
  <c r="Y63" i="105"/>
  <c r="X63" i="105"/>
  <c r="AF57" i="95"/>
  <c r="AO57" i="95" s="1"/>
  <c r="AG57" i="95"/>
  <c r="AP57" i="95" s="1"/>
  <c r="AE57" i="95"/>
  <c r="W58" i="95"/>
  <c r="AF53" i="102"/>
  <c r="AO53" i="102" s="1"/>
  <c r="W54" i="102"/>
  <c r="AG53" i="102"/>
  <c r="AP53" i="102" s="1"/>
  <c r="AE53" i="102"/>
  <c r="AH60" i="51"/>
  <c r="AQ60" i="51" s="1"/>
  <c r="AF61" i="32"/>
  <c r="AO61" i="32" s="1"/>
  <c r="AE61" i="32"/>
  <c r="W62" i="32"/>
  <c r="AG61" i="32"/>
  <c r="AP61" i="32" s="1"/>
  <c r="W52" i="94"/>
  <c r="AE51" i="94"/>
  <c r="AG51" i="94"/>
  <c r="AP51" i="94" s="1"/>
  <c r="AF51" i="94"/>
  <c r="AO51" i="94" s="1"/>
  <c r="Y59" i="41"/>
  <c r="X59" i="41"/>
  <c r="Z59" i="41" s="1"/>
  <c r="AG57" i="92"/>
  <c r="AP57" i="92" s="1"/>
  <c r="W58" i="92"/>
  <c r="AE57" i="92"/>
  <c r="AF57" i="92"/>
  <c r="AO57" i="92" s="1"/>
  <c r="AI51" i="87"/>
  <c r="AN51" i="87"/>
  <c r="AI56" i="91"/>
  <c r="AN56" i="91"/>
  <c r="AH50" i="35"/>
  <c r="AQ50" i="35" s="1"/>
  <c r="AE63" i="53"/>
  <c r="AF63" i="53"/>
  <c r="AO63" i="53" s="1"/>
  <c r="AG63" i="53"/>
  <c r="AP63" i="53" s="1"/>
  <c r="W64" i="53"/>
  <c r="AI62" i="47"/>
  <c r="AN62" i="47"/>
  <c r="Z55" i="83"/>
  <c r="Z55" i="11"/>
  <c r="Y56" i="54"/>
  <c r="Z56" i="54"/>
  <c r="X56" i="54"/>
  <c r="AI55" i="99"/>
  <c r="AN55" i="99"/>
  <c r="AR50" i="94"/>
  <c r="AR60" i="86"/>
  <c r="AR54" i="83"/>
  <c r="AI51" i="16"/>
  <c r="AN51" i="16"/>
  <c r="AH49" i="85"/>
  <c r="AQ49" i="85" s="1"/>
  <c r="AI47" i="82"/>
  <c r="AN47" i="82"/>
  <c r="AR54" i="11"/>
  <c r="AH64" i="93"/>
  <c r="AQ64" i="93" s="1"/>
  <c r="Y63" i="47"/>
  <c r="X63" i="47"/>
  <c r="AI54" i="103"/>
  <c r="AR54" i="103" s="1"/>
  <c r="AO54" i="103"/>
  <c r="AR49" i="35"/>
  <c r="AR61" i="52"/>
  <c r="AR61" i="46"/>
  <c r="AI57" i="96"/>
  <c r="AP57" i="96"/>
  <c r="W57" i="45"/>
  <c r="AE56" i="45"/>
  <c r="AG56" i="45"/>
  <c r="AP56" i="45" s="1"/>
  <c r="AF56" i="45"/>
  <c r="AO56" i="45" s="1"/>
  <c r="AH62" i="52"/>
  <c r="AQ62" i="52" s="1"/>
  <c r="AH50" i="90"/>
  <c r="AQ50" i="90" s="1"/>
  <c r="Z49" i="85"/>
  <c r="AR59" i="51"/>
  <c r="Y52" i="87"/>
  <c r="X52" i="87"/>
  <c r="Z52" i="87" s="1"/>
  <c r="Y48" i="82"/>
  <c r="Z48" i="82" s="1"/>
  <c r="X48" i="82"/>
  <c r="AH50" i="48"/>
  <c r="AQ50" i="48" s="1"/>
  <c r="AI58" i="13"/>
  <c r="AN58" i="13"/>
  <c r="Z64" i="93"/>
  <c r="Y52" i="50"/>
  <c r="Z52" i="50" s="1"/>
  <c r="X52" i="50"/>
  <c r="Y55" i="103"/>
  <c r="X55" i="103"/>
  <c r="AE62" i="46"/>
  <c r="AF62" i="46"/>
  <c r="AO62" i="46" s="1"/>
  <c r="W63" i="46"/>
  <c r="AG62" i="46"/>
  <c r="AP62" i="46" s="1"/>
  <c r="W60" i="20"/>
  <c r="AG59" i="20"/>
  <c r="AP59" i="20" s="1"/>
  <c r="AF59" i="20"/>
  <c r="AO59" i="20" s="1"/>
  <c r="AE59" i="20"/>
  <c r="AH53" i="18"/>
  <c r="AQ53" i="18" s="1"/>
  <c r="Z57" i="104"/>
  <c r="AH57" i="104"/>
  <c r="AQ57" i="104" s="1"/>
  <c r="Y58" i="96"/>
  <c r="X58" i="96"/>
  <c r="AI62" i="105"/>
  <c r="AN62" i="105"/>
  <c r="AI55" i="54"/>
  <c r="AN55" i="54"/>
  <c r="AH61" i="86"/>
  <c r="AQ61" i="86" s="1"/>
  <c r="Z62" i="52"/>
  <c r="AR52" i="18"/>
  <c r="AR56" i="104"/>
  <c r="AR49" i="48"/>
  <c r="Z50" i="90"/>
  <c r="AI58" i="41"/>
  <c r="AN58" i="41"/>
  <c r="AI61" i="44"/>
  <c r="AN61" i="44"/>
  <c r="Z50" i="48"/>
  <c r="AR52" i="10"/>
  <c r="Y51" i="98"/>
  <c r="X51" i="98"/>
  <c r="Z51" i="98" s="1"/>
  <c r="AF64" i="15"/>
  <c r="AO64" i="15" s="1"/>
  <c r="AG64" i="15"/>
  <c r="AP64" i="15" s="1"/>
  <c r="W65" i="15"/>
  <c r="AE64" i="15"/>
  <c r="Z53" i="10"/>
  <c r="AH53" i="10"/>
  <c r="AQ53" i="10" s="1"/>
  <c r="AE58" i="88"/>
  <c r="AG58" i="88"/>
  <c r="AP58" i="88" s="1"/>
  <c r="W59" i="88"/>
  <c r="AF58" i="88"/>
  <c r="AO58" i="88" s="1"/>
  <c r="AR49" i="90"/>
  <c r="AR48" i="85"/>
  <c r="AR63" i="93"/>
  <c r="Z61" i="86"/>
  <c r="AR52" i="102"/>
  <c r="Y56" i="99"/>
  <c r="X56" i="99"/>
  <c r="AE53" i="43"/>
  <c r="W54" i="43"/>
  <c r="AG53" i="43"/>
  <c r="AP53" i="43" s="1"/>
  <c r="AF53" i="43"/>
  <c r="AO53" i="43" s="1"/>
  <c r="Y52" i="16"/>
  <c r="X52" i="16"/>
  <c r="Z52" i="16" s="1"/>
  <c r="W65" i="97"/>
  <c r="AF64" i="97"/>
  <c r="AO64" i="97" s="1"/>
  <c r="AG64" i="97"/>
  <c r="AP64" i="97" s="1"/>
  <c r="AE64" i="97"/>
  <c r="AH52" i="42"/>
  <c r="AQ52" i="42" s="1"/>
  <c r="Y57" i="91"/>
  <c r="X57" i="91"/>
  <c r="Z50" i="35"/>
  <c r="Y56" i="100"/>
  <c r="X56" i="100"/>
  <c r="AI50" i="98"/>
  <c r="AN50" i="98"/>
  <c r="Z56" i="99" l="1"/>
  <c r="Z63" i="105"/>
  <c r="AE63" i="105" s="1"/>
  <c r="Z57" i="91"/>
  <c r="AF57" i="91" s="1"/>
  <c r="AO57" i="91" s="1"/>
  <c r="W64" i="105"/>
  <c r="AG63" i="105"/>
  <c r="AP63" i="105" s="1"/>
  <c r="AF63" i="105"/>
  <c r="AO63" i="105" s="1"/>
  <c r="AG59" i="13"/>
  <c r="AP59" i="13" s="1"/>
  <c r="W60" i="13"/>
  <c r="AE59" i="13"/>
  <c r="AF59" i="13"/>
  <c r="AO59" i="13" s="1"/>
  <c r="AE52" i="50"/>
  <c r="W53" i="50"/>
  <c r="AG52" i="50"/>
  <c r="AP52" i="50" s="1"/>
  <c r="AF52" i="50"/>
  <c r="AO52" i="50" s="1"/>
  <c r="AG48" i="82"/>
  <c r="AP48" i="82" s="1"/>
  <c r="W49" i="82"/>
  <c r="AE48" i="82"/>
  <c r="AF48" i="82"/>
  <c r="AO48" i="82" s="1"/>
  <c r="W57" i="99"/>
  <c r="AG56" i="99"/>
  <c r="AP56" i="99" s="1"/>
  <c r="AF56" i="99"/>
  <c r="AO56" i="99" s="1"/>
  <c r="AE56" i="99"/>
  <c r="AG57" i="91"/>
  <c r="AP57" i="91" s="1"/>
  <c r="W58" i="91"/>
  <c r="AH56" i="100"/>
  <c r="AQ56" i="100" s="1"/>
  <c r="AR50" i="98"/>
  <c r="AH52" i="16"/>
  <c r="AQ52" i="16" s="1"/>
  <c r="Y54" i="43"/>
  <c r="X54" i="43"/>
  <c r="AI58" i="88"/>
  <c r="AN58" i="88"/>
  <c r="AF53" i="10"/>
  <c r="AO53" i="10" s="1"/>
  <c r="AE53" i="10"/>
  <c r="W54" i="10"/>
  <c r="AG53" i="10"/>
  <c r="AP53" i="10" s="1"/>
  <c r="AH51" i="98"/>
  <c r="AQ51" i="98" s="1"/>
  <c r="AR55" i="54"/>
  <c r="AI59" i="20"/>
  <c r="AN59" i="20"/>
  <c r="Y63" i="46"/>
  <c r="X63" i="46"/>
  <c r="Z63" i="46" s="1"/>
  <c r="AH52" i="50"/>
  <c r="AQ52" i="50" s="1"/>
  <c r="AR57" i="96"/>
  <c r="AH56" i="54"/>
  <c r="AQ56" i="54" s="1"/>
  <c r="AR62" i="47"/>
  <c r="AR56" i="91"/>
  <c r="Y58" i="92"/>
  <c r="Z58" i="92" s="1"/>
  <c r="X58" i="92"/>
  <c r="Y62" i="32"/>
  <c r="X62" i="32"/>
  <c r="AH63" i="105"/>
  <c r="AQ63" i="105" s="1"/>
  <c r="AE52" i="49"/>
  <c r="AG52" i="49"/>
  <c r="AP52" i="49" s="1"/>
  <c r="W53" i="49"/>
  <c r="AF52" i="49"/>
  <c r="AO52" i="49" s="1"/>
  <c r="AI53" i="18"/>
  <c r="AR53" i="18" s="1"/>
  <c r="AN53" i="18"/>
  <c r="AI52" i="42"/>
  <c r="AN52" i="42"/>
  <c r="AE51" i="98"/>
  <c r="AN51" i="98" s="1"/>
  <c r="AF51" i="98"/>
  <c r="AO51" i="98" s="1"/>
  <c r="W52" i="98"/>
  <c r="AG51" i="98"/>
  <c r="AR61" i="44"/>
  <c r="AF49" i="85"/>
  <c r="AO49" i="85" s="1"/>
  <c r="AE49" i="85"/>
  <c r="W50" i="85"/>
  <c r="AG49" i="85"/>
  <c r="AP49" i="85" s="1"/>
  <c r="AE56" i="54"/>
  <c r="AF56" i="54"/>
  <c r="AO56" i="54" s="1"/>
  <c r="AG56" i="54"/>
  <c r="AP56" i="54" s="1"/>
  <c r="W57" i="54"/>
  <c r="AI61" i="32"/>
  <c r="AN61" i="32"/>
  <c r="AI58" i="84"/>
  <c r="AN58" i="84"/>
  <c r="AF61" i="86"/>
  <c r="AO61" i="86" s="1"/>
  <c r="W62" i="86"/>
  <c r="AG61" i="86"/>
  <c r="AP61" i="86" s="1"/>
  <c r="AE61" i="86"/>
  <c r="AR62" i="105"/>
  <c r="AI62" i="46"/>
  <c r="AN62" i="46"/>
  <c r="AH52" i="87"/>
  <c r="AQ52" i="87" s="1"/>
  <c r="AR47" i="82"/>
  <c r="Y64" i="53"/>
  <c r="X64" i="53"/>
  <c r="AR51" i="87"/>
  <c r="AH59" i="41"/>
  <c r="AQ59" i="41" s="1"/>
  <c r="AI51" i="94"/>
  <c r="AN51" i="94"/>
  <c r="Y58" i="95"/>
  <c r="X58" i="95"/>
  <c r="AR51" i="50"/>
  <c r="AH62" i="44"/>
  <c r="AQ62" i="44" s="1"/>
  <c r="Y66" i="89"/>
  <c r="X66" i="89"/>
  <c r="Y61" i="51"/>
  <c r="X61" i="51"/>
  <c r="AG52" i="16"/>
  <c r="AP52" i="16" s="1"/>
  <c r="W53" i="16"/>
  <c r="AE52" i="16"/>
  <c r="AF52" i="16"/>
  <c r="AO52" i="16" s="1"/>
  <c r="AI53" i="43"/>
  <c r="AN53" i="43"/>
  <c r="AH58" i="96"/>
  <c r="AQ58" i="96" s="1"/>
  <c r="AI56" i="45"/>
  <c r="AN56" i="45"/>
  <c r="AH63" i="47"/>
  <c r="AQ63" i="47" s="1"/>
  <c r="AR51" i="16"/>
  <c r="W56" i="11"/>
  <c r="AE55" i="11"/>
  <c r="AF55" i="11"/>
  <c r="AO55" i="11" s="1"/>
  <c r="AG55" i="11"/>
  <c r="AP55" i="11" s="1"/>
  <c r="AF59" i="41"/>
  <c r="AO59" i="41" s="1"/>
  <c r="AG59" i="41"/>
  <c r="AP59" i="41" s="1"/>
  <c r="W60" i="41"/>
  <c r="AE59" i="41"/>
  <c r="Y52" i="94"/>
  <c r="X52" i="94"/>
  <c r="Z52" i="94" s="1"/>
  <c r="AI53" i="102"/>
  <c r="AN53" i="102"/>
  <c r="AI57" i="95"/>
  <c r="AN57" i="95"/>
  <c r="Z62" i="44"/>
  <c r="AI65" i="89"/>
  <c r="AN65" i="89"/>
  <c r="AI63" i="101"/>
  <c r="AN63" i="101"/>
  <c r="Y53" i="42"/>
  <c r="Z53" i="42"/>
  <c r="X53" i="42"/>
  <c r="AH55" i="103"/>
  <c r="AQ55" i="103" s="1"/>
  <c r="AE50" i="35"/>
  <c r="AG50" i="35"/>
  <c r="AP50" i="35" s="1"/>
  <c r="W51" i="35"/>
  <c r="AF50" i="35"/>
  <c r="AO50" i="35" s="1"/>
  <c r="AG50" i="90"/>
  <c r="AP50" i="90" s="1"/>
  <c r="AE50" i="90"/>
  <c r="AF50" i="90"/>
  <c r="AO50" i="90" s="1"/>
  <c r="W51" i="90"/>
  <c r="Z58" i="96"/>
  <c r="Z55" i="103"/>
  <c r="Y57" i="45"/>
  <c r="X57" i="45"/>
  <c r="Z63" i="47"/>
  <c r="AF55" i="83"/>
  <c r="AO55" i="83" s="1"/>
  <c r="W56" i="83"/>
  <c r="AE55" i="83"/>
  <c r="AG55" i="83"/>
  <c r="AP55" i="83" s="1"/>
  <c r="AR55" i="100"/>
  <c r="Y64" i="101"/>
  <c r="X64" i="101"/>
  <c r="Y59" i="84"/>
  <c r="X59" i="84"/>
  <c r="AI55" i="55"/>
  <c r="AN55" i="55"/>
  <c r="Z56" i="100"/>
  <c r="AI64" i="97"/>
  <c r="AN64" i="97"/>
  <c r="AH56" i="99"/>
  <c r="AQ56" i="99" s="1"/>
  <c r="AI64" i="15"/>
  <c r="AN64" i="15"/>
  <c r="Y65" i="15"/>
  <c r="X65" i="15"/>
  <c r="AR58" i="41"/>
  <c r="Y60" i="20"/>
  <c r="X60" i="20"/>
  <c r="Z60" i="20" s="1"/>
  <c r="AE64" i="93"/>
  <c r="AG64" i="93"/>
  <c r="AP64" i="93" s="1"/>
  <c r="AF64" i="93"/>
  <c r="AO64" i="93" s="1"/>
  <c r="W65" i="93"/>
  <c r="W53" i="87"/>
  <c r="AF52" i="87"/>
  <c r="AO52" i="87" s="1"/>
  <c r="AE52" i="87"/>
  <c r="AG52" i="87"/>
  <c r="AP52" i="87" s="1"/>
  <c r="Y59" i="88"/>
  <c r="X59" i="88"/>
  <c r="AH57" i="91"/>
  <c r="AQ57" i="91" s="1"/>
  <c r="Y65" i="97"/>
  <c r="X65" i="97"/>
  <c r="Z65" i="97" s="1"/>
  <c r="W51" i="48"/>
  <c r="AE50" i="48"/>
  <c r="AG50" i="48"/>
  <c r="AP50" i="48" s="1"/>
  <c r="AF50" i="48"/>
  <c r="AO50" i="48" s="1"/>
  <c r="AE62" i="52"/>
  <c r="AF62" i="52"/>
  <c r="AO62" i="52" s="1"/>
  <c r="AG62" i="52"/>
  <c r="AP62" i="52" s="1"/>
  <c r="W63" i="52"/>
  <c r="AG57" i="104"/>
  <c r="AP57" i="104" s="1"/>
  <c r="AF57" i="104"/>
  <c r="AO57" i="104" s="1"/>
  <c r="AE57" i="104"/>
  <c r="W58" i="104"/>
  <c r="AR58" i="13"/>
  <c r="AH48" i="82"/>
  <c r="AQ48" i="82" s="1"/>
  <c r="AR55" i="99"/>
  <c r="AI63" i="53"/>
  <c r="AN63" i="53"/>
  <c r="AI57" i="92"/>
  <c r="AN57" i="92"/>
  <c r="Y54" i="102"/>
  <c r="X54" i="102"/>
  <c r="AH59" i="13"/>
  <c r="AQ59" i="13" s="1"/>
  <c r="AI60" i="51"/>
  <c r="AN60" i="51"/>
  <c r="Y54" i="18"/>
  <c r="X54" i="18"/>
  <c r="Y56" i="55"/>
  <c r="X56" i="55"/>
  <c r="Z59" i="84" l="1"/>
  <c r="AE57" i="91"/>
  <c r="AG59" i="84"/>
  <c r="AP59" i="84" s="1"/>
  <c r="AF59" i="84"/>
  <c r="AO59" i="84" s="1"/>
  <c r="AE59" i="84"/>
  <c r="W60" i="84"/>
  <c r="AF58" i="92"/>
  <c r="AO58" i="92" s="1"/>
  <c r="AG58" i="92"/>
  <c r="AP58" i="92" s="1"/>
  <c r="AE58" i="92"/>
  <c r="W59" i="92"/>
  <c r="AG60" i="20"/>
  <c r="AP60" i="20" s="1"/>
  <c r="AE60" i="20"/>
  <c r="AF60" i="20"/>
  <c r="AO60" i="20" s="1"/>
  <c r="W61" i="20"/>
  <c r="AR55" i="55"/>
  <c r="Y56" i="83"/>
  <c r="X56" i="83"/>
  <c r="W56" i="103"/>
  <c r="AG55" i="103"/>
  <c r="AP55" i="103" s="1"/>
  <c r="AF55" i="103"/>
  <c r="AO55" i="103" s="1"/>
  <c r="AE55" i="103"/>
  <c r="AG53" i="42"/>
  <c r="AP53" i="42" s="1"/>
  <c r="AF53" i="42"/>
  <c r="W54" i="42"/>
  <c r="AE53" i="42"/>
  <c r="AN53" i="42" s="1"/>
  <c r="W63" i="44"/>
  <c r="AE62" i="44"/>
  <c r="AF62" i="44"/>
  <c r="AO62" i="44" s="1"/>
  <c r="AG62" i="44"/>
  <c r="AP62" i="44" s="1"/>
  <c r="AG52" i="94"/>
  <c r="AP52" i="94" s="1"/>
  <c r="W53" i="94"/>
  <c r="AE52" i="94"/>
  <c r="AN52" i="94" s="1"/>
  <c r="AF52" i="94"/>
  <c r="AI52" i="16"/>
  <c r="AN52" i="16"/>
  <c r="AH66" i="89"/>
  <c r="AQ66" i="89" s="1"/>
  <c r="AR58" i="84"/>
  <c r="AR59" i="20"/>
  <c r="AI56" i="99"/>
  <c r="AN56" i="99"/>
  <c r="AI48" i="82"/>
  <c r="AN48" i="82"/>
  <c r="Y53" i="50"/>
  <c r="X53" i="50"/>
  <c r="AH56" i="55"/>
  <c r="AQ56" i="55" s="1"/>
  <c r="AR60" i="51"/>
  <c r="AH54" i="102"/>
  <c r="AQ54" i="102" s="1"/>
  <c r="AR63" i="53"/>
  <c r="AI57" i="104"/>
  <c r="AN57" i="104"/>
  <c r="Y51" i="48"/>
  <c r="Z51" i="48" s="1"/>
  <c r="X51" i="48"/>
  <c r="X65" i="93"/>
  <c r="Y65" i="93"/>
  <c r="AH59" i="84"/>
  <c r="AQ59" i="84" s="1"/>
  <c r="AF58" i="96"/>
  <c r="AO58" i="96" s="1"/>
  <c r="AE58" i="96"/>
  <c r="W59" i="96"/>
  <c r="AG58" i="96"/>
  <c r="AP58" i="96" s="1"/>
  <c r="Y53" i="16"/>
  <c r="Z53" i="16" s="1"/>
  <c r="X53" i="16"/>
  <c r="Z66" i="89"/>
  <c r="AI61" i="86"/>
  <c r="AN61" i="86"/>
  <c r="AI56" i="54"/>
  <c r="AN56" i="54"/>
  <c r="AH58" i="92"/>
  <c r="AQ58" i="92" s="1"/>
  <c r="Y58" i="91"/>
  <c r="X58" i="91"/>
  <c r="Y49" i="82"/>
  <c r="X49" i="82"/>
  <c r="AI52" i="50"/>
  <c r="AN52" i="50"/>
  <c r="X58" i="104"/>
  <c r="Y58" i="104"/>
  <c r="AI50" i="48"/>
  <c r="AN50" i="48"/>
  <c r="Z56" i="55"/>
  <c r="Z54" i="102"/>
  <c r="AI62" i="52"/>
  <c r="AN62" i="52"/>
  <c r="AH65" i="97"/>
  <c r="AQ65" i="97" s="1"/>
  <c r="AR64" i="15"/>
  <c r="AG63" i="47"/>
  <c r="AP63" i="47" s="1"/>
  <c r="AE63" i="47"/>
  <c r="AF63" i="47"/>
  <c r="AO63" i="47" s="1"/>
  <c r="W64" i="47"/>
  <c r="AR57" i="95"/>
  <c r="AR56" i="45"/>
  <c r="AR51" i="94"/>
  <c r="AR61" i="32"/>
  <c r="Y53" i="49"/>
  <c r="X53" i="49"/>
  <c r="AH63" i="46"/>
  <c r="AQ63" i="46" s="1"/>
  <c r="AR58" i="88"/>
  <c r="AI57" i="91"/>
  <c r="AN57" i="91"/>
  <c r="AI63" i="105"/>
  <c r="AN63" i="105"/>
  <c r="AH54" i="18"/>
  <c r="AQ54" i="18" s="1"/>
  <c r="AR64" i="97"/>
  <c r="AH57" i="45"/>
  <c r="AQ57" i="45" s="1"/>
  <c r="Y51" i="90"/>
  <c r="X51" i="90"/>
  <c r="Z51" i="90" s="1"/>
  <c r="Y51" i="35"/>
  <c r="X51" i="35"/>
  <c r="AR63" i="101"/>
  <c r="AI59" i="41"/>
  <c r="AN59" i="41"/>
  <c r="AR53" i="43"/>
  <c r="AH61" i="51"/>
  <c r="AQ61" i="51" s="1"/>
  <c r="AR62" i="46"/>
  <c r="Y62" i="86"/>
  <c r="Z62" i="86" s="1"/>
  <c r="X62" i="86"/>
  <c r="AR52" i="42"/>
  <c r="AF63" i="46"/>
  <c r="AO63" i="46" s="1"/>
  <c r="AE63" i="46"/>
  <c r="AN63" i="46" s="1"/>
  <c r="AG63" i="46"/>
  <c r="W64" i="46"/>
  <c r="AH54" i="43"/>
  <c r="AQ54" i="43" s="1"/>
  <c r="Y57" i="99"/>
  <c r="X57" i="99"/>
  <c r="AH59" i="88"/>
  <c r="AQ59" i="88" s="1"/>
  <c r="AI64" i="93"/>
  <c r="AN64" i="93"/>
  <c r="AH65" i="15"/>
  <c r="AQ65" i="15" s="1"/>
  <c r="AE56" i="100"/>
  <c r="W57" i="100"/>
  <c r="AG56" i="100"/>
  <c r="AP56" i="100" s="1"/>
  <c r="AF56" i="100"/>
  <c r="AO56" i="100" s="1"/>
  <c r="AH64" i="101"/>
  <c r="AQ64" i="101" s="1"/>
  <c r="Z57" i="45"/>
  <c r="AR53" i="102"/>
  <c r="Y60" i="41"/>
  <c r="X60" i="41"/>
  <c r="AI55" i="11"/>
  <c r="AN55" i="11"/>
  <c r="Z61" i="51"/>
  <c r="AH58" i="95"/>
  <c r="AQ58" i="95" s="1"/>
  <c r="AH64" i="53"/>
  <c r="AQ64" i="53" s="1"/>
  <c r="Y57" i="54"/>
  <c r="X57" i="54"/>
  <c r="Y50" i="85"/>
  <c r="Z50" i="85" s="1"/>
  <c r="X50" i="85"/>
  <c r="AI51" i="98"/>
  <c r="AP51" i="98"/>
  <c r="AI52" i="49"/>
  <c r="AN52" i="49"/>
  <c r="AH62" i="32"/>
  <c r="AQ62" i="32" s="1"/>
  <c r="Y54" i="10"/>
  <c r="Z54" i="10" s="1"/>
  <c r="X54" i="10"/>
  <c r="Z54" i="43"/>
  <c r="AI59" i="13"/>
  <c r="AN59" i="13"/>
  <c r="W66" i="97"/>
  <c r="AG65" i="97"/>
  <c r="AP65" i="97" s="1"/>
  <c r="AE65" i="97"/>
  <c r="AF65" i="97"/>
  <c r="AO65" i="97" s="1"/>
  <c r="AI52" i="87"/>
  <c r="AN52" i="87"/>
  <c r="Z54" i="18"/>
  <c r="AR57" i="92"/>
  <c r="Y63" i="52"/>
  <c r="X63" i="52"/>
  <c r="Z63" i="52" s="1"/>
  <c r="Z59" i="88"/>
  <c r="Y53" i="87"/>
  <c r="Z53" i="87" s="1"/>
  <c r="X53" i="87"/>
  <c r="AH60" i="20"/>
  <c r="AQ60" i="20" s="1"/>
  <c r="Z65" i="15"/>
  <c r="Z64" i="101"/>
  <c r="AI55" i="83"/>
  <c r="AN55" i="83"/>
  <c r="AI50" i="90"/>
  <c r="AN50" i="90"/>
  <c r="AI50" i="35"/>
  <c r="AN50" i="35"/>
  <c r="AH53" i="42"/>
  <c r="AQ53" i="42" s="1"/>
  <c r="AR65" i="89"/>
  <c r="AH52" i="94"/>
  <c r="AQ52" i="94" s="1"/>
  <c r="Y56" i="11"/>
  <c r="X56" i="11"/>
  <c r="Z58" i="95"/>
  <c r="Z64" i="53"/>
  <c r="AI49" i="85"/>
  <c r="AN49" i="85"/>
  <c r="X52" i="98"/>
  <c r="Y52" i="98"/>
  <c r="Z52" i="98"/>
  <c r="Z62" i="32"/>
  <c r="AI53" i="10"/>
  <c r="AN53" i="10"/>
  <c r="Y60" i="13"/>
  <c r="X60" i="13"/>
  <c r="Z60" i="13" s="1"/>
  <c r="Y64" i="105"/>
  <c r="Z64" i="105"/>
  <c r="X64" i="105"/>
  <c r="Z49" i="82" l="1"/>
  <c r="Z60" i="41"/>
  <c r="Z56" i="11"/>
  <c r="Z58" i="104"/>
  <c r="AG58" i="104" s="1"/>
  <c r="AP58" i="104" s="1"/>
  <c r="W51" i="85"/>
  <c r="AG50" i="85"/>
  <c r="AP50" i="85" s="1"/>
  <c r="AF50" i="85"/>
  <c r="AO50" i="85" s="1"/>
  <c r="AE50" i="85"/>
  <c r="AE58" i="104"/>
  <c r="W59" i="104"/>
  <c r="AF58" i="104"/>
  <c r="AO58" i="104" s="1"/>
  <c r="AF62" i="86"/>
  <c r="AO62" i="86" s="1"/>
  <c r="AG62" i="86"/>
  <c r="AP62" i="86" s="1"/>
  <c r="W63" i="86"/>
  <c r="AE62" i="86"/>
  <c r="AF53" i="16"/>
  <c r="AO53" i="16" s="1"/>
  <c r="W54" i="16"/>
  <c r="AG53" i="16"/>
  <c r="AP53" i="16" s="1"/>
  <c r="AE53" i="16"/>
  <c r="AE54" i="10"/>
  <c r="AF54" i="10"/>
  <c r="AO54" i="10" s="1"/>
  <c r="AG54" i="10"/>
  <c r="AP54" i="10" s="1"/>
  <c r="W55" i="10"/>
  <c r="AF60" i="13"/>
  <c r="AO60" i="13" s="1"/>
  <c r="AE60" i="13"/>
  <c r="W61" i="13"/>
  <c r="AG60" i="13"/>
  <c r="AP60" i="13" s="1"/>
  <c r="AG49" i="82"/>
  <c r="AP49" i="82" s="1"/>
  <c r="AE49" i="82"/>
  <c r="AF49" i="82"/>
  <c r="AO49" i="82" s="1"/>
  <c r="W50" i="82"/>
  <c r="W57" i="11"/>
  <c r="AG56" i="11"/>
  <c r="AP56" i="11" s="1"/>
  <c r="AF56" i="11"/>
  <c r="AO56" i="11" s="1"/>
  <c r="AE56" i="11"/>
  <c r="AF60" i="41"/>
  <c r="AO60" i="41" s="1"/>
  <c r="AE60" i="41"/>
  <c r="W61" i="41"/>
  <c r="AG60" i="41"/>
  <c r="AP60" i="41" s="1"/>
  <c r="AG51" i="48"/>
  <c r="AP51" i="48" s="1"/>
  <c r="AE51" i="48"/>
  <c r="AF51" i="48"/>
  <c r="AO51" i="48" s="1"/>
  <c r="W52" i="48"/>
  <c r="AR53" i="10"/>
  <c r="AF62" i="32"/>
  <c r="AO62" i="32" s="1"/>
  <c r="AG62" i="32"/>
  <c r="AP62" i="32" s="1"/>
  <c r="AE62" i="32"/>
  <c r="W63" i="32"/>
  <c r="AE52" i="98"/>
  <c r="AF52" i="98"/>
  <c r="AO52" i="98" s="1"/>
  <c r="AG52" i="98"/>
  <c r="AP52" i="98" s="1"/>
  <c r="W53" i="98"/>
  <c r="AH64" i="105"/>
  <c r="AQ64" i="105" s="1"/>
  <c r="AR55" i="83"/>
  <c r="AH63" i="52"/>
  <c r="AQ63" i="52" s="1"/>
  <c r="Y66" i="97"/>
  <c r="X66" i="97"/>
  <c r="Z66" i="97" s="1"/>
  <c r="Y57" i="100"/>
  <c r="X57" i="100"/>
  <c r="AI63" i="46"/>
  <c r="AP63" i="46"/>
  <c r="AR59" i="41"/>
  <c r="AH51" i="90"/>
  <c r="AQ51" i="90" s="1"/>
  <c r="AR57" i="91"/>
  <c r="AR50" i="48"/>
  <c r="AH49" i="82"/>
  <c r="AQ49" i="82" s="1"/>
  <c r="AR56" i="54"/>
  <c r="AH65" i="93"/>
  <c r="AQ65" i="93" s="1"/>
  <c r="AR48" i="82"/>
  <c r="AI55" i="103"/>
  <c r="AN55" i="103"/>
  <c r="AI60" i="20"/>
  <c r="AN60" i="20"/>
  <c r="AF64" i="101"/>
  <c r="AO64" i="101" s="1"/>
  <c r="AE64" i="101"/>
  <c r="AG64" i="101"/>
  <c r="AP64" i="101" s="1"/>
  <c r="W65" i="101"/>
  <c r="AE63" i="52"/>
  <c r="AF63" i="52"/>
  <c r="AO63" i="52" s="1"/>
  <c r="W64" i="52"/>
  <c r="AG63" i="52"/>
  <c r="AP63" i="52" s="1"/>
  <c r="AR52" i="87"/>
  <c r="AR52" i="49"/>
  <c r="AH57" i="54"/>
  <c r="AQ57" i="54" s="1"/>
  <c r="AI56" i="100"/>
  <c r="AN56" i="100"/>
  <c r="W52" i="90"/>
  <c r="AF51" i="90"/>
  <c r="AO51" i="90" s="1"/>
  <c r="AG51" i="90"/>
  <c r="AP51" i="90" s="1"/>
  <c r="AE51" i="90"/>
  <c r="AH51" i="48"/>
  <c r="AQ51" i="48" s="1"/>
  <c r="AR52" i="16"/>
  <c r="AR50" i="35"/>
  <c r="W66" i="15"/>
  <c r="AG65" i="15"/>
  <c r="AF65" i="15"/>
  <c r="AO65" i="15" s="1"/>
  <c r="AE65" i="15"/>
  <c r="AN65" i="15" s="1"/>
  <c r="AH53" i="87"/>
  <c r="AQ53" i="87" s="1"/>
  <c r="AR59" i="13"/>
  <c r="Z57" i="54"/>
  <c r="W62" i="51"/>
  <c r="AF61" i="51"/>
  <c r="AO61" i="51" s="1"/>
  <c r="AG61" i="51"/>
  <c r="AP61" i="51" s="1"/>
  <c r="AE61" i="51"/>
  <c r="AR64" i="93"/>
  <c r="AH57" i="99"/>
  <c r="AQ57" i="99" s="1"/>
  <c r="AH53" i="49"/>
  <c r="AQ53" i="49" s="1"/>
  <c r="Y64" i="47"/>
  <c r="X64" i="47"/>
  <c r="Z64" i="47" s="1"/>
  <c r="AR62" i="52"/>
  <c r="AR61" i="86"/>
  <c r="AH53" i="50"/>
  <c r="AQ53" i="50" s="1"/>
  <c r="AR56" i="99"/>
  <c r="X54" i="42"/>
  <c r="Y54" i="42"/>
  <c r="Y60" i="84"/>
  <c r="X60" i="84"/>
  <c r="W54" i="87"/>
  <c r="AE53" i="87"/>
  <c r="AF53" i="87"/>
  <c r="AO53" i="87" s="1"/>
  <c r="AG53" i="87"/>
  <c r="AP53" i="87" s="1"/>
  <c r="AE54" i="43"/>
  <c r="AF54" i="43"/>
  <c r="AO54" i="43" s="1"/>
  <c r="W55" i="43"/>
  <c r="AG54" i="43"/>
  <c r="AP54" i="43" s="1"/>
  <c r="AR51" i="98"/>
  <c r="Z57" i="99"/>
  <c r="AH51" i="35"/>
  <c r="AQ51" i="35" s="1"/>
  <c r="Z53" i="49"/>
  <c r="W55" i="102"/>
  <c r="AF54" i="102"/>
  <c r="AO54" i="102" s="1"/>
  <c r="AE54" i="102"/>
  <c r="AN54" i="102" s="1"/>
  <c r="AG54" i="102"/>
  <c r="AH58" i="104"/>
  <c r="AQ58" i="104" s="1"/>
  <c r="AH58" i="91"/>
  <c r="AQ58" i="91" s="1"/>
  <c r="AE66" i="89"/>
  <c r="W67" i="89"/>
  <c r="AG66" i="89"/>
  <c r="AP66" i="89" s="1"/>
  <c r="AF66" i="89"/>
  <c r="AO66" i="89" s="1"/>
  <c r="Y59" i="96"/>
  <c r="X59" i="96"/>
  <c r="Z53" i="50"/>
  <c r="AI52" i="94"/>
  <c r="AO52" i="94"/>
  <c r="AI53" i="42"/>
  <c r="AO53" i="42"/>
  <c r="Y56" i="103"/>
  <c r="Z56" i="103"/>
  <c r="X56" i="103"/>
  <c r="Y59" i="92"/>
  <c r="Z59" i="92" s="1"/>
  <c r="X59" i="92"/>
  <c r="AI59" i="84"/>
  <c r="AN59" i="84"/>
  <c r="AR49" i="85"/>
  <c r="AH56" i="11"/>
  <c r="AQ56" i="11" s="1"/>
  <c r="AR50" i="90"/>
  <c r="AI65" i="97"/>
  <c r="AN65" i="97"/>
  <c r="AH54" i="10"/>
  <c r="AQ54" i="10" s="1"/>
  <c r="AH50" i="85"/>
  <c r="AQ50" i="85" s="1"/>
  <c r="AR55" i="11"/>
  <c r="AF57" i="45"/>
  <c r="AO57" i="45" s="1"/>
  <c r="AG57" i="45"/>
  <c r="AP57" i="45" s="1"/>
  <c r="W58" i="45"/>
  <c r="AE57" i="45"/>
  <c r="Z51" i="35"/>
  <c r="AR63" i="105"/>
  <c r="AI63" i="47"/>
  <c r="AN63" i="47"/>
  <c r="AG56" i="55"/>
  <c r="AP56" i="55" s="1"/>
  <c r="AE56" i="55"/>
  <c r="AF56" i="55"/>
  <c r="AO56" i="55" s="1"/>
  <c r="W57" i="55"/>
  <c r="Z58" i="91"/>
  <c r="AH53" i="16"/>
  <c r="AQ53" i="16" s="1"/>
  <c r="AI58" i="96"/>
  <c r="AN58" i="96"/>
  <c r="AI62" i="44"/>
  <c r="AN62" i="44"/>
  <c r="AH56" i="83"/>
  <c r="AQ56" i="83" s="1"/>
  <c r="Y61" i="20"/>
  <c r="X61" i="20"/>
  <c r="AI58" i="92"/>
  <c r="AN58" i="92"/>
  <c r="W65" i="105"/>
  <c r="AF64" i="105"/>
  <c r="AO64" i="105" s="1"/>
  <c r="AG64" i="105"/>
  <c r="AP64" i="105" s="1"/>
  <c r="AE64" i="105"/>
  <c r="W65" i="53"/>
  <c r="AE64" i="53"/>
  <c r="AF64" i="53"/>
  <c r="AO64" i="53" s="1"/>
  <c r="AG64" i="53"/>
  <c r="AP64" i="53" s="1"/>
  <c r="AH60" i="13"/>
  <c r="AQ60" i="13" s="1"/>
  <c r="AF58" i="95"/>
  <c r="AO58" i="95" s="1"/>
  <c r="AE58" i="95"/>
  <c r="AG58" i="95"/>
  <c r="AP58" i="95" s="1"/>
  <c r="W59" i="95"/>
  <c r="AH52" i="98"/>
  <c r="AQ52" i="98" s="1"/>
  <c r="W60" i="88"/>
  <c r="AG59" i="88"/>
  <c r="AP59" i="88" s="1"/>
  <c r="AE59" i="88"/>
  <c r="AF59" i="88"/>
  <c r="AO59" i="88" s="1"/>
  <c r="AE54" i="18"/>
  <c r="AG54" i="18"/>
  <c r="AP54" i="18" s="1"/>
  <c r="W55" i="18"/>
  <c r="AF54" i="18"/>
  <c r="AO54" i="18" s="1"/>
  <c r="AH60" i="41"/>
  <c r="AQ60" i="41" s="1"/>
  <c r="Y64" i="46"/>
  <c r="X64" i="46"/>
  <c r="AH62" i="86"/>
  <c r="AQ62" i="86" s="1"/>
  <c r="AR52" i="50"/>
  <c r="Z65" i="93"/>
  <c r="AR57" i="104"/>
  <c r="X53" i="94"/>
  <c r="Z53" i="94" s="1"/>
  <c r="Y53" i="94"/>
  <c r="Y63" i="44"/>
  <c r="X63" i="44"/>
  <c r="Z63" i="44" s="1"/>
  <c r="Z56" i="83"/>
  <c r="Z54" i="42" l="1"/>
  <c r="W67" i="97"/>
  <c r="AG66" i="97"/>
  <c r="AP66" i="97" s="1"/>
  <c r="AE66" i="97"/>
  <c r="AF66" i="97"/>
  <c r="AO66" i="97" s="1"/>
  <c r="AF59" i="92"/>
  <c r="AO59" i="92" s="1"/>
  <c r="AE59" i="92"/>
  <c r="AG59" i="92"/>
  <c r="AP59" i="92" s="1"/>
  <c r="W60" i="92"/>
  <c r="AF64" i="47"/>
  <c r="AO64" i="47" s="1"/>
  <c r="AG64" i="47"/>
  <c r="AP64" i="47" s="1"/>
  <c r="AE64" i="47"/>
  <c r="W65" i="47"/>
  <c r="AF54" i="42"/>
  <c r="AO54" i="42" s="1"/>
  <c r="AE54" i="42"/>
  <c r="AG54" i="42"/>
  <c r="AP54" i="42" s="1"/>
  <c r="W55" i="42"/>
  <c r="Y60" i="88"/>
  <c r="X60" i="88"/>
  <c r="Y54" i="87"/>
  <c r="X54" i="87"/>
  <c r="AG63" i="44"/>
  <c r="AP63" i="44" s="1"/>
  <c r="AE63" i="44"/>
  <c r="W64" i="44"/>
  <c r="AF63" i="44"/>
  <c r="AO63" i="44" s="1"/>
  <c r="AI59" i="88"/>
  <c r="AN59" i="88"/>
  <c r="AI64" i="105"/>
  <c r="AN64" i="105"/>
  <c r="AH61" i="20"/>
  <c r="AQ61" i="20" s="1"/>
  <c r="AR63" i="47"/>
  <c r="Y58" i="45"/>
  <c r="X58" i="45"/>
  <c r="AE65" i="93"/>
  <c r="W66" i="93"/>
  <c r="AG65" i="93"/>
  <c r="AP65" i="93" s="1"/>
  <c r="AF65" i="93"/>
  <c r="AO65" i="93" s="1"/>
  <c r="Y55" i="18"/>
  <c r="X55" i="18"/>
  <c r="Z55" i="18" s="1"/>
  <c r="Z61" i="20"/>
  <c r="Y57" i="55"/>
  <c r="X57" i="55"/>
  <c r="AH56" i="103"/>
  <c r="AQ56" i="103" s="1"/>
  <c r="AR52" i="94"/>
  <c r="Y55" i="102"/>
  <c r="Z55" i="102"/>
  <c r="X55" i="102"/>
  <c r="Y55" i="43"/>
  <c r="X55" i="43"/>
  <c r="AI53" i="87"/>
  <c r="AN53" i="87"/>
  <c r="AR55" i="103"/>
  <c r="AI60" i="41"/>
  <c r="AN60" i="41"/>
  <c r="Y57" i="11"/>
  <c r="X57" i="11"/>
  <c r="Z57" i="11" s="1"/>
  <c r="X55" i="10"/>
  <c r="Z55" i="10" s="1"/>
  <c r="Y55" i="10"/>
  <c r="AH54" i="42"/>
  <c r="AQ54" i="42" s="1"/>
  <c r="AI65" i="15"/>
  <c r="AP65" i="15"/>
  <c r="AI51" i="90"/>
  <c r="AN51" i="90"/>
  <c r="AI52" i="98"/>
  <c r="AN52" i="98"/>
  <c r="Y50" i="82"/>
  <c r="X50" i="82"/>
  <c r="Y61" i="13"/>
  <c r="Z61" i="13" s="1"/>
  <c r="X61" i="13"/>
  <c r="AI50" i="85"/>
  <c r="AN50" i="85"/>
  <c r="W57" i="103"/>
  <c r="AG56" i="103"/>
  <c r="AP56" i="103" s="1"/>
  <c r="AE56" i="103"/>
  <c r="AF56" i="103"/>
  <c r="AO56" i="103" s="1"/>
  <c r="AE53" i="49"/>
  <c r="AG53" i="49"/>
  <c r="AP53" i="49" s="1"/>
  <c r="AF53" i="49"/>
  <c r="AO53" i="49" s="1"/>
  <c r="W54" i="49"/>
  <c r="AR56" i="100"/>
  <c r="Y64" i="52"/>
  <c r="X64" i="52"/>
  <c r="AH64" i="46"/>
  <c r="AQ64" i="46" s="1"/>
  <c r="Y59" i="95"/>
  <c r="X59" i="95"/>
  <c r="AI64" i="53"/>
  <c r="AR64" i="53" s="1"/>
  <c r="AN64" i="53"/>
  <c r="Y65" i="105"/>
  <c r="X65" i="105"/>
  <c r="AI56" i="55"/>
  <c r="AR56" i="55" s="1"/>
  <c r="AN56" i="55"/>
  <c r="AF51" i="35"/>
  <c r="AO51" i="35" s="1"/>
  <c r="W52" i="35"/>
  <c r="AE51" i="35"/>
  <c r="AG51" i="35"/>
  <c r="AP51" i="35" s="1"/>
  <c r="AR59" i="84"/>
  <c r="AH59" i="96"/>
  <c r="AQ59" i="96" s="1"/>
  <c r="Y67" i="89"/>
  <c r="X67" i="89"/>
  <c r="AI54" i="43"/>
  <c r="AN54" i="43"/>
  <c r="AH60" i="84"/>
  <c r="AQ60" i="84" s="1"/>
  <c r="Y62" i="51"/>
  <c r="X62" i="51"/>
  <c r="AE56" i="83"/>
  <c r="W57" i="83"/>
  <c r="AF56" i="83"/>
  <c r="AO56" i="83" s="1"/>
  <c r="AG56" i="83"/>
  <c r="AP56" i="83" s="1"/>
  <c r="AH53" i="94"/>
  <c r="AQ53" i="94" s="1"/>
  <c r="Z64" i="46"/>
  <c r="Y65" i="53"/>
  <c r="X65" i="53"/>
  <c r="AR65" i="97"/>
  <c r="AH59" i="92"/>
  <c r="AQ59" i="92" s="1"/>
  <c r="Z59" i="96"/>
  <c r="AI66" i="89"/>
  <c r="AN66" i="89"/>
  <c r="AI54" i="102"/>
  <c r="AP54" i="102"/>
  <c r="Z60" i="84"/>
  <c r="AG57" i="54"/>
  <c r="AP57" i="54" s="1"/>
  <c r="W58" i="54"/>
  <c r="AE57" i="54"/>
  <c r="AF57" i="54"/>
  <c r="AO57" i="54" s="1"/>
  <c r="Y66" i="15"/>
  <c r="X66" i="15"/>
  <c r="AI63" i="52"/>
  <c r="AN63" i="52"/>
  <c r="AR63" i="46"/>
  <c r="AI56" i="11"/>
  <c r="AN56" i="11"/>
  <c r="AI60" i="13"/>
  <c r="AN60" i="13"/>
  <c r="AI54" i="10"/>
  <c r="AN54" i="10"/>
  <c r="W54" i="94"/>
  <c r="AE53" i="94"/>
  <c r="AG53" i="94"/>
  <c r="AP53" i="94" s="1"/>
  <c r="AF53" i="94"/>
  <c r="AO53" i="94" s="1"/>
  <c r="AH64" i="47"/>
  <c r="AQ64" i="47" s="1"/>
  <c r="AI64" i="101"/>
  <c r="AN64" i="101"/>
  <c r="AH66" i="97"/>
  <c r="AQ66" i="97" s="1"/>
  <c r="AI51" i="48"/>
  <c r="AN51" i="48"/>
  <c r="Y54" i="16"/>
  <c r="Z54" i="16" s="1"/>
  <c r="X54" i="16"/>
  <c r="AI54" i="18"/>
  <c r="AN54" i="18"/>
  <c r="AR62" i="44"/>
  <c r="AH63" i="44"/>
  <c r="AQ63" i="44" s="1"/>
  <c r="AI58" i="95"/>
  <c r="AN58" i="95"/>
  <c r="AR58" i="92"/>
  <c r="AR58" i="96"/>
  <c r="AG58" i="91"/>
  <c r="AP58" i="91" s="1"/>
  <c r="AE58" i="91"/>
  <c r="W59" i="91"/>
  <c r="AF58" i="91"/>
  <c r="AO58" i="91" s="1"/>
  <c r="AI57" i="45"/>
  <c r="AN57" i="45"/>
  <c r="AR53" i="42"/>
  <c r="AR60" i="20"/>
  <c r="AH57" i="100"/>
  <c r="AQ57" i="100" s="1"/>
  <c r="Y63" i="32"/>
  <c r="X63" i="32"/>
  <c r="AI49" i="82"/>
  <c r="AN49" i="82"/>
  <c r="AI62" i="86"/>
  <c r="AN62" i="86"/>
  <c r="Y59" i="104"/>
  <c r="X59" i="104"/>
  <c r="AF53" i="50"/>
  <c r="AO53" i="50" s="1"/>
  <c r="AE53" i="50"/>
  <c r="AN53" i="50" s="1"/>
  <c r="W54" i="50"/>
  <c r="AG53" i="50"/>
  <c r="W58" i="99"/>
  <c r="AG57" i="99"/>
  <c r="AP57" i="99" s="1"/>
  <c r="AF57" i="99"/>
  <c r="AO57" i="99" s="1"/>
  <c r="AE57" i="99"/>
  <c r="AI61" i="51"/>
  <c r="AN61" i="51"/>
  <c r="Y52" i="90"/>
  <c r="X52" i="90"/>
  <c r="Y65" i="101"/>
  <c r="X65" i="101"/>
  <c r="Z65" i="101" s="1"/>
  <c r="Z57" i="100"/>
  <c r="Y53" i="98"/>
  <c r="X53" i="98"/>
  <c r="AI62" i="32"/>
  <c r="AN62" i="32"/>
  <c r="Y52" i="48"/>
  <c r="X52" i="48"/>
  <c r="Y61" i="41"/>
  <c r="X61" i="41"/>
  <c r="Z61" i="41" s="1"/>
  <c r="AI53" i="16"/>
  <c r="AN53" i="16"/>
  <c r="X63" i="86"/>
  <c r="Y63" i="86"/>
  <c r="AI58" i="104"/>
  <c r="AN58" i="104"/>
  <c r="Y51" i="85"/>
  <c r="X51" i="85"/>
  <c r="Z51" i="85" s="1"/>
  <c r="Z66" i="15" l="1"/>
  <c r="Z63" i="86"/>
  <c r="Z63" i="32"/>
  <c r="AE63" i="32" s="1"/>
  <c r="Z52" i="48"/>
  <c r="W53" i="48" s="1"/>
  <c r="AF52" i="48"/>
  <c r="AO52" i="48" s="1"/>
  <c r="AG52" i="48"/>
  <c r="AP52" i="48" s="1"/>
  <c r="AG66" i="15"/>
  <c r="AP66" i="15" s="1"/>
  <c r="AE66" i="15"/>
  <c r="W67" i="15"/>
  <c r="AF66" i="15"/>
  <c r="AO66" i="15" s="1"/>
  <c r="AG51" i="85"/>
  <c r="AP51" i="85" s="1"/>
  <c r="AF51" i="85"/>
  <c r="AO51" i="85" s="1"/>
  <c r="W52" i="85"/>
  <c r="AE51" i="85"/>
  <c r="W64" i="32"/>
  <c r="AG63" i="32"/>
  <c r="AP63" i="32" s="1"/>
  <c r="AR58" i="104"/>
  <c r="AH53" i="98"/>
  <c r="AQ53" i="98" s="1"/>
  <c r="AH61" i="41"/>
  <c r="AQ61" i="41" s="1"/>
  <c r="AH65" i="101"/>
  <c r="AQ65" i="101" s="1"/>
  <c r="Y58" i="99"/>
  <c r="X58" i="99"/>
  <c r="AH59" i="104"/>
  <c r="AQ59" i="104" s="1"/>
  <c r="AR49" i="82"/>
  <c r="AI58" i="91"/>
  <c r="AN58" i="91"/>
  <c r="AG54" i="16"/>
  <c r="AP54" i="16" s="1"/>
  <c r="AE54" i="16"/>
  <c r="W55" i="16"/>
  <c r="AF54" i="16"/>
  <c r="AO54" i="16" s="1"/>
  <c r="AR60" i="13"/>
  <c r="AR63" i="52"/>
  <c r="AI57" i="54"/>
  <c r="AN57" i="54"/>
  <c r="AH62" i="51"/>
  <c r="AQ62" i="51" s="1"/>
  <c r="Y57" i="103"/>
  <c r="X57" i="103"/>
  <c r="AH50" i="82"/>
  <c r="AQ50" i="82" s="1"/>
  <c r="AR51" i="90"/>
  <c r="AE57" i="11"/>
  <c r="AG57" i="11"/>
  <c r="AP57" i="11" s="1"/>
  <c r="AF57" i="11"/>
  <c r="AO57" i="11" s="1"/>
  <c r="W58" i="11"/>
  <c r="AE55" i="102"/>
  <c r="W56" i="102"/>
  <c r="AF55" i="102"/>
  <c r="AO55" i="102" s="1"/>
  <c r="AG55" i="102"/>
  <c r="AP55" i="102" s="1"/>
  <c r="W62" i="20"/>
  <c r="AG61" i="20"/>
  <c r="AP61" i="20" s="1"/>
  <c r="AE61" i="20"/>
  <c r="AF61" i="20"/>
  <c r="AO61" i="20" s="1"/>
  <c r="AG65" i="101"/>
  <c r="AP65" i="101" s="1"/>
  <c r="AE65" i="101"/>
  <c r="W66" i="101"/>
  <c r="AF65" i="101"/>
  <c r="AO65" i="101" s="1"/>
  <c r="AR61" i="51"/>
  <c r="Z59" i="104"/>
  <c r="AH63" i="32"/>
  <c r="AQ63" i="32" s="1"/>
  <c r="AR58" i="95"/>
  <c r="AI53" i="94"/>
  <c r="AN53" i="94"/>
  <c r="AH66" i="15"/>
  <c r="AQ66" i="15" s="1"/>
  <c r="Y58" i="54"/>
  <c r="X58" i="54"/>
  <c r="Z58" i="54" s="1"/>
  <c r="AR66" i="89"/>
  <c r="AG64" i="46"/>
  <c r="AP64" i="46" s="1"/>
  <c r="AE64" i="46"/>
  <c r="AF64" i="46"/>
  <c r="AO64" i="46" s="1"/>
  <c r="W65" i="46"/>
  <c r="Z62" i="51"/>
  <c r="AI53" i="49"/>
  <c r="AN53" i="49"/>
  <c r="Z50" i="82"/>
  <c r="AR53" i="87"/>
  <c r="AH55" i="18"/>
  <c r="AQ55" i="18" s="1"/>
  <c r="Y66" i="93"/>
  <c r="X66" i="93"/>
  <c r="Y64" i="44"/>
  <c r="Z64" i="44"/>
  <c r="X64" i="44"/>
  <c r="AH60" i="88"/>
  <c r="AQ60" i="88" s="1"/>
  <c r="AI54" i="42"/>
  <c r="AN54" i="42"/>
  <c r="W64" i="86"/>
  <c r="AF63" i="86"/>
  <c r="AO63" i="86" s="1"/>
  <c r="AG63" i="86"/>
  <c r="AP63" i="86" s="1"/>
  <c r="AE63" i="86"/>
  <c r="AI53" i="50"/>
  <c r="AP53" i="50"/>
  <c r="AR57" i="45"/>
  <c r="Y54" i="94"/>
  <c r="Z54" i="94" s="1"/>
  <c r="X54" i="94"/>
  <c r="AR56" i="11"/>
  <c r="AG59" i="96"/>
  <c r="AP59" i="96" s="1"/>
  <c r="W60" i="96"/>
  <c r="AF59" i="96"/>
  <c r="AO59" i="96" s="1"/>
  <c r="AE59" i="96"/>
  <c r="AH59" i="95"/>
  <c r="AQ59" i="95" s="1"/>
  <c r="AR50" i="85"/>
  <c r="AR65" i="15"/>
  <c r="AE55" i="10"/>
  <c r="AF55" i="10"/>
  <c r="AO55" i="10" s="1"/>
  <c r="AG55" i="10"/>
  <c r="AP55" i="10" s="1"/>
  <c r="W56" i="10"/>
  <c r="AH55" i="43"/>
  <c r="AQ55" i="43" s="1"/>
  <c r="AE55" i="18"/>
  <c r="AG55" i="18"/>
  <c r="AP55" i="18" s="1"/>
  <c r="W56" i="18"/>
  <c r="AF55" i="18"/>
  <c r="AO55" i="18" s="1"/>
  <c r="AI65" i="93"/>
  <c r="AN65" i="93"/>
  <c r="AR64" i="105"/>
  <c r="AI63" i="44"/>
  <c r="AN63" i="44"/>
  <c r="Z60" i="88"/>
  <c r="AH52" i="90"/>
  <c r="AQ52" i="90" s="1"/>
  <c r="Y54" i="50"/>
  <c r="X54" i="50"/>
  <c r="AR51" i="48"/>
  <c r="AE60" i="84"/>
  <c r="W61" i="84"/>
  <c r="AF60" i="84"/>
  <c r="AO60" i="84" s="1"/>
  <c r="AG60" i="84"/>
  <c r="AP60" i="84" s="1"/>
  <c r="AR54" i="43"/>
  <c r="AH65" i="105"/>
  <c r="AQ65" i="105" s="1"/>
  <c r="Z59" i="95"/>
  <c r="AH61" i="13"/>
  <c r="AQ61" i="13" s="1"/>
  <c r="AR60" i="41"/>
  <c r="Z55" i="43"/>
  <c r="AH57" i="55"/>
  <c r="AQ57" i="55" s="1"/>
  <c r="AH58" i="45"/>
  <c r="AQ58" i="45" s="1"/>
  <c r="Y60" i="92"/>
  <c r="X60" i="92"/>
  <c r="AI66" i="97"/>
  <c r="AN66" i="97"/>
  <c r="AE61" i="41"/>
  <c r="AF61" i="41"/>
  <c r="AO61" i="41" s="1"/>
  <c r="W62" i="41"/>
  <c r="AG61" i="41"/>
  <c r="AP61" i="41" s="1"/>
  <c r="AH63" i="86"/>
  <c r="AQ63" i="86" s="1"/>
  <c r="Z53" i="98"/>
  <c r="AR62" i="86"/>
  <c r="AR54" i="18"/>
  <c r="AR64" i="101"/>
  <c r="AR54" i="10"/>
  <c r="AH65" i="53"/>
  <c r="AQ65" i="53" s="1"/>
  <c r="Y57" i="83"/>
  <c r="X57" i="83"/>
  <c r="AH67" i="89"/>
  <c r="AQ67" i="89" s="1"/>
  <c r="AI51" i="35"/>
  <c r="AN51" i="35"/>
  <c r="Z65" i="105"/>
  <c r="AH64" i="52"/>
  <c r="AQ64" i="52" s="1"/>
  <c r="Y54" i="49"/>
  <c r="X54" i="49"/>
  <c r="AI56" i="103"/>
  <c r="AN56" i="103"/>
  <c r="AG61" i="13"/>
  <c r="AP61" i="13" s="1"/>
  <c r="W62" i="13"/>
  <c r="AF61" i="13"/>
  <c r="AO61" i="13" s="1"/>
  <c r="AE61" i="13"/>
  <c r="AR52" i="98"/>
  <c r="AH55" i="10"/>
  <c r="AQ55" i="10" s="1"/>
  <c r="Z57" i="55"/>
  <c r="Z58" i="45"/>
  <c r="AR59" i="88"/>
  <c r="AH54" i="87"/>
  <c r="AQ54" i="87" s="1"/>
  <c r="Y65" i="47"/>
  <c r="X65" i="47"/>
  <c r="AR62" i="32"/>
  <c r="AH51" i="85"/>
  <c r="AQ51" i="85" s="1"/>
  <c r="AH52" i="48"/>
  <c r="AQ52" i="48" s="1"/>
  <c r="AI57" i="99"/>
  <c r="AN57" i="99"/>
  <c r="Z52" i="90"/>
  <c r="AR53" i="16"/>
  <c r="W58" i="100"/>
  <c r="AG57" i="100"/>
  <c r="AP57" i="100" s="1"/>
  <c r="AE57" i="100"/>
  <c r="AF57" i="100"/>
  <c r="AO57" i="100" s="1"/>
  <c r="Y59" i="91"/>
  <c r="X59" i="91"/>
  <c r="AH54" i="16"/>
  <c r="AQ54" i="16" s="1"/>
  <c r="AR54" i="102"/>
  <c r="Z65" i="53"/>
  <c r="AI56" i="83"/>
  <c r="AN56" i="83"/>
  <c r="Z67" i="89"/>
  <c r="Y52" i="35"/>
  <c r="X52" i="35"/>
  <c r="Z52" i="35" s="1"/>
  <c r="Z64" i="52"/>
  <c r="AH57" i="11"/>
  <c r="AQ57" i="11" s="1"/>
  <c r="AH55" i="102"/>
  <c r="AQ55" i="102" s="1"/>
  <c r="Z54" i="87"/>
  <c r="Y55" i="42"/>
  <c r="X55" i="42"/>
  <c r="Z55" i="42" s="1"/>
  <c r="AI64" i="47"/>
  <c r="AN64" i="47"/>
  <c r="AI59" i="92"/>
  <c r="AN59" i="92"/>
  <c r="Y67" i="97"/>
  <c r="X67" i="97"/>
  <c r="Z57" i="103" l="1"/>
  <c r="AF63" i="32"/>
  <c r="AO63" i="32" s="1"/>
  <c r="AE52" i="48"/>
  <c r="AG57" i="103"/>
  <c r="AP57" i="103" s="1"/>
  <c r="AE57" i="103"/>
  <c r="AF57" i="103"/>
  <c r="AO57" i="103" s="1"/>
  <c r="W58" i="103"/>
  <c r="AF55" i="42"/>
  <c r="AO55" i="42" s="1"/>
  <c r="AG55" i="42"/>
  <c r="AP55" i="42" s="1"/>
  <c r="W56" i="42"/>
  <c r="AE55" i="42"/>
  <c r="AG54" i="94"/>
  <c r="AP54" i="94" s="1"/>
  <c r="AF54" i="94"/>
  <c r="AO54" i="94" s="1"/>
  <c r="AE54" i="94"/>
  <c r="W55" i="94"/>
  <c r="AF58" i="45"/>
  <c r="AO58" i="45" s="1"/>
  <c r="W59" i="45"/>
  <c r="AG58" i="45"/>
  <c r="AP58" i="45" s="1"/>
  <c r="AE58" i="45"/>
  <c r="Y62" i="13"/>
  <c r="X62" i="13"/>
  <c r="AG65" i="105"/>
  <c r="AP65" i="105" s="1"/>
  <c r="AE65" i="105"/>
  <c r="W66" i="105"/>
  <c r="AF65" i="105"/>
  <c r="AO65" i="105" s="1"/>
  <c r="AF53" i="98"/>
  <c r="AO53" i="98" s="1"/>
  <c r="AE53" i="98"/>
  <c r="AG53" i="98"/>
  <c r="AP53" i="98" s="1"/>
  <c r="W54" i="98"/>
  <c r="AR66" i="97"/>
  <c r="Y56" i="18"/>
  <c r="X56" i="18"/>
  <c r="AI55" i="10"/>
  <c r="AN55" i="10"/>
  <c r="AR54" i="42"/>
  <c r="AH64" i="44"/>
  <c r="AQ64" i="44" s="1"/>
  <c r="Y65" i="46"/>
  <c r="X65" i="46"/>
  <c r="AH58" i="54"/>
  <c r="AQ58" i="54" s="1"/>
  <c r="Y58" i="11"/>
  <c r="X58" i="11"/>
  <c r="AI63" i="32"/>
  <c r="AN63" i="32"/>
  <c r="AH59" i="91"/>
  <c r="AQ59" i="91" s="1"/>
  <c r="AR57" i="99"/>
  <c r="W58" i="55"/>
  <c r="AE57" i="55"/>
  <c r="AF57" i="55"/>
  <c r="AO57" i="55" s="1"/>
  <c r="AG57" i="55"/>
  <c r="AP57" i="55" s="1"/>
  <c r="AH60" i="92"/>
  <c r="AQ60" i="92" s="1"/>
  <c r="AH54" i="50"/>
  <c r="AQ54" i="50" s="1"/>
  <c r="Y60" i="96"/>
  <c r="X60" i="96"/>
  <c r="AI63" i="86"/>
  <c r="AN63" i="86"/>
  <c r="AF64" i="44"/>
  <c r="AO64" i="44" s="1"/>
  <c r="AG64" i="44"/>
  <c r="AP64" i="44" s="1"/>
  <c r="AE64" i="44"/>
  <c r="W65" i="44"/>
  <c r="AE50" i="82"/>
  <c r="W51" i="82"/>
  <c r="AG50" i="82"/>
  <c r="AP50" i="82" s="1"/>
  <c r="AF50" i="82"/>
  <c r="AO50" i="82" s="1"/>
  <c r="W59" i="54"/>
  <c r="AG58" i="54"/>
  <c r="AP58" i="54" s="1"/>
  <c r="AE58" i="54"/>
  <c r="AF58" i="54"/>
  <c r="AO58" i="54" s="1"/>
  <c r="AR58" i="91"/>
  <c r="W53" i="35"/>
  <c r="AE52" i="35"/>
  <c r="AF52" i="35"/>
  <c r="AO52" i="35" s="1"/>
  <c r="AG52" i="35"/>
  <c r="AP52" i="35" s="1"/>
  <c r="AI57" i="100"/>
  <c r="AN57" i="100"/>
  <c r="AH67" i="97"/>
  <c r="AQ67" i="97" s="1"/>
  <c r="AH65" i="47"/>
  <c r="AQ65" i="47" s="1"/>
  <c r="AR51" i="35"/>
  <c r="AH57" i="83"/>
  <c r="AQ57" i="83" s="1"/>
  <c r="Y62" i="41"/>
  <c r="X62" i="41"/>
  <c r="Z60" i="92"/>
  <c r="W56" i="43"/>
  <c r="AE55" i="43"/>
  <c r="AG55" i="43"/>
  <c r="AP55" i="43" s="1"/>
  <c r="AF55" i="43"/>
  <c r="AO55" i="43" s="1"/>
  <c r="Z54" i="50"/>
  <c r="AI55" i="18"/>
  <c r="AN55" i="18"/>
  <c r="AI64" i="46"/>
  <c r="AN64" i="46"/>
  <c r="AR57" i="54"/>
  <c r="Y64" i="32"/>
  <c r="X64" i="32"/>
  <c r="AI52" i="48"/>
  <c r="AR52" i="48" s="1"/>
  <c r="AN52" i="48"/>
  <c r="AR64" i="47"/>
  <c r="Z65" i="47"/>
  <c r="AR56" i="103"/>
  <c r="Z57" i="83"/>
  <c r="Y61" i="84"/>
  <c r="X61" i="84"/>
  <c r="Z61" i="84" s="1"/>
  <c r="AG60" i="88"/>
  <c r="AP60" i="88" s="1"/>
  <c r="AE60" i="88"/>
  <c r="AF60" i="88"/>
  <c r="AO60" i="88" s="1"/>
  <c r="W61" i="88"/>
  <c r="AR65" i="93"/>
  <c r="Y56" i="10"/>
  <c r="X56" i="10"/>
  <c r="AH66" i="93"/>
  <c r="AQ66" i="93" s="1"/>
  <c r="AR53" i="49"/>
  <c r="AR53" i="94"/>
  <c r="AI61" i="20"/>
  <c r="AN61" i="20"/>
  <c r="Y56" i="102"/>
  <c r="X56" i="102"/>
  <c r="Z56" i="102" s="1"/>
  <c r="AI57" i="11"/>
  <c r="AN57" i="11"/>
  <c r="Y55" i="16"/>
  <c r="Z55" i="16"/>
  <c r="X55" i="16"/>
  <c r="AH58" i="99"/>
  <c r="AQ58" i="99" s="1"/>
  <c r="Y53" i="48"/>
  <c r="X53" i="48"/>
  <c r="Z53" i="48" s="1"/>
  <c r="W68" i="89"/>
  <c r="AE67" i="89"/>
  <c r="AG67" i="89"/>
  <c r="AP67" i="89" s="1"/>
  <c r="AF67" i="89"/>
  <c r="AO67" i="89" s="1"/>
  <c r="Z59" i="91"/>
  <c r="Y58" i="100"/>
  <c r="X58" i="100"/>
  <c r="AE64" i="52"/>
  <c r="W65" i="52"/>
  <c r="AF64" i="52"/>
  <c r="AO64" i="52" s="1"/>
  <c r="AG64" i="52"/>
  <c r="AP64" i="52" s="1"/>
  <c r="AR56" i="83"/>
  <c r="AI61" i="13"/>
  <c r="AN61" i="13"/>
  <c r="AH54" i="49"/>
  <c r="AQ54" i="49" s="1"/>
  <c r="AI61" i="41"/>
  <c r="AN61" i="41"/>
  <c r="AF59" i="95"/>
  <c r="AO59" i="95" s="1"/>
  <c r="AE59" i="95"/>
  <c r="AG59" i="95"/>
  <c r="AP59" i="95" s="1"/>
  <c r="W60" i="95"/>
  <c r="AI60" i="84"/>
  <c r="AN60" i="84"/>
  <c r="Y64" i="86"/>
  <c r="X64" i="86"/>
  <c r="Z64" i="86" s="1"/>
  <c r="Z66" i="93"/>
  <c r="W63" i="51"/>
  <c r="AE62" i="51"/>
  <c r="AG62" i="51"/>
  <c r="AP62" i="51" s="1"/>
  <c r="AF62" i="51"/>
  <c r="AO62" i="51" s="1"/>
  <c r="Y66" i="101"/>
  <c r="X66" i="101"/>
  <c r="AI55" i="102"/>
  <c r="AN55" i="102"/>
  <c r="AI54" i="16"/>
  <c r="AN54" i="16"/>
  <c r="Z58" i="99"/>
  <c r="AI51" i="85"/>
  <c r="AN51" i="85"/>
  <c r="Y67" i="15"/>
  <c r="X67" i="15"/>
  <c r="Z67" i="15" s="1"/>
  <c r="Z67" i="97"/>
  <c r="AH55" i="42"/>
  <c r="AQ55" i="42" s="1"/>
  <c r="AR59" i="92"/>
  <c r="AE54" i="87"/>
  <c r="AN54" i="87" s="1"/>
  <c r="W55" i="87"/>
  <c r="AF54" i="87"/>
  <c r="AO54" i="87" s="1"/>
  <c r="AG54" i="87"/>
  <c r="AH52" i="35"/>
  <c r="AQ52" i="35" s="1"/>
  <c r="AE65" i="53"/>
  <c r="AG65" i="53"/>
  <c r="AP65" i="53" s="1"/>
  <c r="W66" i="53"/>
  <c r="AF65" i="53"/>
  <c r="AO65" i="53" s="1"/>
  <c r="AG52" i="90"/>
  <c r="AP52" i="90" s="1"/>
  <c r="AE52" i="90"/>
  <c r="AF52" i="90"/>
  <c r="AO52" i="90" s="1"/>
  <c r="W53" i="90"/>
  <c r="Z54" i="49"/>
  <c r="AR63" i="44"/>
  <c r="AI59" i="96"/>
  <c r="AN59" i="96"/>
  <c r="AH54" i="94"/>
  <c r="AQ54" i="94" s="1"/>
  <c r="AR53" i="50"/>
  <c r="AF59" i="104"/>
  <c r="AO59" i="104" s="1"/>
  <c r="AE59" i="104"/>
  <c r="AG59" i="104"/>
  <c r="AP59" i="104" s="1"/>
  <c r="W60" i="104"/>
  <c r="AI65" i="101"/>
  <c r="AN65" i="101"/>
  <c r="Y62" i="20"/>
  <c r="X62" i="20"/>
  <c r="AH57" i="103"/>
  <c r="AQ57" i="103" s="1"/>
  <c r="Y52" i="85"/>
  <c r="X52" i="85"/>
  <c r="Z52" i="85" s="1"/>
  <c r="AI66" i="15"/>
  <c r="AN66" i="15"/>
  <c r="Z60" i="96" l="1"/>
  <c r="W57" i="102"/>
  <c r="AG56" i="102"/>
  <c r="AP56" i="102" s="1"/>
  <c r="AF56" i="102"/>
  <c r="AO56" i="102" s="1"/>
  <c r="AE56" i="102"/>
  <c r="W65" i="86"/>
  <c r="AF64" i="86"/>
  <c r="AO64" i="86" s="1"/>
  <c r="AG64" i="86"/>
  <c r="AP64" i="86" s="1"/>
  <c r="AE64" i="86"/>
  <c r="W61" i="96"/>
  <c r="AF60" i="96"/>
  <c r="AO60" i="96" s="1"/>
  <c r="AG60" i="96"/>
  <c r="AP60" i="96" s="1"/>
  <c r="AE60" i="96"/>
  <c r="AE52" i="85"/>
  <c r="AF52" i="85"/>
  <c r="AO52" i="85" s="1"/>
  <c r="W53" i="85"/>
  <c r="AG52" i="85"/>
  <c r="AP52" i="85" s="1"/>
  <c r="AH62" i="20"/>
  <c r="AQ62" i="20" s="1"/>
  <c r="Y60" i="104"/>
  <c r="X60" i="104"/>
  <c r="AR66" i="15"/>
  <c r="AH52" i="85"/>
  <c r="AQ52" i="85" s="1"/>
  <c r="AR65" i="101"/>
  <c r="Y55" i="87"/>
  <c r="X55" i="87"/>
  <c r="AI64" i="52"/>
  <c r="AN64" i="52"/>
  <c r="AH55" i="16"/>
  <c r="AQ55" i="16" s="1"/>
  <c r="Y61" i="88"/>
  <c r="X61" i="88"/>
  <c r="W55" i="50"/>
  <c r="AE54" i="50"/>
  <c r="AF54" i="50"/>
  <c r="AO54" i="50" s="1"/>
  <c r="AG54" i="50"/>
  <c r="AP54" i="50" s="1"/>
  <c r="AG60" i="92"/>
  <c r="AP60" i="92" s="1"/>
  <c r="W61" i="92"/>
  <c r="AF60" i="92"/>
  <c r="AO60" i="92" s="1"/>
  <c r="AE60" i="92"/>
  <c r="AI64" i="44"/>
  <c r="AN64" i="44"/>
  <c r="AI53" i="98"/>
  <c r="AN53" i="98"/>
  <c r="Y53" i="90"/>
  <c r="Z53" i="90" s="1"/>
  <c r="X53" i="90"/>
  <c r="Y66" i="53"/>
  <c r="X66" i="53"/>
  <c r="AR55" i="102"/>
  <c r="AI59" i="95"/>
  <c r="AN59" i="95"/>
  <c r="AH58" i="100"/>
  <c r="AQ58" i="100" s="1"/>
  <c r="W56" i="16"/>
  <c r="AE55" i="16"/>
  <c r="AF55" i="16"/>
  <c r="AO55" i="16" s="1"/>
  <c r="AG55" i="16"/>
  <c r="AP55" i="16" s="1"/>
  <c r="Z56" i="10"/>
  <c r="AH56" i="10"/>
  <c r="AQ56" i="10" s="1"/>
  <c r="AF57" i="83"/>
  <c r="AO57" i="83" s="1"/>
  <c r="AE57" i="83"/>
  <c r="AG57" i="83"/>
  <c r="AP57" i="83" s="1"/>
  <c r="W58" i="83"/>
  <c r="AH62" i="41"/>
  <c r="AQ62" i="41" s="1"/>
  <c r="AR63" i="32"/>
  <c r="AH62" i="13"/>
  <c r="AQ62" i="13" s="1"/>
  <c r="Y59" i="45"/>
  <c r="X59" i="45"/>
  <c r="AR59" i="96"/>
  <c r="AR51" i="85"/>
  <c r="AH66" i="101"/>
  <c r="AQ66" i="101" s="1"/>
  <c r="AI62" i="51"/>
  <c r="AN62" i="51"/>
  <c r="Z58" i="100"/>
  <c r="AI67" i="89"/>
  <c r="AN67" i="89"/>
  <c r="AI60" i="88"/>
  <c r="AN60" i="88"/>
  <c r="Z62" i="41"/>
  <c r="AI52" i="35"/>
  <c r="AN52" i="35"/>
  <c r="AI58" i="54"/>
  <c r="AN58" i="54"/>
  <c r="Y51" i="82"/>
  <c r="X51" i="82"/>
  <c r="AH58" i="11"/>
  <c r="AQ58" i="11" s="1"/>
  <c r="Z62" i="13"/>
  <c r="Y58" i="103"/>
  <c r="X58" i="103"/>
  <c r="AI52" i="90"/>
  <c r="AN52" i="90"/>
  <c r="AI65" i="53"/>
  <c r="AN65" i="53"/>
  <c r="AF67" i="97"/>
  <c r="AO67" i="97" s="1"/>
  <c r="AG67" i="97"/>
  <c r="AP67" i="97" s="1"/>
  <c r="AE67" i="97"/>
  <c r="W68" i="97"/>
  <c r="AG58" i="99"/>
  <c r="AP58" i="99" s="1"/>
  <c r="W59" i="99"/>
  <c r="AE58" i="99"/>
  <c r="AF58" i="99"/>
  <c r="AO58" i="99" s="1"/>
  <c r="Z66" i="101"/>
  <c r="Y63" i="51"/>
  <c r="X63" i="51"/>
  <c r="AR60" i="84"/>
  <c r="Y68" i="89"/>
  <c r="X68" i="89"/>
  <c r="AR61" i="20"/>
  <c r="AH64" i="32"/>
  <c r="AQ64" i="32" s="1"/>
  <c r="AR64" i="46"/>
  <c r="Y53" i="35"/>
  <c r="X53" i="35"/>
  <c r="AI50" i="82"/>
  <c r="AN50" i="82"/>
  <c r="AI57" i="55"/>
  <c r="AN57" i="55"/>
  <c r="Z58" i="11"/>
  <c r="AR55" i="10"/>
  <c r="AI55" i="42"/>
  <c r="AN55" i="42"/>
  <c r="Z62" i="20"/>
  <c r="AI59" i="104"/>
  <c r="AN59" i="104"/>
  <c r="AI54" i="87"/>
  <c r="AP54" i="87"/>
  <c r="AH67" i="15"/>
  <c r="AQ67" i="15" s="1"/>
  <c r="W67" i="93"/>
  <c r="AG66" i="93"/>
  <c r="AP66" i="93" s="1"/>
  <c r="AF66" i="93"/>
  <c r="AO66" i="93" s="1"/>
  <c r="AE66" i="93"/>
  <c r="AR61" i="41"/>
  <c r="W60" i="91"/>
  <c r="AG59" i="91"/>
  <c r="AP59" i="91" s="1"/>
  <c r="AE59" i="91"/>
  <c r="AF59" i="91"/>
  <c r="AO59" i="91" s="1"/>
  <c r="AH53" i="48"/>
  <c r="AQ53" i="48" s="1"/>
  <c r="AR57" i="11"/>
  <c r="AH61" i="84"/>
  <c r="AQ61" i="84" s="1"/>
  <c r="AE65" i="47"/>
  <c r="AG65" i="47"/>
  <c r="AP65" i="47" s="1"/>
  <c r="AF65" i="47"/>
  <c r="AO65" i="47" s="1"/>
  <c r="W66" i="47"/>
  <c r="Z64" i="32"/>
  <c r="AI55" i="43"/>
  <c r="AN55" i="43"/>
  <c r="AR57" i="100"/>
  <c r="Y59" i="54"/>
  <c r="Z59" i="54" s="1"/>
  <c r="X59" i="54"/>
  <c r="AR63" i="86"/>
  <c r="Y58" i="55"/>
  <c r="X58" i="55"/>
  <c r="Z58" i="55" s="1"/>
  <c r="AH65" i="46"/>
  <c r="AQ65" i="46" s="1"/>
  <c r="AH56" i="18"/>
  <c r="AQ56" i="18" s="1"/>
  <c r="Y54" i="98"/>
  <c r="X54" i="98"/>
  <c r="Y66" i="105"/>
  <c r="X66" i="105"/>
  <c r="Z66" i="105" s="1"/>
  <c r="Y55" i="94"/>
  <c r="Z55" i="94" s="1"/>
  <c r="X55" i="94"/>
  <c r="Y56" i="42"/>
  <c r="X56" i="42"/>
  <c r="AI57" i="103"/>
  <c r="AN57" i="103"/>
  <c r="AE54" i="49"/>
  <c r="W55" i="49"/>
  <c r="AF54" i="49"/>
  <c r="AO54" i="49" s="1"/>
  <c r="AG54" i="49"/>
  <c r="AP54" i="49" s="1"/>
  <c r="W68" i="15"/>
  <c r="AG67" i="15"/>
  <c r="AP67" i="15" s="1"/>
  <c r="AF67" i="15"/>
  <c r="AO67" i="15" s="1"/>
  <c r="AE67" i="15"/>
  <c r="AR54" i="16"/>
  <c r="AH64" i="86"/>
  <c r="AQ64" i="86" s="1"/>
  <c r="Y60" i="95"/>
  <c r="X60" i="95"/>
  <c r="Z60" i="95" s="1"/>
  <c r="AR61" i="13"/>
  <c r="Y65" i="52"/>
  <c r="Z65" i="52" s="1"/>
  <c r="X65" i="52"/>
  <c r="AG53" i="48"/>
  <c r="AP53" i="48" s="1"/>
  <c r="AE53" i="48"/>
  <c r="W54" i="48"/>
  <c r="AF53" i="48"/>
  <c r="AO53" i="48" s="1"/>
  <c r="AH56" i="102"/>
  <c r="AQ56" i="102" s="1"/>
  <c r="AE61" i="84"/>
  <c r="W62" i="84"/>
  <c r="AG61" i="84"/>
  <c r="AP61" i="84" s="1"/>
  <c r="AF61" i="84"/>
  <c r="AO61" i="84" s="1"/>
  <c r="AR55" i="18"/>
  <c r="Y56" i="43"/>
  <c r="X56" i="43"/>
  <c r="Y65" i="44"/>
  <c r="X65" i="44"/>
  <c r="AH60" i="96"/>
  <c r="AQ60" i="96" s="1"/>
  <c r="Z65" i="46"/>
  <c r="Z56" i="18"/>
  <c r="AI65" i="105"/>
  <c r="AN65" i="105"/>
  <c r="AI58" i="45"/>
  <c r="AN58" i="45"/>
  <c r="AI54" i="94"/>
  <c r="AN54" i="94"/>
  <c r="Z56" i="43" l="1"/>
  <c r="Z54" i="98"/>
  <c r="AG65" i="52"/>
  <c r="AP65" i="52" s="1"/>
  <c r="W66" i="52"/>
  <c r="AE65" i="52"/>
  <c r="AF65" i="52"/>
  <c r="AO65" i="52" s="1"/>
  <c r="AE53" i="90"/>
  <c r="W54" i="90"/>
  <c r="AG53" i="90"/>
  <c r="AP53" i="90" s="1"/>
  <c r="AF53" i="90"/>
  <c r="AO53" i="90" s="1"/>
  <c r="W56" i="94"/>
  <c r="AF55" i="94"/>
  <c r="AO55" i="94" s="1"/>
  <c r="AE55" i="94"/>
  <c r="AG55" i="94"/>
  <c r="AP55" i="94" s="1"/>
  <c r="W67" i="105"/>
  <c r="AG66" i="105"/>
  <c r="AP66" i="105" s="1"/>
  <c r="AE66" i="105"/>
  <c r="AF66" i="105"/>
  <c r="AO66" i="105" s="1"/>
  <c r="AE59" i="54"/>
  <c r="W60" i="54"/>
  <c r="AG59" i="54"/>
  <c r="AP59" i="54" s="1"/>
  <c r="AF59" i="54"/>
  <c r="AO59" i="54" s="1"/>
  <c r="AG60" i="95"/>
  <c r="AP60" i="95" s="1"/>
  <c r="AE60" i="95"/>
  <c r="AF60" i="95"/>
  <c r="AO60" i="95" s="1"/>
  <c r="W61" i="95"/>
  <c r="AE56" i="43"/>
  <c r="AF56" i="43"/>
  <c r="AO56" i="43" s="1"/>
  <c r="AG56" i="43"/>
  <c r="AP56" i="43" s="1"/>
  <c r="W57" i="43"/>
  <c r="AE54" i="98"/>
  <c r="AF54" i="98"/>
  <c r="AO54" i="98" s="1"/>
  <c r="AG54" i="98"/>
  <c r="AP54" i="98" s="1"/>
  <c r="W55" i="98"/>
  <c r="AI53" i="48"/>
  <c r="AN53" i="48"/>
  <c r="AI67" i="15"/>
  <c r="AN67" i="15"/>
  <c r="AF56" i="18"/>
  <c r="AO56" i="18" s="1"/>
  <c r="AG56" i="18"/>
  <c r="AP56" i="18" s="1"/>
  <c r="AE56" i="18"/>
  <c r="W57" i="18"/>
  <c r="Y62" i="84"/>
  <c r="X62" i="84"/>
  <c r="AH65" i="52"/>
  <c r="AQ65" i="52" s="1"/>
  <c r="AI54" i="49"/>
  <c r="AN54" i="49"/>
  <c r="AH55" i="94"/>
  <c r="AQ55" i="94" s="1"/>
  <c r="AH54" i="98"/>
  <c r="AQ54" i="98" s="1"/>
  <c r="AH59" i="54"/>
  <c r="AQ59" i="54" s="1"/>
  <c r="AR55" i="43"/>
  <c r="AI65" i="47"/>
  <c r="AN65" i="47"/>
  <c r="Y67" i="93"/>
  <c r="X67" i="93"/>
  <c r="AR55" i="42"/>
  <c r="AI67" i="97"/>
  <c r="AN67" i="97"/>
  <c r="AR52" i="90"/>
  <c r="AR62" i="51"/>
  <c r="Y53" i="85"/>
  <c r="Z53" i="85" s="1"/>
  <c r="X53" i="85"/>
  <c r="Y65" i="86"/>
  <c r="Z65" i="86" s="1"/>
  <c r="X65" i="86"/>
  <c r="AG65" i="46"/>
  <c r="AP65" i="46" s="1"/>
  <c r="W66" i="46"/>
  <c r="AF65" i="46"/>
  <c r="AO65" i="46" s="1"/>
  <c r="AE65" i="46"/>
  <c r="AI61" i="84"/>
  <c r="AN61" i="84"/>
  <c r="Y68" i="15"/>
  <c r="X68" i="15"/>
  <c r="AH58" i="55"/>
  <c r="AQ58" i="55" s="1"/>
  <c r="W65" i="32"/>
  <c r="AG64" i="32"/>
  <c r="AP64" i="32" s="1"/>
  <c r="AE64" i="32"/>
  <c r="AF64" i="32"/>
  <c r="AO64" i="32" s="1"/>
  <c r="AR54" i="87"/>
  <c r="AR50" i="82"/>
  <c r="AH63" i="51"/>
  <c r="AQ63" i="51" s="1"/>
  <c r="AI58" i="99"/>
  <c r="AN58" i="99"/>
  <c r="AH58" i="103"/>
  <c r="AQ58" i="103" s="1"/>
  <c r="AR60" i="88"/>
  <c r="AI60" i="92"/>
  <c r="AN60" i="92"/>
  <c r="AR64" i="52"/>
  <c r="Y61" i="96"/>
  <c r="X61" i="96"/>
  <c r="Z61" i="96" s="1"/>
  <c r="AE58" i="55"/>
  <c r="W59" i="55"/>
  <c r="AF58" i="55"/>
  <c r="AO58" i="55" s="1"/>
  <c r="AG58" i="55"/>
  <c r="AP58" i="55" s="1"/>
  <c r="AH53" i="35"/>
  <c r="AQ53" i="35" s="1"/>
  <c r="AH68" i="89"/>
  <c r="AQ68" i="89" s="1"/>
  <c r="Z63" i="51"/>
  <c r="Y59" i="99"/>
  <c r="X59" i="99"/>
  <c r="Z58" i="103"/>
  <c r="AR58" i="54"/>
  <c r="Y58" i="83"/>
  <c r="X58" i="83"/>
  <c r="AH66" i="53"/>
  <c r="AQ66" i="53" s="1"/>
  <c r="AI54" i="50"/>
  <c r="AR54" i="50" s="1"/>
  <c r="AN54" i="50"/>
  <c r="AH55" i="87"/>
  <c r="AQ55" i="87" s="1"/>
  <c r="AH60" i="104"/>
  <c r="AQ60" i="104" s="1"/>
  <c r="AI52" i="85"/>
  <c r="AN52" i="85"/>
  <c r="AI56" i="102"/>
  <c r="AN56" i="102"/>
  <c r="AH56" i="42"/>
  <c r="AQ56" i="42" s="1"/>
  <c r="Y66" i="47"/>
  <c r="Z66" i="47" s="1"/>
  <c r="X66" i="47"/>
  <c r="AI59" i="91"/>
  <c r="AN59" i="91"/>
  <c r="AI66" i="93"/>
  <c r="AN66" i="93"/>
  <c r="AR59" i="104"/>
  <c r="AF58" i="11"/>
  <c r="AO58" i="11" s="1"/>
  <c r="AE58" i="11"/>
  <c r="W59" i="11"/>
  <c r="AG58" i="11"/>
  <c r="AP58" i="11" s="1"/>
  <c r="Z53" i="35"/>
  <c r="Z68" i="89"/>
  <c r="AR67" i="89"/>
  <c r="AI55" i="16"/>
  <c r="AN55" i="16"/>
  <c r="Z66" i="53"/>
  <c r="AR53" i="98"/>
  <c r="Y61" i="92"/>
  <c r="X61" i="92"/>
  <c r="Y55" i="50"/>
  <c r="X55" i="50"/>
  <c r="Z55" i="50" s="1"/>
  <c r="Z55" i="87"/>
  <c r="Z60" i="104"/>
  <c r="AI64" i="86"/>
  <c r="AN64" i="86"/>
  <c r="AR58" i="45"/>
  <c r="Y54" i="48"/>
  <c r="X54" i="48"/>
  <c r="Z54" i="48" s="1"/>
  <c r="Z56" i="42"/>
  <c r="AE62" i="20"/>
  <c r="W63" i="20"/>
  <c r="AF62" i="20"/>
  <c r="AO62" i="20" s="1"/>
  <c r="AG62" i="20"/>
  <c r="AP62" i="20" s="1"/>
  <c r="AG66" i="101"/>
  <c r="AP66" i="101" s="1"/>
  <c r="W67" i="101"/>
  <c r="AF66" i="101"/>
  <c r="AO66" i="101" s="1"/>
  <c r="AE66" i="101"/>
  <c r="AR65" i="53"/>
  <c r="AG62" i="13"/>
  <c r="AP62" i="13" s="1"/>
  <c r="AF62" i="13"/>
  <c r="AO62" i="13" s="1"/>
  <c r="W63" i="13"/>
  <c r="AE62" i="13"/>
  <c r="AH51" i="82"/>
  <c r="AQ51" i="82" s="1"/>
  <c r="AR52" i="35"/>
  <c r="AF58" i="100"/>
  <c r="AO58" i="100" s="1"/>
  <c r="AE58" i="100"/>
  <c r="W59" i="100"/>
  <c r="AG58" i="100"/>
  <c r="AP58" i="100" s="1"/>
  <c r="AH59" i="45"/>
  <c r="AQ59" i="45" s="1"/>
  <c r="AI57" i="83"/>
  <c r="AN57" i="83"/>
  <c r="Y56" i="16"/>
  <c r="X56" i="16"/>
  <c r="AH61" i="88"/>
  <c r="AQ61" i="88" s="1"/>
  <c r="AI60" i="96"/>
  <c r="AN60" i="96"/>
  <c r="AR54" i="94"/>
  <c r="AH65" i="44"/>
  <c r="AQ65" i="44" s="1"/>
  <c r="Z65" i="44"/>
  <c r="AR57" i="103"/>
  <c r="AH66" i="105"/>
  <c r="AQ66" i="105" s="1"/>
  <c r="AH56" i="43"/>
  <c r="AQ56" i="43" s="1"/>
  <c r="AR65" i="105"/>
  <c r="AH60" i="95"/>
  <c r="AQ60" i="95" s="1"/>
  <c r="Y55" i="49"/>
  <c r="X55" i="49"/>
  <c r="Z55" i="49" s="1"/>
  <c r="Y60" i="91"/>
  <c r="X60" i="91"/>
  <c r="AR57" i="55"/>
  <c r="Y68" i="97"/>
  <c r="X68" i="97"/>
  <c r="Z68" i="97" s="1"/>
  <c r="Z51" i="82"/>
  <c r="W63" i="41"/>
  <c r="AE62" i="41"/>
  <c r="AF62" i="41"/>
  <c r="AO62" i="41" s="1"/>
  <c r="AG62" i="41"/>
  <c r="AP62" i="41" s="1"/>
  <c r="Z59" i="45"/>
  <c r="W57" i="10"/>
  <c r="AG56" i="10"/>
  <c r="AP56" i="10" s="1"/>
  <c r="AE56" i="10"/>
  <c r="AF56" i="10"/>
  <c r="AO56" i="10" s="1"/>
  <c r="AR59" i="95"/>
  <c r="AH53" i="90"/>
  <c r="AQ53" i="90" s="1"/>
  <c r="AR64" i="44"/>
  <c r="Z61" i="88"/>
  <c r="Y57" i="102"/>
  <c r="X57" i="102"/>
  <c r="Z61" i="92" l="1"/>
  <c r="W62" i="92"/>
  <c r="AG61" i="92"/>
  <c r="AP61" i="92" s="1"/>
  <c r="AF61" i="92"/>
  <c r="AO61" i="92" s="1"/>
  <c r="AE61" i="92"/>
  <c r="AG53" i="85"/>
  <c r="AP53" i="85" s="1"/>
  <c r="AF53" i="85"/>
  <c r="AO53" i="85" s="1"/>
  <c r="AE53" i="85"/>
  <c r="W54" i="85"/>
  <c r="W55" i="48"/>
  <c r="AF54" i="48"/>
  <c r="AO54" i="48" s="1"/>
  <c r="AG54" i="48"/>
  <c r="AP54" i="48" s="1"/>
  <c r="AE54" i="48"/>
  <c r="AE65" i="86"/>
  <c r="W66" i="86"/>
  <c r="AG65" i="86"/>
  <c r="AP65" i="86" s="1"/>
  <c r="AF65" i="86"/>
  <c r="AO65" i="86" s="1"/>
  <c r="W62" i="88"/>
  <c r="AG61" i="88"/>
  <c r="AP61" i="88" s="1"/>
  <c r="AF61" i="88"/>
  <c r="AO61" i="88" s="1"/>
  <c r="AE61" i="88"/>
  <c r="AI56" i="10"/>
  <c r="AN56" i="10"/>
  <c r="AH55" i="49"/>
  <c r="AQ55" i="49" s="1"/>
  <c r="AI62" i="13"/>
  <c r="AN62" i="13"/>
  <c r="W61" i="104"/>
  <c r="AF60" i="104"/>
  <c r="AO60" i="104" s="1"/>
  <c r="AG60" i="104"/>
  <c r="AP60" i="104" s="1"/>
  <c r="AE60" i="104"/>
  <c r="AR55" i="16"/>
  <c r="AE63" i="51"/>
  <c r="AF63" i="51"/>
  <c r="AO63" i="51" s="1"/>
  <c r="AG63" i="51"/>
  <c r="AP63" i="51" s="1"/>
  <c r="W64" i="51"/>
  <c r="AR67" i="97"/>
  <c r="Y57" i="18"/>
  <c r="X57" i="18"/>
  <c r="AI54" i="98"/>
  <c r="AN54" i="98"/>
  <c r="AI66" i="105"/>
  <c r="AN66" i="105"/>
  <c r="AI53" i="90"/>
  <c r="AN53" i="90"/>
  <c r="AI62" i="41"/>
  <c r="AN62" i="41"/>
  <c r="AG55" i="49"/>
  <c r="AP55" i="49" s="1"/>
  <c r="W56" i="49"/>
  <c r="AE55" i="49"/>
  <c r="AF55" i="49"/>
  <c r="AO55" i="49" s="1"/>
  <c r="AR60" i="96"/>
  <c r="AH56" i="16"/>
  <c r="AQ56" i="16" s="1"/>
  <c r="Y59" i="100"/>
  <c r="X59" i="100"/>
  <c r="Y63" i="13"/>
  <c r="X63" i="13"/>
  <c r="Z63" i="13" s="1"/>
  <c r="AI66" i="101"/>
  <c r="AN66" i="101"/>
  <c r="W56" i="87"/>
  <c r="AE55" i="87"/>
  <c r="AF55" i="87"/>
  <c r="AO55" i="87" s="1"/>
  <c r="AG55" i="87"/>
  <c r="AP55" i="87" s="1"/>
  <c r="Y59" i="11"/>
  <c r="X59" i="11"/>
  <c r="AR66" i="93"/>
  <c r="AR56" i="102"/>
  <c r="AR58" i="99"/>
  <c r="AI64" i="32"/>
  <c r="AN64" i="32"/>
  <c r="AR61" i="84"/>
  <c r="AH65" i="86"/>
  <c r="AQ65" i="86" s="1"/>
  <c r="AR65" i="47"/>
  <c r="AI56" i="18"/>
  <c r="AN56" i="18"/>
  <c r="AR53" i="48"/>
  <c r="Y61" i="95"/>
  <c r="X61" i="95"/>
  <c r="Y56" i="94"/>
  <c r="X56" i="94"/>
  <c r="Y57" i="10"/>
  <c r="X57" i="10"/>
  <c r="Y63" i="41"/>
  <c r="Z63" i="41"/>
  <c r="X63" i="41"/>
  <c r="Z56" i="16"/>
  <c r="AI58" i="100"/>
  <c r="AN58" i="100"/>
  <c r="Y63" i="20"/>
  <c r="Z63" i="20"/>
  <c r="X63" i="20"/>
  <c r="AH55" i="50"/>
  <c r="AQ55" i="50" s="1"/>
  <c r="AI58" i="11"/>
  <c r="AN58" i="11"/>
  <c r="AF58" i="103"/>
  <c r="AO58" i="103" s="1"/>
  <c r="AG58" i="103"/>
  <c r="AP58" i="103" s="1"/>
  <c r="AE58" i="103"/>
  <c r="W59" i="103"/>
  <c r="Y59" i="55"/>
  <c r="X59" i="55"/>
  <c r="AR54" i="49"/>
  <c r="AH62" i="84"/>
  <c r="AQ62" i="84" s="1"/>
  <c r="Y57" i="43"/>
  <c r="X57" i="43"/>
  <c r="Y60" i="54"/>
  <c r="X60" i="54"/>
  <c r="Y67" i="105"/>
  <c r="X67" i="105"/>
  <c r="AF68" i="97"/>
  <c r="AO68" i="97" s="1"/>
  <c r="AG68" i="97"/>
  <c r="AP68" i="97" s="1"/>
  <c r="AE68" i="97"/>
  <c r="W69" i="97"/>
  <c r="AH57" i="102"/>
  <c r="AQ57" i="102" s="1"/>
  <c r="Y67" i="101"/>
  <c r="Z67" i="101" s="1"/>
  <c r="X67" i="101"/>
  <c r="AI62" i="20"/>
  <c r="AN62" i="20"/>
  <c r="AE55" i="50"/>
  <c r="AF55" i="50"/>
  <c r="AO55" i="50" s="1"/>
  <c r="AG55" i="50"/>
  <c r="AP55" i="50" s="1"/>
  <c r="W56" i="50"/>
  <c r="AG68" i="89"/>
  <c r="AP68" i="89" s="1"/>
  <c r="W69" i="89"/>
  <c r="AF68" i="89"/>
  <c r="AO68" i="89" s="1"/>
  <c r="AE68" i="89"/>
  <c r="AR59" i="91"/>
  <c r="AR52" i="85"/>
  <c r="AH58" i="83"/>
  <c r="AQ58" i="83" s="1"/>
  <c r="AH59" i="99"/>
  <c r="AQ59" i="99" s="1"/>
  <c r="AI58" i="55"/>
  <c r="AN58" i="55"/>
  <c r="Y65" i="32"/>
  <c r="X65" i="32"/>
  <c r="AH68" i="15"/>
  <c r="AQ68" i="15" s="1"/>
  <c r="AI65" i="46"/>
  <c r="AN65" i="46"/>
  <c r="AH67" i="93"/>
  <c r="AQ67" i="93" s="1"/>
  <c r="Z62" i="84"/>
  <c r="Y55" i="98"/>
  <c r="X55" i="98"/>
  <c r="Z55" i="98" s="1"/>
  <c r="AI60" i="95"/>
  <c r="AN60" i="95"/>
  <c r="AI59" i="54"/>
  <c r="AN59" i="54"/>
  <c r="AI65" i="52"/>
  <c r="AN65" i="52"/>
  <c r="AF59" i="45"/>
  <c r="AO59" i="45" s="1"/>
  <c r="W60" i="45"/>
  <c r="AE59" i="45"/>
  <c r="AG59" i="45"/>
  <c r="AP59" i="45" s="1"/>
  <c r="AG51" i="82"/>
  <c r="AP51" i="82" s="1"/>
  <c r="AE51" i="82"/>
  <c r="AF51" i="82"/>
  <c r="AO51" i="82" s="1"/>
  <c r="W52" i="82"/>
  <c r="AH60" i="91"/>
  <c r="AQ60" i="91" s="1"/>
  <c r="Z57" i="102"/>
  <c r="AH68" i="97"/>
  <c r="AQ68" i="97" s="1"/>
  <c r="Z60" i="91"/>
  <c r="AE65" i="44"/>
  <c r="AG65" i="44"/>
  <c r="AP65" i="44" s="1"/>
  <c r="W66" i="44"/>
  <c r="AF65" i="44"/>
  <c r="AO65" i="44" s="1"/>
  <c r="W57" i="42"/>
  <c r="AF56" i="42"/>
  <c r="AO56" i="42" s="1"/>
  <c r="AE56" i="42"/>
  <c r="AN56" i="42" s="1"/>
  <c r="AG56" i="42"/>
  <c r="AE66" i="53"/>
  <c r="W67" i="53"/>
  <c r="AF66" i="53"/>
  <c r="AO66" i="53" s="1"/>
  <c r="AG66" i="53"/>
  <c r="AP66" i="53" s="1"/>
  <c r="W54" i="35"/>
  <c r="AG53" i="35"/>
  <c r="AP53" i="35" s="1"/>
  <c r="AE53" i="35"/>
  <c r="AF53" i="35"/>
  <c r="AO53" i="35" s="1"/>
  <c r="AH66" i="47"/>
  <c r="AQ66" i="47" s="1"/>
  <c r="Z58" i="83"/>
  <c r="Z59" i="99"/>
  <c r="AH61" i="96"/>
  <c r="AQ61" i="96" s="1"/>
  <c r="AR60" i="92"/>
  <c r="Z68" i="15"/>
  <c r="AH53" i="85"/>
  <c r="AQ53" i="85" s="1"/>
  <c r="Z67" i="93"/>
  <c r="Y66" i="52"/>
  <c r="X66" i="52"/>
  <c r="Z66" i="52" s="1"/>
  <c r="AR57" i="83"/>
  <c r="AH54" i="48"/>
  <c r="AQ54" i="48" s="1"/>
  <c r="AR64" i="86"/>
  <c r="AH61" i="92"/>
  <c r="AQ61" i="92" s="1"/>
  <c r="AE66" i="47"/>
  <c r="AG66" i="47"/>
  <c r="AP66" i="47" s="1"/>
  <c r="AF66" i="47"/>
  <c r="AO66" i="47" s="1"/>
  <c r="W67" i="47"/>
  <c r="W62" i="96"/>
  <c r="AG61" i="96"/>
  <c r="AP61" i="96" s="1"/>
  <c r="AF61" i="96"/>
  <c r="AO61" i="96" s="1"/>
  <c r="AE61" i="96"/>
  <c r="Y66" i="46"/>
  <c r="X66" i="46"/>
  <c r="Z66" i="46" s="1"/>
  <c r="AR67" i="15"/>
  <c r="AI56" i="43"/>
  <c r="AN56" i="43"/>
  <c r="AI55" i="94"/>
  <c r="AN55" i="94"/>
  <c r="Y54" i="90"/>
  <c r="X54" i="90"/>
  <c r="Z54" i="90" s="1"/>
  <c r="Z67" i="105" l="1"/>
  <c r="Z57" i="43"/>
  <c r="AF57" i="43" s="1"/>
  <c r="AO57" i="43" s="1"/>
  <c r="Z56" i="94"/>
  <c r="AF56" i="94" s="1"/>
  <c r="AO56" i="94" s="1"/>
  <c r="AE57" i="43"/>
  <c r="AG57" i="43"/>
  <c r="AP57" i="43" s="1"/>
  <c r="W58" i="43"/>
  <c r="AE56" i="94"/>
  <c r="AN56" i="94" s="1"/>
  <c r="W57" i="94"/>
  <c r="AG56" i="94"/>
  <c r="AF67" i="105"/>
  <c r="AO67" i="105" s="1"/>
  <c r="AE67" i="105"/>
  <c r="W68" i="105"/>
  <c r="AG67" i="105"/>
  <c r="AP67" i="105" s="1"/>
  <c r="W68" i="101"/>
  <c r="AE67" i="101"/>
  <c r="AN67" i="101" s="1"/>
  <c r="AF67" i="101"/>
  <c r="AO67" i="101" s="1"/>
  <c r="AG67" i="101"/>
  <c r="AF66" i="46"/>
  <c r="AO66" i="46" s="1"/>
  <c r="AG66" i="46"/>
  <c r="AP66" i="46" s="1"/>
  <c r="AE66" i="46"/>
  <c r="W67" i="46"/>
  <c r="AH54" i="90"/>
  <c r="AQ54" i="90" s="1"/>
  <c r="AR56" i="43"/>
  <c r="Y67" i="47"/>
  <c r="X67" i="47"/>
  <c r="AH66" i="52"/>
  <c r="AQ66" i="52" s="1"/>
  <c r="AG58" i="83"/>
  <c r="AP58" i="83" s="1"/>
  <c r="AF58" i="83"/>
  <c r="AO58" i="83" s="1"/>
  <c r="AE58" i="83"/>
  <c r="W59" i="83"/>
  <c r="AH55" i="98"/>
  <c r="AQ55" i="98" s="1"/>
  <c r="AI68" i="89"/>
  <c r="AN68" i="89"/>
  <c r="AH67" i="105"/>
  <c r="AQ67" i="105" s="1"/>
  <c r="AH57" i="43"/>
  <c r="AQ57" i="43" s="1"/>
  <c r="W57" i="16"/>
  <c r="AE56" i="16"/>
  <c r="AG56" i="16"/>
  <c r="AP56" i="16" s="1"/>
  <c r="AF56" i="16"/>
  <c r="AO56" i="16" s="1"/>
  <c r="AH56" i="94"/>
  <c r="AQ56" i="94" s="1"/>
  <c r="AR66" i="101"/>
  <c r="AR66" i="105"/>
  <c r="AI63" i="51"/>
  <c r="AN63" i="51"/>
  <c r="AI61" i="88"/>
  <c r="AN61" i="88"/>
  <c r="AG66" i="52"/>
  <c r="AP66" i="52" s="1"/>
  <c r="AE66" i="52"/>
  <c r="W67" i="52"/>
  <c r="AF66" i="52"/>
  <c r="AO66" i="52" s="1"/>
  <c r="AI65" i="44"/>
  <c r="AN65" i="44"/>
  <c r="AR65" i="52"/>
  <c r="AG55" i="98"/>
  <c r="AP55" i="98" s="1"/>
  <c r="AF55" i="98"/>
  <c r="AO55" i="98" s="1"/>
  <c r="W56" i="98"/>
  <c r="AE55" i="98"/>
  <c r="AR58" i="11"/>
  <c r="AH63" i="20"/>
  <c r="AQ63" i="20" s="1"/>
  <c r="AH63" i="41"/>
  <c r="AQ63" i="41" s="1"/>
  <c r="AH63" i="13"/>
  <c r="AQ63" i="13" s="1"/>
  <c r="Y61" i="104"/>
  <c r="X61" i="104"/>
  <c r="Y66" i="86"/>
  <c r="X66" i="86"/>
  <c r="Y55" i="48"/>
  <c r="X55" i="48"/>
  <c r="AI53" i="35"/>
  <c r="AN53" i="35"/>
  <c r="Y67" i="53"/>
  <c r="Z67" i="53" s="1"/>
  <c r="X67" i="53"/>
  <c r="Y57" i="42"/>
  <c r="X57" i="42"/>
  <c r="AG60" i="91"/>
  <c r="AP60" i="91" s="1"/>
  <c r="W61" i="91"/>
  <c r="AE60" i="91"/>
  <c r="AF60" i="91"/>
  <c r="AO60" i="91" s="1"/>
  <c r="W58" i="102"/>
  <c r="AG57" i="102"/>
  <c r="AP57" i="102" s="1"/>
  <c r="AF57" i="102"/>
  <c r="AO57" i="102" s="1"/>
  <c r="AE57" i="102"/>
  <c r="AR58" i="55"/>
  <c r="Y69" i="89"/>
  <c r="Z69" i="89" s="1"/>
  <c r="X69" i="89"/>
  <c r="AI55" i="50"/>
  <c r="AN55" i="50"/>
  <c r="Y69" i="97"/>
  <c r="Z69" i="97"/>
  <c r="X69" i="97"/>
  <c r="Y59" i="103"/>
  <c r="X59" i="103"/>
  <c r="Z59" i="103" s="1"/>
  <c r="AG63" i="20"/>
  <c r="AP63" i="20" s="1"/>
  <c r="AF63" i="20"/>
  <c r="AO63" i="20" s="1"/>
  <c r="W64" i="20"/>
  <c r="AE63" i="20"/>
  <c r="AG63" i="41"/>
  <c r="AP63" i="41" s="1"/>
  <c r="W64" i="41"/>
  <c r="AF63" i="41"/>
  <c r="AO63" i="41" s="1"/>
  <c r="AE63" i="41"/>
  <c r="AR64" i="32"/>
  <c r="W64" i="13"/>
  <c r="AF63" i="13"/>
  <c r="AO63" i="13" s="1"/>
  <c r="AG63" i="13"/>
  <c r="AP63" i="13" s="1"/>
  <c r="AE63" i="13"/>
  <c r="AR62" i="41"/>
  <c r="AR54" i="98"/>
  <c r="AI65" i="86"/>
  <c r="AN65" i="86"/>
  <c r="AI61" i="92"/>
  <c r="AN61" i="92"/>
  <c r="AI66" i="53"/>
  <c r="AN66" i="53"/>
  <c r="Y52" i="82"/>
  <c r="Z52" i="82"/>
  <c r="X52" i="82"/>
  <c r="AI59" i="45"/>
  <c r="AN59" i="45"/>
  <c r="AR59" i="54"/>
  <c r="AE62" i="84"/>
  <c r="W63" i="84"/>
  <c r="AG62" i="84"/>
  <c r="AP62" i="84" s="1"/>
  <c r="AF62" i="84"/>
  <c r="AO62" i="84" s="1"/>
  <c r="AI68" i="97"/>
  <c r="AN68" i="97"/>
  <c r="AH60" i="54"/>
  <c r="AQ60" i="54" s="1"/>
  <c r="AI58" i="103"/>
  <c r="AN58" i="103"/>
  <c r="AH61" i="95"/>
  <c r="AQ61" i="95" s="1"/>
  <c r="AR56" i="18"/>
  <c r="AH59" i="11"/>
  <c r="AQ59" i="11" s="1"/>
  <c r="AI55" i="87"/>
  <c r="AN55" i="87"/>
  <c r="AH57" i="18"/>
  <c r="AQ57" i="18" s="1"/>
  <c r="Y64" i="51"/>
  <c r="X64" i="51"/>
  <c r="AR62" i="13"/>
  <c r="Y62" i="88"/>
  <c r="X62" i="88"/>
  <c r="Y54" i="85"/>
  <c r="X54" i="85"/>
  <c r="Z54" i="85" s="1"/>
  <c r="W55" i="90"/>
  <c r="AE54" i="90"/>
  <c r="AF54" i="90"/>
  <c r="AO54" i="90" s="1"/>
  <c r="AG54" i="90"/>
  <c r="AP54" i="90" s="1"/>
  <c r="AI61" i="96"/>
  <c r="AN61" i="96"/>
  <c r="W68" i="93"/>
  <c r="AG67" i="93"/>
  <c r="AP67" i="93" s="1"/>
  <c r="AF67" i="93"/>
  <c r="AO67" i="93" s="1"/>
  <c r="AE67" i="93"/>
  <c r="AR55" i="94"/>
  <c r="Y62" i="96"/>
  <c r="X62" i="96"/>
  <c r="Y54" i="35"/>
  <c r="X54" i="35"/>
  <c r="Y60" i="45"/>
  <c r="X60" i="45"/>
  <c r="AR65" i="46"/>
  <c r="AH65" i="32"/>
  <c r="AQ65" i="32" s="1"/>
  <c r="AR62" i="20"/>
  <c r="Z60" i="54"/>
  <c r="AH59" i="55"/>
  <c r="AQ59" i="55" s="1"/>
  <c r="Z57" i="10"/>
  <c r="AH57" i="10"/>
  <c r="AQ57" i="10" s="1"/>
  <c r="Z61" i="95"/>
  <c r="Z59" i="11"/>
  <c r="Y56" i="87"/>
  <c r="X56" i="87"/>
  <c r="AH59" i="100"/>
  <c r="AQ59" i="100" s="1"/>
  <c r="AI55" i="49"/>
  <c r="AN55" i="49"/>
  <c r="AR53" i="90"/>
  <c r="Z57" i="18"/>
  <c r="AI60" i="104"/>
  <c r="AN60" i="104"/>
  <c r="AR56" i="10"/>
  <c r="AI54" i="48"/>
  <c r="AN54" i="48"/>
  <c r="AI53" i="85"/>
  <c r="AN53" i="85"/>
  <c r="AH66" i="46"/>
  <c r="AQ66" i="46" s="1"/>
  <c r="AI66" i="47"/>
  <c r="AN66" i="47"/>
  <c r="AF68" i="15"/>
  <c r="AO68" i="15" s="1"/>
  <c r="W69" i="15"/>
  <c r="AE68" i="15"/>
  <c r="AG68" i="15"/>
  <c r="AP68" i="15" s="1"/>
  <c r="AE59" i="99"/>
  <c r="W60" i="99"/>
  <c r="AG59" i="99"/>
  <c r="AP59" i="99" s="1"/>
  <c r="AF59" i="99"/>
  <c r="AO59" i="99" s="1"/>
  <c r="AI56" i="42"/>
  <c r="AP56" i="42"/>
  <c r="Y66" i="44"/>
  <c r="X66" i="44"/>
  <c r="AI51" i="82"/>
  <c r="AN51" i="82"/>
  <c r="AR60" i="95"/>
  <c r="Z65" i="32"/>
  <c r="Y56" i="50"/>
  <c r="Z56" i="50" s="1"/>
  <c r="X56" i="50"/>
  <c r="AH67" i="101"/>
  <c r="AQ67" i="101" s="1"/>
  <c r="Z59" i="55"/>
  <c r="AR58" i="100"/>
  <c r="Z59" i="100"/>
  <c r="Y56" i="49"/>
  <c r="Z56" i="49" s="1"/>
  <c r="X56" i="49"/>
  <c r="Y62" i="92"/>
  <c r="X62" i="92"/>
  <c r="Z62" i="92" s="1"/>
  <c r="Z61" i="104" l="1"/>
  <c r="Z56" i="87"/>
  <c r="AG56" i="87" s="1"/>
  <c r="AP56" i="87" s="1"/>
  <c r="Z57" i="42"/>
  <c r="Z55" i="48"/>
  <c r="AE55" i="48" s="1"/>
  <c r="AE56" i="87"/>
  <c r="W57" i="87"/>
  <c r="AF56" i="87"/>
  <c r="AO56" i="87" s="1"/>
  <c r="AF57" i="42"/>
  <c r="AO57" i="42" s="1"/>
  <c r="AE57" i="42"/>
  <c r="AN57" i="42" s="1"/>
  <c r="W58" i="42"/>
  <c r="AG57" i="42"/>
  <c r="W56" i="48"/>
  <c r="AX69" i="89"/>
  <c r="S69" i="89" s="1"/>
  <c r="AC69" i="89" s="1"/>
  <c r="AE69" i="89"/>
  <c r="AF69" i="89"/>
  <c r="AO69" i="89" s="1"/>
  <c r="AO71" i="89" s="1"/>
  <c r="AG69" i="89"/>
  <c r="AP69" i="89" s="1"/>
  <c r="AP71" i="89" s="1"/>
  <c r="W57" i="49"/>
  <c r="AE56" i="49"/>
  <c r="AF56" i="49"/>
  <c r="AO56" i="49" s="1"/>
  <c r="AG56" i="49"/>
  <c r="AP56" i="49" s="1"/>
  <c r="AE67" i="53"/>
  <c r="AF67" i="53"/>
  <c r="AO67" i="53" s="1"/>
  <c r="AG67" i="53"/>
  <c r="AP67" i="53" s="1"/>
  <c r="W68" i="53"/>
  <c r="AE62" i="92"/>
  <c r="AG62" i="92"/>
  <c r="AP62" i="92" s="1"/>
  <c r="W63" i="92"/>
  <c r="AF62" i="92"/>
  <c r="AO62" i="92" s="1"/>
  <c r="AE56" i="50"/>
  <c r="W57" i="50"/>
  <c r="AG56" i="50"/>
  <c r="AP56" i="50" s="1"/>
  <c r="AF56" i="50"/>
  <c r="AO56" i="50" s="1"/>
  <c r="AE61" i="104"/>
  <c r="W62" i="104"/>
  <c r="AF61" i="104"/>
  <c r="AO61" i="104" s="1"/>
  <c r="AG61" i="104"/>
  <c r="AP61" i="104" s="1"/>
  <c r="AH66" i="44"/>
  <c r="AQ66" i="44" s="1"/>
  <c r="AH60" i="45"/>
  <c r="AQ60" i="45" s="1"/>
  <c r="AH62" i="96"/>
  <c r="AQ62" i="96" s="1"/>
  <c r="AI67" i="93"/>
  <c r="AN67" i="93"/>
  <c r="AG54" i="85"/>
  <c r="AP54" i="85" s="1"/>
  <c r="AE54" i="85"/>
  <c r="AF54" i="85"/>
  <c r="AO54" i="85" s="1"/>
  <c r="W55" i="85"/>
  <c r="AR58" i="103"/>
  <c r="AI62" i="84"/>
  <c r="AN62" i="84"/>
  <c r="W53" i="82"/>
  <c r="AG52" i="82"/>
  <c r="AP52" i="82" s="1"/>
  <c r="AF52" i="82"/>
  <c r="AO52" i="82" s="1"/>
  <c r="AE52" i="82"/>
  <c r="AE59" i="103"/>
  <c r="W60" i="103"/>
  <c r="AG59" i="103"/>
  <c r="AP59" i="103" s="1"/>
  <c r="AF59" i="103"/>
  <c r="AO59" i="103" s="1"/>
  <c r="AR55" i="50"/>
  <c r="AH55" i="48"/>
  <c r="AQ55" i="48" s="1"/>
  <c r="AH61" i="104"/>
  <c r="AQ61" i="104" s="1"/>
  <c r="Y67" i="46"/>
  <c r="X67" i="46"/>
  <c r="AI67" i="105"/>
  <c r="AN67" i="105"/>
  <c r="AE57" i="18"/>
  <c r="W58" i="18"/>
  <c r="AF57" i="18"/>
  <c r="AO57" i="18" s="1"/>
  <c r="AG57" i="18"/>
  <c r="AP57" i="18" s="1"/>
  <c r="Z66" i="44"/>
  <c r="AF59" i="11"/>
  <c r="AO59" i="11" s="1"/>
  <c r="AG59" i="11"/>
  <c r="AP59" i="11" s="1"/>
  <c r="AE59" i="11"/>
  <c r="W60" i="11"/>
  <c r="Z60" i="45"/>
  <c r="Z62" i="96"/>
  <c r="AH64" i="51"/>
  <c r="AQ64" i="51" s="1"/>
  <c r="AR68" i="97"/>
  <c r="AR65" i="86"/>
  <c r="AI63" i="13"/>
  <c r="AN63" i="13"/>
  <c r="AI63" i="20"/>
  <c r="AN63" i="20"/>
  <c r="AH69" i="89"/>
  <c r="AQ69" i="89" s="1"/>
  <c r="AQ71" i="89" s="1"/>
  <c r="AZ3" i="89"/>
  <c r="AX10" i="89" s="1"/>
  <c r="S10" i="89" s="1"/>
  <c r="AC10" i="89" s="1"/>
  <c r="AB11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31" i="89"/>
  <c r="S31" i="89" s="1"/>
  <c r="AC31" i="89" s="1"/>
  <c r="AB32" i="89" s="1"/>
  <c r="AX34" i="89"/>
  <c r="S34" i="89" s="1"/>
  <c r="AC34" i="89" s="1"/>
  <c r="AB35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I57" i="102"/>
  <c r="AR57" i="102" s="1"/>
  <c r="AN57" i="102"/>
  <c r="AI60" i="91"/>
  <c r="AN60" i="91"/>
  <c r="AH67" i="53"/>
  <c r="AQ67" i="53" s="1"/>
  <c r="Y67" i="52"/>
  <c r="X67" i="52"/>
  <c r="AR63" i="51"/>
  <c r="AH67" i="47"/>
  <c r="AQ67" i="47" s="1"/>
  <c r="AI66" i="46"/>
  <c r="AN66" i="46"/>
  <c r="W60" i="100"/>
  <c r="AF59" i="100"/>
  <c r="AO59" i="100" s="1"/>
  <c r="AG59" i="100"/>
  <c r="AP59" i="100" s="1"/>
  <c r="AE59" i="100"/>
  <c r="AG61" i="95"/>
  <c r="AP61" i="95" s="1"/>
  <c r="AF61" i="95"/>
  <c r="AO61" i="95" s="1"/>
  <c r="W62" i="95"/>
  <c r="AE61" i="95"/>
  <c r="AF57" i="10"/>
  <c r="AO57" i="10" s="1"/>
  <c r="AE57" i="10"/>
  <c r="AG57" i="10"/>
  <c r="AP57" i="10" s="1"/>
  <c r="W58" i="10"/>
  <c r="W61" i="54"/>
  <c r="AG60" i="54"/>
  <c r="AP60" i="54" s="1"/>
  <c r="AE60" i="54"/>
  <c r="AF60" i="54"/>
  <c r="AO60" i="54" s="1"/>
  <c r="AH62" i="88"/>
  <c r="AQ62" i="88" s="1"/>
  <c r="Z64" i="51"/>
  <c r="AI63" i="41"/>
  <c r="AN63" i="41"/>
  <c r="Y64" i="20"/>
  <c r="X64" i="20"/>
  <c r="AH69" i="97"/>
  <c r="AQ69" i="97" s="1"/>
  <c r="AQ71" i="97" s="1"/>
  <c r="AZ3" i="97"/>
  <c r="AX7" i="97" s="1"/>
  <c r="S7" i="97" s="1"/>
  <c r="AC7" i="97" s="1"/>
  <c r="AB8" i="97" s="1"/>
  <c r="AX8" i="97"/>
  <c r="S8" i="97" s="1"/>
  <c r="AC8" i="97" s="1"/>
  <c r="AB9" i="97" s="1"/>
  <c r="AX9" i="97"/>
  <c r="S9" i="97" s="1"/>
  <c r="AC9" i="97" s="1"/>
  <c r="AB10" i="97" s="1"/>
  <c r="AX10" i="97"/>
  <c r="S10" i="97" s="1"/>
  <c r="AC10" i="97" s="1"/>
  <c r="AB11" i="97" s="1"/>
  <c r="AX11" i="97"/>
  <c r="S11" i="97" s="1"/>
  <c r="AC11" i="97" s="1"/>
  <c r="AB12" i="97" s="1"/>
  <c r="AX15" i="97"/>
  <c r="S15" i="97" s="1"/>
  <c r="AC15" i="97" s="1"/>
  <c r="AB16" i="97" s="1"/>
  <c r="AX16" i="97"/>
  <c r="S16" i="97" s="1"/>
  <c r="AC16" i="97" s="1"/>
  <c r="AB17" i="97" s="1"/>
  <c r="AX17" i="97"/>
  <c r="S17" i="97" s="1"/>
  <c r="AC17" i="97" s="1"/>
  <c r="AB18" i="97" s="1"/>
  <c r="AX19" i="97"/>
  <c r="S19" i="97" s="1"/>
  <c r="AC19" i="97" s="1"/>
  <c r="AB20" i="97" s="1"/>
  <c r="AX22" i="97"/>
  <c r="S22" i="97" s="1"/>
  <c r="AC22" i="97" s="1"/>
  <c r="AB23" i="97" s="1"/>
  <c r="AX23" i="97"/>
  <c r="S23" i="97" s="1"/>
  <c r="AC23" i="97" s="1"/>
  <c r="AB24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28" i="97"/>
  <c r="S28" i="97" s="1"/>
  <c r="AC28" i="97" s="1"/>
  <c r="AB29" i="97" s="1"/>
  <c r="AX29" i="97"/>
  <c r="S29" i="97" s="1"/>
  <c r="AC29" i="97" s="1"/>
  <c r="AB30" i="97" s="1"/>
  <c r="AX31" i="97"/>
  <c r="S31" i="97" s="1"/>
  <c r="AC31" i="97" s="1"/>
  <c r="AB32" i="97" s="1"/>
  <c r="AX32" i="97"/>
  <c r="S32" i="97" s="1"/>
  <c r="AC32" i="97" s="1"/>
  <c r="AB33" i="97" s="1"/>
  <c r="AX33" i="97"/>
  <c r="S33" i="97" s="1"/>
  <c r="AC33" i="97" s="1"/>
  <c r="AB34" i="97" s="1"/>
  <c r="AX34" i="97"/>
  <c r="S34" i="97" s="1"/>
  <c r="AC34" i="97" s="1"/>
  <c r="AB35" i="97" s="1"/>
  <c r="AX35" i="97"/>
  <c r="S35" i="97" s="1"/>
  <c r="AC35" i="97" s="1"/>
  <c r="AB36" i="97" s="1"/>
  <c r="AX37" i="97"/>
  <c r="S37" i="97" s="1"/>
  <c r="AC37" i="97" s="1"/>
  <c r="AB38" i="97" s="1"/>
  <c r="AX38" i="97"/>
  <c r="S38" i="97" s="1"/>
  <c r="AC38" i="97" s="1"/>
  <c r="AB39" i="97" s="1"/>
  <c r="AX39" i="97"/>
  <c r="S39" i="97" s="1"/>
  <c r="AC39" i="97" s="1"/>
  <c r="AB40" i="97" s="1"/>
  <c r="AX40" i="97"/>
  <c r="S40" i="97" s="1"/>
  <c r="AC40" i="97" s="1"/>
  <c r="AB41" i="97" s="1"/>
  <c r="AX41" i="97"/>
  <c r="S41" i="97" s="1"/>
  <c r="AC41" i="97" s="1"/>
  <c r="AB42" i="97" s="1"/>
  <c r="AX42" i="97"/>
  <c r="S42" i="97" s="1"/>
  <c r="AC42" i="97" s="1"/>
  <c r="AB43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47" i="97"/>
  <c r="S47" i="97" s="1"/>
  <c r="AC47" i="97" s="1"/>
  <c r="AB48" i="97" s="1"/>
  <c r="AX48" i="97"/>
  <c r="S48" i="97" s="1"/>
  <c r="AC48" i="97" s="1"/>
  <c r="AB49" i="97" s="1"/>
  <c r="AX49" i="97"/>
  <c r="S49" i="97" s="1"/>
  <c r="AC49" i="97" s="1"/>
  <c r="AB50" i="97" s="1"/>
  <c r="AX50" i="97"/>
  <c r="S50" i="97" s="1"/>
  <c r="AC50" i="97" s="1"/>
  <c r="AB51" i="97" s="1"/>
  <c r="AX51" i="97"/>
  <c r="S51" i="97" s="1"/>
  <c r="AC51" i="97" s="1"/>
  <c r="AB52" i="97" s="1"/>
  <c r="AX52" i="97"/>
  <c r="S52" i="97" s="1"/>
  <c r="AC52" i="97" s="1"/>
  <c r="AB53" i="97" s="1"/>
  <c r="AX53" i="97"/>
  <c r="S53" i="97" s="1"/>
  <c r="AC53" i="97" s="1"/>
  <c r="AB54" i="97" s="1"/>
  <c r="AX54" i="97"/>
  <c r="S54" i="97" s="1"/>
  <c r="AC54" i="97" s="1"/>
  <c r="AB55" i="97" s="1"/>
  <c r="AX55" i="97"/>
  <c r="S55" i="97" s="1"/>
  <c r="AC55" i="97" s="1"/>
  <c r="AB56" i="97" s="1"/>
  <c r="AX56" i="97"/>
  <c r="S56" i="97" s="1"/>
  <c r="AC56" i="97" s="1"/>
  <c r="AB57" i="97" s="1"/>
  <c r="AX57" i="97"/>
  <c r="S57" i="97" s="1"/>
  <c r="AC57" i="97" s="1"/>
  <c r="AB58" i="97" s="1"/>
  <c r="AX58" i="97"/>
  <c r="S58" i="97" s="1"/>
  <c r="AC58" i="97" s="1"/>
  <c r="AB59" i="97" s="1"/>
  <c r="AX59" i="97"/>
  <c r="S59" i="97" s="1"/>
  <c r="AC59" i="97" s="1"/>
  <c r="AB60" i="97" s="1"/>
  <c r="AX60" i="97"/>
  <c r="S60" i="97" s="1"/>
  <c r="AC60" i="97" s="1"/>
  <c r="AB61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X65" i="97"/>
  <c r="S65" i="97" s="1"/>
  <c r="AC65" i="97" s="1"/>
  <c r="AB66" i="97" s="1"/>
  <c r="AX67" i="97"/>
  <c r="S67" i="97" s="1"/>
  <c r="AC67" i="97" s="1"/>
  <c r="AB68" i="97" s="1"/>
  <c r="AX68" i="97"/>
  <c r="S68" i="97" s="1"/>
  <c r="AC68" i="97" s="1"/>
  <c r="AB69" i="97" s="1"/>
  <c r="AX66" i="97"/>
  <c r="S66" i="97" s="1"/>
  <c r="AC66" i="97" s="1"/>
  <c r="AB67" i="97" s="1"/>
  <c r="Y61" i="91"/>
  <c r="X61" i="91"/>
  <c r="AI66" i="52"/>
  <c r="AN66" i="52"/>
  <c r="AI56" i="16"/>
  <c r="AN56" i="16"/>
  <c r="Z67" i="47"/>
  <c r="Y68" i="101"/>
  <c r="X68" i="101"/>
  <c r="AI68" i="15"/>
  <c r="AN68" i="15"/>
  <c r="Y69" i="15"/>
  <c r="Z69" i="15"/>
  <c r="X69" i="15"/>
  <c r="AR54" i="48"/>
  <c r="Y68" i="93"/>
  <c r="X68" i="93"/>
  <c r="Z62" i="88"/>
  <c r="AR66" i="53"/>
  <c r="AX69" i="97"/>
  <c r="S69" i="97" s="1"/>
  <c r="AC69" i="97" s="1"/>
  <c r="AF69" i="97"/>
  <c r="AO69" i="97" s="1"/>
  <c r="AO71" i="97" s="1"/>
  <c r="AE69" i="97"/>
  <c r="AN69" i="97" s="1"/>
  <c r="AN71" i="97" s="1"/>
  <c r="AG69" i="97"/>
  <c r="AH66" i="86"/>
  <c r="AQ66" i="86" s="1"/>
  <c r="AI55" i="98"/>
  <c r="AN55" i="98"/>
  <c r="Y57" i="16"/>
  <c r="X57" i="16"/>
  <c r="AR68" i="89"/>
  <c r="AI56" i="94"/>
  <c r="AP56" i="94"/>
  <c r="Y58" i="43"/>
  <c r="X58" i="43"/>
  <c r="AH62" i="92"/>
  <c r="AQ62" i="92" s="1"/>
  <c r="Y60" i="99"/>
  <c r="X60" i="99"/>
  <c r="AI59" i="99"/>
  <c r="AR59" i="99" s="1"/>
  <c r="AN59" i="99"/>
  <c r="AH54" i="35"/>
  <c r="AQ54" i="35" s="1"/>
  <c r="AI54" i="90"/>
  <c r="AN54" i="90"/>
  <c r="AH56" i="49"/>
  <c r="AQ56" i="49" s="1"/>
  <c r="W60" i="55"/>
  <c r="AE59" i="55"/>
  <c r="AF59" i="55"/>
  <c r="AO59" i="55" s="1"/>
  <c r="AG59" i="55"/>
  <c r="AP59" i="55" s="1"/>
  <c r="AH56" i="50"/>
  <c r="AQ56" i="50" s="1"/>
  <c r="AR56" i="42"/>
  <c r="AR66" i="47"/>
  <c r="AR55" i="49"/>
  <c r="AH56" i="87"/>
  <c r="AQ56" i="87" s="1"/>
  <c r="Z54" i="35"/>
  <c r="Y55" i="90"/>
  <c r="X55" i="90"/>
  <c r="AR55" i="87"/>
  <c r="AR59" i="45"/>
  <c r="Y64" i="13"/>
  <c r="X64" i="13"/>
  <c r="Z64" i="13" s="1"/>
  <c r="Y64" i="41"/>
  <c r="X64" i="41"/>
  <c r="Z64" i="41" s="1"/>
  <c r="Y58" i="102"/>
  <c r="X58" i="102"/>
  <c r="AH57" i="42"/>
  <c r="AQ57" i="42" s="1"/>
  <c r="Z66" i="86"/>
  <c r="Y56" i="98"/>
  <c r="Z56" i="98"/>
  <c r="X56" i="98"/>
  <c r="AR65" i="44"/>
  <c r="Y59" i="83"/>
  <c r="X59" i="83"/>
  <c r="Y57" i="94"/>
  <c r="X57" i="94"/>
  <c r="AE65" i="32"/>
  <c r="AF65" i="32"/>
  <c r="AO65" i="32" s="1"/>
  <c r="AG65" i="32"/>
  <c r="AP65" i="32" s="1"/>
  <c r="W66" i="32"/>
  <c r="AR51" i="82"/>
  <c r="AR53" i="85"/>
  <c r="AR60" i="104"/>
  <c r="AR61" i="96"/>
  <c r="AH54" i="85"/>
  <c r="AQ54" i="85" s="1"/>
  <c r="Y63" i="84"/>
  <c r="X63" i="84"/>
  <c r="Z63" i="84" s="1"/>
  <c r="AH52" i="82"/>
  <c r="AQ52" i="82" s="1"/>
  <c r="AR61" i="92"/>
  <c r="AH59" i="103"/>
  <c r="AQ59" i="103" s="1"/>
  <c r="AR53" i="35"/>
  <c r="AR61" i="88"/>
  <c r="AI58" i="83"/>
  <c r="AN58" i="83"/>
  <c r="AI67" i="101"/>
  <c r="AP67" i="101"/>
  <c r="Y68" i="105"/>
  <c r="X68" i="105"/>
  <c r="AI57" i="43"/>
  <c r="AN57" i="43"/>
  <c r="AX5" i="97" l="1"/>
  <c r="S5" i="97" s="1"/>
  <c r="AC5" i="97" s="1"/>
  <c r="AB6" i="97" s="1"/>
  <c r="AX21" i="89"/>
  <c r="S21" i="89" s="1"/>
  <c r="AC21" i="89" s="1"/>
  <c r="AB22" i="89" s="1"/>
  <c r="AX16" i="89"/>
  <c r="S16" i="89" s="1"/>
  <c r="AC16" i="89" s="1"/>
  <c r="AB17" i="89" s="1"/>
  <c r="AX9" i="89"/>
  <c r="S9" i="89" s="1"/>
  <c r="AC9" i="89" s="1"/>
  <c r="AB10" i="89" s="1"/>
  <c r="AG55" i="48"/>
  <c r="AP55" i="48" s="1"/>
  <c r="AX21" i="97"/>
  <c r="S21" i="97" s="1"/>
  <c r="AC21" i="97" s="1"/>
  <c r="AB22" i="97" s="1"/>
  <c r="AX14" i="97"/>
  <c r="S14" i="97" s="1"/>
  <c r="AC14" i="97" s="1"/>
  <c r="AB15" i="97" s="1"/>
  <c r="AX6" i="97"/>
  <c r="S6" i="97" s="1"/>
  <c r="AC6" i="97" s="1"/>
  <c r="AB7" i="97" s="1"/>
  <c r="AX33" i="89"/>
  <c r="S33" i="89" s="1"/>
  <c r="AC33" i="89" s="1"/>
  <c r="AB34" i="89" s="1"/>
  <c r="AX25" i="89"/>
  <c r="S25" i="89" s="1"/>
  <c r="AC25" i="89" s="1"/>
  <c r="AB26" i="89" s="1"/>
  <c r="AF55" i="48"/>
  <c r="AO55" i="48" s="1"/>
  <c r="AX20" i="97"/>
  <c r="S20" i="97" s="1"/>
  <c r="AC20" i="97" s="1"/>
  <c r="AB21" i="97" s="1"/>
  <c r="AX13" i="97"/>
  <c r="S13" i="97" s="1"/>
  <c r="AC13" i="97" s="1"/>
  <c r="AB14" i="97" s="1"/>
  <c r="AX3" i="97"/>
  <c r="S3" i="97" s="1"/>
  <c r="AC3" i="97" s="1"/>
  <c r="AX32" i="89"/>
  <c r="S32" i="89" s="1"/>
  <c r="AC32" i="89" s="1"/>
  <c r="AB33" i="89" s="1"/>
  <c r="AX22" i="89"/>
  <c r="S22" i="89" s="1"/>
  <c r="AC22" i="89" s="1"/>
  <c r="AB23" i="89" s="1"/>
  <c r="AE64" i="13"/>
  <c r="W65" i="13"/>
  <c r="AG64" i="13"/>
  <c r="AP64" i="13" s="1"/>
  <c r="AF64" i="13"/>
  <c r="AO64" i="13" s="1"/>
  <c r="AH60" i="99"/>
  <c r="AQ60" i="99" s="1"/>
  <c r="AR56" i="94"/>
  <c r="AH68" i="101"/>
  <c r="AQ68" i="101" s="1"/>
  <c r="AJ44" i="97"/>
  <c r="AK44" i="97"/>
  <c r="AT44" i="97" s="1"/>
  <c r="AR58" i="83"/>
  <c r="AH58" i="43"/>
  <c r="AQ58" i="43" s="1"/>
  <c r="AH68" i="93"/>
  <c r="AQ68" i="93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H61" i="91"/>
  <c r="AQ61" i="91" s="1"/>
  <c r="AK66" i="97"/>
  <c r="AT66" i="97" s="1"/>
  <c r="AJ66" i="97"/>
  <c r="AK60" i="97"/>
  <c r="AT60" i="97" s="1"/>
  <c r="AJ60" i="97"/>
  <c r="AJ54" i="97"/>
  <c r="AK54" i="97"/>
  <c r="AT54" i="97" s="1"/>
  <c r="AJ48" i="97"/>
  <c r="AK48" i="97"/>
  <c r="AT48" i="97" s="1"/>
  <c r="AJ42" i="97"/>
  <c r="AK42" i="97"/>
  <c r="AT42" i="97" s="1"/>
  <c r="AK36" i="97"/>
  <c r="AT36" i="97" s="1"/>
  <c r="AK30" i="97"/>
  <c r="AT30" i="97" s="1"/>
  <c r="AK24" i="97"/>
  <c r="AT24" i="97" s="1"/>
  <c r="AK18" i="97"/>
  <c r="AT18" i="97" s="1"/>
  <c r="AK12" i="97"/>
  <c r="AT12" i="97" s="1"/>
  <c r="AJ3" i="97"/>
  <c r="AB4" i="97"/>
  <c r="AR66" i="46"/>
  <c r="AJ65" i="89"/>
  <c r="AK65" i="89"/>
  <c r="AT65" i="89" s="1"/>
  <c r="AK59" i="89"/>
  <c r="AT59" i="89" s="1"/>
  <c r="AJ59" i="89"/>
  <c r="AK53" i="89"/>
  <c r="AT53" i="89" s="1"/>
  <c r="AJ53" i="89"/>
  <c r="AK47" i="89"/>
  <c r="AT47" i="89" s="1"/>
  <c r="AK41" i="89"/>
  <c r="AT41" i="89" s="1"/>
  <c r="AK35" i="89"/>
  <c r="AT35" i="89" s="1"/>
  <c r="AK29" i="89"/>
  <c r="AT29" i="89" s="1"/>
  <c r="AK23" i="89"/>
  <c r="AT23" i="89" s="1"/>
  <c r="AK17" i="89"/>
  <c r="AT17" i="89" s="1"/>
  <c r="AJ10" i="89"/>
  <c r="AK10" i="89"/>
  <c r="AT10" i="89" s="1"/>
  <c r="AK11" i="89"/>
  <c r="AT11" i="89" s="1"/>
  <c r="AR63" i="13"/>
  <c r="AR67" i="105"/>
  <c r="AR67" i="93"/>
  <c r="Y57" i="50"/>
  <c r="X57" i="50"/>
  <c r="Z57" i="50" s="1"/>
  <c r="AI62" i="92"/>
  <c r="AN62" i="92"/>
  <c r="AH59" i="83"/>
  <c r="AQ59" i="83" s="1"/>
  <c r="AK56" i="97"/>
  <c r="AT56" i="97" s="1"/>
  <c r="AJ56" i="97"/>
  <c r="AJ26" i="97"/>
  <c r="AK26" i="97"/>
  <c r="AT26" i="97" s="1"/>
  <c r="AH68" i="105"/>
  <c r="AQ68" i="105" s="1"/>
  <c r="AG63" i="84"/>
  <c r="AP63" i="84" s="1"/>
  <c r="AE63" i="84"/>
  <c r="W64" i="84"/>
  <c r="AF63" i="84"/>
  <c r="AO63" i="84" s="1"/>
  <c r="AH58" i="102"/>
  <c r="AQ58" i="102" s="1"/>
  <c r="Z68" i="105"/>
  <c r="AI65" i="32"/>
  <c r="AN65" i="32"/>
  <c r="Z58" i="102"/>
  <c r="AH55" i="90"/>
  <c r="AQ55" i="90" s="1"/>
  <c r="Y60" i="55"/>
  <c r="Z60" i="55" s="1"/>
  <c r="X60" i="55"/>
  <c r="Z58" i="43"/>
  <c r="AH57" i="16"/>
  <c r="AQ57" i="16" s="1"/>
  <c r="Z68" i="93"/>
  <c r="W68" i="47"/>
  <c r="AF67" i="47"/>
  <c r="AO67" i="47" s="1"/>
  <c r="AG67" i="47"/>
  <c r="AP67" i="47" s="1"/>
  <c r="AE67" i="47"/>
  <c r="Z61" i="91"/>
  <c r="AK65" i="97"/>
  <c r="AT65" i="97" s="1"/>
  <c r="AJ65" i="97"/>
  <c r="AJ59" i="97"/>
  <c r="AK59" i="97"/>
  <c r="AT59" i="97" s="1"/>
  <c r="AK53" i="97"/>
  <c r="AT53" i="97" s="1"/>
  <c r="AJ53" i="97"/>
  <c r="AK47" i="97"/>
  <c r="AT47" i="97" s="1"/>
  <c r="AJ47" i="97"/>
  <c r="AK41" i="97"/>
  <c r="AT41" i="97" s="1"/>
  <c r="AJ41" i="97"/>
  <c r="AK35" i="97"/>
  <c r="AT35" i="97" s="1"/>
  <c r="AJ35" i="97"/>
  <c r="AJ29" i="97"/>
  <c r="AK29" i="97"/>
  <c r="AT29" i="97" s="1"/>
  <c r="AJ23" i="97"/>
  <c r="AK23" i="97"/>
  <c r="AT23" i="97" s="1"/>
  <c r="AJ17" i="97"/>
  <c r="AK17" i="97"/>
  <c r="AT17" i="97" s="1"/>
  <c r="AJ11" i="97"/>
  <c r="AK11" i="97"/>
  <c r="AT11" i="97" s="1"/>
  <c r="AK6" i="97"/>
  <c r="AT6" i="97" s="1"/>
  <c r="AJ6" i="97"/>
  <c r="Y61" i="54"/>
  <c r="X61" i="54"/>
  <c r="AI59" i="100"/>
  <c r="AN59" i="100"/>
  <c r="AK64" i="89"/>
  <c r="AT64" i="89" s="1"/>
  <c r="AJ64" i="89"/>
  <c r="AJ58" i="89"/>
  <c r="AK58" i="89"/>
  <c r="AT58" i="89" s="1"/>
  <c r="AK52" i="89"/>
  <c r="AT52" i="89" s="1"/>
  <c r="AJ52" i="89"/>
  <c r="AK46" i="89"/>
  <c r="AT46" i="89" s="1"/>
  <c r="AJ46" i="89"/>
  <c r="AK40" i="89"/>
  <c r="AT40" i="89" s="1"/>
  <c r="AJ40" i="89"/>
  <c r="AJ34" i="89"/>
  <c r="AK34" i="89"/>
  <c r="AT34" i="89" s="1"/>
  <c r="AJ28" i="89"/>
  <c r="AK28" i="89"/>
  <c r="AT28" i="89" s="1"/>
  <c r="AK22" i="89"/>
  <c r="AT22" i="89" s="1"/>
  <c r="AJ22" i="89"/>
  <c r="AX15" i="89"/>
  <c r="S15" i="89" s="1"/>
  <c r="AC15" i="89" s="1"/>
  <c r="AB16" i="89" s="1"/>
  <c r="AX8" i="89"/>
  <c r="S8" i="89" s="1"/>
  <c r="AC8" i="89" s="1"/>
  <c r="AB9" i="89" s="1"/>
  <c r="AX5" i="89"/>
  <c r="S5" i="89" s="1"/>
  <c r="AC5" i="89" s="1"/>
  <c r="AB6" i="89" s="1"/>
  <c r="Y60" i="11"/>
  <c r="X60" i="11"/>
  <c r="AH67" i="46"/>
  <c r="AQ67" i="46" s="1"/>
  <c r="Y60" i="103"/>
  <c r="X60" i="103"/>
  <c r="Z60" i="103" s="1"/>
  <c r="Y53" i="82"/>
  <c r="X53" i="82"/>
  <c r="Y55" i="85"/>
  <c r="X55" i="85"/>
  <c r="Z55" i="85" s="1"/>
  <c r="Y62" i="104"/>
  <c r="X62" i="104"/>
  <c r="AI56" i="50"/>
  <c r="AN56" i="50"/>
  <c r="AI69" i="89"/>
  <c r="AN69" i="89"/>
  <c r="AN71" i="89" s="1"/>
  <c r="AI55" i="48"/>
  <c r="AN55" i="48"/>
  <c r="Z57" i="94"/>
  <c r="AH57" i="94"/>
  <c r="AQ57" i="94" s="1"/>
  <c r="Z55" i="90"/>
  <c r="AR54" i="90"/>
  <c r="Z57" i="16"/>
  <c r="AJ64" i="97"/>
  <c r="AK64" i="97"/>
  <c r="AT64" i="97" s="1"/>
  <c r="AJ58" i="97"/>
  <c r="AK58" i="97"/>
  <c r="AT58" i="97" s="1"/>
  <c r="AK52" i="97"/>
  <c r="AT52" i="97" s="1"/>
  <c r="AJ52" i="97"/>
  <c r="AK46" i="97"/>
  <c r="AT46" i="97" s="1"/>
  <c r="AJ46" i="97"/>
  <c r="AJ40" i="97"/>
  <c r="AK40" i="97"/>
  <c r="AT40" i="97" s="1"/>
  <c r="AJ34" i="97"/>
  <c r="AK34" i="97"/>
  <c r="AT34" i="97" s="1"/>
  <c r="AJ28" i="97"/>
  <c r="AK28" i="97"/>
  <c r="AT28" i="97" s="1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AJ8" i="97"/>
  <c r="AR63" i="41"/>
  <c r="AI61" i="95"/>
  <c r="AN61" i="95"/>
  <c r="AH67" i="52"/>
  <c r="AQ67" i="52" s="1"/>
  <c r="AJ69" i="89"/>
  <c r="AS69" i="89" s="1"/>
  <c r="AK69" i="89"/>
  <c r="AT69" i="89" s="1"/>
  <c r="AJ63" i="89"/>
  <c r="AK63" i="89"/>
  <c r="AT63" i="89" s="1"/>
  <c r="AJ57" i="89"/>
  <c r="AK57" i="89"/>
  <c r="AT57" i="89" s="1"/>
  <c r="AK51" i="89"/>
  <c r="AT51" i="89" s="1"/>
  <c r="AJ51" i="89"/>
  <c r="AJ45" i="89"/>
  <c r="AK45" i="89"/>
  <c r="AT45" i="89" s="1"/>
  <c r="AK39" i="89"/>
  <c r="AT39" i="89" s="1"/>
  <c r="AJ39" i="89"/>
  <c r="AK33" i="89"/>
  <c r="AT33" i="89" s="1"/>
  <c r="AJ33" i="89"/>
  <c r="AJ27" i="89"/>
  <c r="AK27" i="89"/>
  <c r="AT27" i="89" s="1"/>
  <c r="AX20" i="89"/>
  <c r="S20" i="89" s="1"/>
  <c r="AC20" i="89" s="1"/>
  <c r="AB21" i="89" s="1"/>
  <c r="AX14" i="89"/>
  <c r="S14" i="89" s="1"/>
  <c r="AC14" i="89" s="1"/>
  <c r="AB15" i="89" s="1"/>
  <c r="AX7" i="89"/>
  <c r="S7" i="89" s="1"/>
  <c r="AC7" i="89" s="1"/>
  <c r="AB8" i="89" s="1"/>
  <c r="AI59" i="11"/>
  <c r="AN59" i="11"/>
  <c r="Z67" i="46"/>
  <c r="AI59" i="103"/>
  <c r="AN59" i="103"/>
  <c r="AI61" i="104"/>
  <c r="AN61" i="104"/>
  <c r="Y68" i="53"/>
  <c r="X68" i="53"/>
  <c r="AR67" i="101"/>
  <c r="AF56" i="98"/>
  <c r="AO56" i="98" s="1"/>
  <c r="W57" i="98"/>
  <c r="AG56" i="98"/>
  <c r="AP56" i="98" s="1"/>
  <c r="AE56" i="98"/>
  <c r="AK20" i="97"/>
  <c r="AT20" i="97" s="1"/>
  <c r="AJ20" i="97"/>
  <c r="W67" i="86"/>
  <c r="AF66" i="86"/>
  <c r="AO66" i="86" s="1"/>
  <c r="AE66" i="86"/>
  <c r="AN66" i="86" s="1"/>
  <c r="AG66" i="86"/>
  <c r="AH64" i="13"/>
  <c r="AQ64" i="13" s="1"/>
  <c r="AI59" i="55"/>
  <c r="AN59" i="55"/>
  <c r="AH56" i="98"/>
  <c r="AQ56" i="98" s="1"/>
  <c r="AH64" i="41"/>
  <c r="AQ64" i="41" s="1"/>
  <c r="AR68" i="15"/>
  <c r="AR56" i="16"/>
  <c r="AK67" i="97"/>
  <c r="AT67" i="97" s="1"/>
  <c r="AJ67" i="97"/>
  <c r="AJ63" i="97"/>
  <c r="AK63" i="97"/>
  <c r="AT63" i="97" s="1"/>
  <c r="AJ57" i="97"/>
  <c r="AK57" i="97"/>
  <c r="AT57" i="97" s="1"/>
  <c r="AK51" i="97"/>
  <c r="AT51" i="97" s="1"/>
  <c r="AJ51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J9" i="97"/>
  <c r="AK9" i="97"/>
  <c r="AT9" i="97" s="1"/>
  <c r="AE64" i="51"/>
  <c r="AF64" i="51"/>
  <c r="AO64" i="51" s="1"/>
  <c r="AG64" i="51"/>
  <c r="AP64" i="51" s="1"/>
  <c r="W65" i="51"/>
  <c r="Y58" i="10"/>
  <c r="X58" i="10"/>
  <c r="X62" i="95"/>
  <c r="Y62" i="95"/>
  <c r="Z67" i="52"/>
  <c r="AK68" i="89"/>
  <c r="AT68" i="89" s="1"/>
  <c r="AJ68" i="89"/>
  <c r="AK62" i="89"/>
  <c r="AT62" i="89" s="1"/>
  <c r="AJ62" i="89"/>
  <c r="AK56" i="89"/>
  <c r="AT56" i="89" s="1"/>
  <c r="AJ56" i="89"/>
  <c r="AK50" i="89"/>
  <c r="AT50" i="89" s="1"/>
  <c r="AJ50" i="89"/>
  <c r="AK44" i="89"/>
  <c r="AT44" i="89" s="1"/>
  <c r="AJ44" i="89"/>
  <c r="AJ38" i="89"/>
  <c r="AK38" i="89"/>
  <c r="AT38" i="89" s="1"/>
  <c r="AJ32" i="89"/>
  <c r="AK32" i="89"/>
  <c r="AT32" i="89" s="1"/>
  <c r="AJ26" i="89"/>
  <c r="AK26" i="89"/>
  <c r="AT26" i="89" s="1"/>
  <c r="AX19" i="89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Y58" i="18"/>
  <c r="X58" i="18"/>
  <c r="Z58" i="18" s="1"/>
  <c r="AR62" i="84"/>
  <c r="AI54" i="85"/>
  <c r="AN54" i="85"/>
  <c r="AI56" i="49"/>
  <c r="AN56" i="49"/>
  <c r="AI57" i="42"/>
  <c r="AP57" i="42"/>
  <c r="AJ69" i="97"/>
  <c r="AS69" i="97" s="1"/>
  <c r="AK69" i="97"/>
  <c r="AT69" i="97" s="1"/>
  <c r="AK32" i="97"/>
  <c r="AT32" i="97" s="1"/>
  <c r="AJ32" i="97"/>
  <c r="AJ67" i="89"/>
  <c r="AK67" i="89"/>
  <c r="AT67" i="89" s="1"/>
  <c r="AK61" i="89"/>
  <c r="AT61" i="89" s="1"/>
  <c r="AJ61" i="89"/>
  <c r="AX54" i="89"/>
  <c r="S54" i="89" s="1"/>
  <c r="AC54" i="89" s="1"/>
  <c r="AB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X12" i="89"/>
  <c r="S12" i="89" s="1"/>
  <c r="AC12" i="89" s="1"/>
  <c r="AB13" i="89" s="1"/>
  <c r="AX3" i="89"/>
  <c r="S3" i="89" s="1"/>
  <c r="AC3" i="89" s="1"/>
  <c r="AR63" i="20"/>
  <c r="AG62" i="96"/>
  <c r="AP62" i="96" s="1"/>
  <c r="AF62" i="96"/>
  <c r="AO62" i="96" s="1"/>
  <c r="AE62" i="96"/>
  <c r="W63" i="96"/>
  <c r="AI57" i="18"/>
  <c r="AN57" i="18"/>
  <c r="AI52" i="82"/>
  <c r="AN52" i="82"/>
  <c r="Y63" i="92"/>
  <c r="X63" i="92"/>
  <c r="Y57" i="49"/>
  <c r="Z57" i="49" s="1"/>
  <c r="X57" i="49"/>
  <c r="Y56" i="48"/>
  <c r="X56" i="48"/>
  <c r="Y58" i="42"/>
  <c r="Z58" i="42"/>
  <c r="X58" i="42"/>
  <c r="Y57" i="87"/>
  <c r="X57" i="87"/>
  <c r="Y66" i="32"/>
  <c r="X66" i="32"/>
  <c r="Z66" i="32" s="1"/>
  <c r="AG64" i="41"/>
  <c r="AP64" i="41" s="1"/>
  <c r="W65" i="41"/>
  <c r="AF64" i="41"/>
  <c r="AO64" i="41" s="1"/>
  <c r="AE64" i="41"/>
  <c r="AF54" i="35"/>
  <c r="AO54" i="35" s="1"/>
  <c r="W55" i="35"/>
  <c r="AE54" i="35"/>
  <c r="AN54" i="35" s="1"/>
  <c r="AG54" i="35"/>
  <c r="AK62" i="97"/>
  <c r="AT62" i="97" s="1"/>
  <c r="AJ62" i="97"/>
  <c r="AJ50" i="97"/>
  <c r="AK50" i="97"/>
  <c r="AT50" i="97" s="1"/>
  <c r="AK38" i="97"/>
  <c r="AT38" i="97" s="1"/>
  <c r="AJ38" i="97"/>
  <c r="AJ14" i="97"/>
  <c r="AK14" i="97"/>
  <c r="AT14" i="97" s="1"/>
  <c r="AK7" i="97"/>
  <c r="AT7" i="97" s="1"/>
  <c r="AJ7" i="97"/>
  <c r="AH64" i="20"/>
  <c r="AQ64" i="20" s="1"/>
  <c r="Y60" i="100"/>
  <c r="X60" i="100"/>
  <c r="AR57" i="43"/>
  <c r="AH63" i="84"/>
  <c r="AQ63" i="84" s="1"/>
  <c r="Z59" i="83"/>
  <c r="Z60" i="99"/>
  <c r="AR55" i="98"/>
  <c r="AI69" i="97"/>
  <c r="AP69" i="97"/>
  <c r="AP71" i="97" s="1"/>
  <c r="AF62" i="88"/>
  <c r="AO62" i="88" s="1"/>
  <c r="AG62" i="88"/>
  <c r="AP62" i="88" s="1"/>
  <c r="AE62" i="88"/>
  <c r="W63" i="88"/>
  <c r="AH69" i="15"/>
  <c r="AQ69" i="15" s="1"/>
  <c r="AQ71" i="15" s="1"/>
  <c r="AZ3" i="15"/>
  <c r="AX13" i="15" s="1"/>
  <c r="S13" i="15" s="1"/>
  <c r="AC13" i="15" s="1"/>
  <c r="AB14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11" i="15"/>
  <c r="S11" i="15" s="1"/>
  <c r="AC11" i="15" s="1"/>
  <c r="AB12" i="15" s="1"/>
  <c r="AX12" i="15"/>
  <c r="S12" i="15" s="1"/>
  <c r="AC12" i="15" s="1"/>
  <c r="AB13" i="15" s="1"/>
  <c r="AX15" i="15"/>
  <c r="S15" i="15" s="1"/>
  <c r="AC15" i="15" s="1"/>
  <c r="AB16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X24" i="15"/>
  <c r="S24" i="15" s="1"/>
  <c r="AC24" i="15" s="1"/>
  <c r="AB25" i="15" s="1"/>
  <c r="AX25" i="15"/>
  <c r="S25" i="15" s="1"/>
  <c r="AC25" i="15" s="1"/>
  <c r="AB26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30" i="15"/>
  <c r="S30" i="15" s="1"/>
  <c r="AC30" i="15" s="1"/>
  <c r="AB31" i="15" s="1"/>
  <c r="AX31" i="15"/>
  <c r="S31" i="15" s="1"/>
  <c r="AC31" i="15" s="1"/>
  <c r="AB32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7" i="15"/>
  <c r="S37" i="15" s="1"/>
  <c r="AC37" i="15" s="1"/>
  <c r="AB38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3" i="15"/>
  <c r="S43" i="15" s="1"/>
  <c r="AC43" i="15" s="1"/>
  <c r="AB44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49" i="15"/>
  <c r="S49" i="15" s="1"/>
  <c r="AC49" i="15" s="1"/>
  <c r="AB50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6" i="15"/>
  <c r="S66" i="15" s="1"/>
  <c r="AC66" i="15" s="1"/>
  <c r="AB67" i="15" s="1"/>
  <c r="AX67" i="15"/>
  <c r="S67" i="15" s="1"/>
  <c r="AC67" i="15" s="1"/>
  <c r="AB68" i="15" s="1"/>
  <c r="AX64" i="15"/>
  <c r="S64" i="15" s="1"/>
  <c r="AC64" i="15" s="1"/>
  <c r="AB65" i="15" s="1"/>
  <c r="AX65" i="15"/>
  <c r="S65" i="15" s="1"/>
  <c r="AC65" i="15" s="1"/>
  <c r="AB66" i="15" s="1"/>
  <c r="AX68" i="15"/>
  <c r="S68" i="15" s="1"/>
  <c r="AC68" i="15" s="1"/>
  <c r="AB69" i="15" s="1"/>
  <c r="Z68" i="101"/>
  <c r="AR66" i="52"/>
  <c r="AJ68" i="97"/>
  <c r="AK68" i="97"/>
  <c r="AT68" i="97" s="1"/>
  <c r="AK61" i="97"/>
  <c r="AT61" i="97" s="1"/>
  <c r="AJ61" i="97"/>
  <c r="AJ55" i="97"/>
  <c r="AK55" i="97"/>
  <c r="AT55" i="97" s="1"/>
  <c r="AK49" i="97"/>
  <c r="AT49" i="97" s="1"/>
  <c r="AJ49" i="97"/>
  <c r="AK43" i="97"/>
  <c r="AT43" i="97" s="1"/>
  <c r="AJ43" i="97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4" i="97"/>
  <c r="S4" i="97" s="1"/>
  <c r="AC4" i="97" s="1"/>
  <c r="AB5" i="97" s="1"/>
  <c r="Z64" i="20"/>
  <c r="AI60" i="54"/>
  <c r="AN60" i="54"/>
  <c r="AI57" i="10"/>
  <c r="AN57" i="10"/>
  <c r="AR60" i="91"/>
  <c r="AJ66" i="89"/>
  <c r="AK66" i="89"/>
  <c r="AT66" i="89" s="1"/>
  <c r="AJ60" i="89"/>
  <c r="AK60" i="89"/>
  <c r="AT60" i="89" s="1"/>
  <c r="AK54" i="89"/>
  <c r="AT54" i="89" s="1"/>
  <c r="AJ54" i="89"/>
  <c r="AX47" i="89"/>
  <c r="S47" i="89" s="1"/>
  <c r="AC47" i="89" s="1"/>
  <c r="AB48" i="89" s="1"/>
  <c r="AX41" i="89"/>
  <c r="S41" i="89" s="1"/>
  <c r="AC41" i="89" s="1"/>
  <c r="AB42" i="89" s="1"/>
  <c r="AX35" i="89"/>
  <c r="S35" i="89" s="1"/>
  <c r="AC35" i="89" s="1"/>
  <c r="AB36" i="89" s="1"/>
  <c r="AX29" i="89"/>
  <c r="S29" i="89" s="1"/>
  <c r="AC29" i="89" s="1"/>
  <c r="AB30" i="89" s="1"/>
  <c r="AX23" i="89"/>
  <c r="S23" i="89" s="1"/>
  <c r="AC23" i="89" s="1"/>
  <c r="AB24" i="89" s="1"/>
  <c r="AX17" i="89"/>
  <c r="S17" i="89" s="1"/>
  <c r="AC17" i="89" s="1"/>
  <c r="AB18" i="89" s="1"/>
  <c r="AX11" i="89"/>
  <c r="S11" i="89" s="1"/>
  <c r="AC11" i="89" s="1"/>
  <c r="AB12" i="89" s="1"/>
  <c r="AX4" i="89"/>
  <c r="S4" i="89" s="1"/>
  <c r="AC4" i="89" s="1"/>
  <c r="AB5" i="89" s="1"/>
  <c r="AE60" i="45"/>
  <c r="AF60" i="45"/>
  <c r="AO60" i="45" s="1"/>
  <c r="AG60" i="45"/>
  <c r="AP60" i="45" s="1"/>
  <c r="W61" i="45"/>
  <c r="W67" i="44"/>
  <c r="AE66" i="44"/>
  <c r="AG66" i="44"/>
  <c r="AP66" i="44" s="1"/>
  <c r="AF66" i="44"/>
  <c r="AO66" i="44" s="1"/>
  <c r="AI67" i="53"/>
  <c r="AN67" i="53"/>
  <c r="AI56" i="87"/>
  <c r="AN56" i="87"/>
  <c r="AX14" i="15" l="1"/>
  <c r="S14" i="15" s="1"/>
  <c r="AC14" i="15" s="1"/>
  <c r="AB15" i="15" s="1"/>
  <c r="AX3" i="15"/>
  <c r="S3" i="15" s="1"/>
  <c r="AC3" i="15" s="1"/>
  <c r="AF60" i="55"/>
  <c r="AO60" i="55" s="1"/>
  <c r="AG60" i="55"/>
  <c r="AP60" i="55" s="1"/>
  <c r="W61" i="55"/>
  <c r="AE60" i="55"/>
  <c r="AK24" i="89"/>
  <c r="AT24" i="89" s="1"/>
  <c r="AJ24" i="89"/>
  <c r="AK5" i="97"/>
  <c r="AT5" i="97" s="1"/>
  <c r="AJ5" i="97"/>
  <c r="AS43" i="97"/>
  <c r="AL43" i="97"/>
  <c r="AU43" i="97" s="1"/>
  <c r="AS61" i="97"/>
  <c r="AL61" i="97"/>
  <c r="AU61" i="97" s="1"/>
  <c r="AF68" i="101"/>
  <c r="AO68" i="101" s="1"/>
  <c r="AE68" i="101"/>
  <c r="W69" i="101"/>
  <c r="AG68" i="101"/>
  <c r="AP68" i="101" s="1"/>
  <c r="AJ64" i="15"/>
  <c r="AK64" i="15"/>
  <c r="AT64" i="15" s="1"/>
  <c r="AJ58" i="15"/>
  <c r="AK58" i="15"/>
  <c r="AT58" i="15" s="1"/>
  <c r="AK52" i="15"/>
  <c r="AT52" i="15" s="1"/>
  <c r="AJ52" i="15"/>
  <c r="AK46" i="15"/>
  <c r="AT46" i="15" s="1"/>
  <c r="AJ46" i="15"/>
  <c r="AK40" i="15"/>
  <c r="AT40" i="15" s="1"/>
  <c r="AJ40" i="15"/>
  <c r="AK34" i="15"/>
  <c r="AT34" i="15" s="1"/>
  <c r="AJ34" i="15"/>
  <c r="AJ28" i="15"/>
  <c r="AK28" i="15"/>
  <c r="AT28" i="15" s="1"/>
  <c r="AK22" i="15"/>
  <c r="AT22" i="15" s="1"/>
  <c r="AK16" i="15"/>
  <c r="AT16" i="15" s="1"/>
  <c r="AK9" i="15"/>
  <c r="AT9" i="15" s="1"/>
  <c r="AK14" i="15"/>
  <c r="AT14" i="15" s="1"/>
  <c r="AJ14" i="15"/>
  <c r="AE59" i="83"/>
  <c r="AF59" i="83"/>
  <c r="AO59" i="83" s="1"/>
  <c r="AG59" i="83"/>
  <c r="AP59" i="83" s="1"/>
  <c r="W60" i="83"/>
  <c r="AS62" i="97"/>
  <c r="AL62" i="97"/>
  <c r="AU62" i="97" s="1"/>
  <c r="AH66" i="32"/>
  <c r="AQ66" i="32" s="1"/>
  <c r="AH58" i="42"/>
  <c r="AQ58" i="42" s="1"/>
  <c r="AH57" i="49"/>
  <c r="AQ57" i="49" s="1"/>
  <c r="AI62" i="96"/>
  <c r="AN62" i="96"/>
  <c r="AK13" i="89"/>
  <c r="AT13" i="89" s="1"/>
  <c r="AJ13" i="89"/>
  <c r="AJ49" i="89"/>
  <c r="AK49" i="89"/>
  <c r="AT49" i="89" s="1"/>
  <c r="AS32" i="97"/>
  <c r="AL32" i="97"/>
  <c r="AU32" i="97" s="1"/>
  <c r="AH58" i="18"/>
  <c r="AQ58" i="18" s="1"/>
  <c r="AS44" i="89"/>
  <c r="AL44" i="89"/>
  <c r="AU44" i="89" s="1"/>
  <c r="AS62" i="89"/>
  <c r="AL62" i="89"/>
  <c r="AU62" i="89" s="1"/>
  <c r="Y65" i="51"/>
  <c r="X65" i="51"/>
  <c r="Z65" i="51" s="1"/>
  <c r="AS51" i="97"/>
  <c r="AL51" i="97"/>
  <c r="AU51" i="97" s="1"/>
  <c r="AS67" i="97"/>
  <c r="AL67" i="97"/>
  <c r="AU67" i="97" s="1"/>
  <c r="AI66" i="86"/>
  <c r="AP66" i="86"/>
  <c r="AJ15" i="89"/>
  <c r="AK15" i="89"/>
  <c r="AT15" i="89" s="1"/>
  <c r="AS39" i="89"/>
  <c r="AL39" i="89"/>
  <c r="AU39" i="89" s="1"/>
  <c r="AR61" i="95"/>
  <c r="AS28" i="97"/>
  <c r="AL28" i="97"/>
  <c r="AU28" i="97" s="1"/>
  <c r="AS64" i="97"/>
  <c r="AL64" i="97"/>
  <c r="AU64" i="97" s="1"/>
  <c r="AR55" i="48"/>
  <c r="AJ6" i="89"/>
  <c r="AK6" i="89"/>
  <c r="AT6" i="89" s="1"/>
  <c r="AS28" i="89"/>
  <c r="AL28" i="89"/>
  <c r="AU28" i="89" s="1"/>
  <c r="AS6" i="97"/>
  <c r="AL6" i="97"/>
  <c r="AU6" i="97" s="1"/>
  <c r="AS41" i="97"/>
  <c r="AL41" i="97"/>
  <c r="AU41" i="97" s="1"/>
  <c r="AI67" i="47"/>
  <c r="AN67" i="47"/>
  <c r="Y64" i="84"/>
  <c r="X64" i="84"/>
  <c r="AR62" i="92"/>
  <c r="AJ29" i="89"/>
  <c r="AJ47" i="89"/>
  <c r="AS66" i="97"/>
  <c r="AL66" i="97"/>
  <c r="AU66" i="97" s="1"/>
  <c r="AS44" i="97"/>
  <c r="AL44" i="97"/>
  <c r="AU44" i="97" s="1"/>
  <c r="AJ69" i="15"/>
  <c r="AS69" i="15" s="1"/>
  <c r="AK69" i="15"/>
  <c r="AT69" i="15" s="1"/>
  <c r="AK63" i="15"/>
  <c r="AT63" i="15" s="1"/>
  <c r="AJ63" i="15"/>
  <c r="AJ57" i="15"/>
  <c r="AK57" i="15"/>
  <c r="AT57" i="15" s="1"/>
  <c r="AJ51" i="15"/>
  <c r="AK51" i="15"/>
  <c r="AT51" i="15" s="1"/>
  <c r="AJ45" i="15"/>
  <c r="AK45" i="15"/>
  <c r="AT45" i="15" s="1"/>
  <c r="AJ39" i="15"/>
  <c r="AK39" i="15"/>
  <c r="AT39" i="15" s="1"/>
  <c r="AJ33" i="15"/>
  <c r="AK33" i="15"/>
  <c r="AT33" i="15" s="1"/>
  <c r="AJ27" i="15"/>
  <c r="AK27" i="15"/>
  <c r="AT27" i="15" s="1"/>
  <c r="AJ21" i="15"/>
  <c r="AK21" i="15"/>
  <c r="AT21" i="15" s="1"/>
  <c r="AJ15" i="15"/>
  <c r="AK15" i="15"/>
  <c r="AT15" i="15" s="1"/>
  <c r="AK8" i="15"/>
  <c r="AT8" i="15" s="1"/>
  <c r="AJ8" i="15"/>
  <c r="AS14" i="97"/>
  <c r="AL14" i="97"/>
  <c r="AU14" i="97" s="1"/>
  <c r="AG66" i="32"/>
  <c r="AP66" i="32" s="1"/>
  <c r="W67" i="32"/>
  <c r="AF66" i="32"/>
  <c r="AO66" i="32" s="1"/>
  <c r="AE66" i="32"/>
  <c r="AE58" i="42"/>
  <c r="AF58" i="42"/>
  <c r="AO58" i="42" s="1"/>
  <c r="AG58" i="42"/>
  <c r="AP58" i="42" s="1"/>
  <c r="W59" i="42"/>
  <c r="AE57" i="49"/>
  <c r="AG57" i="49"/>
  <c r="AP57" i="49" s="1"/>
  <c r="AF57" i="49"/>
  <c r="AO57" i="49" s="1"/>
  <c r="W58" i="49"/>
  <c r="AR52" i="82"/>
  <c r="AJ19" i="89"/>
  <c r="AK19" i="89"/>
  <c r="AT19" i="89" s="1"/>
  <c r="AJ55" i="89"/>
  <c r="AK55" i="89"/>
  <c r="AT55" i="89" s="1"/>
  <c r="AR56" i="49"/>
  <c r="AF58" i="18"/>
  <c r="AO58" i="18" s="1"/>
  <c r="W59" i="18"/>
  <c r="AG58" i="18"/>
  <c r="AP58" i="18" s="1"/>
  <c r="AE58" i="18"/>
  <c r="AS26" i="89"/>
  <c r="AL26" i="89"/>
  <c r="AU26" i="89" s="1"/>
  <c r="AH62" i="95"/>
  <c r="AQ62" i="95" s="1"/>
  <c r="AS15" i="97"/>
  <c r="AL15" i="97"/>
  <c r="AU15" i="97" s="1"/>
  <c r="AS33" i="97"/>
  <c r="AL33" i="97"/>
  <c r="AU33" i="97" s="1"/>
  <c r="AI56" i="98"/>
  <c r="AN56" i="98"/>
  <c r="AH68" i="53"/>
  <c r="AQ68" i="53" s="1"/>
  <c r="AR59" i="103"/>
  <c r="AK21" i="89"/>
  <c r="AT21" i="89" s="1"/>
  <c r="AJ21" i="89"/>
  <c r="AS57" i="89"/>
  <c r="AL57" i="89"/>
  <c r="AU57" i="89" s="1"/>
  <c r="AS52" i="97"/>
  <c r="AL52" i="97"/>
  <c r="AU52" i="97" s="1"/>
  <c r="AE57" i="16"/>
  <c r="AN57" i="16" s="1"/>
  <c r="AG57" i="16"/>
  <c r="W58" i="16"/>
  <c r="AF57" i="16"/>
  <c r="AO57" i="16" s="1"/>
  <c r="AH55" i="85"/>
  <c r="AQ55" i="85" s="1"/>
  <c r="AH60" i="103"/>
  <c r="AQ60" i="103" s="1"/>
  <c r="AK9" i="89"/>
  <c r="AT9" i="89" s="1"/>
  <c r="AJ9" i="89"/>
  <c r="AS52" i="89"/>
  <c r="AL52" i="89"/>
  <c r="AU52" i="89" s="1"/>
  <c r="AS23" i="97"/>
  <c r="AL23" i="97"/>
  <c r="AU23" i="97" s="1"/>
  <c r="AS59" i="97"/>
  <c r="AL59" i="97"/>
  <c r="AU59" i="97" s="1"/>
  <c r="W59" i="102"/>
  <c r="AG58" i="102"/>
  <c r="AP58" i="102" s="1"/>
  <c r="AF58" i="102"/>
  <c r="AO58" i="102" s="1"/>
  <c r="AE58" i="102"/>
  <c r="AI63" i="84"/>
  <c r="AN63" i="84"/>
  <c r="AH57" i="50"/>
  <c r="AQ57" i="50" s="1"/>
  <c r="AS10" i="89"/>
  <c r="AL10" i="89"/>
  <c r="AU10" i="89" s="1"/>
  <c r="AS65" i="89"/>
  <c r="AL65" i="89"/>
  <c r="AU65" i="89" s="1"/>
  <c r="AJ12" i="97"/>
  <c r="AJ30" i="97"/>
  <c r="AS48" i="97"/>
  <c r="AL48" i="97"/>
  <c r="AU48" i="97" s="1"/>
  <c r="AI69" i="15"/>
  <c r="AN69" i="15"/>
  <c r="AN71" i="15" s="1"/>
  <c r="AJ13" i="97"/>
  <c r="AK13" i="97"/>
  <c r="AT13" i="97" s="1"/>
  <c r="AI66" i="44"/>
  <c r="AN66" i="44"/>
  <c r="AS60" i="89"/>
  <c r="AL60" i="89"/>
  <c r="AU60" i="89" s="1"/>
  <c r="AS49" i="97"/>
  <c r="AL49" i="97"/>
  <c r="AU49" i="97" s="1"/>
  <c r="AJ62" i="15"/>
  <c r="AK62" i="15"/>
  <c r="AT62" i="15" s="1"/>
  <c r="AJ56" i="15"/>
  <c r="AK56" i="15"/>
  <c r="AT56" i="15" s="1"/>
  <c r="AK50" i="15"/>
  <c r="AT50" i="15" s="1"/>
  <c r="AJ50" i="15"/>
  <c r="AK44" i="15"/>
  <c r="AT44" i="15" s="1"/>
  <c r="AJ44" i="15"/>
  <c r="AK38" i="15"/>
  <c r="AT38" i="15" s="1"/>
  <c r="AJ38" i="15"/>
  <c r="AK32" i="15"/>
  <c r="AT32" i="15" s="1"/>
  <c r="AJ32" i="15"/>
  <c r="AJ26" i="15"/>
  <c r="AK26" i="15"/>
  <c r="AT26" i="15" s="1"/>
  <c r="AK20" i="15"/>
  <c r="AT20" i="15" s="1"/>
  <c r="AJ20" i="15"/>
  <c r="AJ13" i="15"/>
  <c r="AK13" i="15"/>
  <c r="AT13" i="15" s="1"/>
  <c r="AK7" i="15"/>
  <c r="AT7" i="15" s="1"/>
  <c r="AJ7" i="15"/>
  <c r="AR69" i="97"/>
  <c r="AR71" i="97" s="1"/>
  <c r="AL69" i="97"/>
  <c r="AU69" i="97" s="1"/>
  <c r="AH60" i="100"/>
  <c r="AQ60" i="100" s="1"/>
  <c r="AS38" i="97"/>
  <c r="AL38" i="97"/>
  <c r="AU38" i="97" s="1"/>
  <c r="AI64" i="41"/>
  <c r="AN64" i="41"/>
  <c r="AJ25" i="89"/>
  <c r="AK25" i="89"/>
  <c r="AT25" i="89" s="1"/>
  <c r="AS61" i="89"/>
  <c r="AL61" i="89"/>
  <c r="AU61" i="89" s="1"/>
  <c r="AS50" i="89"/>
  <c r="AL50" i="89"/>
  <c r="AU50" i="89" s="1"/>
  <c r="AS68" i="89"/>
  <c r="AL68" i="89"/>
  <c r="AU68" i="89" s="1"/>
  <c r="AH58" i="10"/>
  <c r="AQ58" i="10" s="1"/>
  <c r="AS21" i="97"/>
  <c r="AL21" i="97"/>
  <c r="AU21" i="97" s="1"/>
  <c r="AS39" i="97"/>
  <c r="AL39" i="97"/>
  <c r="AU39" i="97" s="1"/>
  <c r="Z68" i="53"/>
  <c r="W68" i="46"/>
  <c r="AE67" i="46"/>
  <c r="AF67" i="46"/>
  <c r="AO67" i="46" s="1"/>
  <c r="AG67" i="46"/>
  <c r="AP67" i="46" s="1"/>
  <c r="AS16" i="97"/>
  <c r="AL16" i="97"/>
  <c r="AU16" i="97" s="1"/>
  <c r="AS34" i="97"/>
  <c r="AL34" i="97"/>
  <c r="AU34" i="97" s="1"/>
  <c r="AR69" i="89"/>
  <c r="AR71" i="89" s="1"/>
  <c r="AL69" i="89"/>
  <c r="AU69" i="89" s="1"/>
  <c r="AE55" i="85"/>
  <c r="AF55" i="85"/>
  <c r="AO55" i="85" s="1"/>
  <c r="AG55" i="85"/>
  <c r="AP55" i="85" s="1"/>
  <c r="W56" i="85"/>
  <c r="AG60" i="103"/>
  <c r="AP60" i="103" s="1"/>
  <c r="AF60" i="103"/>
  <c r="AO60" i="103" s="1"/>
  <c r="W61" i="103"/>
  <c r="AE60" i="103"/>
  <c r="AK16" i="89"/>
  <c r="AT16" i="89" s="1"/>
  <c r="AJ16" i="89"/>
  <c r="AS34" i="89"/>
  <c r="AL34" i="89"/>
  <c r="AU34" i="89" s="1"/>
  <c r="AR59" i="100"/>
  <c r="AS47" i="97"/>
  <c r="AL47" i="97"/>
  <c r="AU47" i="97" s="1"/>
  <c r="AS65" i="97"/>
  <c r="AL65" i="97"/>
  <c r="AU65" i="97" s="1"/>
  <c r="AE57" i="50"/>
  <c r="AN57" i="50" s="1"/>
  <c r="W58" i="50"/>
  <c r="AF57" i="50"/>
  <c r="AO57" i="50" s="1"/>
  <c r="AG57" i="50"/>
  <c r="AJ35" i="89"/>
  <c r="AS53" i="89"/>
  <c r="AL53" i="89"/>
  <c r="AU53" i="89" s="1"/>
  <c r="AR56" i="87"/>
  <c r="AI60" i="45"/>
  <c r="AN60" i="45"/>
  <c r="AR57" i="10"/>
  <c r="AK61" i="15"/>
  <c r="AT61" i="15" s="1"/>
  <c r="AJ61" i="15"/>
  <c r="AK43" i="15"/>
  <c r="AT43" i="15" s="1"/>
  <c r="AJ43" i="15"/>
  <c r="AJ37" i="15"/>
  <c r="AK37" i="15"/>
  <c r="AT37" i="15" s="1"/>
  <c r="AJ31" i="15"/>
  <c r="AK31" i="15"/>
  <c r="AT31" i="15" s="1"/>
  <c r="AK25" i="15"/>
  <c r="AT25" i="15" s="1"/>
  <c r="AJ25" i="15"/>
  <c r="AJ19" i="15"/>
  <c r="AK19" i="15"/>
  <c r="AT19" i="15" s="1"/>
  <c r="AK12" i="15"/>
  <c r="AT12" i="15" s="1"/>
  <c r="AJ12" i="15"/>
  <c r="AJ3" i="15"/>
  <c r="AB4" i="15"/>
  <c r="Y63" i="88"/>
  <c r="X63" i="88"/>
  <c r="Z60" i="100"/>
  <c r="AI54" i="35"/>
  <c r="AP54" i="35"/>
  <c r="AH57" i="87"/>
  <c r="AQ57" i="87" s="1"/>
  <c r="AH56" i="48"/>
  <c r="AQ56" i="48" s="1"/>
  <c r="AH63" i="92"/>
  <c r="AQ63" i="92" s="1"/>
  <c r="AR57" i="18"/>
  <c r="AK31" i="89"/>
  <c r="AT31" i="89" s="1"/>
  <c r="AJ31" i="89"/>
  <c r="AR54" i="85"/>
  <c r="AK7" i="89"/>
  <c r="AT7" i="89" s="1"/>
  <c r="AJ7" i="89"/>
  <c r="AS32" i="89"/>
  <c r="AL32" i="89"/>
  <c r="AU32" i="89" s="1"/>
  <c r="Z58" i="10"/>
  <c r="AI64" i="51"/>
  <c r="AN64" i="51"/>
  <c r="AS57" i="97"/>
  <c r="AL57" i="97"/>
  <c r="AU57" i="97" s="1"/>
  <c r="Y67" i="86"/>
  <c r="X67" i="86"/>
  <c r="X57" i="98"/>
  <c r="Y57" i="98"/>
  <c r="AS27" i="89"/>
  <c r="AL27" i="89"/>
  <c r="AU27" i="89" s="1"/>
  <c r="AS45" i="89"/>
  <c r="AL45" i="89"/>
  <c r="AU45" i="89" s="1"/>
  <c r="AS63" i="89"/>
  <c r="AL63" i="89"/>
  <c r="AU63" i="89" s="1"/>
  <c r="AS8" i="97"/>
  <c r="AL8" i="97"/>
  <c r="AU8" i="97" s="1"/>
  <c r="AH60" i="11"/>
  <c r="AQ60" i="11" s="1"/>
  <c r="AS22" i="89"/>
  <c r="AL22" i="89"/>
  <c r="AU22" i="89" s="1"/>
  <c r="AS40" i="89"/>
  <c r="AL40" i="89"/>
  <c r="AU40" i="89" s="1"/>
  <c r="AH61" i="54"/>
  <c r="AQ61" i="54" s="1"/>
  <c r="AS11" i="97"/>
  <c r="AL11" i="97"/>
  <c r="AU11" i="97" s="1"/>
  <c r="AS29" i="97"/>
  <c r="AL29" i="97"/>
  <c r="AU29" i="97" s="1"/>
  <c r="Y68" i="47"/>
  <c r="Z68" i="47" s="1"/>
  <c r="X68" i="47"/>
  <c r="AR65" i="32"/>
  <c r="AS26" i="97"/>
  <c r="AL26" i="97"/>
  <c r="AU26" i="97" s="1"/>
  <c r="AJ17" i="89"/>
  <c r="AJ18" i="97"/>
  <c r="AJ36" i="97"/>
  <c r="AS54" i="97"/>
  <c r="AL54" i="97"/>
  <c r="AU54" i="97" s="1"/>
  <c r="AJ30" i="89"/>
  <c r="AK30" i="89"/>
  <c r="AT30" i="89" s="1"/>
  <c r="AJ36" i="89"/>
  <c r="AK36" i="89"/>
  <c r="AT36" i="89" s="1"/>
  <c r="AK5" i="89"/>
  <c r="AT5" i="89" s="1"/>
  <c r="AJ5" i="89"/>
  <c r="AK42" i="89"/>
  <c r="AT42" i="89" s="1"/>
  <c r="AJ42" i="89"/>
  <c r="AJ65" i="15"/>
  <c r="AK65" i="15"/>
  <c r="AT65" i="15" s="1"/>
  <c r="AJ49" i="15"/>
  <c r="AK49" i="15"/>
  <c r="AT49" i="15" s="1"/>
  <c r="AR67" i="53"/>
  <c r="AK12" i="89"/>
  <c r="AT12" i="89" s="1"/>
  <c r="AJ12" i="89"/>
  <c r="AJ48" i="89"/>
  <c r="AK48" i="89"/>
  <c r="AT48" i="89" s="1"/>
  <c r="AS66" i="89"/>
  <c r="AL66" i="89"/>
  <c r="AU66" i="89" s="1"/>
  <c r="AR60" i="54"/>
  <c r="AK31" i="97"/>
  <c r="AT31" i="97" s="1"/>
  <c r="AJ31" i="97"/>
  <c r="AJ68" i="15"/>
  <c r="AK68" i="15"/>
  <c r="AT68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X29" i="15"/>
  <c r="S29" i="15" s="1"/>
  <c r="AC29" i="15" s="1"/>
  <c r="AB30" i="15" s="1"/>
  <c r="AX23" i="15"/>
  <c r="S23" i="15" s="1"/>
  <c r="AC23" i="15" s="1"/>
  <c r="AB24" i="15" s="1"/>
  <c r="AX17" i="15"/>
  <c r="S17" i="15" s="1"/>
  <c r="AC17" i="15" s="1"/>
  <c r="AB18" i="15" s="1"/>
  <c r="AX10" i="15"/>
  <c r="S10" i="15" s="1"/>
  <c r="AC10" i="15" s="1"/>
  <c r="AB11" i="15" s="1"/>
  <c r="AX4" i="15"/>
  <c r="S4" i="15" s="1"/>
  <c r="AC4" i="15" s="1"/>
  <c r="AB5" i="15" s="1"/>
  <c r="AI62" i="88"/>
  <c r="AN62" i="88"/>
  <c r="AS7" i="97"/>
  <c r="AL7" i="97"/>
  <c r="AU7" i="97" s="1"/>
  <c r="Y65" i="41"/>
  <c r="Z65" i="41"/>
  <c r="X65" i="41"/>
  <c r="Z57" i="87"/>
  <c r="Z56" i="48"/>
  <c r="Z63" i="92"/>
  <c r="AK37" i="89"/>
  <c r="AT37" i="89" s="1"/>
  <c r="AJ37" i="89"/>
  <c r="AK14" i="89"/>
  <c r="AT14" i="89" s="1"/>
  <c r="AJ14" i="89"/>
  <c r="AS56" i="89"/>
  <c r="AL56" i="89"/>
  <c r="AU56" i="89" s="1"/>
  <c r="W68" i="52"/>
  <c r="AE67" i="52"/>
  <c r="AF67" i="52"/>
  <c r="AO67" i="52" s="1"/>
  <c r="AG67" i="52"/>
  <c r="AP67" i="52" s="1"/>
  <c r="AS27" i="97"/>
  <c r="AL27" i="97"/>
  <c r="AU27" i="97" s="1"/>
  <c r="AS45" i="97"/>
  <c r="AL45" i="97"/>
  <c r="AU45" i="97" s="1"/>
  <c r="AS20" i="97"/>
  <c r="AL20" i="97"/>
  <c r="AU20" i="97" s="1"/>
  <c r="AR59" i="11"/>
  <c r="AS33" i="89"/>
  <c r="AL33" i="89"/>
  <c r="AU33" i="89" s="1"/>
  <c r="AS51" i="89"/>
  <c r="AL51" i="89"/>
  <c r="AU51" i="89" s="1"/>
  <c r="AS22" i="97"/>
  <c r="AL22" i="97"/>
  <c r="AU22" i="97" s="1"/>
  <c r="AS40" i="97"/>
  <c r="AL40" i="97"/>
  <c r="AU40" i="97" s="1"/>
  <c r="AS58" i="97"/>
  <c r="AL58" i="97"/>
  <c r="AU58" i="97" s="1"/>
  <c r="AG55" i="90"/>
  <c r="AP55" i="90" s="1"/>
  <c r="AF55" i="90"/>
  <c r="AO55" i="90" s="1"/>
  <c r="AE55" i="90"/>
  <c r="W56" i="90"/>
  <c r="AG57" i="94"/>
  <c r="AP57" i="94" s="1"/>
  <c r="AE57" i="94"/>
  <c r="W58" i="94"/>
  <c r="AF57" i="94"/>
  <c r="AO57" i="94" s="1"/>
  <c r="AR56" i="50"/>
  <c r="AH53" i="82"/>
  <c r="AQ53" i="82" s="1"/>
  <c r="Z60" i="11"/>
  <c r="AS58" i="89"/>
  <c r="AL58" i="89"/>
  <c r="AU58" i="89" s="1"/>
  <c r="Z61" i="54"/>
  <c r="AS35" i="97"/>
  <c r="AL35" i="97"/>
  <c r="AU35" i="97" s="1"/>
  <c r="AS53" i="97"/>
  <c r="AL53" i="97"/>
  <c r="AU53" i="97" s="1"/>
  <c r="AG61" i="91"/>
  <c r="AP61" i="91" s="1"/>
  <c r="AF61" i="91"/>
  <c r="AO61" i="91" s="1"/>
  <c r="AE61" i="91"/>
  <c r="W62" i="91"/>
  <c r="AG68" i="93"/>
  <c r="AP68" i="93" s="1"/>
  <c r="W69" i="93"/>
  <c r="AF68" i="93"/>
  <c r="AO68" i="93" s="1"/>
  <c r="AE68" i="93"/>
  <c r="W59" i="43"/>
  <c r="AG58" i="43"/>
  <c r="AP58" i="43" s="1"/>
  <c r="AF58" i="43"/>
  <c r="AO58" i="43" s="1"/>
  <c r="AE58" i="43"/>
  <c r="W69" i="105"/>
  <c r="AE68" i="105"/>
  <c r="AG68" i="105"/>
  <c r="AP68" i="105" s="1"/>
  <c r="AF68" i="105"/>
  <c r="AO68" i="105" s="1"/>
  <c r="AS56" i="97"/>
  <c r="AL56" i="97"/>
  <c r="AU56" i="97" s="1"/>
  <c r="AJ11" i="89"/>
  <c r="AJ23" i="89"/>
  <c r="AS59" i="89"/>
  <c r="AL59" i="89"/>
  <c r="AU59" i="89" s="1"/>
  <c r="AK4" i="97"/>
  <c r="AT4" i="97" s="1"/>
  <c r="AJ4" i="97"/>
  <c r="AJ24" i="97"/>
  <c r="AS60" i="97"/>
  <c r="AL60" i="97"/>
  <c r="AU60" i="97" s="1"/>
  <c r="Y65" i="13"/>
  <c r="X65" i="13"/>
  <c r="Z65" i="13" s="1"/>
  <c r="AK19" i="97"/>
  <c r="AT19" i="97" s="1"/>
  <c r="AJ19" i="97"/>
  <c r="AJ66" i="15"/>
  <c r="AK66" i="15"/>
  <c r="AT66" i="15" s="1"/>
  <c r="Y67" i="44"/>
  <c r="Z67" i="44"/>
  <c r="X67" i="44"/>
  <c r="AJ25" i="97"/>
  <c r="AK25" i="97"/>
  <c r="AT25" i="97" s="1"/>
  <c r="AS68" i="97"/>
  <c r="AL68" i="97"/>
  <c r="AU68" i="97" s="1"/>
  <c r="AJ55" i="15"/>
  <c r="AK55" i="15"/>
  <c r="AT55" i="15" s="1"/>
  <c r="Y61" i="45"/>
  <c r="X61" i="45"/>
  <c r="Z61" i="45" s="1"/>
  <c r="AK18" i="89"/>
  <c r="AT18" i="89" s="1"/>
  <c r="AJ18" i="89"/>
  <c r="AS54" i="89"/>
  <c r="AL54" i="89"/>
  <c r="AU54" i="89" s="1"/>
  <c r="AE64" i="20"/>
  <c r="AG64" i="20"/>
  <c r="AP64" i="20" s="1"/>
  <c r="AF64" i="20"/>
  <c r="AO64" i="20" s="1"/>
  <c r="W65" i="20"/>
  <c r="AK37" i="97"/>
  <c r="AT37" i="97" s="1"/>
  <c r="AJ37" i="97"/>
  <c r="AS55" i="97"/>
  <c r="AL55" i="97"/>
  <c r="AU55" i="97" s="1"/>
  <c r="AJ67" i="15"/>
  <c r="AK67" i="15"/>
  <c r="AT67" i="15" s="1"/>
  <c r="AJ59" i="15"/>
  <c r="AK59" i="15"/>
  <c r="AT59" i="15" s="1"/>
  <c r="AJ53" i="15"/>
  <c r="AK53" i="15"/>
  <c r="AT53" i="15" s="1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X22" i="15"/>
  <c r="S22" i="15" s="1"/>
  <c r="AC22" i="15" s="1"/>
  <c r="AB23" i="15" s="1"/>
  <c r="AX16" i="15"/>
  <c r="S16" i="15" s="1"/>
  <c r="AC16" i="15" s="1"/>
  <c r="AB17" i="15" s="1"/>
  <c r="AX9" i="15"/>
  <c r="S9" i="15" s="1"/>
  <c r="AC9" i="15" s="1"/>
  <c r="AB10" i="15" s="1"/>
  <c r="AX5" i="15"/>
  <c r="S5" i="15" s="1"/>
  <c r="AC5" i="15" s="1"/>
  <c r="AB6" i="15" s="1"/>
  <c r="AG60" i="99"/>
  <c r="AP60" i="99" s="1"/>
  <c r="W61" i="99"/>
  <c r="AF60" i="99"/>
  <c r="AO60" i="99" s="1"/>
  <c r="AE60" i="99"/>
  <c r="AS50" i="97"/>
  <c r="AL50" i="97"/>
  <c r="AU50" i="97" s="1"/>
  <c r="Y55" i="35"/>
  <c r="X55" i="35"/>
  <c r="Y63" i="96"/>
  <c r="X63" i="96"/>
  <c r="AB4" i="89"/>
  <c r="AJ3" i="89"/>
  <c r="AK43" i="89"/>
  <c r="AT43" i="89" s="1"/>
  <c r="AJ43" i="89"/>
  <c r="AS67" i="89"/>
  <c r="AL67" i="89"/>
  <c r="AU67" i="89" s="1"/>
  <c r="AR57" i="42"/>
  <c r="AK20" i="89"/>
  <c r="AT20" i="89" s="1"/>
  <c r="AJ20" i="89"/>
  <c r="AS38" i="89"/>
  <c r="AL38" i="89"/>
  <c r="AU38" i="89" s="1"/>
  <c r="Z62" i="95"/>
  <c r="AS9" i="97"/>
  <c r="AL9" i="97"/>
  <c r="AU9" i="97" s="1"/>
  <c r="AS63" i="97"/>
  <c r="AL63" i="97"/>
  <c r="AU63" i="97" s="1"/>
  <c r="AR59" i="55"/>
  <c r="AR61" i="104"/>
  <c r="AK8" i="89"/>
  <c r="AT8" i="89" s="1"/>
  <c r="AJ8" i="89"/>
  <c r="AS10" i="97"/>
  <c r="AL10" i="97"/>
  <c r="AU10" i="97" s="1"/>
  <c r="AS46" i="97"/>
  <c r="AL46" i="97"/>
  <c r="AU46" i="97" s="1"/>
  <c r="Z62" i="104"/>
  <c r="AH62" i="104"/>
  <c r="AQ62" i="104" s="1"/>
  <c r="Z53" i="82"/>
  <c r="AS46" i="89"/>
  <c r="AL46" i="89"/>
  <c r="AU46" i="89" s="1"/>
  <c r="AS64" i="89"/>
  <c r="AL64" i="89"/>
  <c r="AU64" i="89" s="1"/>
  <c r="AS17" i="97"/>
  <c r="AL17" i="97"/>
  <c r="AU17" i="97" s="1"/>
  <c r="AH60" i="55"/>
  <c r="AQ60" i="55" s="1"/>
  <c r="AJ41" i="89"/>
  <c r="AL3" i="97"/>
  <c r="AU3" i="97" s="1"/>
  <c r="AS3" i="97"/>
  <c r="AS42" i="97"/>
  <c r="AL42" i="97"/>
  <c r="AU42" i="97" s="1"/>
  <c r="AI64" i="13"/>
  <c r="AN64" i="13"/>
  <c r="Z63" i="96" l="1"/>
  <c r="W66" i="13"/>
  <c r="AF65" i="13"/>
  <c r="AO65" i="13" s="1"/>
  <c r="AE65" i="13"/>
  <c r="AG65" i="13"/>
  <c r="AP65" i="13" s="1"/>
  <c r="W69" i="47"/>
  <c r="AF68" i="47"/>
  <c r="AO68" i="47" s="1"/>
  <c r="AE68" i="47"/>
  <c r="AG68" i="47"/>
  <c r="AP68" i="47" s="1"/>
  <c r="W62" i="45"/>
  <c r="AF61" i="45"/>
  <c r="AO61" i="45" s="1"/>
  <c r="AG61" i="45"/>
  <c r="AP61" i="45" s="1"/>
  <c r="AE61" i="45"/>
  <c r="W64" i="96"/>
  <c r="AG63" i="96"/>
  <c r="AP63" i="96" s="1"/>
  <c r="AF63" i="96"/>
  <c r="AO63" i="96" s="1"/>
  <c r="AE63" i="96"/>
  <c r="AF62" i="95"/>
  <c r="AO62" i="95" s="1"/>
  <c r="W63" i="95"/>
  <c r="AE62" i="95"/>
  <c r="AN62" i="95" s="1"/>
  <c r="AG62" i="95"/>
  <c r="AK4" i="89"/>
  <c r="AT4" i="89" s="1"/>
  <c r="AT71" i="89" s="1"/>
  <c r="AJ4" i="89"/>
  <c r="Y61" i="99"/>
  <c r="X61" i="99"/>
  <c r="Z61" i="99" s="1"/>
  <c r="AS29" i="15"/>
  <c r="AL29" i="15"/>
  <c r="AU29" i="15" s="1"/>
  <c r="AH67" i="44"/>
  <c r="AQ67" i="44" s="1"/>
  <c r="AS24" i="97"/>
  <c r="AL24" i="97"/>
  <c r="AU24" i="97" s="1"/>
  <c r="AS11" i="89"/>
  <c r="AL11" i="89"/>
  <c r="AU11" i="89" s="1"/>
  <c r="AI68" i="105"/>
  <c r="AN68" i="105"/>
  <c r="Y59" i="43"/>
  <c r="X59" i="43"/>
  <c r="W61" i="11"/>
  <c r="AF60" i="11"/>
  <c r="AO60" i="11" s="1"/>
  <c r="AE60" i="11"/>
  <c r="AG60" i="11"/>
  <c r="AP60" i="11" s="1"/>
  <c r="AF56" i="48"/>
  <c r="AO56" i="48" s="1"/>
  <c r="AG56" i="48"/>
  <c r="AP56" i="48" s="1"/>
  <c r="W57" i="48"/>
  <c r="AE56" i="48"/>
  <c r="AJ24" i="15"/>
  <c r="AK24" i="15"/>
  <c r="AT24" i="15" s="1"/>
  <c r="AS48" i="15"/>
  <c r="AL48" i="15"/>
  <c r="AU48" i="15" s="1"/>
  <c r="AS42" i="89"/>
  <c r="AL42" i="89"/>
  <c r="AU42" i="89" s="1"/>
  <c r="AS17" i="89"/>
  <c r="AL17" i="89"/>
  <c r="AU17" i="89" s="1"/>
  <c r="AH57" i="98"/>
  <c r="AQ57" i="98" s="1"/>
  <c r="AG60" i="100"/>
  <c r="AP60" i="100" s="1"/>
  <c r="W61" i="100"/>
  <c r="AE60" i="100"/>
  <c r="AF60" i="100"/>
  <c r="AO60" i="100" s="1"/>
  <c r="AS12" i="15"/>
  <c r="AL12" i="15"/>
  <c r="AU12" i="15" s="1"/>
  <c r="AS61" i="15"/>
  <c r="AL61" i="15"/>
  <c r="AU61" i="15" s="1"/>
  <c r="AI57" i="50"/>
  <c r="AP57" i="50"/>
  <c r="AS16" i="89"/>
  <c r="AL16" i="89"/>
  <c r="AU16" i="89" s="1"/>
  <c r="AR64" i="41"/>
  <c r="AS32" i="15"/>
  <c r="AL32" i="15"/>
  <c r="AU32" i="15" s="1"/>
  <c r="AS50" i="15"/>
  <c r="AL50" i="15"/>
  <c r="AU50" i="15" s="1"/>
  <c r="AS30" i="97"/>
  <c r="AL30" i="97"/>
  <c r="AU30" i="97" s="1"/>
  <c r="AR63" i="84"/>
  <c r="AS9" i="89"/>
  <c r="AL9" i="89"/>
  <c r="AU9" i="89" s="1"/>
  <c r="AI57" i="49"/>
  <c r="AN57" i="49"/>
  <c r="AS21" i="15"/>
  <c r="AL21" i="15"/>
  <c r="AU21" i="15" s="1"/>
  <c r="AS39" i="15"/>
  <c r="AL39" i="15"/>
  <c r="AU39" i="15" s="1"/>
  <c r="AS57" i="15"/>
  <c r="AL57" i="15"/>
  <c r="AU57" i="15" s="1"/>
  <c r="AS13" i="89"/>
  <c r="AL13" i="89"/>
  <c r="AU13" i="89" s="1"/>
  <c r="AJ16" i="15"/>
  <c r="AS34" i="15"/>
  <c r="AL34" i="15"/>
  <c r="AU34" i="15" s="1"/>
  <c r="AS52" i="15"/>
  <c r="AL52" i="15"/>
  <c r="AU52" i="15" s="1"/>
  <c r="AE67" i="44"/>
  <c r="AF67" i="44"/>
  <c r="AO67" i="44" s="1"/>
  <c r="AG67" i="44"/>
  <c r="AP67" i="44" s="1"/>
  <c r="W68" i="44"/>
  <c r="Y62" i="91"/>
  <c r="X62" i="91"/>
  <c r="Z62" i="91" s="1"/>
  <c r="AS14" i="89"/>
  <c r="AL14" i="89"/>
  <c r="AU14" i="89" s="1"/>
  <c r="W58" i="87"/>
  <c r="AE57" i="87"/>
  <c r="AF57" i="87"/>
  <c r="AO57" i="87" s="1"/>
  <c r="AG57" i="87"/>
  <c r="AP57" i="87" s="1"/>
  <c r="AK30" i="15"/>
  <c r="AT30" i="15" s="1"/>
  <c r="AJ30" i="15"/>
  <c r="AS68" i="15"/>
  <c r="AL68" i="15"/>
  <c r="AU68" i="15" s="1"/>
  <c r="AS30" i="89"/>
  <c r="AL30" i="89"/>
  <c r="AU30" i="89" s="1"/>
  <c r="AH67" i="86"/>
  <c r="AQ67" i="86" s="1"/>
  <c r="AR64" i="51"/>
  <c r="AH63" i="88"/>
  <c r="AQ63" i="88" s="1"/>
  <c r="AS31" i="15"/>
  <c r="AL31" i="15"/>
  <c r="AU31" i="15" s="1"/>
  <c r="AS13" i="15"/>
  <c r="AL13" i="15"/>
  <c r="AU13" i="15" s="1"/>
  <c r="AS13" i="97"/>
  <c r="AL13" i="97"/>
  <c r="AU13" i="97" s="1"/>
  <c r="AS12" i="97"/>
  <c r="AL12" i="97"/>
  <c r="AU12" i="97" s="1"/>
  <c r="AR56" i="98"/>
  <c r="AI66" i="32"/>
  <c r="AN66" i="32"/>
  <c r="AS8" i="15"/>
  <c r="AL8" i="15"/>
  <c r="AU8" i="15" s="1"/>
  <c r="AS63" i="15"/>
  <c r="AL63" i="15"/>
  <c r="AU63" i="15" s="1"/>
  <c r="AH64" i="84"/>
  <c r="AQ64" i="84" s="1"/>
  <c r="AS6" i="89"/>
  <c r="AL6" i="89"/>
  <c r="AU6" i="89" s="1"/>
  <c r="AS15" i="89"/>
  <c r="AL15" i="89"/>
  <c r="AU15" i="89" s="1"/>
  <c r="AI59" i="83"/>
  <c r="AN59" i="83"/>
  <c r="AS18" i="89"/>
  <c r="AL18" i="89"/>
  <c r="AU18" i="89" s="1"/>
  <c r="AL4" i="97"/>
  <c r="AU4" i="97" s="1"/>
  <c r="AS4" i="97"/>
  <c r="AT71" i="97"/>
  <c r="AI68" i="93"/>
  <c r="AN68" i="93"/>
  <c r="AI61" i="91"/>
  <c r="AN61" i="91"/>
  <c r="Y56" i="90"/>
  <c r="X56" i="90"/>
  <c r="Z56" i="90" s="1"/>
  <c r="AH65" i="41"/>
  <c r="AQ65" i="41" s="1"/>
  <c r="AR62" i="88"/>
  <c r="AS54" i="15"/>
  <c r="AL54" i="15"/>
  <c r="AU54" i="15" s="1"/>
  <c r="AS31" i="97"/>
  <c r="AL31" i="97"/>
  <c r="AU31" i="97" s="1"/>
  <c r="AS5" i="89"/>
  <c r="AL5" i="89"/>
  <c r="AU5" i="89" s="1"/>
  <c r="Z67" i="86"/>
  <c r="W59" i="10"/>
  <c r="AG58" i="10"/>
  <c r="AP58" i="10" s="1"/>
  <c r="AE58" i="10"/>
  <c r="AF58" i="10"/>
  <c r="AO58" i="10" s="1"/>
  <c r="Z63" i="88"/>
  <c r="Y58" i="50"/>
  <c r="X58" i="50"/>
  <c r="Y56" i="85"/>
  <c r="X56" i="85"/>
  <c r="Z56" i="85" s="1"/>
  <c r="AS20" i="15"/>
  <c r="AL20" i="15"/>
  <c r="AU20" i="15" s="1"/>
  <c r="AS38" i="15"/>
  <c r="AL38" i="15"/>
  <c r="AU38" i="15" s="1"/>
  <c r="AI58" i="102"/>
  <c r="AN58" i="102"/>
  <c r="Y58" i="16"/>
  <c r="X58" i="16"/>
  <c r="AI58" i="18"/>
  <c r="AN58" i="18"/>
  <c r="Y59" i="42"/>
  <c r="X59" i="42"/>
  <c r="AS27" i="15"/>
  <c r="AL27" i="15"/>
  <c r="AU27" i="15" s="1"/>
  <c r="AS45" i="15"/>
  <c r="AL45" i="15"/>
  <c r="AU45" i="15" s="1"/>
  <c r="Z64" i="84"/>
  <c r="AH65" i="51"/>
  <c r="AQ65" i="51" s="1"/>
  <c r="AS14" i="15"/>
  <c r="AL14" i="15"/>
  <c r="AU14" i="15" s="1"/>
  <c r="AJ22" i="15"/>
  <c r="AS40" i="15"/>
  <c r="AL40" i="15"/>
  <c r="AU40" i="15" s="1"/>
  <c r="Y69" i="101"/>
  <c r="X69" i="101"/>
  <c r="AI60" i="55"/>
  <c r="AN60" i="55"/>
  <c r="Y65" i="20"/>
  <c r="X65" i="20"/>
  <c r="Y69" i="105"/>
  <c r="X69" i="105"/>
  <c r="Z69" i="105" s="1"/>
  <c r="AS8" i="89"/>
  <c r="AL8" i="89"/>
  <c r="AU8" i="89" s="1"/>
  <c r="AS41" i="89"/>
  <c r="AL41" i="89"/>
  <c r="AU41" i="89" s="1"/>
  <c r="AI58" i="43"/>
  <c r="AN58" i="43"/>
  <c r="W62" i="54"/>
  <c r="AE61" i="54"/>
  <c r="AG61" i="54"/>
  <c r="AP61" i="54" s="1"/>
  <c r="AF61" i="54"/>
  <c r="AO61" i="54" s="1"/>
  <c r="AI55" i="90"/>
  <c r="AN55" i="90"/>
  <c r="AI67" i="52"/>
  <c r="AN67" i="52"/>
  <c r="AS37" i="89"/>
  <c r="AL37" i="89"/>
  <c r="AU37" i="89" s="1"/>
  <c r="W66" i="41"/>
  <c r="AE65" i="41"/>
  <c r="AF65" i="41"/>
  <c r="AO65" i="41" s="1"/>
  <c r="AG65" i="41"/>
  <c r="AP65" i="41" s="1"/>
  <c r="AJ5" i="15"/>
  <c r="AK5" i="15"/>
  <c r="AT5" i="15" s="1"/>
  <c r="AS36" i="15"/>
  <c r="AL36" i="15"/>
  <c r="AU36" i="15" s="1"/>
  <c r="AS48" i="89"/>
  <c r="AL48" i="89"/>
  <c r="AU48" i="89" s="1"/>
  <c r="AS49" i="15"/>
  <c r="AL49" i="15"/>
  <c r="AU49" i="15" s="1"/>
  <c r="AS31" i="89"/>
  <c r="AL31" i="89"/>
  <c r="AU31" i="89" s="1"/>
  <c r="AS19" i="15"/>
  <c r="AL19" i="15"/>
  <c r="AU19" i="15" s="1"/>
  <c r="AS37" i="15"/>
  <c r="AL37" i="15"/>
  <c r="AU37" i="15" s="1"/>
  <c r="AI60" i="103"/>
  <c r="AN60" i="103"/>
  <c r="AI67" i="46"/>
  <c r="AN67" i="46"/>
  <c r="AS56" i="15"/>
  <c r="AL56" i="15"/>
  <c r="AU56" i="15" s="1"/>
  <c r="AR69" i="15"/>
  <c r="AR71" i="15" s="1"/>
  <c r="AL69" i="15"/>
  <c r="AU69" i="15" s="1"/>
  <c r="AI57" i="16"/>
  <c r="AP57" i="16"/>
  <c r="AS21" i="89"/>
  <c r="AL21" i="89"/>
  <c r="AU21" i="89" s="1"/>
  <c r="AS55" i="89"/>
  <c r="AL55" i="89"/>
  <c r="AU55" i="89" s="1"/>
  <c r="Y58" i="49"/>
  <c r="X58" i="49"/>
  <c r="Y67" i="32"/>
  <c r="X67" i="32"/>
  <c r="Z67" i="32" s="1"/>
  <c r="AS47" i="89"/>
  <c r="AL47" i="89"/>
  <c r="AU47" i="89" s="1"/>
  <c r="AR66" i="86"/>
  <c r="AF65" i="51"/>
  <c r="AO65" i="51" s="1"/>
  <c r="AG65" i="51"/>
  <c r="AP65" i="51" s="1"/>
  <c r="W66" i="51"/>
  <c r="AE65" i="51"/>
  <c r="AR62" i="96"/>
  <c r="AS58" i="15"/>
  <c r="AL58" i="15"/>
  <c r="AU58" i="15" s="1"/>
  <c r="AI68" i="101"/>
  <c r="AN68" i="101"/>
  <c r="AS5" i="97"/>
  <c r="AL5" i="97"/>
  <c r="AU5" i="97" s="1"/>
  <c r="Y61" i="55"/>
  <c r="X61" i="55"/>
  <c r="AH63" i="96"/>
  <c r="AQ63" i="96" s="1"/>
  <c r="AS67" i="15"/>
  <c r="AL67" i="15"/>
  <c r="AU67" i="15" s="1"/>
  <c r="AS55" i="15"/>
  <c r="AL55" i="15"/>
  <c r="AU55" i="15" s="1"/>
  <c r="AH65" i="13"/>
  <c r="AQ65" i="13" s="1"/>
  <c r="AK6" i="15"/>
  <c r="AT6" i="15" s="1"/>
  <c r="AJ6" i="15"/>
  <c r="AK10" i="15"/>
  <c r="AT10" i="15" s="1"/>
  <c r="AJ10" i="15"/>
  <c r="AH55" i="35"/>
  <c r="AQ55" i="35" s="1"/>
  <c r="AI60" i="99"/>
  <c r="AN60" i="99"/>
  <c r="AJ17" i="15"/>
  <c r="AK17" i="15"/>
  <c r="AT17" i="15" s="1"/>
  <c r="AL41" i="15"/>
  <c r="AU41" i="15" s="1"/>
  <c r="AS41" i="15"/>
  <c r="AL37" i="97"/>
  <c r="AU37" i="97" s="1"/>
  <c r="AS37" i="97"/>
  <c r="AI64" i="20"/>
  <c r="AN64" i="20"/>
  <c r="AS66" i="15"/>
  <c r="AL66" i="15"/>
  <c r="AU66" i="15" s="1"/>
  <c r="Y69" i="93"/>
  <c r="Z69" i="93"/>
  <c r="X69" i="93"/>
  <c r="Y58" i="94"/>
  <c r="X58" i="94"/>
  <c r="Y68" i="52"/>
  <c r="X68" i="52"/>
  <c r="Z68" i="52" s="1"/>
  <c r="AJ11" i="15"/>
  <c r="AK11" i="15"/>
  <c r="AT11" i="15" s="1"/>
  <c r="AS60" i="15"/>
  <c r="AL60" i="15"/>
  <c r="AU60" i="15" s="1"/>
  <c r="AS12" i="89"/>
  <c r="AL12" i="89"/>
  <c r="AU12" i="89" s="1"/>
  <c r="AS36" i="97"/>
  <c r="AL36" i="97"/>
  <c r="AU36" i="97" s="1"/>
  <c r="Z57" i="98"/>
  <c r="AJ4" i="15"/>
  <c r="AK4" i="15"/>
  <c r="AT4" i="15" s="1"/>
  <c r="AS25" i="15"/>
  <c r="AL25" i="15"/>
  <c r="AU25" i="15" s="1"/>
  <c r="AS43" i="15"/>
  <c r="AL43" i="15"/>
  <c r="AU43" i="15" s="1"/>
  <c r="AS35" i="89"/>
  <c r="AL35" i="89"/>
  <c r="AU35" i="89" s="1"/>
  <c r="Y61" i="103"/>
  <c r="X61" i="103"/>
  <c r="Z61" i="103" s="1"/>
  <c r="Y68" i="46"/>
  <c r="X68" i="46"/>
  <c r="AS25" i="89"/>
  <c r="AL25" i="89"/>
  <c r="AU25" i="89" s="1"/>
  <c r="AS7" i="15"/>
  <c r="AL7" i="15"/>
  <c r="AU7" i="15" s="1"/>
  <c r="AS44" i="15"/>
  <c r="AL44" i="15"/>
  <c r="AU44" i="15" s="1"/>
  <c r="Y59" i="18"/>
  <c r="Z59" i="18"/>
  <c r="X59" i="18"/>
  <c r="AS15" i="15"/>
  <c r="AL15" i="15"/>
  <c r="AU15" i="15" s="1"/>
  <c r="AS33" i="15"/>
  <c r="AL33" i="15"/>
  <c r="AU33" i="15" s="1"/>
  <c r="AS51" i="15"/>
  <c r="AL51" i="15"/>
  <c r="AU51" i="15" s="1"/>
  <c r="AL29" i="89"/>
  <c r="AU29" i="89" s="1"/>
  <c r="AS29" i="89"/>
  <c r="Y60" i="83"/>
  <c r="X60" i="83"/>
  <c r="AS46" i="15"/>
  <c r="AL46" i="15"/>
  <c r="AU46" i="15" s="1"/>
  <c r="AS47" i="15"/>
  <c r="AL47" i="15"/>
  <c r="AU47" i="15" s="1"/>
  <c r="AS35" i="15"/>
  <c r="AL35" i="15"/>
  <c r="AU35" i="15" s="1"/>
  <c r="W54" i="82"/>
  <c r="AF53" i="82"/>
  <c r="AO53" i="82" s="1"/>
  <c r="AE53" i="82"/>
  <c r="AG53" i="82"/>
  <c r="AP53" i="82" s="1"/>
  <c r="AG62" i="104"/>
  <c r="AP62" i="104" s="1"/>
  <c r="AE62" i="104"/>
  <c r="AF62" i="104"/>
  <c r="AO62" i="104" s="1"/>
  <c r="W63" i="104"/>
  <c r="AL20" i="89"/>
  <c r="AU20" i="89" s="1"/>
  <c r="AS20" i="89"/>
  <c r="AS43" i="89"/>
  <c r="AL43" i="89"/>
  <c r="AU43" i="89" s="1"/>
  <c r="AS53" i="15"/>
  <c r="AL53" i="15"/>
  <c r="AU53" i="15" s="1"/>
  <c r="AH61" i="45"/>
  <c r="AQ61" i="45" s="1"/>
  <c r="AR64" i="13"/>
  <c r="AS3" i="89"/>
  <c r="AL3" i="89"/>
  <c r="AU3" i="89" s="1"/>
  <c r="Z55" i="35"/>
  <c r="AJ23" i="15"/>
  <c r="AK23" i="15"/>
  <c r="AT23" i="15" s="1"/>
  <c r="AS59" i="15"/>
  <c r="AL59" i="15"/>
  <c r="AU59" i="15" s="1"/>
  <c r="AS25" i="97"/>
  <c r="AL25" i="97"/>
  <c r="AU25" i="97" s="1"/>
  <c r="AS19" i="97"/>
  <c r="AL19" i="97"/>
  <c r="AU19" i="97" s="1"/>
  <c r="AS23" i="89"/>
  <c r="AL23" i="89"/>
  <c r="AU23" i="89" s="1"/>
  <c r="AI57" i="94"/>
  <c r="AN57" i="94"/>
  <c r="AE63" i="92"/>
  <c r="AF63" i="92"/>
  <c r="AO63" i="92" s="1"/>
  <c r="AG63" i="92"/>
  <c r="AP63" i="92" s="1"/>
  <c r="W64" i="92"/>
  <c r="AJ18" i="15"/>
  <c r="AK18" i="15"/>
  <c r="AT18" i="15" s="1"/>
  <c r="AS42" i="15"/>
  <c r="AL42" i="15"/>
  <c r="AU42" i="15" s="1"/>
  <c r="AS65" i="15"/>
  <c r="AL65" i="15"/>
  <c r="AU65" i="15" s="1"/>
  <c r="AS36" i="89"/>
  <c r="AL36" i="89"/>
  <c r="AU36" i="89" s="1"/>
  <c r="AS18" i="97"/>
  <c r="AL18" i="97"/>
  <c r="AU18" i="97" s="1"/>
  <c r="AH68" i="47"/>
  <c r="AQ68" i="47" s="1"/>
  <c r="AS7" i="89"/>
  <c r="AL7" i="89"/>
  <c r="AU7" i="89" s="1"/>
  <c r="AR54" i="35"/>
  <c r="AL3" i="15"/>
  <c r="AU3" i="15" s="1"/>
  <c r="AS3" i="15"/>
  <c r="AR60" i="45"/>
  <c r="AI55" i="85"/>
  <c r="AN55" i="85"/>
  <c r="AG68" i="53"/>
  <c r="AP68" i="53" s="1"/>
  <c r="AE68" i="53"/>
  <c r="W69" i="53"/>
  <c r="AF68" i="53"/>
  <c r="AO68" i="53" s="1"/>
  <c r="AS26" i="15"/>
  <c r="AL26" i="15"/>
  <c r="AU26" i="15" s="1"/>
  <c r="AS62" i="15"/>
  <c r="AL62" i="15"/>
  <c r="AU62" i="15" s="1"/>
  <c r="AR66" i="44"/>
  <c r="Y59" i="102"/>
  <c r="X59" i="102"/>
  <c r="Z59" i="102" s="1"/>
  <c r="AS19" i="89"/>
  <c r="AL19" i="89"/>
  <c r="AU19" i="89" s="1"/>
  <c r="AI58" i="42"/>
  <c r="AN58" i="42"/>
  <c r="AR67" i="47"/>
  <c r="AS49" i="89"/>
  <c r="AL49" i="89"/>
  <c r="AU49" i="89" s="1"/>
  <c r="AJ9" i="15"/>
  <c r="AS28" i="15"/>
  <c r="AL28" i="15"/>
  <c r="AU28" i="15" s="1"/>
  <c r="AS64" i="15"/>
  <c r="AL64" i="15"/>
  <c r="AU64" i="15" s="1"/>
  <c r="AS24" i="89"/>
  <c r="AL24" i="89"/>
  <c r="AU24" i="89" s="1"/>
  <c r="Z65" i="20" l="1"/>
  <c r="AE65" i="20"/>
  <c r="W66" i="20"/>
  <c r="AF65" i="20"/>
  <c r="AO65" i="20" s="1"/>
  <c r="AG65" i="20"/>
  <c r="AP65" i="20" s="1"/>
  <c r="Y64" i="92"/>
  <c r="X64" i="92"/>
  <c r="W60" i="18"/>
  <c r="AF59" i="18"/>
  <c r="AO59" i="18" s="1"/>
  <c r="AG59" i="18"/>
  <c r="AP59" i="18" s="1"/>
  <c r="AE59" i="18"/>
  <c r="AR60" i="103"/>
  <c r="AI65" i="41"/>
  <c r="AR65" i="41" s="1"/>
  <c r="AN65" i="41"/>
  <c r="AF62" i="91"/>
  <c r="AO62" i="91" s="1"/>
  <c r="AG62" i="91"/>
  <c r="AP62" i="91" s="1"/>
  <c r="W63" i="91"/>
  <c r="AE62" i="91"/>
  <c r="AI68" i="53"/>
  <c r="AN68" i="53"/>
  <c r="AH68" i="46"/>
  <c r="AQ68" i="46" s="1"/>
  <c r="AT71" i="15"/>
  <c r="AE68" i="52"/>
  <c r="W69" i="52"/>
  <c r="AG68" i="52"/>
  <c r="AP68" i="52" s="1"/>
  <c r="AF68" i="52"/>
  <c r="AO68" i="52" s="1"/>
  <c r="AX69" i="93"/>
  <c r="S69" i="93" s="1"/>
  <c r="AC69" i="93" s="1"/>
  <c r="AG69" i="93"/>
  <c r="AP69" i="93" s="1"/>
  <c r="AP71" i="93" s="1"/>
  <c r="AE69" i="93"/>
  <c r="AF69" i="93"/>
  <c r="AO69" i="93" s="1"/>
  <c r="AO71" i="93" s="1"/>
  <c r="AH58" i="49"/>
  <c r="AQ58" i="49" s="1"/>
  <c r="AS5" i="15"/>
  <c r="AL5" i="15"/>
  <c r="AU5" i="15" s="1"/>
  <c r="AR58" i="43"/>
  <c r="AX69" i="105"/>
  <c r="S69" i="105" s="1"/>
  <c r="AC69" i="105" s="1"/>
  <c r="AE69" i="105"/>
  <c r="AG69" i="105"/>
  <c r="AP69" i="105" s="1"/>
  <c r="AP71" i="105" s="1"/>
  <c r="AF69" i="105"/>
  <c r="AO69" i="105" s="1"/>
  <c r="AO71" i="105" s="1"/>
  <c r="AR60" i="55"/>
  <c r="AS22" i="15"/>
  <c r="AL22" i="15"/>
  <c r="AU22" i="15" s="1"/>
  <c r="AH58" i="16"/>
  <c r="AQ58" i="16" s="1"/>
  <c r="AH58" i="50"/>
  <c r="AQ58" i="50" s="1"/>
  <c r="AI58" i="10"/>
  <c r="AN58" i="10"/>
  <c r="W57" i="90"/>
  <c r="AG56" i="90"/>
  <c r="AP56" i="90" s="1"/>
  <c r="AF56" i="90"/>
  <c r="AO56" i="90" s="1"/>
  <c r="AE56" i="90"/>
  <c r="AR59" i="83"/>
  <c r="AS30" i="15"/>
  <c r="AL30" i="15"/>
  <c r="AU30" i="15" s="1"/>
  <c r="Y58" i="87"/>
  <c r="X58" i="87"/>
  <c r="AI60" i="100"/>
  <c r="AN60" i="100"/>
  <c r="Y57" i="48"/>
  <c r="X57" i="48"/>
  <c r="AR68" i="105"/>
  <c r="AH61" i="99"/>
  <c r="AQ61" i="99" s="1"/>
  <c r="AI62" i="95"/>
  <c r="AP62" i="95"/>
  <c r="Y69" i="47"/>
  <c r="X69" i="47"/>
  <c r="AS11" i="15"/>
  <c r="AL11" i="15"/>
  <c r="AU11" i="15" s="1"/>
  <c r="AF67" i="32"/>
  <c r="AO67" i="32" s="1"/>
  <c r="W68" i="32"/>
  <c r="AG67" i="32"/>
  <c r="AP67" i="32" s="1"/>
  <c r="AE67" i="32"/>
  <c r="AH59" i="102"/>
  <c r="AQ59" i="102" s="1"/>
  <c r="AI63" i="92"/>
  <c r="AN63" i="92"/>
  <c r="AS23" i="15"/>
  <c r="AL23" i="15"/>
  <c r="AU23" i="15" s="1"/>
  <c r="Y63" i="104"/>
  <c r="X63" i="104"/>
  <c r="AI53" i="82"/>
  <c r="AN53" i="82"/>
  <c r="Z68" i="46"/>
  <c r="AL4" i="15"/>
  <c r="AU4" i="15" s="1"/>
  <c r="AS4" i="15"/>
  <c r="AR60" i="99"/>
  <c r="AS10" i="15"/>
  <c r="AL10" i="15"/>
  <c r="AU10" i="15" s="1"/>
  <c r="AH61" i="55"/>
  <c r="AQ61" i="55" s="1"/>
  <c r="AR68" i="101"/>
  <c r="AI65" i="51"/>
  <c r="AN65" i="51"/>
  <c r="Z58" i="49"/>
  <c r="AH69" i="101"/>
  <c r="AQ69" i="101" s="1"/>
  <c r="AQ71" i="101" s="1"/>
  <c r="AX4" i="101"/>
  <c r="S4" i="101" s="1"/>
  <c r="AC4" i="101" s="1"/>
  <c r="AB5" i="101" s="1"/>
  <c r="AZ3" i="101"/>
  <c r="AX61" i="101" s="1"/>
  <c r="S61" i="101" s="1"/>
  <c r="AC61" i="101" s="1"/>
  <c r="AB62" i="101" s="1"/>
  <c r="AX3" i="101"/>
  <c r="S3" i="101" s="1"/>
  <c r="AC3" i="101" s="1"/>
  <c r="AX6" i="101"/>
  <c r="S6" i="101" s="1"/>
  <c r="AC6" i="101" s="1"/>
  <c r="AB7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6" i="101"/>
  <c r="S66" i="101" s="1"/>
  <c r="AC66" i="101" s="1"/>
  <c r="AB67" i="101" s="1"/>
  <c r="AX67" i="101"/>
  <c r="S67" i="101" s="1"/>
  <c r="AC67" i="101" s="1"/>
  <c r="AB68" i="101" s="1"/>
  <c r="AX65" i="101"/>
  <c r="S65" i="101" s="1"/>
  <c r="AC65" i="101" s="1"/>
  <c r="AB66" i="101" s="1"/>
  <c r="AX64" i="101"/>
  <c r="S64" i="101" s="1"/>
  <c r="AC64" i="101" s="1"/>
  <c r="AB65" i="101" s="1"/>
  <c r="AX68" i="101"/>
  <c r="S68" i="101" s="1"/>
  <c r="AC68" i="101" s="1"/>
  <c r="AB69" i="101" s="1"/>
  <c r="AH59" i="42"/>
  <c r="AQ59" i="42" s="1"/>
  <c r="Z58" i="16"/>
  <c r="Z58" i="50"/>
  <c r="AS71" i="97"/>
  <c r="Y68" i="44"/>
  <c r="X68" i="44"/>
  <c r="AR57" i="49"/>
  <c r="Y61" i="100"/>
  <c r="X61" i="100"/>
  <c r="Y61" i="11"/>
  <c r="X61" i="11"/>
  <c r="AF61" i="99"/>
  <c r="AO61" i="99" s="1"/>
  <c r="AE61" i="99"/>
  <c r="AG61" i="99"/>
  <c r="AP61" i="99" s="1"/>
  <c r="W62" i="99"/>
  <c r="Y62" i="45"/>
  <c r="X62" i="45"/>
  <c r="AS9" i="15"/>
  <c r="AL9" i="15"/>
  <c r="AU9" i="15" s="1"/>
  <c r="AH60" i="83"/>
  <c r="AQ60" i="83" s="1"/>
  <c r="W60" i="102"/>
  <c r="AG59" i="102"/>
  <c r="AP59" i="102" s="1"/>
  <c r="AE59" i="102"/>
  <c r="AF59" i="102"/>
  <c r="AO59" i="102" s="1"/>
  <c r="AS18" i="15"/>
  <c r="AL18" i="15"/>
  <c r="AU18" i="15" s="1"/>
  <c r="AF55" i="35"/>
  <c r="AO55" i="35" s="1"/>
  <c r="W56" i="35"/>
  <c r="AE55" i="35"/>
  <c r="AG55" i="35"/>
  <c r="AP55" i="35" s="1"/>
  <c r="AF57" i="98"/>
  <c r="AO57" i="98" s="1"/>
  <c r="AE57" i="98"/>
  <c r="AG57" i="98"/>
  <c r="AP57" i="98" s="1"/>
  <c r="W58" i="98"/>
  <c r="AH58" i="94"/>
  <c r="AQ58" i="94" s="1"/>
  <c r="Z61" i="55"/>
  <c r="Y66" i="51"/>
  <c r="X66" i="51"/>
  <c r="Z66" i="51" s="1"/>
  <c r="AR57" i="16"/>
  <c r="AR67" i="46"/>
  <c r="AH65" i="20"/>
  <c r="AQ65" i="20" s="1"/>
  <c r="Z69" i="101"/>
  <c r="AF64" i="84"/>
  <c r="AO64" i="84" s="1"/>
  <c r="W65" i="84"/>
  <c r="AG64" i="84"/>
  <c r="AP64" i="84" s="1"/>
  <c r="AE64" i="84"/>
  <c r="Z59" i="42"/>
  <c r="Y59" i="10"/>
  <c r="X59" i="10"/>
  <c r="AU71" i="97"/>
  <c r="C11" i="97" s="1"/>
  <c r="F41" i="57" s="1"/>
  <c r="AH59" i="43"/>
  <c r="AQ59" i="43" s="1"/>
  <c r="Y63" i="95"/>
  <c r="X63" i="95"/>
  <c r="Z63" i="95" s="1"/>
  <c r="Y64" i="96"/>
  <c r="X64" i="96"/>
  <c r="AR55" i="85"/>
  <c r="AR57" i="94"/>
  <c r="AI62" i="104"/>
  <c r="AN62" i="104"/>
  <c r="Y54" i="82"/>
  <c r="Z54" i="82"/>
  <c r="X54" i="82"/>
  <c r="AH59" i="18"/>
  <c r="AQ59" i="18" s="1"/>
  <c r="AH61" i="103"/>
  <c r="AQ61" i="103" s="1"/>
  <c r="Z58" i="94"/>
  <c r="AS6" i="15"/>
  <c r="AL6" i="15"/>
  <c r="AU6" i="15" s="1"/>
  <c r="AH67" i="32"/>
  <c r="AQ67" i="32" s="1"/>
  <c r="AR67" i="52"/>
  <c r="AI61" i="54"/>
  <c r="AN61" i="54"/>
  <c r="AH56" i="85"/>
  <c r="AQ56" i="85" s="1"/>
  <c r="AG63" i="88"/>
  <c r="AP63" i="88" s="1"/>
  <c r="AF63" i="88"/>
  <c r="AO63" i="88" s="1"/>
  <c r="AE63" i="88"/>
  <c r="W64" i="88"/>
  <c r="W68" i="86"/>
  <c r="AG67" i="86"/>
  <c r="AP67" i="86" s="1"/>
  <c r="AE67" i="86"/>
  <c r="AF67" i="86"/>
  <c r="AO67" i="86" s="1"/>
  <c r="AR61" i="91"/>
  <c r="AR66" i="32"/>
  <c r="AH62" i="91"/>
  <c r="AQ62" i="91" s="1"/>
  <c r="AS16" i="15"/>
  <c r="AL16" i="15"/>
  <c r="AU16" i="15" s="1"/>
  <c r="AS24" i="15"/>
  <c r="AL24" i="15"/>
  <c r="AU24" i="15" s="1"/>
  <c r="Z59" i="43"/>
  <c r="AL4" i="89"/>
  <c r="AU4" i="89" s="1"/>
  <c r="AU71" i="89" s="1"/>
  <c r="C11" i="89" s="1"/>
  <c r="F33" i="57" s="1"/>
  <c r="AS4" i="89"/>
  <c r="AS71" i="89" s="1"/>
  <c r="AI65" i="13"/>
  <c r="AN65" i="13"/>
  <c r="AR58" i="42"/>
  <c r="Y62" i="54"/>
  <c r="X62" i="54"/>
  <c r="Z62" i="54" s="1"/>
  <c r="W62" i="103"/>
  <c r="AG61" i="103"/>
  <c r="AP61" i="103" s="1"/>
  <c r="AF61" i="103"/>
  <c r="AO61" i="103" s="1"/>
  <c r="AE61" i="103"/>
  <c r="AR58" i="102"/>
  <c r="AE56" i="85"/>
  <c r="AG56" i="85"/>
  <c r="AP56" i="85" s="1"/>
  <c r="W57" i="85"/>
  <c r="AF56" i="85"/>
  <c r="AO56" i="85" s="1"/>
  <c r="AI67" i="44"/>
  <c r="AN67" i="44"/>
  <c r="AI61" i="45"/>
  <c r="AN61" i="45"/>
  <c r="AI68" i="47"/>
  <c r="AN68" i="47"/>
  <c r="Y69" i="53"/>
  <c r="X69" i="53"/>
  <c r="Z60" i="83"/>
  <c r="AH68" i="52"/>
  <c r="AQ68" i="52" s="1"/>
  <c r="AH69" i="93"/>
  <c r="AQ69" i="93" s="1"/>
  <c r="AQ71" i="93" s="1"/>
  <c r="AX4" i="93"/>
  <c r="S4" i="93" s="1"/>
  <c r="AC4" i="93" s="1"/>
  <c r="AB5" i="93" s="1"/>
  <c r="AZ3" i="93"/>
  <c r="AX10" i="93" s="1"/>
  <c r="S10" i="93" s="1"/>
  <c r="AC10" i="93" s="1"/>
  <c r="AB11" i="93" s="1"/>
  <c r="AX8" i="93"/>
  <c r="S8" i="93" s="1"/>
  <c r="AC8" i="93" s="1"/>
  <c r="AB9" i="93" s="1"/>
  <c r="AX9" i="93"/>
  <c r="S9" i="93" s="1"/>
  <c r="AC9" i="93" s="1"/>
  <c r="AB10" i="93" s="1"/>
  <c r="AX11" i="93"/>
  <c r="S11" i="93" s="1"/>
  <c r="AC11" i="93" s="1"/>
  <c r="AB12" i="93" s="1"/>
  <c r="AX16" i="93"/>
  <c r="S16" i="93" s="1"/>
  <c r="AC16" i="93" s="1"/>
  <c r="AB17" i="93" s="1"/>
  <c r="AX17" i="93"/>
  <c r="S17" i="93" s="1"/>
  <c r="AC17" i="93" s="1"/>
  <c r="AB18" i="93" s="1"/>
  <c r="AX18" i="93"/>
  <c r="S18" i="93" s="1"/>
  <c r="AC18" i="93" s="1"/>
  <c r="AB19" i="93" s="1"/>
  <c r="AX19" i="93"/>
  <c r="S19" i="93" s="1"/>
  <c r="AC19" i="93" s="1"/>
  <c r="AB20" i="93" s="1"/>
  <c r="AX23" i="93"/>
  <c r="S23" i="93" s="1"/>
  <c r="AC23" i="93" s="1"/>
  <c r="AB24" i="93" s="1"/>
  <c r="AX24" i="93"/>
  <c r="S24" i="93" s="1"/>
  <c r="AC24" i="93" s="1"/>
  <c r="AB25" i="93" s="1"/>
  <c r="AX25" i="93"/>
  <c r="S25" i="93" s="1"/>
  <c r="AC25" i="93" s="1"/>
  <c r="AB26" i="93" s="1"/>
  <c r="AX26" i="93"/>
  <c r="S26" i="93" s="1"/>
  <c r="AC26" i="93" s="1"/>
  <c r="AB27" i="93" s="1"/>
  <c r="AX29" i="93"/>
  <c r="S29" i="93" s="1"/>
  <c r="AC29" i="93" s="1"/>
  <c r="AB30" i="93" s="1"/>
  <c r="AX30" i="93"/>
  <c r="S30" i="93" s="1"/>
  <c r="AC30" i="93" s="1"/>
  <c r="AB31" i="93" s="1"/>
  <c r="AX31" i="93"/>
  <c r="S31" i="93" s="1"/>
  <c r="AC31" i="93" s="1"/>
  <c r="AB32" i="93" s="1"/>
  <c r="AX32" i="93"/>
  <c r="S32" i="93" s="1"/>
  <c r="AC32" i="93" s="1"/>
  <c r="AB33" i="93" s="1"/>
  <c r="AX33" i="93"/>
  <c r="S33" i="93" s="1"/>
  <c r="AC33" i="93" s="1"/>
  <c r="AB34" i="93" s="1"/>
  <c r="AX34" i="93"/>
  <c r="S34" i="93" s="1"/>
  <c r="AC34" i="93" s="1"/>
  <c r="AB35" i="93" s="1"/>
  <c r="AX35" i="93"/>
  <c r="S35" i="93" s="1"/>
  <c r="AC35" i="93" s="1"/>
  <c r="AB36" i="93" s="1"/>
  <c r="AX36" i="93"/>
  <c r="S36" i="93" s="1"/>
  <c r="AC36" i="93" s="1"/>
  <c r="AB37" i="93" s="1"/>
  <c r="AX37" i="93"/>
  <c r="S37" i="93" s="1"/>
  <c r="AC37" i="93" s="1"/>
  <c r="AB38" i="93" s="1"/>
  <c r="AX38" i="93"/>
  <c r="S38" i="93" s="1"/>
  <c r="AC38" i="93" s="1"/>
  <c r="AB39" i="93" s="1"/>
  <c r="AX39" i="93"/>
  <c r="S39" i="93" s="1"/>
  <c r="AC39" i="93" s="1"/>
  <c r="AB40" i="93" s="1"/>
  <c r="AX40" i="93"/>
  <c r="S40" i="93" s="1"/>
  <c r="AC40" i="93" s="1"/>
  <c r="AB41" i="93" s="1"/>
  <c r="AX41" i="93"/>
  <c r="S41" i="93" s="1"/>
  <c r="AC41" i="93" s="1"/>
  <c r="AB42" i="93" s="1"/>
  <c r="AX42" i="93"/>
  <c r="S42" i="93" s="1"/>
  <c r="AC42" i="93" s="1"/>
  <c r="AB43" i="93" s="1"/>
  <c r="AX43" i="93"/>
  <c r="S43" i="93" s="1"/>
  <c r="AC43" i="93" s="1"/>
  <c r="AB44" i="93" s="1"/>
  <c r="AX44" i="93"/>
  <c r="S44" i="93" s="1"/>
  <c r="AC44" i="93" s="1"/>
  <c r="AB45" i="93" s="1"/>
  <c r="AX45" i="93"/>
  <c r="S45" i="93" s="1"/>
  <c r="AC45" i="93" s="1"/>
  <c r="AB46" i="93" s="1"/>
  <c r="AX46" i="93"/>
  <c r="S46" i="93" s="1"/>
  <c r="AC46" i="93" s="1"/>
  <c r="AB47" i="93" s="1"/>
  <c r="AX47" i="93"/>
  <c r="S47" i="93" s="1"/>
  <c r="AC47" i="93" s="1"/>
  <c r="AB48" i="93" s="1"/>
  <c r="AX48" i="93"/>
  <c r="S48" i="93" s="1"/>
  <c r="AC48" i="93" s="1"/>
  <c r="AB49" i="93" s="1"/>
  <c r="AX49" i="93"/>
  <c r="S49" i="93" s="1"/>
  <c r="AC49" i="93" s="1"/>
  <c r="AB50" i="93" s="1"/>
  <c r="AX50" i="93"/>
  <c r="S50" i="93" s="1"/>
  <c r="AC50" i="93" s="1"/>
  <c r="AB51" i="93" s="1"/>
  <c r="AX51" i="93"/>
  <c r="S51" i="93" s="1"/>
  <c r="AC51" i="93" s="1"/>
  <c r="AB52" i="93" s="1"/>
  <c r="AX52" i="93"/>
  <c r="S52" i="93" s="1"/>
  <c r="AC52" i="93" s="1"/>
  <c r="AB53" i="93" s="1"/>
  <c r="AX53" i="93"/>
  <c r="S53" i="93" s="1"/>
  <c r="AC53" i="93" s="1"/>
  <c r="AB54" i="93" s="1"/>
  <c r="AX54" i="93"/>
  <c r="S54" i="93" s="1"/>
  <c r="AC54" i="93" s="1"/>
  <c r="AB55" i="93" s="1"/>
  <c r="AX55" i="93"/>
  <c r="S55" i="93" s="1"/>
  <c r="AC55" i="93" s="1"/>
  <c r="AB56" i="93" s="1"/>
  <c r="AX56" i="93"/>
  <c r="S56" i="93" s="1"/>
  <c r="AC56" i="93" s="1"/>
  <c r="AB57" i="93" s="1"/>
  <c r="AX57" i="93"/>
  <c r="S57" i="93" s="1"/>
  <c r="AC57" i="93" s="1"/>
  <c r="AB58" i="93" s="1"/>
  <c r="AX58" i="93"/>
  <c r="S58" i="93" s="1"/>
  <c r="AC58" i="93" s="1"/>
  <c r="AB59" i="93" s="1"/>
  <c r="AX59" i="93"/>
  <c r="S59" i="93" s="1"/>
  <c r="AC59" i="93" s="1"/>
  <c r="AB60" i="93" s="1"/>
  <c r="AX60" i="93"/>
  <c r="S60" i="93" s="1"/>
  <c r="AC60" i="93" s="1"/>
  <c r="AB61" i="93" s="1"/>
  <c r="AX61" i="93"/>
  <c r="S61" i="93" s="1"/>
  <c r="AC61" i="93" s="1"/>
  <c r="AB62" i="93" s="1"/>
  <c r="AX62" i="93"/>
  <c r="S62" i="93" s="1"/>
  <c r="AC62" i="93" s="1"/>
  <c r="AB63" i="93" s="1"/>
  <c r="AX63" i="93"/>
  <c r="S63" i="93" s="1"/>
  <c r="AC63" i="93" s="1"/>
  <c r="AB64" i="93" s="1"/>
  <c r="AX67" i="93"/>
  <c r="S67" i="93" s="1"/>
  <c r="AC67" i="93" s="1"/>
  <c r="AB68" i="93" s="1"/>
  <c r="AX65" i="93"/>
  <c r="S65" i="93" s="1"/>
  <c r="AC65" i="93" s="1"/>
  <c r="AB66" i="93" s="1"/>
  <c r="AX66" i="93"/>
  <c r="S66" i="93" s="1"/>
  <c r="AC66" i="93" s="1"/>
  <c r="AB67" i="93" s="1"/>
  <c r="AX64" i="93"/>
  <c r="S64" i="93" s="1"/>
  <c r="AC64" i="93" s="1"/>
  <c r="AB65" i="93" s="1"/>
  <c r="AX68" i="93"/>
  <c r="S68" i="93" s="1"/>
  <c r="AC68" i="93" s="1"/>
  <c r="AB69" i="93" s="1"/>
  <c r="AR64" i="20"/>
  <c r="AS17" i="15"/>
  <c r="AL17" i="15"/>
  <c r="AU17" i="15" s="1"/>
  <c r="Y66" i="41"/>
  <c r="X66" i="41"/>
  <c r="AR55" i="90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6" i="105"/>
  <c r="S6" i="105" s="1"/>
  <c r="AC6" i="105" s="1"/>
  <c r="AB7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5" i="105"/>
  <c r="S65" i="105" s="1"/>
  <c r="AC65" i="105" s="1"/>
  <c r="AB66" i="105" s="1"/>
  <c r="AX67" i="105"/>
  <c r="S67" i="105" s="1"/>
  <c r="AC67" i="105" s="1"/>
  <c r="AB68" i="105" s="1"/>
  <c r="AX64" i="105"/>
  <c r="S64" i="105" s="1"/>
  <c r="AC64" i="105" s="1"/>
  <c r="AB65" i="105" s="1"/>
  <c r="AX66" i="105"/>
  <c r="S66" i="105" s="1"/>
  <c r="AC66" i="105" s="1"/>
  <c r="AB67" i="105" s="1"/>
  <c r="AX68" i="105"/>
  <c r="S68" i="105" s="1"/>
  <c r="AC68" i="105" s="1"/>
  <c r="AB69" i="105" s="1"/>
  <c r="AR58" i="18"/>
  <c r="AH56" i="90"/>
  <c r="AQ56" i="90" s="1"/>
  <c r="AR68" i="93"/>
  <c r="AI57" i="87"/>
  <c r="AN57" i="87"/>
  <c r="AR57" i="50"/>
  <c r="AI56" i="48"/>
  <c r="AN56" i="48"/>
  <c r="AI60" i="11"/>
  <c r="AN60" i="11"/>
  <c r="AI63" i="96"/>
  <c r="AN63" i="96"/>
  <c r="Y66" i="13"/>
  <c r="X66" i="13"/>
  <c r="Z62" i="45" l="1"/>
  <c r="Z61" i="11"/>
  <c r="Z58" i="87"/>
  <c r="AS71" i="15"/>
  <c r="Z64" i="96"/>
  <c r="AF64" i="96" s="1"/>
  <c r="AO64" i="96" s="1"/>
  <c r="AU71" i="15"/>
  <c r="C11" i="15" s="1"/>
  <c r="Z69" i="47"/>
  <c r="Z57" i="48"/>
  <c r="AX28" i="93"/>
  <c r="S28" i="93" s="1"/>
  <c r="AC28" i="93" s="1"/>
  <c r="AB29" i="93" s="1"/>
  <c r="AX22" i="93"/>
  <c r="S22" i="93" s="1"/>
  <c r="AC22" i="93" s="1"/>
  <c r="AB23" i="93" s="1"/>
  <c r="AX15" i="93"/>
  <c r="S15" i="93" s="1"/>
  <c r="AC15" i="93" s="1"/>
  <c r="AB16" i="93" s="1"/>
  <c r="AX5" i="93"/>
  <c r="S5" i="93" s="1"/>
  <c r="AC5" i="93" s="1"/>
  <c r="AB6" i="93" s="1"/>
  <c r="AK6" i="93" s="1"/>
  <c r="AT6" i="93" s="1"/>
  <c r="Z59" i="10"/>
  <c r="AX8" i="101"/>
  <c r="S8" i="101" s="1"/>
  <c r="AC8" i="101" s="1"/>
  <c r="AB9" i="101" s="1"/>
  <c r="AX5" i="101"/>
  <c r="S5" i="101" s="1"/>
  <c r="AC5" i="101" s="1"/>
  <c r="AB6" i="101" s="1"/>
  <c r="AX27" i="93"/>
  <c r="S27" i="93" s="1"/>
  <c r="AC27" i="93" s="1"/>
  <c r="AB28" i="93" s="1"/>
  <c r="AX21" i="93"/>
  <c r="S21" i="93" s="1"/>
  <c r="AC21" i="93" s="1"/>
  <c r="AB22" i="93" s="1"/>
  <c r="AX12" i="93"/>
  <c r="S12" i="93" s="1"/>
  <c r="AC12" i="93" s="1"/>
  <c r="AB13" i="93" s="1"/>
  <c r="AX3" i="93"/>
  <c r="S3" i="93" s="1"/>
  <c r="AC3" i="93" s="1"/>
  <c r="Z69" i="53"/>
  <c r="AF69" i="53" s="1"/>
  <c r="AO69" i="53" s="1"/>
  <c r="AO71" i="53" s="1"/>
  <c r="AX13" i="101"/>
  <c r="S13" i="101" s="1"/>
  <c r="AC13" i="101" s="1"/>
  <c r="AB14" i="101" s="1"/>
  <c r="AX7" i="101"/>
  <c r="S7" i="101" s="1"/>
  <c r="AC7" i="101" s="1"/>
  <c r="AB8" i="101" s="1"/>
  <c r="AX69" i="53"/>
  <c r="S69" i="53" s="1"/>
  <c r="AC69" i="53" s="1"/>
  <c r="AG69" i="53"/>
  <c r="AP69" i="53" s="1"/>
  <c r="AP71" i="53" s="1"/>
  <c r="AE69" i="53"/>
  <c r="AE62" i="45"/>
  <c r="W63" i="45"/>
  <c r="AG62" i="45"/>
  <c r="AP62" i="45" s="1"/>
  <c r="AF62" i="45"/>
  <c r="AO62" i="45" s="1"/>
  <c r="W62" i="11"/>
  <c r="AG61" i="11"/>
  <c r="AP61" i="11" s="1"/>
  <c r="AF61" i="11"/>
  <c r="AO61" i="11" s="1"/>
  <c r="AE61" i="11"/>
  <c r="AE58" i="87"/>
  <c r="W59" i="87"/>
  <c r="AF58" i="87"/>
  <c r="AO58" i="87" s="1"/>
  <c r="AG58" i="87"/>
  <c r="AP58" i="87" s="1"/>
  <c r="AE64" i="96"/>
  <c r="AG64" i="96"/>
  <c r="AP64" i="96" s="1"/>
  <c r="W65" i="96"/>
  <c r="AX69" i="47"/>
  <c r="S69" i="47" s="1"/>
  <c r="AC69" i="47" s="1"/>
  <c r="AG69" i="47"/>
  <c r="AP69" i="47" s="1"/>
  <c r="AP71" i="47" s="1"/>
  <c r="AF69" i="47"/>
  <c r="AO69" i="47" s="1"/>
  <c r="AO71" i="47" s="1"/>
  <c r="AE69" i="47"/>
  <c r="W58" i="48"/>
  <c r="AG57" i="48"/>
  <c r="AP57" i="48" s="1"/>
  <c r="AE57" i="48"/>
  <c r="AF57" i="48"/>
  <c r="AO57" i="48" s="1"/>
  <c r="AG59" i="10"/>
  <c r="AP59" i="10" s="1"/>
  <c r="W60" i="10"/>
  <c r="AE59" i="10"/>
  <c r="AN59" i="10" s="1"/>
  <c r="AF59" i="10"/>
  <c r="AR63" i="96"/>
  <c r="AJ69" i="105"/>
  <c r="AS69" i="105" s="1"/>
  <c r="AK69" i="105"/>
  <c r="AT69" i="105" s="1"/>
  <c r="AK63" i="105"/>
  <c r="AT63" i="105" s="1"/>
  <c r="AJ63" i="105"/>
  <c r="AK57" i="105"/>
  <c r="AT57" i="105" s="1"/>
  <c r="AJ57" i="105"/>
  <c r="AJ51" i="105"/>
  <c r="AK51" i="105"/>
  <c r="AT51" i="105" s="1"/>
  <c r="AJ45" i="105"/>
  <c r="AK45" i="105"/>
  <c r="AT45" i="105" s="1"/>
  <c r="AK39" i="105"/>
  <c r="AT39" i="105" s="1"/>
  <c r="AK33" i="105"/>
  <c r="AT33" i="105" s="1"/>
  <c r="AK27" i="105"/>
  <c r="AT27" i="105" s="1"/>
  <c r="AK21" i="105"/>
  <c r="AT21" i="105" s="1"/>
  <c r="AX14" i="105"/>
  <c r="S14" i="105" s="1"/>
  <c r="AC14" i="105" s="1"/>
  <c r="AB15" i="105" s="1"/>
  <c r="AX7" i="105"/>
  <c r="S7" i="105" s="1"/>
  <c r="AC7" i="105" s="1"/>
  <c r="AB8" i="105" s="1"/>
  <c r="AJ67" i="93"/>
  <c r="AK67" i="93"/>
  <c r="AT67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J43" i="93"/>
  <c r="AJ37" i="93"/>
  <c r="AK37" i="93"/>
  <c r="AT37" i="93" s="1"/>
  <c r="AK31" i="93"/>
  <c r="AT31" i="93" s="1"/>
  <c r="AJ31" i="93"/>
  <c r="AJ25" i="93"/>
  <c r="AK25" i="93"/>
  <c r="AT25" i="93" s="1"/>
  <c r="AK19" i="93"/>
  <c r="AT19" i="93" s="1"/>
  <c r="AJ19" i="93"/>
  <c r="AK13" i="93"/>
  <c r="AT13" i="93" s="1"/>
  <c r="AK11" i="93"/>
  <c r="AT11" i="93" s="1"/>
  <c r="AJ11" i="93"/>
  <c r="AI56" i="85"/>
  <c r="AN56" i="85"/>
  <c r="AR62" i="104"/>
  <c r="Y65" i="84"/>
  <c r="X65" i="84"/>
  <c r="AH66" i="51"/>
  <c r="AQ66" i="51" s="1"/>
  <c r="AI57" i="98"/>
  <c r="AN57" i="98"/>
  <c r="AH61" i="11"/>
  <c r="AQ61" i="11" s="1"/>
  <c r="AE58" i="50"/>
  <c r="W59" i="50"/>
  <c r="AF58" i="50"/>
  <c r="AO58" i="50" s="1"/>
  <c r="AG58" i="50"/>
  <c r="AP58" i="50" s="1"/>
  <c r="AJ64" i="101"/>
  <c r="AK64" i="101"/>
  <c r="AT64" i="101" s="1"/>
  <c r="AJ57" i="101"/>
  <c r="AK57" i="101"/>
  <c r="AT57" i="101" s="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" i="101"/>
  <c r="AK6" i="101"/>
  <c r="AT6" i="101" s="1"/>
  <c r="AF68" i="46"/>
  <c r="AO68" i="46" s="1"/>
  <c r="AE68" i="46"/>
  <c r="W69" i="46"/>
  <c r="AG68" i="46"/>
  <c r="AP68" i="46" s="1"/>
  <c r="AI56" i="90"/>
  <c r="AN56" i="90"/>
  <c r="AI59" i="18"/>
  <c r="AN59" i="18"/>
  <c r="AK67" i="105"/>
  <c r="AT67" i="105" s="1"/>
  <c r="AJ67" i="105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66" i="93"/>
  <c r="AK66" i="93"/>
  <c r="AT66" i="93" s="1"/>
  <c r="AJ60" i="93"/>
  <c r="AK60" i="93"/>
  <c r="AT60" i="93" s="1"/>
  <c r="AJ54" i="93"/>
  <c r="AK54" i="93"/>
  <c r="AT54" i="93" s="1"/>
  <c r="AJ48" i="93"/>
  <c r="AK48" i="93"/>
  <c r="AT48" i="93" s="1"/>
  <c r="AJ42" i="93"/>
  <c r="AK42" i="93"/>
  <c r="AT42" i="93" s="1"/>
  <c r="AJ36" i="93"/>
  <c r="AK36" i="93"/>
  <c r="AT36" i="93" s="1"/>
  <c r="AJ30" i="93"/>
  <c r="AK30" i="93"/>
  <c r="AT30" i="93" s="1"/>
  <c r="AJ24" i="93"/>
  <c r="AK24" i="93"/>
  <c r="AT24" i="93" s="1"/>
  <c r="AJ18" i="93"/>
  <c r="AK18" i="93"/>
  <c r="AT18" i="93" s="1"/>
  <c r="AK12" i="93"/>
  <c r="AT12" i="93" s="1"/>
  <c r="AR67" i="44"/>
  <c r="Y62" i="103"/>
  <c r="X62" i="103"/>
  <c r="Z62" i="103" s="1"/>
  <c r="Y64" i="88"/>
  <c r="X64" i="88"/>
  <c r="Z64" i="88" s="1"/>
  <c r="AG66" i="51"/>
  <c r="AP66" i="51" s="1"/>
  <c r="AE66" i="51"/>
  <c r="AF66" i="51"/>
  <c r="AO66" i="51" s="1"/>
  <c r="W67" i="51"/>
  <c r="Y60" i="102"/>
  <c r="X60" i="102"/>
  <c r="W59" i="16"/>
  <c r="AE58" i="16"/>
  <c r="AG58" i="16"/>
  <c r="AP58" i="16" s="1"/>
  <c r="AF58" i="16"/>
  <c r="AO58" i="16" s="1"/>
  <c r="AK63" i="101"/>
  <c r="AT63" i="101" s="1"/>
  <c r="AJ63" i="101"/>
  <c r="AJ56" i="101"/>
  <c r="AK56" i="101"/>
  <c r="AT56" i="101" s="1"/>
  <c r="AK50" i="101"/>
  <c r="AT50" i="101" s="1"/>
  <c r="AJ50" i="101"/>
  <c r="AJ44" i="101"/>
  <c r="AK44" i="101"/>
  <c r="AT44" i="101" s="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K8" i="101"/>
  <c r="AT8" i="101" s="1"/>
  <c r="AJ8" i="101"/>
  <c r="Y68" i="32"/>
  <c r="X68" i="32"/>
  <c r="AR68" i="53"/>
  <c r="AK55" i="105"/>
  <c r="AT55" i="105" s="1"/>
  <c r="AJ55" i="105"/>
  <c r="AK49" i="105"/>
  <c r="AT49" i="105" s="1"/>
  <c r="AJ49" i="105"/>
  <c r="AJ43" i="105"/>
  <c r="AK43" i="105"/>
  <c r="AT43" i="105" s="1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K12" i="105"/>
  <c r="AT12" i="105" s="1"/>
  <c r="AJ12" i="105"/>
  <c r="AK6" i="105"/>
  <c r="AT6" i="105" s="1"/>
  <c r="AJ6" i="105"/>
  <c r="AJ68" i="93"/>
  <c r="AK68" i="93"/>
  <c r="AT68" i="93" s="1"/>
  <c r="AK59" i="93"/>
  <c r="AT59" i="93" s="1"/>
  <c r="AJ59" i="93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J35" i="93"/>
  <c r="AK29" i="93"/>
  <c r="AT29" i="93" s="1"/>
  <c r="AJ29" i="93"/>
  <c r="AK23" i="93"/>
  <c r="AT23" i="93" s="1"/>
  <c r="AJ23" i="93"/>
  <c r="AK17" i="93"/>
  <c r="AT17" i="93" s="1"/>
  <c r="AJ17" i="93"/>
  <c r="AK10" i="93"/>
  <c r="AT10" i="93" s="1"/>
  <c r="AJ10" i="93"/>
  <c r="AJ3" i="93"/>
  <c r="AB4" i="93"/>
  <c r="AH62" i="54"/>
  <c r="AQ62" i="54" s="1"/>
  <c r="AR65" i="13"/>
  <c r="AI63" i="88"/>
  <c r="AN63" i="88"/>
  <c r="AH54" i="82"/>
  <c r="AQ54" i="82" s="1"/>
  <c r="AH63" i="95"/>
  <c r="AQ63" i="95" s="1"/>
  <c r="AG59" i="42"/>
  <c r="AP59" i="42" s="1"/>
  <c r="AF59" i="42"/>
  <c r="AO59" i="42" s="1"/>
  <c r="AE59" i="42"/>
  <c r="W60" i="42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Y62" i="99"/>
  <c r="X62" i="99"/>
  <c r="Z62" i="99" s="1"/>
  <c r="AH68" i="44"/>
  <c r="AQ68" i="44" s="1"/>
  <c r="AK65" i="101"/>
  <c r="AT65" i="101" s="1"/>
  <c r="AJ65" i="101"/>
  <c r="AJ61" i="101"/>
  <c r="AK61" i="101"/>
  <c r="AT61" i="101" s="1"/>
  <c r="AK55" i="101"/>
  <c r="AT55" i="101" s="1"/>
  <c r="AJ55" i="101"/>
  <c r="AJ49" i="101"/>
  <c r="AK49" i="101"/>
  <c r="AT49" i="101" s="1"/>
  <c r="AJ43" i="101"/>
  <c r="AK43" i="101"/>
  <c r="AT43" i="101" s="1"/>
  <c r="AJ37" i="101"/>
  <c r="AK37" i="101"/>
  <c r="AT37" i="101" s="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K7" i="101"/>
  <c r="AT7" i="101" s="1"/>
  <c r="AJ7" i="101"/>
  <c r="AG58" i="49"/>
  <c r="AP58" i="49" s="1"/>
  <c r="AF58" i="49"/>
  <c r="AE58" i="49"/>
  <c r="AN58" i="49" s="1"/>
  <c r="W59" i="49"/>
  <c r="AR53" i="82"/>
  <c r="AH66" i="13"/>
  <c r="AQ66" i="13" s="1"/>
  <c r="AK65" i="105"/>
  <c r="AT65" i="105" s="1"/>
  <c r="AJ65" i="105"/>
  <c r="AK60" i="105"/>
  <c r="AT60" i="105" s="1"/>
  <c r="AJ60" i="105"/>
  <c r="AJ48" i="105"/>
  <c r="AK48" i="105"/>
  <c r="AT48" i="105" s="1"/>
  <c r="AJ30" i="105"/>
  <c r="AK30" i="105"/>
  <c r="AT30" i="105" s="1"/>
  <c r="AJ24" i="105"/>
  <c r="AK24" i="105"/>
  <c r="AT24" i="105" s="1"/>
  <c r="AJ18" i="105"/>
  <c r="AK18" i="105"/>
  <c r="AT18" i="105" s="1"/>
  <c r="AJ11" i="105"/>
  <c r="AK11" i="105"/>
  <c r="AT11" i="105" s="1"/>
  <c r="AK13" i="105"/>
  <c r="AT13" i="105" s="1"/>
  <c r="AJ13" i="105"/>
  <c r="AH66" i="41"/>
  <c r="AQ66" i="41" s="1"/>
  <c r="AK64" i="93"/>
  <c r="AT64" i="93" s="1"/>
  <c r="AJ64" i="93"/>
  <c r="AK58" i="93"/>
  <c r="AT58" i="93" s="1"/>
  <c r="AJ58" i="93"/>
  <c r="AJ52" i="93"/>
  <c r="AK52" i="93"/>
  <c r="AT52" i="93" s="1"/>
  <c r="AK46" i="93"/>
  <c r="AT46" i="93" s="1"/>
  <c r="AJ46" i="93"/>
  <c r="AJ40" i="93"/>
  <c r="AK40" i="93"/>
  <c r="AT40" i="93" s="1"/>
  <c r="AJ34" i="93"/>
  <c r="AK34" i="93"/>
  <c r="AT34" i="93" s="1"/>
  <c r="AJ28" i="93"/>
  <c r="AK28" i="93"/>
  <c r="AT28" i="93" s="1"/>
  <c r="AJ22" i="93"/>
  <c r="AK22" i="93"/>
  <c r="AT22" i="93" s="1"/>
  <c r="AJ16" i="93"/>
  <c r="AK16" i="93"/>
  <c r="AT16" i="93" s="1"/>
  <c r="AJ9" i="93"/>
  <c r="AK9" i="93"/>
  <c r="AT9" i="93" s="1"/>
  <c r="AK5" i="93"/>
  <c r="AT5" i="93" s="1"/>
  <c r="AR68" i="47"/>
  <c r="W63" i="54"/>
  <c r="AG62" i="54"/>
  <c r="AP62" i="54" s="1"/>
  <c r="AE62" i="54"/>
  <c r="AF62" i="54"/>
  <c r="AO62" i="54" s="1"/>
  <c r="AI67" i="86"/>
  <c r="AN67" i="86"/>
  <c r="AE58" i="94"/>
  <c r="W59" i="94"/>
  <c r="AG58" i="94"/>
  <c r="AP58" i="94" s="1"/>
  <c r="AF58" i="94"/>
  <c r="AO58" i="94" s="1"/>
  <c r="W55" i="82"/>
  <c r="AE54" i="82"/>
  <c r="AF54" i="82"/>
  <c r="AO54" i="82" s="1"/>
  <c r="AG54" i="82"/>
  <c r="AP54" i="82" s="1"/>
  <c r="AE63" i="95"/>
  <c r="AG63" i="95"/>
  <c r="AP63" i="95" s="1"/>
  <c r="AF63" i="95"/>
  <c r="AO63" i="95" s="1"/>
  <c r="W64" i="95"/>
  <c r="AE61" i="55"/>
  <c r="AG61" i="55"/>
  <c r="AP61" i="55" s="1"/>
  <c r="W62" i="55"/>
  <c r="AF61" i="55"/>
  <c r="AO61" i="55" s="1"/>
  <c r="AH61" i="100"/>
  <c r="AQ61" i="100" s="1"/>
  <c r="Z68" i="44"/>
  <c r="AK66" i="101"/>
  <c r="AT66" i="101" s="1"/>
  <c r="AJ66" i="101"/>
  <c r="AK60" i="101"/>
  <c r="AT60" i="101" s="1"/>
  <c r="AJ60" i="101"/>
  <c r="AJ54" i="101"/>
  <c r="AK54" i="101"/>
  <c r="AT54" i="101" s="1"/>
  <c r="AK48" i="101"/>
  <c r="AT48" i="101" s="1"/>
  <c r="AJ48" i="10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H63" i="104"/>
  <c r="AQ63" i="104" s="1"/>
  <c r="AR63" i="92"/>
  <c r="AR62" i="95"/>
  <c r="AR60" i="100"/>
  <c r="Y57" i="90"/>
  <c r="Z57" i="90"/>
  <c r="X57" i="90"/>
  <c r="AI62" i="91"/>
  <c r="AN62" i="91"/>
  <c r="Y60" i="18"/>
  <c r="X60" i="18"/>
  <c r="AR56" i="48"/>
  <c r="AK66" i="105"/>
  <c r="AT66" i="105" s="1"/>
  <c r="AJ66" i="105"/>
  <c r="AJ59" i="105"/>
  <c r="AK59" i="105"/>
  <c r="AT59" i="105" s="1"/>
  <c r="AJ53" i="105"/>
  <c r="AK53" i="105"/>
  <c r="AT53" i="105" s="1"/>
  <c r="AX46" i="105"/>
  <c r="S46" i="105" s="1"/>
  <c r="AC46" i="105" s="1"/>
  <c r="AB47" i="105" s="1"/>
  <c r="AX40" i="105"/>
  <c r="S40" i="105" s="1"/>
  <c r="AC40" i="105" s="1"/>
  <c r="AB41" i="105" s="1"/>
  <c r="AX34" i="105"/>
  <c r="S34" i="105" s="1"/>
  <c r="AC34" i="105" s="1"/>
  <c r="AB35" i="105" s="1"/>
  <c r="AX28" i="105"/>
  <c r="S28" i="105" s="1"/>
  <c r="AC28" i="105" s="1"/>
  <c r="AB29" i="105" s="1"/>
  <c r="AX22" i="105"/>
  <c r="S22" i="105" s="1"/>
  <c r="AC22" i="105" s="1"/>
  <c r="AB23" i="105" s="1"/>
  <c r="AX16" i="105"/>
  <c r="S16" i="105" s="1"/>
  <c r="AC16" i="105" s="1"/>
  <c r="AB17" i="105" s="1"/>
  <c r="AX9" i="105"/>
  <c r="S9" i="105" s="1"/>
  <c r="AC9" i="105" s="1"/>
  <c r="AB10" i="105" s="1"/>
  <c r="AX4" i="105"/>
  <c r="S4" i="105" s="1"/>
  <c r="AC4" i="105" s="1"/>
  <c r="AB5" i="105" s="1"/>
  <c r="Z66" i="41"/>
  <c r="AK69" i="93"/>
  <c r="AT69" i="93" s="1"/>
  <c r="AJ69" i="93"/>
  <c r="AS69" i="93" s="1"/>
  <c r="AJ63" i="93"/>
  <c r="AK63" i="93"/>
  <c r="AT63" i="93" s="1"/>
  <c r="AJ57" i="93"/>
  <c r="AK57" i="93"/>
  <c r="AT57" i="93" s="1"/>
  <c r="AJ51" i="93"/>
  <c r="AK51" i="93"/>
  <c r="AT51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X20" i="93"/>
  <c r="S20" i="93" s="1"/>
  <c r="AC20" i="93" s="1"/>
  <c r="AB21" i="93" s="1"/>
  <c r="AX14" i="93"/>
  <c r="S14" i="93" s="1"/>
  <c r="AC14" i="93" s="1"/>
  <c r="AB15" i="93" s="1"/>
  <c r="AX7" i="93"/>
  <c r="S7" i="93" s="1"/>
  <c r="AC7" i="93" s="1"/>
  <c r="AB8" i="93" s="1"/>
  <c r="AG60" i="83"/>
  <c r="AP60" i="83" s="1"/>
  <c r="W61" i="83"/>
  <c r="AF60" i="83"/>
  <c r="AO60" i="83" s="1"/>
  <c r="AE60" i="83"/>
  <c r="Y57" i="85"/>
  <c r="X57" i="85"/>
  <c r="AI61" i="103"/>
  <c r="AN61" i="103"/>
  <c r="AI64" i="84"/>
  <c r="AN64" i="84"/>
  <c r="Y58" i="98"/>
  <c r="X58" i="98"/>
  <c r="AI55" i="35"/>
  <c r="AN55" i="35"/>
  <c r="AH62" i="45"/>
  <c r="AQ62" i="45" s="1"/>
  <c r="AI61" i="99"/>
  <c r="AN61" i="99"/>
  <c r="Z61" i="100"/>
  <c r="AJ68" i="101"/>
  <c r="AK68" i="101"/>
  <c r="AT68" i="101" s="1"/>
  <c r="AK59" i="101"/>
  <c r="AT59" i="101" s="1"/>
  <c r="AJ59" i="101"/>
  <c r="AJ53" i="101"/>
  <c r="AK53" i="101"/>
  <c r="AT53" i="101" s="1"/>
  <c r="AJ47" i="101"/>
  <c r="AK47" i="101"/>
  <c r="AT47" i="101" s="1"/>
  <c r="AK41" i="101"/>
  <c r="AT41" i="101" s="1"/>
  <c r="AJ41" i="101"/>
  <c r="AK35" i="101"/>
  <c r="AT35" i="101" s="1"/>
  <c r="AJ35" i="101"/>
  <c r="AJ29" i="101"/>
  <c r="AK29" i="101"/>
  <c r="AT29" i="101" s="1"/>
  <c r="AK23" i="101"/>
  <c r="AT23" i="101" s="1"/>
  <c r="AJ23" i="101"/>
  <c r="AK17" i="101"/>
  <c r="AT17" i="101" s="1"/>
  <c r="AJ17" i="101"/>
  <c r="AK11" i="101"/>
  <c r="AT11" i="101" s="1"/>
  <c r="AJ11" i="101"/>
  <c r="AJ62" i="101"/>
  <c r="AK62" i="101"/>
  <c r="AT62" i="101" s="1"/>
  <c r="AR65" i="51"/>
  <c r="Z63" i="104"/>
  <c r="AH58" i="87"/>
  <c r="AQ58" i="87" s="1"/>
  <c r="AI69" i="105"/>
  <c r="AN69" i="105"/>
  <c r="AN71" i="105" s="1"/>
  <c r="AI69" i="93"/>
  <c r="AN69" i="93"/>
  <c r="AN71" i="93" s="1"/>
  <c r="Y69" i="52"/>
  <c r="Z69" i="52" s="1"/>
  <c r="X69" i="52"/>
  <c r="Y63" i="91"/>
  <c r="X63" i="91"/>
  <c r="Z63" i="91" s="1"/>
  <c r="AH64" i="92"/>
  <c r="AQ64" i="92" s="1"/>
  <c r="Y66" i="20"/>
  <c r="X66" i="20"/>
  <c r="Z66" i="20" s="1"/>
  <c r="AR60" i="11"/>
  <c r="AR57" i="87"/>
  <c r="AJ61" i="105"/>
  <c r="AK61" i="105"/>
  <c r="AT61" i="105" s="1"/>
  <c r="Z66" i="13"/>
  <c r="AK68" i="105"/>
  <c r="AT68" i="105" s="1"/>
  <c r="AJ68" i="105"/>
  <c r="AJ54" i="105"/>
  <c r="AK54" i="105"/>
  <c r="AT54" i="105" s="1"/>
  <c r="AJ42" i="105"/>
  <c r="AK42" i="105"/>
  <c r="AT42" i="105" s="1"/>
  <c r="AJ36" i="105"/>
  <c r="AK36" i="105"/>
  <c r="AT36" i="105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X39" i="105"/>
  <c r="S39" i="105" s="1"/>
  <c r="AC39" i="105" s="1"/>
  <c r="AB40" i="105" s="1"/>
  <c r="AX33" i="105"/>
  <c r="S33" i="105" s="1"/>
  <c r="AC33" i="105" s="1"/>
  <c r="AB34" i="105" s="1"/>
  <c r="AX27" i="105"/>
  <c r="S27" i="105" s="1"/>
  <c r="AC27" i="105" s="1"/>
  <c r="AB28" i="105" s="1"/>
  <c r="AX21" i="105"/>
  <c r="S21" i="105" s="1"/>
  <c r="AC21" i="105" s="1"/>
  <c r="AB22" i="105" s="1"/>
  <c r="AX15" i="105"/>
  <c r="S15" i="105" s="1"/>
  <c r="AC15" i="105" s="1"/>
  <c r="AB16" i="105" s="1"/>
  <c r="AX8" i="105"/>
  <c r="S8" i="105" s="1"/>
  <c r="AC8" i="105" s="1"/>
  <c r="AB9" i="105" s="1"/>
  <c r="AX3" i="105"/>
  <c r="S3" i="105" s="1"/>
  <c r="AC3" i="105" s="1"/>
  <c r="AK65" i="93"/>
  <c r="AT65" i="93" s="1"/>
  <c r="AJ65" i="93"/>
  <c r="AJ62" i="93"/>
  <c r="AK62" i="93"/>
  <c r="AT62" i="93" s="1"/>
  <c r="AK56" i="93"/>
  <c r="AT56" i="93" s="1"/>
  <c r="AJ56" i="93"/>
  <c r="AJ50" i="93"/>
  <c r="AK50" i="93"/>
  <c r="AT50" i="93" s="1"/>
  <c r="AJ44" i="93"/>
  <c r="AK44" i="93"/>
  <c r="AT44" i="93" s="1"/>
  <c r="AK38" i="93"/>
  <c r="AT38" i="93" s="1"/>
  <c r="AJ38" i="93"/>
  <c r="AJ32" i="93"/>
  <c r="AK32" i="93"/>
  <c r="AT32" i="93" s="1"/>
  <c r="AJ26" i="93"/>
  <c r="AK26" i="93"/>
  <c r="AT26" i="93" s="1"/>
  <c r="AJ20" i="93"/>
  <c r="AK20" i="93"/>
  <c r="AT20" i="93" s="1"/>
  <c r="AX13" i="93"/>
  <c r="S13" i="93" s="1"/>
  <c r="AC13" i="93" s="1"/>
  <c r="AB14" i="93" s="1"/>
  <c r="AX6" i="93"/>
  <c r="S6" i="93" s="1"/>
  <c r="AC6" i="93" s="1"/>
  <c r="AB7" i="93" s="1"/>
  <c r="AH69" i="53"/>
  <c r="AQ69" i="53" s="1"/>
  <c r="AQ71" i="53" s="1"/>
  <c r="AZ3" i="53"/>
  <c r="AX68" i="53" s="1"/>
  <c r="S68" i="53" s="1"/>
  <c r="AC68" i="53" s="1"/>
  <c r="AB69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X24" i="53"/>
  <c r="S24" i="53" s="1"/>
  <c r="AC24" i="53" s="1"/>
  <c r="AB25" i="53" s="1"/>
  <c r="AX25" i="53"/>
  <c r="S25" i="53" s="1"/>
  <c r="AC25" i="53" s="1"/>
  <c r="AB26" i="53" s="1"/>
  <c r="AX26" i="53"/>
  <c r="S26" i="53" s="1"/>
  <c r="AC26" i="53" s="1"/>
  <c r="AB27" i="53" s="1"/>
  <c r="AX27" i="53"/>
  <c r="S27" i="53" s="1"/>
  <c r="AC27" i="53" s="1"/>
  <c r="AB28" i="53" s="1"/>
  <c r="AX30" i="53"/>
  <c r="S30" i="53" s="1"/>
  <c r="AC30" i="53" s="1"/>
  <c r="AB31" i="53" s="1"/>
  <c r="AX31" i="53"/>
  <c r="S31" i="53" s="1"/>
  <c r="AC31" i="53" s="1"/>
  <c r="AB32" i="53" s="1"/>
  <c r="AX32" i="53"/>
  <c r="S32" i="53" s="1"/>
  <c r="AC32" i="53" s="1"/>
  <c r="AB33" i="53" s="1"/>
  <c r="AX33" i="53"/>
  <c r="S33" i="53" s="1"/>
  <c r="AC33" i="53" s="1"/>
  <c r="AB34" i="53" s="1"/>
  <c r="AX36" i="53"/>
  <c r="S36" i="53" s="1"/>
  <c r="AC36" i="53" s="1"/>
  <c r="AB37" i="53" s="1"/>
  <c r="AX37" i="53"/>
  <c r="S37" i="53" s="1"/>
  <c r="AC37" i="53" s="1"/>
  <c r="AB38" i="53" s="1"/>
  <c r="AX38" i="53"/>
  <c r="S38" i="53" s="1"/>
  <c r="AC38" i="53" s="1"/>
  <c r="AB39" i="53" s="1"/>
  <c r="AX39" i="53"/>
  <c r="S39" i="53" s="1"/>
  <c r="AC39" i="53" s="1"/>
  <c r="AB40" i="53" s="1"/>
  <c r="AX40" i="53"/>
  <c r="S40" i="53" s="1"/>
  <c r="AC40" i="53" s="1"/>
  <c r="AB41" i="53" s="1"/>
  <c r="AX42" i="53"/>
  <c r="S42" i="53" s="1"/>
  <c r="AC42" i="53" s="1"/>
  <c r="AB43" i="53" s="1"/>
  <c r="AX43" i="53"/>
  <c r="S43" i="53" s="1"/>
  <c r="AC43" i="53" s="1"/>
  <c r="AB44" i="53" s="1"/>
  <c r="AX44" i="53"/>
  <c r="S44" i="53" s="1"/>
  <c r="AC44" i="53" s="1"/>
  <c r="AB45" i="53" s="1"/>
  <c r="AX45" i="53"/>
  <c r="S45" i="53" s="1"/>
  <c r="AC45" i="53" s="1"/>
  <c r="AB46" i="53" s="1"/>
  <c r="AX46" i="53"/>
  <c r="S46" i="53" s="1"/>
  <c r="AC46" i="53" s="1"/>
  <c r="AB47" i="53" s="1"/>
  <c r="AX48" i="53"/>
  <c r="S48" i="53" s="1"/>
  <c r="AC48" i="53" s="1"/>
  <c r="AB49" i="53" s="1"/>
  <c r="AX49" i="53"/>
  <c r="S49" i="53" s="1"/>
  <c r="AC49" i="53" s="1"/>
  <c r="AB50" i="53" s="1"/>
  <c r="AX50" i="53"/>
  <c r="S50" i="53" s="1"/>
  <c r="AC50" i="53" s="1"/>
  <c r="AB51" i="53" s="1"/>
  <c r="AX51" i="53"/>
  <c r="S51" i="53" s="1"/>
  <c r="AC51" i="53" s="1"/>
  <c r="AB52" i="53" s="1"/>
  <c r="AX52" i="53"/>
  <c r="S52" i="53" s="1"/>
  <c r="AC52" i="53" s="1"/>
  <c r="AB53" i="53" s="1"/>
  <c r="AX54" i="53"/>
  <c r="S54" i="53" s="1"/>
  <c r="AC54" i="53" s="1"/>
  <c r="AB55" i="53" s="1"/>
  <c r="AX55" i="53"/>
  <c r="S55" i="53" s="1"/>
  <c r="AC55" i="53" s="1"/>
  <c r="AB56" i="53" s="1"/>
  <c r="AX56" i="53"/>
  <c r="S56" i="53" s="1"/>
  <c r="AC56" i="53" s="1"/>
  <c r="AB57" i="53" s="1"/>
  <c r="AX57" i="53"/>
  <c r="S57" i="53" s="1"/>
  <c r="AC57" i="53" s="1"/>
  <c r="AB58" i="53" s="1"/>
  <c r="AX58" i="53"/>
  <c r="S58" i="53" s="1"/>
  <c r="AC58" i="53" s="1"/>
  <c r="AB59" i="53" s="1"/>
  <c r="AX60" i="53"/>
  <c r="S60" i="53" s="1"/>
  <c r="AC60" i="53" s="1"/>
  <c r="AB61" i="53" s="1"/>
  <c r="AX61" i="53"/>
  <c r="S61" i="53" s="1"/>
  <c r="AC61" i="53" s="1"/>
  <c r="AB62" i="53" s="1"/>
  <c r="AX62" i="53"/>
  <c r="S62" i="53" s="1"/>
  <c r="AC62" i="53" s="1"/>
  <c r="AB63" i="53" s="1"/>
  <c r="AX63" i="53"/>
  <c r="S63" i="53" s="1"/>
  <c r="AC63" i="53" s="1"/>
  <c r="AB64" i="53" s="1"/>
  <c r="AX66" i="53"/>
  <c r="S66" i="53" s="1"/>
  <c r="AC66" i="53" s="1"/>
  <c r="AB67" i="53" s="1"/>
  <c r="AX65" i="53"/>
  <c r="S65" i="53" s="1"/>
  <c r="AC65" i="53" s="1"/>
  <c r="AB66" i="53" s="1"/>
  <c r="AX64" i="53"/>
  <c r="S64" i="53" s="1"/>
  <c r="AC64" i="53" s="1"/>
  <c r="AB65" i="53" s="1"/>
  <c r="AR61" i="45"/>
  <c r="AE59" i="43"/>
  <c r="AF59" i="43"/>
  <c r="AO59" i="43" s="1"/>
  <c r="W60" i="43"/>
  <c r="AG59" i="43"/>
  <c r="AP59" i="43" s="1"/>
  <c r="Y68" i="86"/>
  <c r="X68" i="86"/>
  <c r="AR61" i="54"/>
  <c r="AH64" i="96"/>
  <c r="AQ64" i="96" s="1"/>
  <c r="AH59" i="10"/>
  <c r="AQ59" i="10" s="1"/>
  <c r="Y56" i="35"/>
  <c r="X56" i="35"/>
  <c r="AI59" i="102"/>
  <c r="AN59" i="102"/>
  <c r="AJ67" i="101"/>
  <c r="AK67" i="101"/>
  <c r="AT67" i="101" s="1"/>
  <c r="AJ58" i="101"/>
  <c r="AK58" i="101"/>
  <c r="AT58" i="101" s="1"/>
  <c r="AK52" i="101"/>
  <c r="AT52" i="101" s="1"/>
  <c r="AJ52" i="101"/>
  <c r="AJ46" i="101"/>
  <c r="AK46" i="101"/>
  <c r="AT46" i="101" s="1"/>
  <c r="AJ40" i="101"/>
  <c r="AK40" i="101"/>
  <c r="AT40" i="101" s="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5" i="101"/>
  <c r="AT5" i="101" s="1"/>
  <c r="AJ5" i="101"/>
  <c r="AI67" i="32"/>
  <c r="AN67" i="32"/>
  <c r="AH69" i="47"/>
  <c r="AQ69" i="47" s="1"/>
  <c r="AQ71" i="47" s="1"/>
  <c r="AZ3" i="47"/>
  <c r="AX12" i="47" s="1"/>
  <c r="S12" i="47" s="1"/>
  <c r="AC12" i="47" s="1"/>
  <c r="AB13" i="47" s="1"/>
  <c r="AX59" i="47"/>
  <c r="S59" i="47" s="1"/>
  <c r="AC59" i="47" s="1"/>
  <c r="AB60" i="47" s="1"/>
  <c r="AH57" i="48"/>
  <c r="AQ57" i="48" s="1"/>
  <c r="AR58" i="10"/>
  <c r="AI68" i="52"/>
  <c r="AN68" i="52"/>
  <c r="Z64" i="92"/>
  <c r="AI65" i="20"/>
  <c r="AN65" i="20"/>
  <c r="AX23" i="47" l="1"/>
  <c r="S23" i="47" s="1"/>
  <c r="AC23" i="47" s="1"/>
  <c r="AB24" i="47" s="1"/>
  <c r="AX41" i="47"/>
  <c r="S41" i="47" s="1"/>
  <c r="AC41" i="47" s="1"/>
  <c r="AB42" i="47" s="1"/>
  <c r="AX11" i="47"/>
  <c r="S11" i="47" s="1"/>
  <c r="AC11" i="47" s="1"/>
  <c r="AB12" i="47" s="1"/>
  <c r="AX15" i="47"/>
  <c r="S15" i="47" s="1"/>
  <c r="AC15" i="47" s="1"/>
  <c r="AB16" i="47" s="1"/>
  <c r="AX48" i="47"/>
  <c r="S48" i="47" s="1"/>
  <c r="AC48" i="47" s="1"/>
  <c r="AB49" i="47" s="1"/>
  <c r="AX39" i="47"/>
  <c r="S39" i="47" s="1"/>
  <c r="AC39" i="47" s="1"/>
  <c r="AB40" i="47" s="1"/>
  <c r="AX33" i="47"/>
  <c r="S33" i="47" s="1"/>
  <c r="AC33" i="47" s="1"/>
  <c r="AB34" i="47" s="1"/>
  <c r="AX68" i="47"/>
  <c r="S68" i="47" s="1"/>
  <c r="AC68" i="47" s="1"/>
  <c r="AB69" i="47" s="1"/>
  <c r="AX3" i="47"/>
  <c r="S3" i="47" s="1"/>
  <c r="AC3" i="47" s="1"/>
  <c r="AX47" i="47"/>
  <c r="S47" i="47" s="1"/>
  <c r="AC47" i="47" s="1"/>
  <c r="AB48" i="47" s="1"/>
  <c r="AX21" i="47"/>
  <c r="S21" i="47" s="1"/>
  <c r="AC21" i="47" s="1"/>
  <c r="AB22" i="47" s="1"/>
  <c r="AX66" i="47"/>
  <c r="S66" i="47" s="1"/>
  <c r="AC66" i="47" s="1"/>
  <c r="AB67" i="47" s="1"/>
  <c r="AX54" i="47"/>
  <c r="S54" i="47" s="1"/>
  <c r="AC54" i="47" s="1"/>
  <c r="AB55" i="47" s="1"/>
  <c r="AX46" i="47"/>
  <c r="S46" i="47" s="1"/>
  <c r="AC46" i="47" s="1"/>
  <c r="AB47" i="47" s="1"/>
  <c r="AX36" i="47"/>
  <c r="S36" i="47" s="1"/>
  <c r="AC36" i="47" s="1"/>
  <c r="AB37" i="47" s="1"/>
  <c r="AX28" i="47"/>
  <c r="S28" i="47" s="1"/>
  <c r="AC28" i="47" s="1"/>
  <c r="AB29" i="47" s="1"/>
  <c r="AX18" i="47"/>
  <c r="S18" i="47" s="1"/>
  <c r="AC18" i="47" s="1"/>
  <c r="AB19" i="47" s="1"/>
  <c r="AX9" i="47"/>
  <c r="S9" i="47" s="1"/>
  <c r="AC9" i="47" s="1"/>
  <c r="AB10" i="47" s="1"/>
  <c r="Z57" i="85"/>
  <c r="AX40" i="47"/>
  <c r="S40" i="47" s="1"/>
  <c r="AC40" i="47" s="1"/>
  <c r="AB41" i="47" s="1"/>
  <c r="AX22" i="47"/>
  <c r="S22" i="47" s="1"/>
  <c r="AC22" i="47" s="1"/>
  <c r="AB23" i="47" s="1"/>
  <c r="AX67" i="47"/>
  <c r="S67" i="47" s="1"/>
  <c r="AC67" i="47" s="1"/>
  <c r="AB68" i="47" s="1"/>
  <c r="AX29" i="47"/>
  <c r="S29" i="47" s="1"/>
  <c r="AC29" i="47" s="1"/>
  <c r="AB30" i="47" s="1"/>
  <c r="AX63" i="47"/>
  <c r="S63" i="47" s="1"/>
  <c r="AC63" i="47" s="1"/>
  <c r="AB64" i="47" s="1"/>
  <c r="AX53" i="47"/>
  <c r="S53" i="47" s="1"/>
  <c r="AC53" i="47" s="1"/>
  <c r="AB54" i="47" s="1"/>
  <c r="AX45" i="47"/>
  <c r="S45" i="47" s="1"/>
  <c r="AC45" i="47" s="1"/>
  <c r="AB46" i="47" s="1"/>
  <c r="AX35" i="47"/>
  <c r="S35" i="47" s="1"/>
  <c r="AC35" i="47" s="1"/>
  <c r="AB36" i="47" s="1"/>
  <c r="AX27" i="47"/>
  <c r="S27" i="47" s="1"/>
  <c r="AC27" i="47" s="1"/>
  <c r="AB28" i="47" s="1"/>
  <c r="AX17" i="47"/>
  <c r="S17" i="47" s="1"/>
  <c r="AC17" i="47" s="1"/>
  <c r="AB18" i="47" s="1"/>
  <c r="AX8" i="47"/>
  <c r="S8" i="47" s="1"/>
  <c r="AC8" i="47" s="1"/>
  <c r="AB9" i="47" s="1"/>
  <c r="AK69" i="101"/>
  <c r="AT69" i="101" s="1"/>
  <c r="AJ12" i="93"/>
  <c r="AX51" i="47"/>
  <c r="S51" i="47" s="1"/>
  <c r="AC51" i="47" s="1"/>
  <c r="AB52" i="47" s="1"/>
  <c r="AX58" i="47"/>
  <c r="S58" i="47" s="1"/>
  <c r="AC58" i="47" s="1"/>
  <c r="AB59" i="47" s="1"/>
  <c r="AX30" i="47"/>
  <c r="S30" i="47" s="1"/>
  <c r="AC30" i="47" s="1"/>
  <c r="AB31" i="47" s="1"/>
  <c r="AX57" i="47"/>
  <c r="S57" i="47" s="1"/>
  <c r="AC57" i="47" s="1"/>
  <c r="AB58" i="47" s="1"/>
  <c r="AX10" i="47"/>
  <c r="S10" i="47" s="1"/>
  <c r="AC10" i="47" s="1"/>
  <c r="AB11" i="47" s="1"/>
  <c r="AX60" i="47"/>
  <c r="S60" i="47" s="1"/>
  <c r="AC60" i="47" s="1"/>
  <c r="AB61" i="47" s="1"/>
  <c r="AX52" i="47"/>
  <c r="S52" i="47" s="1"/>
  <c r="AC52" i="47" s="1"/>
  <c r="AB53" i="47" s="1"/>
  <c r="AX42" i="47"/>
  <c r="S42" i="47" s="1"/>
  <c r="AC42" i="47" s="1"/>
  <c r="AB43" i="47" s="1"/>
  <c r="AX34" i="47"/>
  <c r="S34" i="47" s="1"/>
  <c r="AC34" i="47" s="1"/>
  <c r="AB35" i="47" s="1"/>
  <c r="AX24" i="47"/>
  <c r="S24" i="47" s="1"/>
  <c r="AC24" i="47" s="1"/>
  <c r="AB25" i="47" s="1"/>
  <c r="AX16" i="47"/>
  <c r="S16" i="47" s="1"/>
  <c r="AC16" i="47" s="1"/>
  <c r="AB17" i="47" s="1"/>
  <c r="AX5" i="47"/>
  <c r="S5" i="47" s="1"/>
  <c r="AC5" i="47" s="1"/>
  <c r="AB6" i="47" s="1"/>
  <c r="Z56" i="35"/>
  <c r="AE56" i="35" s="1"/>
  <c r="Z68" i="86"/>
  <c r="AF68" i="86" s="1"/>
  <c r="AO68" i="86" s="1"/>
  <c r="AX12" i="53"/>
  <c r="S12" i="53" s="1"/>
  <c r="AC12" i="53" s="1"/>
  <c r="AB13" i="53" s="1"/>
  <c r="AJ5" i="93"/>
  <c r="AJ7" i="105"/>
  <c r="AX69" i="52"/>
  <c r="S69" i="52" s="1"/>
  <c r="AC69" i="52" s="1"/>
  <c r="AG69" i="52"/>
  <c r="AP69" i="52" s="1"/>
  <c r="AP71" i="52" s="1"/>
  <c r="AE69" i="52"/>
  <c r="AF69" i="52"/>
  <c r="AO69" i="52" s="1"/>
  <c r="AO71" i="52" s="1"/>
  <c r="W58" i="85"/>
  <c r="AE57" i="85"/>
  <c r="AG57" i="85"/>
  <c r="AP57" i="85" s="1"/>
  <c r="AF57" i="85"/>
  <c r="AO57" i="85" s="1"/>
  <c r="AE68" i="86"/>
  <c r="W69" i="86"/>
  <c r="W57" i="35"/>
  <c r="AF56" i="35"/>
  <c r="AO56" i="35" s="1"/>
  <c r="AG56" i="35"/>
  <c r="AP56" i="35" s="1"/>
  <c r="AK49" i="47"/>
  <c r="AT49" i="47" s="1"/>
  <c r="AJ41" i="47"/>
  <c r="AK41" i="47"/>
  <c r="AT41" i="47" s="1"/>
  <c r="AJ23" i="47"/>
  <c r="AK23" i="47"/>
  <c r="AT23" i="47" s="1"/>
  <c r="AK17" i="47"/>
  <c r="AT17" i="47" s="1"/>
  <c r="AJ17" i="47"/>
  <c r="AK10" i="47"/>
  <c r="AT10" i="47" s="1"/>
  <c r="AJ10" i="47"/>
  <c r="AX4" i="47"/>
  <c r="S4" i="47" s="1"/>
  <c r="AC4" i="47" s="1"/>
  <c r="AB5" i="47" s="1"/>
  <c r="AS40" i="101"/>
  <c r="AL40" i="101"/>
  <c r="AU40" i="101" s="1"/>
  <c r="AS58" i="101"/>
  <c r="AL58" i="101"/>
  <c r="AU58" i="101" s="1"/>
  <c r="AK65" i="53"/>
  <c r="AT65" i="53" s="1"/>
  <c r="AJ65" i="53"/>
  <c r="AJ62" i="53"/>
  <c r="AK62" i="53"/>
  <c r="AT62" i="53" s="1"/>
  <c r="AK56" i="53"/>
  <c r="AT56" i="53" s="1"/>
  <c r="AJ56" i="53"/>
  <c r="AK50" i="53"/>
  <c r="AT50" i="53" s="1"/>
  <c r="AJ50" i="53"/>
  <c r="AJ44" i="53"/>
  <c r="AK44" i="53"/>
  <c r="AT44" i="53" s="1"/>
  <c r="AJ38" i="53"/>
  <c r="AK38" i="53"/>
  <c r="AT38" i="53" s="1"/>
  <c r="AJ32" i="53"/>
  <c r="AK32" i="53"/>
  <c r="AT32" i="53" s="1"/>
  <c r="AK26" i="53"/>
  <c r="AT26" i="53" s="1"/>
  <c r="AJ26" i="53"/>
  <c r="AJ20" i="53"/>
  <c r="AK20" i="53"/>
  <c r="AT20" i="53" s="1"/>
  <c r="AK14" i="53"/>
  <c r="AT14" i="53" s="1"/>
  <c r="AJ14" i="53"/>
  <c r="AK8" i="53"/>
  <c r="AT8" i="53" s="1"/>
  <c r="AJ8" i="53"/>
  <c r="AS26" i="93"/>
  <c r="AL26" i="93"/>
  <c r="AU26" i="93" s="1"/>
  <c r="AS44" i="93"/>
  <c r="AL44" i="93"/>
  <c r="AU44" i="93" s="1"/>
  <c r="AS62" i="93"/>
  <c r="AL62" i="93"/>
  <c r="AU62" i="93" s="1"/>
  <c r="AK22" i="105"/>
  <c r="AT22" i="105" s="1"/>
  <c r="AJ22" i="105"/>
  <c r="AS52" i="105"/>
  <c r="AL52" i="105"/>
  <c r="AU52" i="105" s="1"/>
  <c r="AS68" i="105"/>
  <c r="AL68" i="105"/>
  <c r="AU68" i="105" s="1"/>
  <c r="W64" i="91"/>
  <c r="AE63" i="91"/>
  <c r="AG63" i="91"/>
  <c r="AP63" i="91" s="1"/>
  <c r="AF63" i="91"/>
  <c r="AO63" i="91" s="1"/>
  <c r="AR69" i="93"/>
  <c r="AR71" i="93" s="1"/>
  <c r="AL69" i="93"/>
  <c r="AU69" i="93" s="1"/>
  <c r="AS62" i="101"/>
  <c r="AL62" i="101"/>
  <c r="AU62" i="101" s="1"/>
  <c r="AR55" i="35"/>
  <c r="AI60" i="83"/>
  <c r="AN60" i="83"/>
  <c r="AJ21" i="93"/>
  <c r="AK21" i="93"/>
  <c r="AT21" i="93" s="1"/>
  <c r="AS39" i="93"/>
  <c r="AL39" i="93"/>
  <c r="AU39" i="93" s="1"/>
  <c r="AS57" i="93"/>
  <c r="AL57" i="93"/>
  <c r="AU57" i="93" s="1"/>
  <c r="AK5" i="105"/>
  <c r="AT5" i="105" s="1"/>
  <c r="AJ5" i="105"/>
  <c r="AK41" i="105"/>
  <c r="AT41" i="105" s="1"/>
  <c r="AJ41" i="105"/>
  <c r="AS66" i="105"/>
  <c r="AL66" i="105"/>
  <c r="AU66" i="105" s="1"/>
  <c r="AJ4" i="101"/>
  <c r="AK4" i="101"/>
  <c r="AT4" i="101" s="1"/>
  <c r="AT71" i="101" s="1"/>
  <c r="AS42" i="101"/>
  <c r="AL42" i="101"/>
  <c r="AU42" i="101" s="1"/>
  <c r="AI63" i="95"/>
  <c r="AN63" i="95"/>
  <c r="AR67" i="86"/>
  <c r="AS24" i="105"/>
  <c r="AL24" i="105"/>
  <c r="AU24" i="105" s="1"/>
  <c r="AS13" i="101"/>
  <c r="AL13" i="101"/>
  <c r="AU13" i="101" s="1"/>
  <c r="AS49" i="101"/>
  <c r="AL49" i="101"/>
  <c r="AU49" i="101" s="1"/>
  <c r="AH62" i="99"/>
  <c r="AQ62" i="99" s="1"/>
  <c r="AS25" i="105"/>
  <c r="AL25" i="105"/>
  <c r="AU25" i="105" s="1"/>
  <c r="AS43" i="105"/>
  <c r="AL43" i="105"/>
  <c r="AU43" i="105" s="1"/>
  <c r="AS14" i="101"/>
  <c r="AL14" i="101"/>
  <c r="AU14" i="101" s="1"/>
  <c r="AS50" i="101"/>
  <c r="AL50" i="101"/>
  <c r="AU50" i="101" s="1"/>
  <c r="Y59" i="16"/>
  <c r="X59" i="16"/>
  <c r="AH62" i="103"/>
  <c r="AQ62" i="103" s="1"/>
  <c r="AS24" i="93"/>
  <c r="AL24" i="93"/>
  <c r="AU24" i="93" s="1"/>
  <c r="AS42" i="93"/>
  <c r="AL42" i="93"/>
  <c r="AU42" i="93" s="1"/>
  <c r="AS60" i="93"/>
  <c r="AL60" i="93"/>
  <c r="AU60" i="93" s="1"/>
  <c r="AS50" i="105"/>
  <c r="AL50" i="105"/>
  <c r="AU50" i="105" s="1"/>
  <c r="AS9" i="101"/>
  <c r="AL9" i="101"/>
  <c r="AU9" i="101" s="1"/>
  <c r="AI58" i="50"/>
  <c r="AN58" i="50"/>
  <c r="AS19" i="93"/>
  <c r="AL19" i="93"/>
  <c r="AU19" i="93" s="1"/>
  <c r="AS55" i="93"/>
  <c r="AL55" i="93"/>
  <c r="AU55" i="93" s="1"/>
  <c r="AK8" i="105"/>
  <c r="AT8" i="105" s="1"/>
  <c r="AJ8" i="105"/>
  <c r="AJ33" i="105"/>
  <c r="Y63" i="45"/>
  <c r="X63" i="45"/>
  <c r="AJ60" i="47"/>
  <c r="AK60" i="47"/>
  <c r="AT60" i="47" s="1"/>
  <c r="AK48" i="47"/>
  <c r="AT48" i="47" s="1"/>
  <c r="AJ48" i="47"/>
  <c r="AR68" i="52"/>
  <c r="AJ53" i="47"/>
  <c r="AK53" i="47"/>
  <c r="AT53" i="47" s="1"/>
  <c r="AK35" i="47"/>
  <c r="AT35" i="47" s="1"/>
  <c r="AJ35" i="47"/>
  <c r="AK52" i="47"/>
  <c r="AT52" i="47" s="1"/>
  <c r="AJ52" i="47"/>
  <c r="AK34" i="47"/>
  <c r="AT34" i="47" s="1"/>
  <c r="AJ34" i="47"/>
  <c r="AK22" i="47"/>
  <c r="AT22" i="47" s="1"/>
  <c r="AJ22" i="47"/>
  <c r="AJ3" i="47"/>
  <c r="AB4" i="47"/>
  <c r="AS10" i="101"/>
  <c r="AL10" i="101"/>
  <c r="AU10" i="101" s="1"/>
  <c r="AS28" i="101"/>
  <c r="AL28" i="101"/>
  <c r="AU28" i="101" s="1"/>
  <c r="Y60" i="43"/>
  <c r="X60" i="43"/>
  <c r="Z60" i="43" s="1"/>
  <c r="AJ66" i="53"/>
  <c r="AK66" i="53"/>
  <c r="AT66" i="53" s="1"/>
  <c r="AJ61" i="53"/>
  <c r="AK61" i="53"/>
  <c r="AT61" i="53" s="1"/>
  <c r="AJ55" i="53"/>
  <c r="AK55" i="53"/>
  <c r="AT55" i="53" s="1"/>
  <c r="AK49" i="53"/>
  <c r="AT49" i="53" s="1"/>
  <c r="AJ49" i="53"/>
  <c r="AJ43" i="53"/>
  <c r="AK43" i="53"/>
  <c r="AT43" i="53" s="1"/>
  <c r="AJ37" i="53"/>
  <c r="AK37" i="53"/>
  <c r="AT37" i="53" s="1"/>
  <c r="AJ31" i="53"/>
  <c r="AK31" i="53"/>
  <c r="AT31" i="53" s="1"/>
  <c r="AK25" i="53"/>
  <c r="AT25" i="53" s="1"/>
  <c r="AJ25" i="53"/>
  <c r="AJ19" i="53"/>
  <c r="AK19" i="53"/>
  <c r="AT19" i="53" s="1"/>
  <c r="AK13" i="53"/>
  <c r="AT13" i="53" s="1"/>
  <c r="AJ13" i="53"/>
  <c r="AJ7" i="53"/>
  <c r="AK7" i="53"/>
  <c r="AT7" i="53" s="1"/>
  <c r="AJ7" i="93"/>
  <c r="AK7" i="93"/>
  <c r="AT7" i="93" s="1"/>
  <c r="AS65" i="93"/>
  <c r="AL65" i="93"/>
  <c r="AU65" i="93" s="1"/>
  <c r="AJ28" i="105"/>
  <c r="AK28" i="105"/>
  <c r="AT28" i="105" s="1"/>
  <c r="AS36" i="105"/>
  <c r="AL36" i="105"/>
  <c r="AU36" i="105" s="1"/>
  <c r="AS11" i="101"/>
  <c r="AL11" i="101"/>
  <c r="AU11" i="101" s="1"/>
  <c r="AH58" i="98"/>
  <c r="AQ58" i="98" s="1"/>
  <c r="AR61" i="103"/>
  <c r="AS27" i="93"/>
  <c r="AL27" i="93"/>
  <c r="AU27" i="93" s="1"/>
  <c r="AS45" i="93"/>
  <c r="AL45" i="93"/>
  <c r="AU45" i="93" s="1"/>
  <c r="AK10" i="105"/>
  <c r="AT10" i="105" s="1"/>
  <c r="AJ10" i="105"/>
  <c r="AJ47" i="105"/>
  <c r="AK47" i="105"/>
  <c r="AT47" i="105" s="1"/>
  <c r="AS48" i="101"/>
  <c r="AL48" i="101"/>
  <c r="AU48" i="101" s="1"/>
  <c r="AS66" i="101"/>
  <c r="AL66" i="101"/>
  <c r="AU66" i="101" s="1"/>
  <c r="AI61" i="55"/>
  <c r="AN61" i="55"/>
  <c r="AS16" i="93"/>
  <c r="AL16" i="93"/>
  <c r="AU16" i="93" s="1"/>
  <c r="AS34" i="93"/>
  <c r="AL34" i="93"/>
  <c r="AU34" i="93" s="1"/>
  <c r="AS52" i="93"/>
  <c r="AL52" i="93"/>
  <c r="AU52" i="93" s="1"/>
  <c r="AS65" i="105"/>
  <c r="AL65" i="105"/>
  <c r="AU65" i="105" s="1"/>
  <c r="AI58" i="49"/>
  <c r="AO58" i="49"/>
  <c r="AS55" i="101"/>
  <c r="AL55" i="101"/>
  <c r="AU55" i="101" s="1"/>
  <c r="W63" i="99"/>
  <c r="AG62" i="99"/>
  <c r="AP62" i="99" s="1"/>
  <c r="AF62" i="99"/>
  <c r="AO62" i="99" s="1"/>
  <c r="AE62" i="99"/>
  <c r="AJ4" i="93"/>
  <c r="AK4" i="93"/>
  <c r="AT4" i="93" s="1"/>
  <c r="AS23" i="93"/>
  <c r="AL23" i="93"/>
  <c r="AU23" i="93" s="1"/>
  <c r="AL41" i="93"/>
  <c r="AU41" i="93" s="1"/>
  <c r="AS41" i="93"/>
  <c r="AS59" i="93"/>
  <c r="AL59" i="93"/>
  <c r="AU59" i="93" s="1"/>
  <c r="AS12" i="105"/>
  <c r="AL12" i="105"/>
  <c r="AU12" i="105" s="1"/>
  <c r="AS49" i="105"/>
  <c r="AL49" i="105"/>
  <c r="AU49" i="105" s="1"/>
  <c r="AH68" i="32"/>
  <c r="AQ68" i="32" s="1"/>
  <c r="AS32" i="101"/>
  <c r="AL32" i="101"/>
  <c r="AU32" i="101" s="1"/>
  <c r="AH60" i="102"/>
  <c r="AQ60" i="102" s="1"/>
  <c r="AI66" i="51"/>
  <c r="AN66" i="51"/>
  <c r="AG62" i="103"/>
  <c r="AP62" i="103" s="1"/>
  <c r="AF62" i="103"/>
  <c r="AO62" i="103" s="1"/>
  <c r="AE62" i="103"/>
  <c r="W63" i="103"/>
  <c r="AS20" i="105"/>
  <c r="AL20" i="105"/>
  <c r="AU20" i="105" s="1"/>
  <c r="AS38" i="105"/>
  <c r="AL38" i="105"/>
  <c r="AU38" i="105" s="1"/>
  <c r="Y69" i="46"/>
  <c r="Z69" i="46"/>
  <c r="X69" i="46"/>
  <c r="AS27" i="101"/>
  <c r="AL27" i="101"/>
  <c r="AU27" i="101" s="1"/>
  <c r="AS45" i="101"/>
  <c r="AL45" i="101"/>
  <c r="AU45" i="101" s="1"/>
  <c r="AS64" i="101"/>
  <c r="AL64" i="101"/>
  <c r="AU64" i="101" s="1"/>
  <c r="AR57" i="98"/>
  <c r="AH65" i="84"/>
  <c r="AQ65" i="84" s="1"/>
  <c r="AR56" i="85"/>
  <c r="AS37" i="93"/>
  <c r="AL37" i="93"/>
  <c r="AU37" i="93" s="1"/>
  <c r="AJ15" i="105"/>
  <c r="AK15" i="105"/>
  <c r="AT15" i="105" s="1"/>
  <c r="AS51" i="105"/>
  <c r="AL51" i="105"/>
  <c r="AU51" i="105" s="1"/>
  <c r="X60" i="10"/>
  <c r="Y60" i="10"/>
  <c r="Y58" i="48"/>
  <c r="X58" i="48"/>
  <c r="Y65" i="96"/>
  <c r="X65" i="96"/>
  <c r="Z65" i="96" s="1"/>
  <c r="AI62" i="45"/>
  <c r="AN62" i="45"/>
  <c r="AK69" i="47"/>
  <c r="AT69" i="47" s="1"/>
  <c r="AJ69" i="47"/>
  <c r="AS69" i="47" s="1"/>
  <c r="AK68" i="47"/>
  <c r="AT68" i="47" s="1"/>
  <c r="AJ68" i="47"/>
  <c r="AJ42" i="47"/>
  <c r="AK42" i="47"/>
  <c r="AT42" i="47" s="1"/>
  <c r="AK59" i="47"/>
  <c r="AT59" i="47" s="1"/>
  <c r="AJ59" i="47"/>
  <c r="AJ29" i="47"/>
  <c r="AK29" i="47"/>
  <c r="AT29" i="47" s="1"/>
  <c r="AK58" i="47"/>
  <c r="AT58" i="47" s="1"/>
  <c r="AJ58" i="47"/>
  <c r="AK40" i="47"/>
  <c r="AT40" i="47" s="1"/>
  <c r="AJ40" i="47"/>
  <c r="AK16" i="47"/>
  <c r="AT16" i="47" s="1"/>
  <c r="AJ16" i="47"/>
  <c r="AK9" i="47"/>
  <c r="AT9" i="47" s="1"/>
  <c r="AJ9" i="47"/>
  <c r="AX65" i="47"/>
  <c r="S65" i="47" s="1"/>
  <c r="AC65" i="47" s="1"/>
  <c r="AB66" i="47" s="1"/>
  <c r="AX62" i="47"/>
  <c r="S62" i="47" s="1"/>
  <c r="AC62" i="47" s="1"/>
  <c r="AB63" i="47" s="1"/>
  <c r="AX56" i="47"/>
  <c r="S56" i="47" s="1"/>
  <c r="AC56" i="47" s="1"/>
  <c r="AB57" i="47" s="1"/>
  <c r="AX50" i="47"/>
  <c r="S50" i="47" s="1"/>
  <c r="AC50" i="47" s="1"/>
  <c r="AB51" i="47" s="1"/>
  <c r="AX44" i="47"/>
  <c r="S44" i="47" s="1"/>
  <c r="AC44" i="47" s="1"/>
  <c r="AB45" i="47" s="1"/>
  <c r="AX38" i="47"/>
  <c r="S38" i="47" s="1"/>
  <c r="AC38" i="47" s="1"/>
  <c r="AB39" i="47" s="1"/>
  <c r="AX32" i="47"/>
  <c r="S32" i="47" s="1"/>
  <c r="AC32" i="47" s="1"/>
  <c r="AB33" i="47" s="1"/>
  <c r="AX26" i="47"/>
  <c r="S26" i="47" s="1"/>
  <c r="AC26" i="47" s="1"/>
  <c r="AB27" i="47" s="1"/>
  <c r="AX20" i="47"/>
  <c r="S20" i="47" s="1"/>
  <c r="AC20" i="47" s="1"/>
  <c r="AB21" i="47" s="1"/>
  <c r="AX14" i="47"/>
  <c r="S14" i="47" s="1"/>
  <c r="AC14" i="47" s="1"/>
  <c r="AB15" i="47" s="1"/>
  <c r="AX7" i="47"/>
  <c r="S7" i="47" s="1"/>
  <c r="AC7" i="47" s="1"/>
  <c r="AB8" i="47" s="1"/>
  <c r="AS46" i="101"/>
  <c r="AL46" i="101"/>
  <c r="AU46" i="101" s="1"/>
  <c r="AS67" i="101"/>
  <c r="AL67" i="101"/>
  <c r="AU67" i="101" s="1"/>
  <c r="AH68" i="86"/>
  <c r="AQ68" i="86" s="1"/>
  <c r="AX67" i="53"/>
  <c r="S67" i="53" s="1"/>
  <c r="AC67" i="53" s="1"/>
  <c r="AB68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X41" i="53"/>
  <c r="S41" i="53" s="1"/>
  <c r="AC41" i="53" s="1"/>
  <c r="AB42" i="53" s="1"/>
  <c r="AX35" i="53"/>
  <c r="S35" i="53" s="1"/>
  <c r="AC35" i="53" s="1"/>
  <c r="AB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AK14" i="93"/>
  <c r="AT14" i="93" s="1"/>
  <c r="AJ14" i="93"/>
  <c r="AS32" i="93"/>
  <c r="AL32" i="93"/>
  <c r="AU32" i="93" s="1"/>
  <c r="AS50" i="93"/>
  <c r="AL50" i="93"/>
  <c r="AU50" i="93" s="1"/>
  <c r="AK34" i="105"/>
  <c r="AT34" i="105" s="1"/>
  <c r="AJ34" i="105"/>
  <c r="AE66" i="13"/>
  <c r="W67" i="13"/>
  <c r="AG66" i="13"/>
  <c r="AP66" i="13" s="1"/>
  <c r="AF66" i="13"/>
  <c r="AO66" i="13" s="1"/>
  <c r="AH69" i="52"/>
  <c r="AQ69" i="52" s="1"/>
  <c r="AQ71" i="52" s="1"/>
  <c r="AZ3" i="52"/>
  <c r="AX4" i="52" s="1"/>
  <c r="S4" i="52" s="1"/>
  <c r="AC4" i="52" s="1"/>
  <c r="AB5" i="52" s="1"/>
  <c r="AX9" i="52"/>
  <c r="S9" i="52" s="1"/>
  <c r="AC9" i="52" s="1"/>
  <c r="AB10" i="52" s="1"/>
  <c r="AX10" i="52"/>
  <c r="S10" i="52" s="1"/>
  <c r="AC10" i="52" s="1"/>
  <c r="AB11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7" i="52"/>
  <c r="S67" i="52" s="1"/>
  <c r="AC67" i="52" s="1"/>
  <c r="AB68" i="52" s="1"/>
  <c r="AX66" i="52"/>
  <c r="S66" i="52" s="1"/>
  <c r="AC66" i="52" s="1"/>
  <c r="AB67" i="52" s="1"/>
  <c r="AX68" i="52"/>
  <c r="S68" i="52" s="1"/>
  <c r="AC68" i="52" s="1"/>
  <c r="AB69" i="52" s="1"/>
  <c r="AX64" i="52"/>
  <c r="S64" i="52" s="1"/>
  <c r="AC64" i="52" s="1"/>
  <c r="AB65" i="52" s="1"/>
  <c r="AX65" i="52"/>
  <c r="S65" i="52" s="1"/>
  <c r="AC65" i="52" s="1"/>
  <c r="AB66" i="52" s="1"/>
  <c r="AR69" i="105"/>
  <c r="AR71" i="105" s="1"/>
  <c r="AL69" i="105"/>
  <c r="AU69" i="105" s="1"/>
  <c r="W64" i="104"/>
  <c r="AF63" i="104"/>
  <c r="AO63" i="104" s="1"/>
  <c r="AE63" i="104"/>
  <c r="AG63" i="104"/>
  <c r="AP63" i="104" s="1"/>
  <c r="AS29" i="101"/>
  <c r="AL29" i="101"/>
  <c r="AU29" i="101" s="1"/>
  <c r="AS47" i="101"/>
  <c r="AL47" i="101"/>
  <c r="AU47" i="101" s="1"/>
  <c r="AS68" i="101"/>
  <c r="AL68" i="101"/>
  <c r="AU68" i="101" s="1"/>
  <c r="Z58" i="98"/>
  <c r="AH57" i="85"/>
  <c r="AQ57" i="85" s="1"/>
  <c r="Y61" i="83"/>
  <c r="X61" i="83"/>
  <c r="AS63" i="93"/>
  <c r="AL63" i="93"/>
  <c r="AU63" i="93" s="1"/>
  <c r="AJ17" i="105"/>
  <c r="AK17" i="105"/>
  <c r="AT17" i="105" s="1"/>
  <c r="AR62" i="91"/>
  <c r="AS12" i="101"/>
  <c r="AL12" i="101"/>
  <c r="AU12" i="101" s="1"/>
  <c r="AS30" i="101"/>
  <c r="AL30" i="101"/>
  <c r="AU30" i="101" s="1"/>
  <c r="AS5" i="93"/>
  <c r="AL5" i="93"/>
  <c r="AU5" i="93" s="1"/>
  <c r="AS58" i="93"/>
  <c r="AL58" i="93"/>
  <c r="AU58" i="93" s="1"/>
  <c r="AS11" i="105"/>
  <c r="AL11" i="105"/>
  <c r="AU11" i="105" s="1"/>
  <c r="AS30" i="105"/>
  <c r="AL30" i="105"/>
  <c r="AU30" i="105" s="1"/>
  <c r="AS19" i="101"/>
  <c r="AL19" i="101"/>
  <c r="AU19" i="101" s="1"/>
  <c r="AS37" i="101"/>
  <c r="AL37" i="101"/>
  <c r="AU37" i="101" s="1"/>
  <c r="Y60" i="42"/>
  <c r="Z60" i="42" s="1"/>
  <c r="X60" i="42"/>
  <c r="AL3" i="93"/>
  <c r="AU3" i="93" s="1"/>
  <c r="AS3" i="93"/>
  <c r="AS31" i="105"/>
  <c r="AL31" i="105"/>
  <c r="AU31" i="105" s="1"/>
  <c r="Z68" i="32"/>
  <c r="AS20" i="101"/>
  <c r="AL20" i="101"/>
  <c r="AU20" i="101" s="1"/>
  <c r="Z60" i="102"/>
  <c r="AS12" i="93"/>
  <c r="AL12" i="93"/>
  <c r="AU12" i="93" s="1"/>
  <c r="AS30" i="93"/>
  <c r="AL30" i="93"/>
  <c r="AU30" i="93" s="1"/>
  <c r="AS48" i="93"/>
  <c r="AL48" i="93"/>
  <c r="AU48" i="93" s="1"/>
  <c r="AS66" i="93"/>
  <c r="AL66" i="93"/>
  <c r="AU66" i="93" s="1"/>
  <c r="AS56" i="105"/>
  <c r="AL56" i="105"/>
  <c r="AU56" i="105" s="1"/>
  <c r="AR59" i="18"/>
  <c r="AI68" i="46"/>
  <c r="AN68" i="46"/>
  <c r="AS15" i="101"/>
  <c r="AL15" i="101"/>
  <c r="AU15" i="101" s="1"/>
  <c r="Z65" i="84"/>
  <c r="AS11" i="93"/>
  <c r="AL11" i="93"/>
  <c r="AU11" i="93" s="1"/>
  <c r="AS43" i="93"/>
  <c r="AL43" i="93"/>
  <c r="AU43" i="93" s="1"/>
  <c r="AS61" i="93"/>
  <c r="AL61" i="93"/>
  <c r="AU61" i="93" s="1"/>
  <c r="AJ39" i="105"/>
  <c r="AS57" i="105"/>
  <c r="AL57" i="105"/>
  <c r="AU57" i="105" s="1"/>
  <c r="AI69" i="47"/>
  <c r="AN69" i="47"/>
  <c r="AN71" i="47" s="1"/>
  <c r="Y59" i="87"/>
  <c r="X59" i="87"/>
  <c r="Y62" i="11"/>
  <c r="X62" i="11"/>
  <c r="AI69" i="53"/>
  <c r="AN69" i="53"/>
  <c r="AN71" i="53" s="1"/>
  <c r="AE64" i="92"/>
  <c r="AF64" i="92"/>
  <c r="AO64" i="92" s="1"/>
  <c r="AG64" i="92"/>
  <c r="AP64" i="92" s="1"/>
  <c r="W65" i="92"/>
  <c r="AK36" i="47"/>
  <c r="AT36" i="47" s="1"/>
  <c r="AJ36" i="47"/>
  <c r="AJ67" i="47"/>
  <c r="AK67" i="47"/>
  <c r="AT67" i="47" s="1"/>
  <c r="AJ47" i="47"/>
  <c r="AK47" i="47"/>
  <c r="AT47" i="47" s="1"/>
  <c r="AK64" i="47"/>
  <c r="AT64" i="47" s="1"/>
  <c r="AJ46" i="47"/>
  <c r="AK46" i="47"/>
  <c r="AT46" i="47" s="1"/>
  <c r="AK28" i="47"/>
  <c r="AT28" i="47" s="1"/>
  <c r="AJ28" i="47"/>
  <c r="AR65" i="20"/>
  <c r="AX64" i="47"/>
  <c r="S64" i="47" s="1"/>
  <c r="AC64" i="47" s="1"/>
  <c r="AB65" i="47" s="1"/>
  <c r="AX61" i="47"/>
  <c r="S61" i="47" s="1"/>
  <c r="AC61" i="47" s="1"/>
  <c r="AB62" i="47" s="1"/>
  <c r="AX55" i="47"/>
  <c r="S55" i="47" s="1"/>
  <c r="AC55" i="47" s="1"/>
  <c r="AB56" i="47" s="1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9" i="47"/>
  <c r="S19" i="47" s="1"/>
  <c r="AC19" i="47" s="1"/>
  <c r="AB20" i="47" s="1"/>
  <c r="AX13" i="47"/>
  <c r="S13" i="47" s="1"/>
  <c r="AC13" i="47" s="1"/>
  <c r="AB14" i="47" s="1"/>
  <c r="AX6" i="47"/>
  <c r="S6" i="47" s="1"/>
  <c r="AC6" i="47" s="1"/>
  <c r="AB7" i="47" s="1"/>
  <c r="AS52" i="101"/>
  <c r="AL52" i="101"/>
  <c r="AU52" i="101" s="1"/>
  <c r="AI59" i="43"/>
  <c r="AN59" i="43"/>
  <c r="AK67" i="53"/>
  <c r="AT67" i="53" s="1"/>
  <c r="AJ67" i="53"/>
  <c r="AK59" i="53"/>
  <c r="AT59" i="53" s="1"/>
  <c r="AJ59" i="53"/>
  <c r="AK53" i="53"/>
  <c r="AT53" i="53" s="1"/>
  <c r="AJ53" i="53"/>
  <c r="AK47" i="53"/>
  <c r="AT47" i="53" s="1"/>
  <c r="AJ47" i="53"/>
  <c r="AJ41" i="53"/>
  <c r="AK41" i="53"/>
  <c r="AT41" i="53" s="1"/>
  <c r="AX34" i="53"/>
  <c r="S34" i="53" s="1"/>
  <c r="AC34" i="53" s="1"/>
  <c r="AB35" i="53" s="1"/>
  <c r="AX28" i="53"/>
  <c r="S28" i="53" s="1"/>
  <c r="AC28" i="53" s="1"/>
  <c r="AB29" i="53" s="1"/>
  <c r="AX22" i="53"/>
  <c r="S22" i="53" s="1"/>
  <c r="AC22" i="53" s="1"/>
  <c r="AB23" i="53" s="1"/>
  <c r="AX16" i="53"/>
  <c r="S16" i="53" s="1"/>
  <c r="AC16" i="53" s="1"/>
  <c r="AB17" i="53" s="1"/>
  <c r="AX10" i="53"/>
  <c r="S10" i="53" s="1"/>
  <c r="AC10" i="53" s="1"/>
  <c r="AB11" i="53" s="1"/>
  <c r="AX4" i="53"/>
  <c r="S4" i="53" s="1"/>
  <c r="AC4" i="53" s="1"/>
  <c r="AB5" i="53" s="1"/>
  <c r="AS38" i="93"/>
  <c r="AL38" i="93"/>
  <c r="AU38" i="93" s="1"/>
  <c r="AL56" i="93"/>
  <c r="AU56" i="93" s="1"/>
  <c r="AS56" i="93"/>
  <c r="AJ3" i="105"/>
  <c r="AB4" i="105"/>
  <c r="AK40" i="105"/>
  <c r="AT40" i="105" s="1"/>
  <c r="AJ40" i="105"/>
  <c r="AS58" i="105"/>
  <c r="AL58" i="105"/>
  <c r="AU58" i="105" s="1"/>
  <c r="AS42" i="105"/>
  <c r="AL42" i="105"/>
  <c r="AU42" i="105" s="1"/>
  <c r="AH66" i="20"/>
  <c r="AQ66" i="20" s="1"/>
  <c r="AS17" i="101"/>
  <c r="AL17" i="101"/>
  <c r="AU17" i="101" s="1"/>
  <c r="AS35" i="101"/>
  <c r="AL35" i="101"/>
  <c r="AU35" i="101" s="1"/>
  <c r="AE61" i="100"/>
  <c r="W62" i="100"/>
  <c r="AG61" i="100"/>
  <c r="AP61" i="100" s="1"/>
  <c r="AF61" i="100"/>
  <c r="AO61" i="100" s="1"/>
  <c r="AS33" i="93"/>
  <c r="AL33" i="93"/>
  <c r="AU33" i="93" s="1"/>
  <c r="AK23" i="105"/>
  <c r="AT23" i="105" s="1"/>
  <c r="AJ23" i="105"/>
  <c r="AS53" i="105"/>
  <c r="AL53" i="105"/>
  <c r="AU53" i="105" s="1"/>
  <c r="AH57" i="90"/>
  <c r="AQ57" i="90" s="1"/>
  <c r="AL36" i="101"/>
  <c r="AU36" i="101" s="1"/>
  <c r="AS36" i="101"/>
  <c r="AE68" i="44"/>
  <c r="AG68" i="44"/>
  <c r="AP68" i="44" s="1"/>
  <c r="AF68" i="44"/>
  <c r="AO68" i="44" s="1"/>
  <c r="W69" i="44"/>
  <c r="Y64" i="95"/>
  <c r="Z64" i="95" s="1"/>
  <c r="X64" i="95"/>
  <c r="Y59" i="94"/>
  <c r="X59" i="94"/>
  <c r="AI62" i="54"/>
  <c r="AN62" i="54"/>
  <c r="AS22" i="93"/>
  <c r="AL22" i="93"/>
  <c r="AU22" i="93" s="1"/>
  <c r="AS40" i="93"/>
  <c r="AL40" i="93"/>
  <c r="AU40" i="93" s="1"/>
  <c r="AS7" i="101"/>
  <c r="AL7" i="101"/>
  <c r="AU7" i="101" s="1"/>
  <c r="AI69" i="101"/>
  <c r="AN69" i="101"/>
  <c r="AN71" i="101" s="1"/>
  <c r="AI59" i="42"/>
  <c r="AN59" i="42"/>
  <c r="AS10" i="93"/>
  <c r="AL10" i="93"/>
  <c r="AU10" i="93" s="1"/>
  <c r="AS29" i="93"/>
  <c r="AL29" i="93"/>
  <c r="AU29" i="93" s="1"/>
  <c r="AS55" i="105"/>
  <c r="AL55" i="105"/>
  <c r="AU55" i="105" s="1"/>
  <c r="AS38" i="101"/>
  <c r="AL38" i="101"/>
  <c r="AU38" i="101" s="1"/>
  <c r="AS56" i="101"/>
  <c r="AL56" i="101"/>
  <c r="AU56" i="101" s="1"/>
  <c r="AH64" i="88"/>
  <c r="AQ64" i="88" s="1"/>
  <c r="AS7" i="105"/>
  <c r="AL7" i="105"/>
  <c r="AU7" i="105" s="1"/>
  <c r="AS44" i="105"/>
  <c r="AL44" i="105"/>
  <c r="AU44" i="105" s="1"/>
  <c r="AS62" i="105"/>
  <c r="AL62" i="105"/>
  <c r="AU62" i="105" s="1"/>
  <c r="AS33" i="101"/>
  <c r="AL33" i="101"/>
  <c r="AU33" i="101" s="1"/>
  <c r="AS51" i="101"/>
  <c r="AL51" i="101"/>
  <c r="AU51" i="101" s="1"/>
  <c r="AS25" i="93"/>
  <c r="AL25" i="93"/>
  <c r="AU25" i="93" s="1"/>
  <c r="AJ21" i="105"/>
  <c r="AI64" i="96"/>
  <c r="AN64" i="96"/>
  <c r="AI58" i="87"/>
  <c r="AN58" i="87"/>
  <c r="AK55" i="47"/>
  <c r="AT55" i="47" s="1"/>
  <c r="AJ55" i="47"/>
  <c r="AK43" i="47"/>
  <c r="AT43" i="47" s="1"/>
  <c r="AJ37" i="47"/>
  <c r="AK37" i="47"/>
  <c r="AT37" i="47" s="1"/>
  <c r="AK31" i="47"/>
  <c r="AT31" i="47" s="1"/>
  <c r="AJ25" i="47"/>
  <c r="AK25" i="47"/>
  <c r="AT25" i="47" s="1"/>
  <c r="AK19" i="47"/>
  <c r="AT19" i="47" s="1"/>
  <c r="AJ19" i="47"/>
  <c r="AJ12" i="47"/>
  <c r="AK12" i="47"/>
  <c r="AT12" i="47" s="1"/>
  <c r="AK6" i="47"/>
  <c r="AT6" i="47" s="1"/>
  <c r="AJ6" i="47"/>
  <c r="AR67" i="32"/>
  <c r="AS16" i="101"/>
  <c r="AL16" i="101"/>
  <c r="AU16" i="101" s="1"/>
  <c r="AS34" i="101"/>
  <c r="AL34" i="101"/>
  <c r="AU34" i="101" s="1"/>
  <c r="AR59" i="102"/>
  <c r="AK64" i="53"/>
  <c r="AT64" i="53" s="1"/>
  <c r="AJ64" i="53"/>
  <c r="AK58" i="53"/>
  <c r="AT58" i="53" s="1"/>
  <c r="AJ58" i="53"/>
  <c r="AK52" i="53"/>
  <c r="AT52" i="53" s="1"/>
  <c r="AJ52" i="53"/>
  <c r="AJ46" i="53"/>
  <c r="AK46" i="53"/>
  <c r="AT46" i="53" s="1"/>
  <c r="AK40" i="53"/>
  <c r="AT40" i="53" s="1"/>
  <c r="AJ40" i="53"/>
  <c r="AK34" i="53"/>
  <c r="AT34" i="53" s="1"/>
  <c r="AJ34" i="53"/>
  <c r="AJ28" i="53"/>
  <c r="AK28" i="53"/>
  <c r="AT28" i="53" s="1"/>
  <c r="AJ22" i="53"/>
  <c r="AK22" i="53"/>
  <c r="AT22" i="53" s="1"/>
  <c r="AK16" i="53"/>
  <c r="AT16" i="53" s="1"/>
  <c r="AK10" i="53"/>
  <c r="AT10" i="53" s="1"/>
  <c r="AJ10" i="53"/>
  <c r="AJ69" i="53"/>
  <c r="AS69" i="53" s="1"/>
  <c r="AK69" i="53"/>
  <c r="AT69" i="53" s="1"/>
  <c r="AS20" i="93"/>
  <c r="AL20" i="93"/>
  <c r="AU20" i="93" s="1"/>
  <c r="AJ9" i="105"/>
  <c r="AK9" i="105"/>
  <c r="AT9" i="105" s="1"/>
  <c r="AS46" i="105"/>
  <c r="AL46" i="105"/>
  <c r="AU46" i="105" s="1"/>
  <c r="AS64" i="105"/>
  <c r="AL64" i="105"/>
  <c r="AU64" i="105" s="1"/>
  <c r="AS61" i="105"/>
  <c r="AL61" i="105"/>
  <c r="AU61" i="105" s="1"/>
  <c r="AG66" i="20"/>
  <c r="AP66" i="20" s="1"/>
  <c r="W67" i="20"/>
  <c r="AF66" i="20"/>
  <c r="AO66" i="20" s="1"/>
  <c r="AE66" i="20"/>
  <c r="AS53" i="101"/>
  <c r="AL53" i="101"/>
  <c r="AU53" i="101" s="1"/>
  <c r="AJ8" i="93"/>
  <c r="AK8" i="93"/>
  <c r="AT8" i="93" s="1"/>
  <c r="AS51" i="93"/>
  <c r="AL51" i="93"/>
  <c r="AU51" i="93" s="1"/>
  <c r="AK29" i="105"/>
  <c r="AT29" i="105" s="1"/>
  <c r="AJ29" i="105"/>
  <c r="AH60" i="18"/>
  <c r="AQ60" i="18" s="1"/>
  <c r="W58" i="90"/>
  <c r="AG57" i="90"/>
  <c r="AF57" i="90"/>
  <c r="AO57" i="90" s="1"/>
  <c r="AE57" i="90"/>
  <c r="AN57" i="90" s="1"/>
  <c r="AS18" i="101"/>
  <c r="AL18" i="101"/>
  <c r="AU18" i="101" s="1"/>
  <c r="AS54" i="101"/>
  <c r="AL54" i="101"/>
  <c r="AU54" i="101" s="1"/>
  <c r="AI54" i="82"/>
  <c r="AN54" i="82"/>
  <c r="AI58" i="94"/>
  <c r="AN58" i="94"/>
  <c r="AS46" i="93"/>
  <c r="AL46" i="93"/>
  <c r="AU46" i="93" s="1"/>
  <c r="AS64" i="93"/>
  <c r="AL64" i="93"/>
  <c r="AU64" i="93" s="1"/>
  <c r="AS18" i="105"/>
  <c r="AL18" i="105"/>
  <c r="AU18" i="105" s="1"/>
  <c r="AS48" i="105"/>
  <c r="AL48" i="105"/>
  <c r="AU48" i="105" s="1"/>
  <c r="AS25" i="101"/>
  <c r="AL25" i="101"/>
  <c r="AU25" i="101" s="1"/>
  <c r="AS43" i="101"/>
  <c r="AL43" i="101"/>
  <c r="AU43" i="101" s="1"/>
  <c r="AS61" i="101"/>
  <c r="AL61" i="101"/>
  <c r="AU61" i="101" s="1"/>
  <c r="AS47" i="93"/>
  <c r="AL47" i="93"/>
  <c r="AU47" i="93" s="1"/>
  <c r="AS68" i="93"/>
  <c r="AL68" i="93"/>
  <c r="AU68" i="93" s="1"/>
  <c r="AS19" i="105"/>
  <c r="AL19" i="105"/>
  <c r="AU19" i="105" s="1"/>
  <c r="AS37" i="105"/>
  <c r="AL37" i="105"/>
  <c r="AU37" i="105" s="1"/>
  <c r="AS8" i="101"/>
  <c r="AL8" i="101"/>
  <c r="AU8" i="101" s="1"/>
  <c r="AS26" i="101"/>
  <c r="AL26" i="101"/>
  <c r="AU26" i="101" s="1"/>
  <c r="AS63" i="101"/>
  <c r="AL63" i="101"/>
  <c r="AU63" i="101" s="1"/>
  <c r="AF64" i="88"/>
  <c r="AO64" i="88" s="1"/>
  <c r="AG64" i="88"/>
  <c r="AP64" i="88" s="1"/>
  <c r="AE64" i="88"/>
  <c r="W65" i="88"/>
  <c r="AS18" i="93"/>
  <c r="AL18" i="93"/>
  <c r="AU18" i="93" s="1"/>
  <c r="AS36" i="93"/>
  <c r="AL36" i="93"/>
  <c r="AU36" i="93" s="1"/>
  <c r="AS54" i="93"/>
  <c r="AL54" i="93"/>
  <c r="AU54" i="93" s="1"/>
  <c r="AS26" i="105"/>
  <c r="AL26" i="105"/>
  <c r="AU26" i="105" s="1"/>
  <c r="AR56" i="90"/>
  <c r="AS31" i="93"/>
  <c r="AL31" i="93"/>
  <c r="AU31" i="93" s="1"/>
  <c r="AS49" i="93"/>
  <c r="AL49" i="93"/>
  <c r="AU49" i="93" s="1"/>
  <c r="AJ27" i="105"/>
  <c r="AS63" i="105"/>
  <c r="AL63" i="105"/>
  <c r="AU63" i="105" s="1"/>
  <c r="AK61" i="47"/>
  <c r="AT61" i="47" s="1"/>
  <c r="AJ61" i="47"/>
  <c r="AK54" i="47"/>
  <c r="AT54" i="47" s="1"/>
  <c r="AJ54" i="47"/>
  <c r="AK30" i="47"/>
  <c r="AT30" i="47" s="1"/>
  <c r="AJ30" i="47"/>
  <c r="AJ24" i="47"/>
  <c r="AK24" i="47"/>
  <c r="AT24" i="47" s="1"/>
  <c r="AK18" i="47"/>
  <c r="AT18" i="47" s="1"/>
  <c r="AJ18" i="47"/>
  <c r="AK11" i="47"/>
  <c r="AT11" i="47" s="1"/>
  <c r="AJ11" i="47"/>
  <c r="AK13" i="47"/>
  <c r="AT13" i="47" s="1"/>
  <c r="AJ13" i="47"/>
  <c r="AS5" i="101"/>
  <c r="AL5" i="101"/>
  <c r="AU5" i="101" s="1"/>
  <c r="AS22" i="101"/>
  <c r="AL22" i="101"/>
  <c r="AU22" i="101" s="1"/>
  <c r="AH56" i="35"/>
  <c r="AQ56" i="35" s="1"/>
  <c r="AJ63" i="53"/>
  <c r="AK63" i="53"/>
  <c r="AT63" i="53" s="1"/>
  <c r="AK57" i="53"/>
  <c r="AT57" i="53" s="1"/>
  <c r="AJ57" i="53"/>
  <c r="AJ51" i="53"/>
  <c r="AK51" i="53"/>
  <c r="AT51" i="53" s="1"/>
  <c r="AK45" i="53"/>
  <c r="AT45" i="53" s="1"/>
  <c r="AJ45" i="53"/>
  <c r="AJ39" i="53"/>
  <c r="AK39" i="53"/>
  <c r="AT39" i="53" s="1"/>
  <c r="AK33" i="53"/>
  <c r="AT33" i="53" s="1"/>
  <c r="AJ33" i="53"/>
  <c r="AK27" i="53"/>
  <c r="AT27" i="53" s="1"/>
  <c r="AJ27" i="53"/>
  <c r="AK21" i="53"/>
  <c r="AT21" i="53" s="1"/>
  <c r="AJ21" i="53"/>
  <c r="AK15" i="53"/>
  <c r="AT15" i="53" s="1"/>
  <c r="AJ15" i="53"/>
  <c r="AK9" i="53"/>
  <c r="AT9" i="53" s="1"/>
  <c r="AJ9" i="53"/>
  <c r="AX5" i="53"/>
  <c r="S5" i="53" s="1"/>
  <c r="AC5" i="53" s="1"/>
  <c r="AB6" i="53" s="1"/>
  <c r="AK16" i="105"/>
  <c r="AT16" i="105" s="1"/>
  <c r="AJ16" i="105"/>
  <c r="AS54" i="105"/>
  <c r="AL54" i="105"/>
  <c r="AU54" i="105" s="1"/>
  <c r="AH63" i="91"/>
  <c r="AQ63" i="91" s="1"/>
  <c r="AS23" i="101"/>
  <c r="AL23" i="101"/>
  <c r="AU23" i="101" s="1"/>
  <c r="AS41" i="101"/>
  <c r="AL41" i="101"/>
  <c r="AU41" i="101" s="1"/>
  <c r="AS59" i="101"/>
  <c r="AL59" i="101"/>
  <c r="AU59" i="101" s="1"/>
  <c r="AR61" i="99"/>
  <c r="AR64" i="84"/>
  <c r="AK15" i="93"/>
  <c r="AT15" i="93" s="1"/>
  <c r="AJ15" i="93"/>
  <c r="W67" i="41"/>
  <c r="AE66" i="41"/>
  <c r="AG66" i="41"/>
  <c r="AP66" i="41" s="1"/>
  <c r="AF66" i="41"/>
  <c r="AO66" i="41" s="1"/>
  <c r="AJ35" i="105"/>
  <c r="AK35" i="105"/>
  <c r="AT35" i="105" s="1"/>
  <c r="AS59" i="105"/>
  <c r="AL59" i="105"/>
  <c r="AU59" i="105" s="1"/>
  <c r="Z60" i="18"/>
  <c r="AL3" i="101"/>
  <c r="AU3" i="101" s="1"/>
  <c r="AS3" i="101"/>
  <c r="AS24" i="101"/>
  <c r="AL24" i="101"/>
  <c r="AU24" i="101" s="1"/>
  <c r="AS60" i="101"/>
  <c r="AL60" i="101"/>
  <c r="AU60" i="101" s="1"/>
  <c r="Y62" i="55"/>
  <c r="X62" i="55"/>
  <c r="Y55" i="82"/>
  <c r="X55" i="82"/>
  <c r="Z55" i="82" s="1"/>
  <c r="Y63" i="54"/>
  <c r="X63" i="54"/>
  <c r="AS9" i="93"/>
  <c r="AL9" i="93"/>
  <c r="AU9" i="93" s="1"/>
  <c r="AS28" i="93"/>
  <c r="AL28" i="93"/>
  <c r="AU28" i="93" s="1"/>
  <c r="AS13" i="105"/>
  <c r="AL13" i="105"/>
  <c r="AU13" i="105" s="1"/>
  <c r="AS60" i="105"/>
  <c r="AL60" i="105"/>
  <c r="AU60" i="105" s="1"/>
  <c r="Y59" i="49"/>
  <c r="X59" i="49"/>
  <c r="AS31" i="101"/>
  <c r="AL31" i="101"/>
  <c r="AU31" i="101" s="1"/>
  <c r="AS65" i="101"/>
  <c r="AL65" i="101"/>
  <c r="AU65" i="101" s="1"/>
  <c r="AR63" i="88"/>
  <c r="AS17" i="93"/>
  <c r="AL17" i="93"/>
  <c r="AU17" i="93" s="1"/>
  <c r="AS35" i="93"/>
  <c r="AL35" i="93"/>
  <c r="AU35" i="93" s="1"/>
  <c r="AS53" i="93"/>
  <c r="AL53" i="93"/>
  <c r="AU53" i="93" s="1"/>
  <c r="AS6" i="105"/>
  <c r="AL6" i="105"/>
  <c r="AU6" i="105" s="1"/>
  <c r="AS44" i="101"/>
  <c r="AL44" i="101"/>
  <c r="AU44" i="101" s="1"/>
  <c r="AI58" i="16"/>
  <c r="AN58" i="16"/>
  <c r="X67" i="51"/>
  <c r="Y67" i="51"/>
  <c r="Z67" i="51" s="1"/>
  <c r="AJ6" i="93"/>
  <c r="AS14" i="105"/>
  <c r="AL14" i="105"/>
  <c r="AU14" i="105" s="1"/>
  <c r="AL32" i="105"/>
  <c r="AU32" i="105" s="1"/>
  <c r="AS32" i="105"/>
  <c r="AS67" i="105"/>
  <c r="AL67" i="105"/>
  <c r="AU67" i="105" s="1"/>
  <c r="AS6" i="101"/>
  <c r="AL6" i="101"/>
  <c r="AU6" i="101" s="1"/>
  <c r="AS21" i="101"/>
  <c r="AL21" i="101"/>
  <c r="AU21" i="101" s="1"/>
  <c r="AS39" i="101"/>
  <c r="AL39" i="101"/>
  <c r="AU39" i="101" s="1"/>
  <c r="AS57" i="101"/>
  <c r="AL57" i="101"/>
  <c r="AU57" i="101" s="1"/>
  <c r="Y59" i="50"/>
  <c r="X59" i="50"/>
  <c r="Z59" i="50" s="1"/>
  <c r="AJ13" i="93"/>
  <c r="AS67" i="93"/>
  <c r="AL67" i="93"/>
  <c r="AU67" i="93" s="1"/>
  <c r="AS45" i="105"/>
  <c r="AL45" i="105"/>
  <c r="AU45" i="105" s="1"/>
  <c r="AI59" i="10"/>
  <c r="AO59" i="10"/>
  <c r="AI57" i="48"/>
  <c r="AN57" i="48"/>
  <c r="AI61" i="11"/>
  <c r="AN61" i="11"/>
  <c r="Z62" i="55" l="1"/>
  <c r="AX23" i="52"/>
  <c r="S23" i="52" s="1"/>
  <c r="AC23" i="52" s="1"/>
  <c r="AB24" i="52" s="1"/>
  <c r="AX17" i="52"/>
  <c r="S17" i="52" s="1"/>
  <c r="AC17" i="52" s="1"/>
  <c r="AB18" i="52" s="1"/>
  <c r="AX11" i="52"/>
  <c r="S11" i="52" s="1"/>
  <c r="AC11" i="52" s="1"/>
  <c r="AB12" i="52" s="1"/>
  <c r="AX3" i="52"/>
  <c r="S3" i="52" s="1"/>
  <c r="AC3" i="52" s="1"/>
  <c r="AG68" i="86"/>
  <c r="AP68" i="86" s="1"/>
  <c r="AX5" i="52"/>
  <c r="S5" i="52" s="1"/>
  <c r="AC5" i="52" s="1"/>
  <c r="AB6" i="52" s="1"/>
  <c r="AX8" i="52"/>
  <c r="S8" i="52" s="1"/>
  <c r="AC8" i="52" s="1"/>
  <c r="AB9" i="52" s="1"/>
  <c r="AJ16" i="53"/>
  <c r="AJ43" i="47"/>
  <c r="AX37" i="52"/>
  <c r="S37" i="52" s="1"/>
  <c r="AC37" i="52" s="1"/>
  <c r="AB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AJ31" i="47"/>
  <c r="Z59" i="87"/>
  <c r="AX42" i="52"/>
  <c r="S42" i="52" s="1"/>
  <c r="AC42" i="52" s="1"/>
  <c r="AB43" i="52" s="1"/>
  <c r="AX36" i="52"/>
  <c r="S36" i="52" s="1"/>
  <c r="AC36" i="52" s="1"/>
  <c r="AB37" i="52" s="1"/>
  <c r="AX30" i="52"/>
  <c r="S30" i="52" s="1"/>
  <c r="AC30" i="52" s="1"/>
  <c r="AB31" i="52" s="1"/>
  <c r="AX24" i="52"/>
  <c r="S24" i="52" s="1"/>
  <c r="AC24" i="52" s="1"/>
  <c r="AB25" i="52" s="1"/>
  <c r="AX18" i="52"/>
  <c r="S18" i="52" s="1"/>
  <c r="AC18" i="52" s="1"/>
  <c r="AB19" i="52" s="1"/>
  <c r="AX12" i="52"/>
  <c r="S12" i="52" s="1"/>
  <c r="AC12" i="52" s="1"/>
  <c r="AB13" i="52" s="1"/>
  <c r="AX6" i="52"/>
  <c r="S6" i="52" s="1"/>
  <c r="AC6" i="52" s="1"/>
  <c r="AB7" i="52" s="1"/>
  <c r="AE62" i="55"/>
  <c r="AF62" i="55"/>
  <c r="AO62" i="55" s="1"/>
  <c r="W63" i="55"/>
  <c r="AG62" i="55"/>
  <c r="AP62" i="55" s="1"/>
  <c r="AG59" i="87"/>
  <c r="AP59" i="87" s="1"/>
  <c r="AF59" i="87"/>
  <c r="AO59" i="87" s="1"/>
  <c r="AE59" i="87"/>
  <c r="W60" i="87"/>
  <c r="W65" i="95"/>
  <c r="AG64" i="95"/>
  <c r="AP64" i="95" s="1"/>
  <c r="AF64" i="95"/>
  <c r="AO64" i="95" s="1"/>
  <c r="AE64" i="95"/>
  <c r="W60" i="50"/>
  <c r="AE59" i="50"/>
  <c r="AF59" i="50"/>
  <c r="AO59" i="50" s="1"/>
  <c r="AG59" i="50"/>
  <c r="AP59" i="50" s="1"/>
  <c r="W56" i="82"/>
  <c r="AE55" i="82"/>
  <c r="AG55" i="82"/>
  <c r="AP55" i="82" s="1"/>
  <c r="AF55" i="82"/>
  <c r="AO55" i="82" s="1"/>
  <c r="AS30" i="47"/>
  <c r="AL30" i="47"/>
  <c r="AU30" i="47" s="1"/>
  <c r="AS16" i="53"/>
  <c r="AL16" i="53"/>
  <c r="AU16" i="53" s="1"/>
  <c r="AS37" i="47"/>
  <c r="AL37" i="47"/>
  <c r="AU37" i="47" s="1"/>
  <c r="AR58" i="87"/>
  <c r="AR62" i="54"/>
  <c r="AK23" i="53"/>
  <c r="AT23" i="53" s="1"/>
  <c r="AJ23" i="53"/>
  <c r="AK14" i="47"/>
  <c r="AT14" i="47" s="1"/>
  <c r="AJ14" i="47"/>
  <c r="AJ50" i="47"/>
  <c r="AK50" i="47"/>
  <c r="AT50" i="47" s="1"/>
  <c r="AS28" i="47"/>
  <c r="AL28" i="47"/>
  <c r="AU28" i="47" s="1"/>
  <c r="AR69" i="53"/>
  <c r="AR71" i="53" s="1"/>
  <c r="AL69" i="53"/>
  <c r="AU69" i="53" s="1"/>
  <c r="W66" i="84"/>
  <c r="AF65" i="84"/>
  <c r="AO65" i="84" s="1"/>
  <c r="AG65" i="84"/>
  <c r="AP65" i="84" s="1"/>
  <c r="AE65" i="84"/>
  <c r="AK66" i="52"/>
  <c r="AT66" i="52" s="1"/>
  <c r="AJ66" i="52"/>
  <c r="AK63" i="52"/>
  <c r="AT63" i="52" s="1"/>
  <c r="AJ63" i="52"/>
  <c r="AK57" i="52"/>
  <c r="AT57" i="52" s="1"/>
  <c r="AJ57" i="52"/>
  <c r="AK51" i="52"/>
  <c r="AT51" i="52" s="1"/>
  <c r="AJ51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AS34" i="105"/>
  <c r="AL34" i="105"/>
  <c r="AU34" i="105" s="1"/>
  <c r="AS14" i="93"/>
  <c r="AL14" i="93"/>
  <c r="AU14" i="93" s="1"/>
  <c r="AK30" i="53"/>
  <c r="AT30" i="53" s="1"/>
  <c r="AJ30" i="53"/>
  <c r="AJ68" i="53"/>
  <c r="AK68" i="53"/>
  <c r="AT68" i="53" s="1"/>
  <c r="AJ21" i="47"/>
  <c r="AK21" i="47"/>
  <c r="AT21" i="47" s="1"/>
  <c r="AK57" i="47"/>
  <c r="AT57" i="47" s="1"/>
  <c r="AJ57" i="47"/>
  <c r="AS29" i="47"/>
  <c r="AL29" i="47"/>
  <c r="AU29" i="47" s="1"/>
  <c r="W66" i="96"/>
  <c r="AE65" i="96"/>
  <c r="AG65" i="96"/>
  <c r="AP65" i="96" s="1"/>
  <c r="AF65" i="96"/>
  <c r="AO65" i="96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R66" i="51"/>
  <c r="AS4" i="93"/>
  <c r="AL4" i="93"/>
  <c r="AU4" i="93" s="1"/>
  <c r="AS7" i="93"/>
  <c r="AL7" i="93"/>
  <c r="AU7" i="93" s="1"/>
  <c r="AS19" i="53"/>
  <c r="AL19" i="53"/>
  <c r="AU19" i="53" s="1"/>
  <c r="AS37" i="53"/>
  <c r="AL37" i="53"/>
  <c r="AU37" i="53" s="1"/>
  <c r="AS55" i="53"/>
  <c r="AL55" i="53"/>
  <c r="AU55" i="53" s="1"/>
  <c r="AE60" i="43"/>
  <c r="W61" i="43"/>
  <c r="AF60" i="43"/>
  <c r="AO60" i="43" s="1"/>
  <c r="AG60" i="43"/>
  <c r="AP60" i="43" s="1"/>
  <c r="AK4" i="47"/>
  <c r="AT4" i="47" s="1"/>
  <c r="AJ4" i="47"/>
  <c r="AS52" i="47"/>
  <c r="AL52" i="47"/>
  <c r="AU52" i="47" s="1"/>
  <c r="AH63" i="45"/>
  <c r="AQ63" i="45" s="1"/>
  <c r="AS14" i="53"/>
  <c r="AL14" i="53"/>
  <c r="AU14" i="53" s="1"/>
  <c r="AS50" i="53"/>
  <c r="AL50" i="53"/>
  <c r="AU50" i="53" s="1"/>
  <c r="AS65" i="53"/>
  <c r="AL65" i="53"/>
  <c r="AU65" i="53" s="1"/>
  <c r="AK5" i="47"/>
  <c r="AT5" i="47" s="1"/>
  <c r="AJ5" i="47"/>
  <c r="AS23" i="47"/>
  <c r="AL23" i="47"/>
  <c r="AU23" i="47" s="1"/>
  <c r="AI57" i="85"/>
  <c r="AN57" i="85"/>
  <c r="AH63" i="54"/>
  <c r="AQ63" i="54" s="1"/>
  <c r="AS63" i="53"/>
  <c r="AL63" i="53"/>
  <c r="AU63" i="53" s="1"/>
  <c r="AH67" i="51"/>
  <c r="AQ67" i="51" s="1"/>
  <c r="Z63" i="54"/>
  <c r="AS35" i="105"/>
  <c r="AL35" i="105"/>
  <c r="AU35" i="105" s="1"/>
  <c r="AS15" i="93"/>
  <c r="AL15" i="93"/>
  <c r="AU15" i="93" s="1"/>
  <c r="AS15" i="53"/>
  <c r="AL15" i="53"/>
  <c r="AU15" i="53" s="1"/>
  <c r="AS33" i="53"/>
  <c r="AL33" i="53"/>
  <c r="AU33" i="53" s="1"/>
  <c r="AI64" i="88"/>
  <c r="AN64" i="88"/>
  <c r="AI57" i="90"/>
  <c r="AP57" i="90"/>
  <c r="AS8" i="93"/>
  <c r="AL8" i="93"/>
  <c r="AU8" i="93" s="1"/>
  <c r="Y67" i="20"/>
  <c r="Z67" i="20"/>
  <c r="X67" i="20"/>
  <c r="AL40" i="53"/>
  <c r="AU40" i="53" s="1"/>
  <c r="AS40" i="53"/>
  <c r="AS58" i="53"/>
  <c r="AL58" i="53"/>
  <c r="AU58" i="53" s="1"/>
  <c r="AS6" i="47"/>
  <c r="AL6" i="47"/>
  <c r="AU6" i="47" s="1"/>
  <c r="AH59" i="94"/>
  <c r="AQ59" i="94" s="1"/>
  <c r="AS40" i="105"/>
  <c r="AL40" i="105"/>
  <c r="AU40" i="105" s="1"/>
  <c r="AK29" i="53"/>
  <c r="AT29" i="53" s="1"/>
  <c r="AJ29" i="53"/>
  <c r="AS53" i="53"/>
  <c r="AL53" i="53"/>
  <c r="AU53" i="53" s="1"/>
  <c r="AJ20" i="47"/>
  <c r="AK20" i="47"/>
  <c r="AT20" i="47" s="1"/>
  <c r="AK56" i="47"/>
  <c r="AT56" i="47" s="1"/>
  <c r="AJ56" i="47"/>
  <c r="AS47" i="47"/>
  <c r="AL47" i="47"/>
  <c r="AU47" i="47" s="1"/>
  <c r="Y65" i="92"/>
  <c r="X65" i="92"/>
  <c r="AH62" i="11"/>
  <c r="AQ62" i="11" s="1"/>
  <c r="AH60" i="42"/>
  <c r="AQ60" i="42" s="1"/>
  <c r="AI63" i="104"/>
  <c r="AN63" i="104"/>
  <c r="AJ65" i="52"/>
  <c r="AK65" i="52"/>
  <c r="AT65" i="52" s="1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J32" i="52"/>
  <c r="AK32" i="52"/>
  <c r="AT32" i="52" s="1"/>
  <c r="AJ26" i="52"/>
  <c r="AK26" i="52"/>
  <c r="AT26" i="52" s="1"/>
  <c r="AJ20" i="52"/>
  <c r="AK20" i="52"/>
  <c r="AT20" i="52" s="1"/>
  <c r="AJ14" i="52"/>
  <c r="AK14" i="52"/>
  <c r="AT14" i="52" s="1"/>
  <c r="AJ8" i="52"/>
  <c r="AK8" i="52"/>
  <c r="AT8" i="52" s="1"/>
  <c r="AK36" i="53"/>
  <c r="AT36" i="53" s="1"/>
  <c r="AJ36" i="53"/>
  <c r="AK27" i="47"/>
  <c r="AT27" i="47" s="1"/>
  <c r="AJ27" i="47"/>
  <c r="AK63" i="47"/>
  <c r="AT63" i="47" s="1"/>
  <c r="AJ63" i="47"/>
  <c r="AS40" i="47"/>
  <c r="AL40" i="47"/>
  <c r="AU40" i="47" s="1"/>
  <c r="AS59" i="47"/>
  <c r="AL59" i="47"/>
  <c r="AU59" i="47" s="1"/>
  <c r="AH60" i="10"/>
  <c r="AQ60" i="10" s="1"/>
  <c r="Y63" i="103"/>
  <c r="X63" i="103"/>
  <c r="AR61" i="55"/>
  <c r="AS47" i="105"/>
  <c r="AL47" i="105"/>
  <c r="AU47" i="105" s="1"/>
  <c r="AS25" i="53"/>
  <c r="AL25" i="53"/>
  <c r="AU25" i="53" s="1"/>
  <c r="AL3" i="47"/>
  <c r="AU3" i="47" s="1"/>
  <c r="AS3" i="47"/>
  <c r="Z63" i="45"/>
  <c r="AS5" i="105"/>
  <c r="AL5" i="105"/>
  <c r="AU5" i="105" s="1"/>
  <c r="AS32" i="53"/>
  <c r="AL32" i="53"/>
  <c r="AU32" i="53" s="1"/>
  <c r="AS10" i="47"/>
  <c r="AL10" i="47"/>
  <c r="AU10" i="47" s="1"/>
  <c r="Y69" i="86"/>
  <c r="X69" i="86"/>
  <c r="Y58" i="85"/>
  <c r="Z58" i="85" s="1"/>
  <c r="X58" i="85"/>
  <c r="AH59" i="50"/>
  <c r="AQ59" i="50" s="1"/>
  <c r="AH62" i="55"/>
  <c r="AQ62" i="55" s="1"/>
  <c r="Y67" i="41"/>
  <c r="X67" i="41"/>
  <c r="Z67" i="41" s="1"/>
  <c r="AS11" i="47"/>
  <c r="AL11" i="47"/>
  <c r="AU11" i="47" s="1"/>
  <c r="AS16" i="105"/>
  <c r="AL16" i="105"/>
  <c r="AU16" i="105" s="1"/>
  <c r="AS51" i="53"/>
  <c r="AL51" i="53"/>
  <c r="AU51" i="53" s="1"/>
  <c r="AS18" i="47"/>
  <c r="AL18" i="47"/>
  <c r="AU18" i="47" s="1"/>
  <c r="AS54" i="47"/>
  <c r="AL54" i="47"/>
  <c r="AU54" i="47" s="1"/>
  <c r="AS27" i="105"/>
  <c r="AL27" i="105"/>
  <c r="AU27" i="105" s="1"/>
  <c r="Y58" i="90"/>
  <c r="Z58" i="90"/>
  <c r="X58" i="90"/>
  <c r="AS29" i="105"/>
  <c r="AL29" i="105"/>
  <c r="AU29" i="105" s="1"/>
  <c r="AS22" i="53"/>
  <c r="AL22" i="53"/>
  <c r="AU22" i="53" s="1"/>
  <c r="AS25" i="47"/>
  <c r="AL25" i="47"/>
  <c r="AU25" i="47" s="1"/>
  <c r="AS43" i="47"/>
  <c r="AL43" i="47"/>
  <c r="AU43" i="47" s="1"/>
  <c r="AR64" i="96"/>
  <c r="AR59" i="42"/>
  <c r="Z59" i="94"/>
  <c r="Y69" i="44"/>
  <c r="X69" i="44"/>
  <c r="AJ35" i="53"/>
  <c r="AK35" i="53"/>
  <c r="AT35" i="53" s="1"/>
  <c r="AR59" i="43"/>
  <c r="AJ26" i="47"/>
  <c r="AK26" i="47"/>
  <c r="AT26" i="47" s="1"/>
  <c r="AJ62" i="47"/>
  <c r="AK62" i="47"/>
  <c r="AT62" i="47" s="1"/>
  <c r="Z62" i="11"/>
  <c r="AR69" i="47"/>
  <c r="AR71" i="47" s="1"/>
  <c r="AL69" i="47"/>
  <c r="AU69" i="47" s="1"/>
  <c r="AF68" i="32"/>
  <c r="AO68" i="32" s="1"/>
  <c r="AE68" i="32"/>
  <c r="AG68" i="32"/>
  <c r="AP68" i="32" s="1"/>
  <c r="W69" i="32"/>
  <c r="AG60" i="42"/>
  <c r="AP60" i="42" s="1"/>
  <c r="AF60" i="42"/>
  <c r="AO60" i="42" s="1"/>
  <c r="W61" i="42"/>
  <c r="AE60" i="42"/>
  <c r="AH61" i="83"/>
  <c r="AQ61" i="83" s="1"/>
  <c r="AJ69" i="52"/>
  <c r="AS69" i="52" s="1"/>
  <c r="AK69" i="52"/>
  <c r="AT69" i="52" s="1"/>
  <c r="AJ61" i="52"/>
  <c r="AK61" i="52"/>
  <c r="AT61" i="52" s="1"/>
  <c r="AJ55" i="52"/>
  <c r="AK55" i="52"/>
  <c r="AT55" i="52" s="1"/>
  <c r="AJ49" i="52"/>
  <c r="AK49" i="52"/>
  <c r="AT49" i="52" s="1"/>
  <c r="AK43" i="52"/>
  <c r="AT43" i="52" s="1"/>
  <c r="AJ43" i="52"/>
  <c r="AK37" i="52"/>
  <c r="AT37" i="52" s="1"/>
  <c r="AJ37" i="52"/>
  <c r="AJ31" i="52"/>
  <c r="AK31" i="52"/>
  <c r="AT31" i="52" s="1"/>
  <c r="AJ25" i="52"/>
  <c r="AK25" i="52"/>
  <c r="AT25" i="52" s="1"/>
  <c r="AJ19" i="52"/>
  <c r="AK19" i="52"/>
  <c r="AT19" i="52" s="1"/>
  <c r="AJ13" i="52"/>
  <c r="AK13" i="52"/>
  <c r="AT13" i="52" s="1"/>
  <c r="AK7" i="52"/>
  <c r="AT7" i="52" s="1"/>
  <c r="AJ7" i="52"/>
  <c r="AB4" i="53"/>
  <c r="AJ3" i="53"/>
  <c r="AJ42" i="53"/>
  <c r="AK42" i="53"/>
  <c r="AT42" i="53" s="1"/>
  <c r="AK33" i="47"/>
  <c r="AT33" i="47" s="1"/>
  <c r="AJ33" i="47"/>
  <c r="AK66" i="47"/>
  <c r="AT66" i="47" s="1"/>
  <c r="AJ66" i="47"/>
  <c r="AH58" i="48"/>
  <c r="AQ58" i="48" s="1"/>
  <c r="AI62" i="103"/>
  <c r="AN62" i="103"/>
  <c r="AI62" i="99"/>
  <c r="AN62" i="99"/>
  <c r="AS10" i="105"/>
  <c r="AL10" i="105"/>
  <c r="AU10" i="105" s="1"/>
  <c r="AS28" i="105"/>
  <c r="AL28" i="105"/>
  <c r="AU28" i="105" s="1"/>
  <c r="AS7" i="53"/>
  <c r="AL7" i="53"/>
  <c r="AU7" i="53" s="1"/>
  <c r="AS43" i="53"/>
  <c r="AL43" i="53"/>
  <c r="AU43" i="53" s="1"/>
  <c r="AS61" i="53"/>
  <c r="AL61" i="53"/>
  <c r="AU61" i="53" s="1"/>
  <c r="AS22" i="47"/>
  <c r="AL22" i="47"/>
  <c r="AU22" i="47" s="1"/>
  <c r="AS35" i="47"/>
  <c r="AL35" i="47"/>
  <c r="AU35" i="47" s="1"/>
  <c r="AS48" i="47"/>
  <c r="AL48" i="47"/>
  <c r="AU48" i="47" s="1"/>
  <c r="AS4" i="101"/>
  <c r="AS71" i="101" s="1"/>
  <c r="AL4" i="101"/>
  <c r="AU4" i="101" s="1"/>
  <c r="AS21" i="93"/>
  <c r="AL21" i="93"/>
  <c r="AU21" i="93" s="1"/>
  <c r="AI63" i="91"/>
  <c r="AN63" i="91"/>
  <c r="AS22" i="105"/>
  <c r="AL22" i="105"/>
  <c r="AU22" i="105" s="1"/>
  <c r="AS56" i="53"/>
  <c r="AL56" i="53"/>
  <c r="AU56" i="53" s="1"/>
  <c r="AS41" i="47"/>
  <c r="AL41" i="47"/>
  <c r="AU41" i="47" s="1"/>
  <c r="Y57" i="35"/>
  <c r="X57" i="35"/>
  <c r="AI68" i="86"/>
  <c r="AN68" i="86"/>
  <c r="AR59" i="10"/>
  <c r="Y65" i="88"/>
  <c r="X65" i="88"/>
  <c r="AS21" i="53"/>
  <c r="AL21" i="53"/>
  <c r="AU21" i="53" s="1"/>
  <c r="AR58" i="94"/>
  <c r="AS10" i="53"/>
  <c r="AL10" i="53"/>
  <c r="AU10" i="53" s="1"/>
  <c r="AL64" i="53"/>
  <c r="AU64" i="53" s="1"/>
  <c r="AS64" i="53"/>
  <c r="AS31" i="47"/>
  <c r="AL31" i="47"/>
  <c r="AU31" i="47" s="1"/>
  <c r="AS55" i="47"/>
  <c r="AL55" i="47"/>
  <c r="AU55" i="47" s="1"/>
  <c r="AS21" i="105"/>
  <c r="AL21" i="105"/>
  <c r="AU21" i="105" s="1"/>
  <c r="AS23" i="105"/>
  <c r="AL23" i="105"/>
  <c r="AU23" i="105" s="1"/>
  <c r="AK4" i="105"/>
  <c r="AT4" i="105" s="1"/>
  <c r="AT71" i="105" s="1"/>
  <c r="AJ4" i="105"/>
  <c r="AK5" i="53"/>
  <c r="AT5" i="53" s="1"/>
  <c r="AJ5" i="53"/>
  <c r="AS59" i="53"/>
  <c r="AL59" i="53"/>
  <c r="AU59" i="53" s="1"/>
  <c r="AJ32" i="47"/>
  <c r="AK32" i="47"/>
  <c r="AT32" i="47" s="1"/>
  <c r="AJ65" i="47"/>
  <c r="AK65" i="47"/>
  <c r="AT65" i="47" s="1"/>
  <c r="AS46" i="47"/>
  <c r="AL46" i="47"/>
  <c r="AU46" i="47" s="1"/>
  <c r="AS67" i="47"/>
  <c r="AL67" i="47"/>
  <c r="AU67" i="47" s="1"/>
  <c r="Z61" i="83"/>
  <c r="Y64" i="104"/>
  <c r="X64" i="104"/>
  <c r="Z64" i="104" s="1"/>
  <c r="AK67" i="52"/>
  <c r="AT67" i="52" s="1"/>
  <c r="AJ67" i="52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K36" i="52"/>
  <c r="AT36" i="52" s="1"/>
  <c r="AJ36" i="52"/>
  <c r="AJ30" i="52"/>
  <c r="AK30" i="52"/>
  <c r="AT30" i="52" s="1"/>
  <c r="AK24" i="52"/>
  <c r="AT24" i="52" s="1"/>
  <c r="AJ24" i="52"/>
  <c r="AK18" i="52"/>
  <c r="AT18" i="52" s="1"/>
  <c r="AJ18" i="52"/>
  <c r="AK12" i="52"/>
  <c r="AT12" i="52" s="1"/>
  <c r="AJ12" i="52"/>
  <c r="AB4" i="52"/>
  <c r="AJ3" i="52"/>
  <c r="AK12" i="53"/>
  <c r="AT12" i="53" s="1"/>
  <c r="AJ12" i="53"/>
  <c r="AJ48" i="53"/>
  <c r="AK48" i="53"/>
  <c r="AT48" i="53" s="1"/>
  <c r="AJ39" i="47"/>
  <c r="AK39" i="47"/>
  <c r="AT39" i="47" s="1"/>
  <c r="AS9" i="47"/>
  <c r="AL9" i="47"/>
  <c r="AU9" i="47" s="1"/>
  <c r="AS58" i="47"/>
  <c r="AL58" i="47"/>
  <c r="AU58" i="47" s="1"/>
  <c r="Z58" i="48"/>
  <c r="AR58" i="49"/>
  <c r="AL13" i="53"/>
  <c r="AU13" i="53" s="1"/>
  <c r="AS13" i="53"/>
  <c r="AS49" i="53"/>
  <c r="AL49" i="53"/>
  <c r="AU49" i="53" s="1"/>
  <c r="AS33" i="105"/>
  <c r="AL33" i="105"/>
  <c r="AU33" i="105" s="1"/>
  <c r="AH59" i="16"/>
  <c r="AQ59" i="16" s="1"/>
  <c r="Y64" i="91"/>
  <c r="X64" i="91"/>
  <c r="AS20" i="53"/>
  <c r="AL20" i="53"/>
  <c r="AU20" i="53" s="1"/>
  <c r="AS38" i="53"/>
  <c r="AL38" i="53"/>
  <c r="AU38" i="53" s="1"/>
  <c r="AS17" i="47"/>
  <c r="AL17" i="47"/>
  <c r="AU17" i="47" s="1"/>
  <c r="AI56" i="35"/>
  <c r="AN56" i="35"/>
  <c r="AI69" i="52"/>
  <c r="AN69" i="52"/>
  <c r="AN71" i="52" s="1"/>
  <c r="W68" i="51"/>
  <c r="AF67" i="51"/>
  <c r="AO67" i="51" s="1"/>
  <c r="AG67" i="51"/>
  <c r="AP67" i="51" s="1"/>
  <c r="AE67" i="51"/>
  <c r="Z59" i="49"/>
  <c r="AH59" i="49"/>
  <c r="AQ59" i="49" s="1"/>
  <c r="AR57" i="48"/>
  <c r="AJ6" i="53"/>
  <c r="AK6" i="53"/>
  <c r="AT6" i="53" s="1"/>
  <c r="AS39" i="53"/>
  <c r="AL39" i="53"/>
  <c r="AU39" i="53" s="1"/>
  <c r="AL13" i="47"/>
  <c r="AU13" i="47" s="1"/>
  <c r="AS13" i="47"/>
  <c r="AS61" i="47"/>
  <c r="AL61" i="47"/>
  <c r="AU61" i="47" s="1"/>
  <c r="AS9" i="105"/>
  <c r="AL9" i="105"/>
  <c r="AU9" i="105" s="1"/>
  <c r="AS28" i="53"/>
  <c r="AL28" i="53"/>
  <c r="AU28" i="53" s="1"/>
  <c r="AS46" i="53"/>
  <c r="AL46" i="53"/>
  <c r="AU46" i="53" s="1"/>
  <c r="AS12" i="47"/>
  <c r="AL12" i="47"/>
  <c r="AU12" i="47" s="1"/>
  <c r="AR69" i="101"/>
  <c r="AR71" i="101" s="1"/>
  <c r="AL69" i="101"/>
  <c r="AU69" i="101" s="1"/>
  <c r="AU71" i="101" s="1"/>
  <c r="C11" i="101" s="1"/>
  <c r="F45" i="57" s="1"/>
  <c r="AH64" i="95"/>
  <c r="AQ64" i="95" s="1"/>
  <c r="Y62" i="100"/>
  <c r="X62" i="100"/>
  <c r="AL3" i="105"/>
  <c r="AU3" i="105" s="1"/>
  <c r="AS3" i="105"/>
  <c r="AJ11" i="53"/>
  <c r="AK11" i="53"/>
  <c r="AT11" i="53" s="1"/>
  <c r="AS41" i="53"/>
  <c r="AL41" i="53"/>
  <c r="AU41" i="53" s="1"/>
  <c r="AK38" i="47"/>
  <c r="AT38" i="47" s="1"/>
  <c r="AJ38" i="47"/>
  <c r="AJ64" i="47"/>
  <c r="AS36" i="47"/>
  <c r="AL36" i="47"/>
  <c r="AU36" i="47" s="1"/>
  <c r="AI64" i="92"/>
  <c r="AN64" i="92"/>
  <c r="AH59" i="87"/>
  <c r="AQ59" i="87" s="1"/>
  <c r="AR68" i="46"/>
  <c r="AE58" i="98"/>
  <c r="AF58" i="98"/>
  <c r="AO58" i="98" s="1"/>
  <c r="W59" i="98"/>
  <c r="AG58" i="98"/>
  <c r="AP58" i="98" s="1"/>
  <c r="AJ68" i="52"/>
  <c r="AK68" i="52"/>
  <c r="AT68" i="52" s="1"/>
  <c r="AJ59" i="52"/>
  <c r="AK59" i="52"/>
  <c r="AT59" i="52" s="1"/>
  <c r="AJ53" i="52"/>
  <c r="AK53" i="52"/>
  <c r="AT53" i="52" s="1"/>
  <c r="AK47" i="52"/>
  <c r="AT47" i="52" s="1"/>
  <c r="AJ47" i="52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J6" i="52"/>
  <c r="AK6" i="52"/>
  <c r="AT6" i="52" s="1"/>
  <c r="Y67" i="13"/>
  <c r="Z67" i="13"/>
  <c r="X67" i="13"/>
  <c r="AK18" i="53"/>
  <c r="AT18" i="53" s="1"/>
  <c r="AJ18" i="53"/>
  <c r="AJ54" i="53"/>
  <c r="AK54" i="53"/>
  <c r="AT54" i="53" s="1"/>
  <c r="AK8" i="47"/>
  <c r="AT8" i="47" s="1"/>
  <c r="AJ8" i="47"/>
  <c r="AK45" i="47"/>
  <c r="AT45" i="47" s="1"/>
  <c r="AJ45" i="47"/>
  <c r="AS42" i="47"/>
  <c r="AL42" i="47"/>
  <c r="AU42" i="47" s="1"/>
  <c r="AR62" i="45"/>
  <c r="AS31" i="53"/>
  <c r="AL31" i="53"/>
  <c r="AU31" i="53" s="1"/>
  <c r="AS66" i="53"/>
  <c r="AL66" i="53"/>
  <c r="AU66" i="53" s="1"/>
  <c r="AS34" i="47"/>
  <c r="AL34" i="47"/>
  <c r="AU34" i="47" s="1"/>
  <c r="AS8" i="105"/>
  <c r="AL8" i="105"/>
  <c r="AU8" i="105" s="1"/>
  <c r="Z59" i="16"/>
  <c r="AR63" i="95"/>
  <c r="AR60" i="83"/>
  <c r="AS8" i="53"/>
  <c r="AL8" i="53"/>
  <c r="AU8" i="53" s="1"/>
  <c r="AS26" i="53"/>
  <c r="AL26" i="53"/>
  <c r="AU26" i="53" s="1"/>
  <c r="AJ49" i="47"/>
  <c r="AR61" i="11"/>
  <c r="AR58" i="16"/>
  <c r="AH55" i="82"/>
  <c r="AQ55" i="82" s="1"/>
  <c r="W61" i="18"/>
  <c r="AG60" i="18"/>
  <c r="AP60" i="18" s="1"/>
  <c r="AF60" i="18"/>
  <c r="AO60" i="18" s="1"/>
  <c r="AE60" i="18"/>
  <c r="AS57" i="53"/>
  <c r="AL57" i="53"/>
  <c r="AU57" i="53" s="1"/>
  <c r="AS13" i="93"/>
  <c r="AS71" i="93" s="1"/>
  <c r="AL13" i="93"/>
  <c r="AU13" i="93" s="1"/>
  <c r="AS6" i="93"/>
  <c r="AL6" i="93"/>
  <c r="AU6" i="93" s="1"/>
  <c r="AI66" i="41"/>
  <c r="AN66" i="41"/>
  <c r="AS9" i="53"/>
  <c r="AL9" i="53"/>
  <c r="AU9" i="53" s="1"/>
  <c r="AL27" i="53"/>
  <c r="AU27" i="53" s="1"/>
  <c r="AS27" i="53"/>
  <c r="AS45" i="53"/>
  <c r="AL45" i="53"/>
  <c r="AU45" i="53" s="1"/>
  <c r="AS24" i="47"/>
  <c r="AL24" i="47"/>
  <c r="AU24" i="47" s="1"/>
  <c r="AR54" i="82"/>
  <c r="AI66" i="20"/>
  <c r="AN66" i="20"/>
  <c r="AS34" i="53"/>
  <c r="AL34" i="53"/>
  <c r="AU34" i="53" s="1"/>
  <c r="AS52" i="53"/>
  <c r="AL52" i="53"/>
  <c r="AU52" i="53" s="1"/>
  <c r="AS19" i="47"/>
  <c r="AL19" i="47"/>
  <c r="AU19" i="47" s="1"/>
  <c r="AI68" i="44"/>
  <c r="AN68" i="44"/>
  <c r="AI61" i="100"/>
  <c r="AN61" i="100"/>
  <c r="AJ17" i="53"/>
  <c r="AK17" i="53"/>
  <c r="AT17" i="53" s="1"/>
  <c r="AS47" i="53"/>
  <c r="AL47" i="53"/>
  <c r="AU47" i="53" s="1"/>
  <c r="AS67" i="53"/>
  <c r="AL67" i="53"/>
  <c r="AU67" i="53" s="1"/>
  <c r="AJ7" i="47"/>
  <c r="AK7" i="47"/>
  <c r="AT7" i="47" s="1"/>
  <c r="AJ44" i="47"/>
  <c r="AK44" i="47"/>
  <c r="AT44" i="47" s="1"/>
  <c r="AS39" i="105"/>
  <c r="AL39" i="105"/>
  <c r="AU39" i="105" s="1"/>
  <c r="AG60" i="102"/>
  <c r="AP60" i="102" s="1"/>
  <c r="AE60" i="102"/>
  <c r="AF60" i="102"/>
  <c r="AO60" i="102" s="1"/>
  <c r="W61" i="102"/>
  <c r="AS17" i="105"/>
  <c r="AL17" i="105"/>
  <c r="AU17" i="105" s="1"/>
  <c r="AJ64" i="52"/>
  <c r="AK64" i="52"/>
  <c r="AT64" i="52" s="1"/>
  <c r="AK58" i="52"/>
  <c r="AT58" i="52" s="1"/>
  <c r="AJ58" i="52"/>
  <c r="AJ52" i="52"/>
  <c r="AK52" i="52"/>
  <c r="AT52" i="52" s="1"/>
  <c r="AJ46" i="52"/>
  <c r="AK46" i="52"/>
  <c r="AT46" i="52" s="1"/>
  <c r="AJ40" i="52"/>
  <c r="AK40" i="52"/>
  <c r="AT40" i="52" s="1"/>
  <c r="AK34" i="52"/>
  <c r="AT34" i="52" s="1"/>
  <c r="AJ34" i="52"/>
  <c r="AJ28" i="52"/>
  <c r="AK28" i="52"/>
  <c r="AT28" i="52" s="1"/>
  <c r="AK22" i="52"/>
  <c r="AT22" i="52" s="1"/>
  <c r="AJ22" i="52"/>
  <c r="AJ16" i="52"/>
  <c r="AK16" i="52"/>
  <c r="AT16" i="52" s="1"/>
  <c r="AJ10" i="52"/>
  <c r="AK10" i="52"/>
  <c r="AT10" i="52" s="1"/>
  <c r="AK5" i="52"/>
  <c r="AT5" i="52" s="1"/>
  <c r="AJ5" i="52"/>
  <c r="AI66" i="13"/>
  <c r="AN66" i="13"/>
  <c r="AJ24" i="53"/>
  <c r="AK24" i="53"/>
  <c r="AT24" i="53" s="1"/>
  <c r="AK60" i="53"/>
  <c r="AT60" i="53" s="1"/>
  <c r="AJ60" i="53"/>
  <c r="AJ15" i="47"/>
  <c r="AK15" i="47"/>
  <c r="AT15" i="47" s="1"/>
  <c r="AK51" i="47"/>
  <c r="AT51" i="47" s="1"/>
  <c r="AJ51" i="47"/>
  <c r="AS16" i="47"/>
  <c r="AL16" i="47"/>
  <c r="AU16" i="47" s="1"/>
  <c r="AS68" i="47"/>
  <c r="AL68" i="47"/>
  <c r="AU68" i="47" s="1"/>
  <c r="AH65" i="96"/>
  <c r="AQ65" i="96" s="1"/>
  <c r="Z60" i="10"/>
  <c r="AS15" i="105"/>
  <c r="AL15" i="105"/>
  <c r="AU15" i="105" s="1"/>
  <c r="AH69" i="46"/>
  <c r="AQ69" i="46" s="1"/>
  <c r="AQ71" i="46" s="1"/>
  <c r="AZ3" i="46"/>
  <c r="AX12" i="46" s="1"/>
  <c r="S12" i="46" s="1"/>
  <c r="AC12" i="46" s="1"/>
  <c r="AB13" i="46" s="1"/>
  <c r="AX8" i="46"/>
  <c r="S8" i="46" s="1"/>
  <c r="AC8" i="46" s="1"/>
  <c r="AB9" i="46" s="1"/>
  <c r="AX9" i="46"/>
  <c r="S9" i="46" s="1"/>
  <c r="AC9" i="46" s="1"/>
  <c r="AB10" i="46" s="1"/>
  <c r="AX10" i="46"/>
  <c r="S10" i="46" s="1"/>
  <c r="AC10" i="46" s="1"/>
  <c r="AB11" i="46" s="1"/>
  <c r="AX11" i="46"/>
  <c r="S11" i="46" s="1"/>
  <c r="AC11" i="46" s="1"/>
  <c r="AB12" i="46" s="1"/>
  <c r="AX15" i="46"/>
  <c r="S15" i="46" s="1"/>
  <c r="AC15" i="46" s="1"/>
  <c r="AB16" i="46" s="1"/>
  <c r="AX16" i="46"/>
  <c r="S16" i="46" s="1"/>
  <c r="AC16" i="46" s="1"/>
  <c r="AB17" i="46" s="1"/>
  <c r="AX17" i="46"/>
  <c r="S17" i="46" s="1"/>
  <c r="AC17" i="46" s="1"/>
  <c r="AB18" i="46" s="1"/>
  <c r="AX18" i="46"/>
  <c r="S18" i="46" s="1"/>
  <c r="AC18" i="46" s="1"/>
  <c r="AB19" i="46" s="1"/>
  <c r="AX19" i="46"/>
  <c r="S19" i="46" s="1"/>
  <c r="AC19" i="46" s="1"/>
  <c r="AB20" i="46" s="1"/>
  <c r="AX20" i="46"/>
  <c r="S20" i="46" s="1"/>
  <c r="AC20" i="46" s="1"/>
  <c r="AB21" i="46" s="1"/>
  <c r="AX21" i="46"/>
  <c r="S21" i="46" s="1"/>
  <c r="AC21" i="46" s="1"/>
  <c r="AB22" i="46" s="1"/>
  <c r="AX22" i="46"/>
  <c r="S22" i="46" s="1"/>
  <c r="AC22" i="46" s="1"/>
  <c r="AB23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6" i="46"/>
  <c r="S66" i="46" s="1"/>
  <c r="AC66" i="46" s="1"/>
  <c r="AB67" i="46" s="1"/>
  <c r="AX65" i="46"/>
  <c r="S65" i="46" s="1"/>
  <c r="AC65" i="46" s="1"/>
  <c r="AB66" i="46" s="1"/>
  <c r="AX67" i="46"/>
  <c r="S67" i="46" s="1"/>
  <c r="AC67" i="46" s="1"/>
  <c r="AB68" i="46" s="1"/>
  <c r="AX68" i="46"/>
  <c r="S68" i="46" s="1"/>
  <c r="AC68" i="46" s="1"/>
  <c r="AB69" i="46" s="1"/>
  <c r="AT71" i="93"/>
  <c r="Y63" i="99"/>
  <c r="X63" i="99"/>
  <c r="AH60" i="43"/>
  <c r="AQ60" i="43" s="1"/>
  <c r="AS53" i="47"/>
  <c r="AL53" i="47"/>
  <c r="AU53" i="47" s="1"/>
  <c r="AS60" i="47"/>
  <c r="AL60" i="47"/>
  <c r="AU60" i="47" s="1"/>
  <c r="AR58" i="50"/>
  <c r="AS41" i="105"/>
  <c r="AL41" i="105"/>
  <c r="AU41" i="105" s="1"/>
  <c r="AS44" i="53"/>
  <c r="AL44" i="53"/>
  <c r="AU44" i="53" s="1"/>
  <c r="AS62" i="53"/>
  <c r="AL62" i="53"/>
  <c r="AU62" i="53" s="1"/>
  <c r="AX4" i="46" l="1"/>
  <c r="S4" i="46" s="1"/>
  <c r="AC4" i="46" s="1"/>
  <c r="AB5" i="46" s="1"/>
  <c r="AU71" i="93"/>
  <c r="C11" i="93" s="1"/>
  <c r="F37" i="57" s="1"/>
  <c r="AX3" i="46"/>
  <c r="S3" i="46" s="1"/>
  <c r="AC3" i="46" s="1"/>
  <c r="AX5" i="46"/>
  <c r="S5" i="46" s="1"/>
  <c r="AC5" i="46" s="1"/>
  <c r="AB6" i="46" s="1"/>
  <c r="AF64" i="104"/>
  <c r="AO64" i="104" s="1"/>
  <c r="AE64" i="104"/>
  <c r="AG64" i="104"/>
  <c r="AP64" i="104" s="1"/>
  <c r="W65" i="104"/>
  <c r="AE67" i="41"/>
  <c r="W68" i="41"/>
  <c r="AG67" i="41"/>
  <c r="AP67" i="41" s="1"/>
  <c r="AF67" i="41"/>
  <c r="AO67" i="41" s="1"/>
  <c r="AJ66" i="46"/>
  <c r="AK66" i="46"/>
  <c r="AT66" i="46" s="1"/>
  <c r="AK54" i="46"/>
  <c r="AT54" i="46" s="1"/>
  <c r="AJ54" i="46"/>
  <c r="AJ59" i="46"/>
  <c r="AK59" i="46"/>
  <c r="AT59" i="46" s="1"/>
  <c r="AJ35" i="46"/>
  <c r="AK35" i="46"/>
  <c r="AT35" i="46" s="1"/>
  <c r="AK58" i="46"/>
  <c r="AT58" i="46" s="1"/>
  <c r="AJ58" i="46"/>
  <c r="AJ68" i="46"/>
  <c r="AK68" i="46"/>
  <c r="AT68" i="46" s="1"/>
  <c r="AK62" i="46"/>
  <c r="AT62" i="46" s="1"/>
  <c r="AJ62" i="46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K20" i="46"/>
  <c r="AT20" i="46" s="1"/>
  <c r="AJ20" i="46"/>
  <c r="AX13" i="46"/>
  <c r="S13" i="46" s="1"/>
  <c r="AC13" i="46" s="1"/>
  <c r="AB14" i="46" s="1"/>
  <c r="AX6" i="46"/>
  <c r="S6" i="46" s="1"/>
  <c r="AC6" i="46" s="1"/>
  <c r="AB7" i="46" s="1"/>
  <c r="AS51" i="47"/>
  <c r="AL51" i="47"/>
  <c r="AU51" i="47" s="1"/>
  <c r="Y61" i="102"/>
  <c r="X61" i="102"/>
  <c r="AS49" i="47"/>
  <c r="AL49" i="47"/>
  <c r="AU49" i="47" s="1"/>
  <c r="AS8" i="47"/>
  <c r="AL8" i="47"/>
  <c r="AU8" i="47" s="1"/>
  <c r="AH67" i="13"/>
  <c r="AQ67" i="13" s="1"/>
  <c r="AS11" i="52"/>
  <c r="AL11" i="52"/>
  <c r="AU11" i="52" s="1"/>
  <c r="AS68" i="52"/>
  <c r="AL68" i="52"/>
  <c r="AU68" i="52" s="1"/>
  <c r="AS38" i="47"/>
  <c r="AL38" i="47"/>
  <c r="AU38" i="47" s="1"/>
  <c r="AE59" i="49"/>
  <c r="AF59" i="49"/>
  <c r="AO59" i="49" s="1"/>
  <c r="AG59" i="49"/>
  <c r="AP59" i="49" s="1"/>
  <c r="W60" i="49"/>
  <c r="AR62" i="99"/>
  <c r="AH58" i="85"/>
  <c r="AQ58" i="85" s="1"/>
  <c r="AF63" i="45"/>
  <c r="AO63" i="45" s="1"/>
  <c r="AE63" i="45"/>
  <c r="AG63" i="45"/>
  <c r="AP63" i="45" s="1"/>
  <c r="W64" i="45"/>
  <c r="AS14" i="52"/>
  <c r="AL14" i="52"/>
  <c r="AU14" i="52" s="1"/>
  <c r="AS32" i="52"/>
  <c r="AL32" i="52"/>
  <c r="AU32" i="52" s="1"/>
  <c r="AS65" i="52"/>
  <c r="AL65" i="52"/>
  <c r="AU65" i="52" s="1"/>
  <c r="AS56" i="47"/>
  <c r="AL56" i="47"/>
  <c r="AU56" i="47" s="1"/>
  <c r="AS29" i="53"/>
  <c r="AL29" i="53"/>
  <c r="AU29" i="53" s="1"/>
  <c r="AT71" i="47"/>
  <c r="AI69" i="46"/>
  <c r="AN69" i="46"/>
  <c r="AN71" i="46" s="1"/>
  <c r="AH63" i="99"/>
  <c r="AQ63" i="99" s="1"/>
  <c r="AK49" i="46"/>
  <c r="AT49" i="46" s="1"/>
  <c r="AJ49" i="46"/>
  <c r="AK43" i="46"/>
  <c r="AT43" i="46" s="1"/>
  <c r="AJ43" i="46"/>
  <c r="AK37" i="46"/>
  <c r="AT37" i="46" s="1"/>
  <c r="AJ37" i="46"/>
  <c r="AJ31" i="46"/>
  <c r="AK31" i="46"/>
  <c r="AT31" i="46" s="1"/>
  <c r="AK25" i="46"/>
  <c r="AT25" i="46" s="1"/>
  <c r="AJ25" i="46"/>
  <c r="AK19" i="46"/>
  <c r="AT19" i="46" s="1"/>
  <c r="AJ19" i="46"/>
  <c r="AK12" i="46"/>
  <c r="AT12" i="46" s="1"/>
  <c r="AJ12" i="46"/>
  <c r="AJ5" i="46"/>
  <c r="AK5" i="46"/>
  <c r="AT5" i="46" s="1"/>
  <c r="AS24" i="53"/>
  <c r="AL24" i="53"/>
  <c r="AU24" i="53" s="1"/>
  <c r="AS10" i="52"/>
  <c r="AL10" i="52"/>
  <c r="AU10" i="52" s="1"/>
  <c r="AS28" i="52"/>
  <c r="AL28" i="52"/>
  <c r="AU28" i="52" s="1"/>
  <c r="AS46" i="52"/>
  <c r="AL46" i="52"/>
  <c r="AU46" i="52" s="1"/>
  <c r="AS64" i="52"/>
  <c r="AL64" i="52"/>
  <c r="AU64" i="52" s="1"/>
  <c r="AS44" i="47"/>
  <c r="AL44" i="47"/>
  <c r="AU44" i="47" s="1"/>
  <c r="AR68" i="44"/>
  <c r="AF67" i="13"/>
  <c r="AO67" i="13" s="1"/>
  <c r="AG67" i="13"/>
  <c r="AP67" i="13" s="1"/>
  <c r="AE67" i="13"/>
  <c r="W68" i="13"/>
  <c r="AS17" i="52"/>
  <c r="AL17" i="52"/>
  <c r="AU17" i="52" s="1"/>
  <c r="AS35" i="52"/>
  <c r="AL35" i="52"/>
  <c r="AU35" i="52" s="1"/>
  <c r="AR69" i="52"/>
  <c r="AR71" i="52" s="1"/>
  <c r="AL69" i="52"/>
  <c r="AU69" i="52" s="1"/>
  <c r="AS3" i="52"/>
  <c r="AL3" i="52"/>
  <c r="AU3" i="52" s="1"/>
  <c r="AS24" i="52"/>
  <c r="AL24" i="52"/>
  <c r="AU24" i="52" s="1"/>
  <c r="AL60" i="52"/>
  <c r="AU60" i="52" s="1"/>
  <c r="AS60" i="52"/>
  <c r="AS5" i="53"/>
  <c r="AL5" i="53"/>
  <c r="AU5" i="53" s="1"/>
  <c r="AS42" i="53"/>
  <c r="AL42" i="53"/>
  <c r="AU42" i="53" s="1"/>
  <c r="AS13" i="52"/>
  <c r="AL13" i="52"/>
  <c r="AU13" i="52" s="1"/>
  <c r="AS31" i="52"/>
  <c r="AL31" i="52"/>
  <c r="AU31" i="52" s="1"/>
  <c r="AS49" i="52"/>
  <c r="AL49" i="52"/>
  <c r="AU49" i="52" s="1"/>
  <c r="Y69" i="32"/>
  <c r="Z69" i="32"/>
  <c r="X69" i="32"/>
  <c r="AE62" i="11"/>
  <c r="W63" i="11"/>
  <c r="AG62" i="11"/>
  <c r="AP62" i="11" s="1"/>
  <c r="AF62" i="11"/>
  <c r="AO62" i="11" s="1"/>
  <c r="W60" i="94"/>
  <c r="AG59" i="94"/>
  <c r="AP59" i="94" s="1"/>
  <c r="AF59" i="94"/>
  <c r="AO59" i="94" s="1"/>
  <c r="AE59" i="94"/>
  <c r="W59" i="85"/>
  <c r="AG58" i="85"/>
  <c r="AP58" i="85" s="1"/>
  <c r="AF58" i="85"/>
  <c r="AO58" i="85" s="1"/>
  <c r="AE58" i="85"/>
  <c r="AS36" i="53"/>
  <c r="AL36" i="53"/>
  <c r="AU36" i="53" s="1"/>
  <c r="AS56" i="52"/>
  <c r="AL56" i="52"/>
  <c r="AU56" i="52" s="1"/>
  <c r="AH65" i="92"/>
  <c r="AQ65" i="92" s="1"/>
  <c r="AI65" i="96"/>
  <c r="AN65" i="96"/>
  <c r="AS33" i="52"/>
  <c r="AL33" i="52"/>
  <c r="AU33" i="52" s="1"/>
  <c r="AS51" i="52"/>
  <c r="AL51" i="52"/>
  <c r="AU51" i="52" s="1"/>
  <c r="AS66" i="52"/>
  <c r="AL66" i="52"/>
  <c r="AU66" i="52" s="1"/>
  <c r="AI59" i="50"/>
  <c r="AN59" i="50"/>
  <c r="Y65" i="95"/>
  <c r="X65" i="95"/>
  <c r="AK67" i="46"/>
  <c r="AT67" i="46" s="1"/>
  <c r="AJ67" i="46"/>
  <c r="AJ42" i="46"/>
  <c r="AK42" i="46"/>
  <c r="AT42" i="46" s="1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1" i="46"/>
  <c r="AT11" i="46" s="1"/>
  <c r="AJ11" i="46"/>
  <c r="AB4" i="46"/>
  <c r="AJ3" i="46"/>
  <c r="W61" i="10"/>
  <c r="AG60" i="10"/>
  <c r="AP60" i="10" s="1"/>
  <c r="AF60" i="10"/>
  <c r="AO60" i="10" s="1"/>
  <c r="AE60" i="10"/>
  <c r="AS34" i="52"/>
  <c r="AL34" i="52"/>
  <c r="AU34" i="52" s="1"/>
  <c r="AI60" i="102"/>
  <c r="AN60" i="102"/>
  <c r="Y61" i="18"/>
  <c r="X61" i="18"/>
  <c r="Z61" i="18" s="1"/>
  <c r="AS53" i="52"/>
  <c r="AL53" i="52"/>
  <c r="AU53" i="52" s="1"/>
  <c r="AR64" i="92"/>
  <c r="AH62" i="100"/>
  <c r="AQ62" i="100" s="1"/>
  <c r="AI67" i="51"/>
  <c r="AN67" i="51"/>
  <c r="W59" i="48"/>
  <c r="AF58" i="48"/>
  <c r="AO58" i="48" s="1"/>
  <c r="AE58" i="48"/>
  <c r="AG58" i="48"/>
  <c r="AP58" i="48" s="1"/>
  <c r="AS39" i="47"/>
  <c r="AL39" i="47"/>
  <c r="AU39" i="47" s="1"/>
  <c r="AJ4" i="52"/>
  <c r="AK4" i="52"/>
  <c r="AT4" i="52" s="1"/>
  <c r="AT71" i="52" s="1"/>
  <c r="AS42" i="52"/>
  <c r="AL42" i="52"/>
  <c r="AU42" i="52" s="1"/>
  <c r="AE61" i="83"/>
  <c r="AN61" i="83" s="1"/>
  <c r="AG61" i="83"/>
  <c r="AF61" i="83"/>
  <c r="AO61" i="83" s="1"/>
  <c r="W62" i="83"/>
  <c r="AS65" i="47"/>
  <c r="AL65" i="47"/>
  <c r="AU65" i="47" s="1"/>
  <c r="AR63" i="91"/>
  <c r="AR62" i="103"/>
  <c r="AS66" i="47"/>
  <c r="AL66" i="47"/>
  <c r="AU66" i="47" s="1"/>
  <c r="AS3" i="53"/>
  <c r="AL3" i="53"/>
  <c r="AU3" i="53" s="1"/>
  <c r="AS37" i="52"/>
  <c r="AL37" i="52"/>
  <c r="AU37" i="52" s="1"/>
  <c r="AI60" i="42"/>
  <c r="AN60" i="42"/>
  <c r="AH58" i="90"/>
  <c r="AQ58" i="90" s="1"/>
  <c r="AS20" i="52"/>
  <c r="AL20" i="52"/>
  <c r="AU20" i="52" s="1"/>
  <c r="AS38" i="52"/>
  <c r="AL38" i="52"/>
  <c r="AU38" i="52" s="1"/>
  <c r="AR63" i="104"/>
  <c r="Z65" i="92"/>
  <c r="AS5" i="47"/>
  <c r="AL5" i="47"/>
  <c r="AU5" i="47" s="1"/>
  <c r="Y66" i="96"/>
  <c r="X66" i="96"/>
  <c r="AS21" i="47"/>
  <c r="AL21" i="47"/>
  <c r="AU21" i="47" s="1"/>
  <c r="AS15" i="52"/>
  <c r="AL15" i="52"/>
  <c r="AU15" i="52" s="1"/>
  <c r="Y66" i="84"/>
  <c r="X66" i="84"/>
  <c r="Z66" i="84" s="1"/>
  <c r="AS50" i="47"/>
  <c r="AL50" i="47"/>
  <c r="AU50" i="47" s="1"/>
  <c r="AI55" i="82"/>
  <c r="AN55" i="82"/>
  <c r="Y60" i="50"/>
  <c r="X60" i="50"/>
  <c r="AJ55" i="46"/>
  <c r="AK55" i="46"/>
  <c r="AT55" i="46" s="1"/>
  <c r="Z63" i="99"/>
  <c r="AJ53" i="46"/>
  <c r="AK53" i="46"/>
  <c r="AT53" i="46" s="1"/>
  <c r="AK29" i="46"/>
  <c r="AT29" i="46" s="1"/>
  <c r="AJ29" i="46"/>
  <c r="AJ23" i="46"/>
  <c r="AK23" i="46"/>
  <c r="AT23" i="46" s="1"/>
  <c r="AJ17" i="46"/>
  <c r="AK17" i="46"/>
  <c r="AT17" i="46" s="1"/>
  <c r="AJ10" i="46"/>
  <c r="AK10" i="46"/>
  <c r="AT10" i="46" s="1"/>
  <c r="AJ6" i="46"/>
  <c r="AK6" i="46"/>
  <c r="AT6" i="46" s="1"/>
  <c r="AS15" i="47"/>
  <c r="AL15" i="47"/>
  <c r="AU15" i="47" s="1"/>
  <c r="AR66" i="13"/>
  <c r="AS16" i="52"/>
  <c r="AL16" i="52"/>
  <c r="AU16" i="52" s="1"/>
  <c r="AS52" i="52"/>
  <c r="AL52" i="52"/>
  <c r="AU52" i="52" s="1"/>
  <c r="AS7" i="47"/>
  <c r="AL7" i="47"/>
  <c r="AU7" i="47" s="1"/>
  <c r="AS17" i="53"/>
  <c r="AL17" i="53"/>
  <c r="AU17" i="53" s="1"/>
  <c r="AR66" i="20"/>
  <c r="AR66" i="41"/>
  <c r="AE59" i="16"/>
  <c r="AF59" i="16"/>
  <c r="AO59" i="16" s="1"/>
  <c r="AG59" i="16"/>
  <c r="AP59" i="16" s="1"/>
  <c r="W60" i="16"/>
  <c r="AS54" i="53"/>
  <c r="AL54" i="53"/>
  <c r="AU54" i="53" s="1"/>
  <c r="AS41" i="52"/>
  <c r="AL41" i="52"/>
  <c r="AU41" i="52" s="1"/>
  <c r="Y59" i="98"/>
  <c r="Z59" i="98" s="1"/>
  <c r="X59" i="98"/>
  <c r="Z62" i="100"/>
  <c r="AS6" i="53"/>
  <c r="AL6" i="53"/>
  <c r="AU6" i="53" s="1"/>
  <c r="AR56" i="35"/>
  <c r="AS12" i="52"/>
  <c r="AL12" i="52"/>
  <c r="AU12" i="52" s="1"/>
  <c r="AS67" i="52"/>
  <c r="AL67" i="52"/>
  <c r="AU67" i="52" s="1"/>
  <c r="AS4" i="105"/>
  <c r="AS71" i="105" s="1"/>
  <c r="AL4" i="105"/>
  <c r="AU4" i="105" s="1"/>
  <c r="AU71" i="105" s="1"/>
  <c r="C11" i="105" s="1"/>
  <c r="F49" i="57" s="1"/>
  <c r="AH65" i="88"/>
  <c r="AQ65" i="88" s="1"/>
  <c r="AR68" i="86"/>
  <c r="AK4" i="53"/>
  <c r="AT4" i="53" s="1"/>
  <c r="AT71" i="53" s="1"/>
  <c r="AJ4" i="53"/>
  <c r="AS19" i="52"/>
  <c r="AL19" i="52"/>
  <c r="AU19" i="52" s="1"/>
  <c r="AS55" i="52"/>
  <c r="AL55" i="52"/>
  <c r="AU55" i="52" s="1"/>
  <c r="X61" i="42"/>
  <c r="Y61" i="42"/>
  <c r="Z61" i="42" s="1"/>
  <c r="AI68" i="32"/>
  <c r="AR68" i="32" s="1"/>
  <c r="AN68" i="32"/>
  <c r="AS62" i="47"/>
  <c r="AL62" i="47"/>
  <c r="AU62" i="47" s="1"/>
  <c r="AS35" i="53"/>
  <c r="AL35" i="53"/>
  <c r="AU35" i="53" s="1"/>
  <c r="W59" i="90"/>
  <c r="AG58" i="90"/>
  <c r="AP58" i="90" s="1"/>
  <c r="AF58" i="90"/>
  <c r="AO58" i="90" s="1"/>
  <c r="AE58" i="90"/>
  <c r="AH69" i="86"/>
  <c r="AQ69" i="86" s="1"/>
  <c r="AQ71" i="86" s="1"/>
  <c r="AZ3" i="86"/>
  <c r="AX13" i="86" s="1"/>
  <c r="S13" i="86" s="1"/>
  <c r="AC13" i="86" s="1"/>
  <c r="AB14" i="86" s="1"/>
  <c r="AX11" i="86"/>
  <c r="S11" i="86" s="1"/>
  <c r="AC11" i="86" s="1"/>
  <c r="AB12" i="86" s="1"/>
  <c r="AX18" i="86"/>
  <c r="S18" i="86" s="1"/>
  <c r="AC18" i="86" s="1"/>
  <c r="AB19" i="86" s="1"/>
  <c r="AX23" i="86"/>
  <c r="S23" i="86" s="1"/>
  <c r="AC23" i="86" s="1"/>
  <c r="AB24" i="86" s="1"/>
  <c r="AX24" i="86"/>
  <c r="S24" i="86" s="1"/>
  <c r="AC24" i="86" s="1"/>
  <c r="AB25" i="86" s="1"/>
  <c r="AX27" i="86"/>
  <c r="S27" i="86" s="1"/>
  <c r="AC27" i="86" s="1"/>
  <c r="AB28" i="86" s="1"/>
  <c r="AX28" i="86"/>
  <c r="S28" i="86" s="1"/>
  <c r="AC28" i="86" s="1"/>
  <c r="AB29" i="86" s="1"/>
  <c r="AX29" i="86"/>
  <c r="S29" i="86" s="1"/>
  <c r="AC29" i="86" s="1"/>
  <c r="AB30" i="86" s="1"/>
  <c r="AX30" i="86"/>
  <c r="S30" i="86" s="1"/>
  <c r="AC30" i="86" s="1"/>
  <c r="AB31" i="86" s="1"/>
  <c r="AX33" i="86"/>
  <c r="S33" i="86" s="1"/>
  <c r="AC33" i="86" s="1"/>
  <c r="AB34" i="86" s="1"/>
  <c r="AX34" i="86"/>
  <c r="S34" i="86" s="1"/>
  <c r="AC34" i="86" s="1"/>
  <c r="AB35" i="86" s="1"/>
  <c r="AX35" i="86"/>
  <c r="S35" i="86" s="1"/>
  <c r="AC35" i="86" s="1"/>
  <c r="AB36" i="86" s="1"/>
  <c r="AX36" i="86"/>
  <c r="S36" i="86" s="1"/>
  <c r="AC36" i="86" s="1"/>
  <c r="AB37" i="86" s="1"/>
  <c r="AX39" i="86"/>
  <c r="S39" i="86" s="1"/>
  <c r="AC39" i="86" s="1"/>
  <c r="AB40" i="86" s="1"/>
  <c r="AX40" i="86"/>
  <c r="S40" i="86" s="1"/>
  <c r="AC40" i="86" s="1"/>
  <c r="AB41" i="86" s="1"/>
  <c r="AX41" i="86"/>
  <c r="S41" i="86" s="1"/>
  <c r="AC41" i="86" s="1"/>
  <c r="AB42" i="86" s="1"/>
  <c r="AX42" i="86"/>
  <c r="S42" i="86" s="1"/>
  <c r="AC42" i="86" s="1"/>
  <c r="AB43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6" i="86"/>
  <c r="S56" i="86" s="1"/>
  <c r="AC56" i="86" s="1"/>
  <c r="AB57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2" i="86"/>
  <c r="S62" i="86" s="1"/>
  <c r="AC62" i="86" s="1"/>
  <c r="AB63" i="86" s="1"/>
  <c r="AX63" i="86"/>
  <c r="S63" i="86" s="1"/>
  <c r="AC63" i="86" s="1"/>
  <c r="AB64" i="86" s="1"/>
  <c r="AX68" i="86"/>
  <c r="S68" i="86" s="1"/>
  <c r="AC68" i="86" s="1"/>
  <c r="AB69" i="86" s="1"/>
  <c r="AX64" i="86"/>
  <c r="S64" i="86" s="1"/>
  <c r="AC64" i="86" s="1"/>
  <c r="AB65" i="86" s="1"/>
  <c r="AX66" i="86"/>
  <c r="S66" i="86" s="1"/>
  <c r="AC66" i="86" s="1"/>
  <c r="AB67" i="86" s="1"/>
  <c r="AX65" i="86"/>
  <c r="S65" i="86" s="1"/>
  <c r="AC65" i="86" s="1"/>
  <c r="AB66" i="86" s="1"/>
  <c r="AX67" i="86"/>
  <c r="S67" i="86" s="1"/>
  <c r="AC67" i="86" s="1"/>
  <c r="AB68" i="86" s="1"/>
  <c r="AH63" i="103"/>
  <c r="AQ63" i="103" s="1"/>
  <c r="AS63" i="47"/>
  <c r="AL63" i="47"/>
  <c r="AU63" i="47" s="1"/>
  <c r="AS20" i="47"/>
  <c r="AL20" i="47"/>
  <c r="AU20" i="47" s="1"/>
  <c r="AH67" i="20"/>
  <c r="AQ67" i="20" s="1"/>
  <c r="AR57" i="90"/>
  <c r="AE63" i="54"/>
  <c r="W64" i="54"/>
  <c r="AG63" i="54"/>
  <c r="AP63" i="54" s="1"/>
  <c r="AF63" i="54"/>
  <c r="AO63" i="54" s="1"/>
  <c r="AS21" i="52"/>
  <c r="AL21" i="52"/>
  <c r="AU21" i="52" s="1"/>
  <c r="AS39" i="52"/>
  <c r="AL39" i="52"/>
  <c r="AU39" i="52" s="1"/>
  <c r="AS57" i="52"/>
  <c r="AL57" i="52"/>
  <c r="AU57" i="52" s="1"/>
  <c r="AS14" i="47"/>
  <c r="AL14" i="47"/>
  <c r="AU14" i="47" s="1"/>
  <c r="Y56" i="82"/>
  <c r="X56" i="82"/>
  <c r="Z56" i="82" s="1"/>
  <c r="Y60" i="87"/>
  <c r="X60" i="87"/>
  <c r="Y63" i="55"/>
  <c r="X63" i="55"/>
  <c r="Z63" i="55" s="1"/>
  <c r="AJ48" i="46"/>
  <c r="AK48" i="46"/>
  <c r="AT48" i="46" s="1"/>
  <c r="AK65" i="46"/>
  <c r="AT65" i="46" s="1"/>
  <c r="AJ65" i="46"/>
  <c r="AK41" i="46"/>
  <c r="AT41" i="46" s="1"/>
  <c r="AJ41" i="46"/>
  <c r="AK64" i="46"/>
  <c r="AT64" i="46" s="1"/>
  <c r="AJ64" i="46"/>
  <c r="AK52" i="46"/>
  <c r="AT52" i="46" s="1"/>
  <c r="AJ52" i="46"/>
  <c r="AK46" i="46"/>
  <c r="AT46" i="46" s="1"/>
  <c r="AJ46" i="46"/>
  <c r="AJ40" i="46"/>
  <c r="AK40" i="46"/>
  <c r="AT40" i="46" s="1"/>
  <c r="AK34" i="46"/>
  <c r="AT34" i="46" s="1"/>
  <c r="AJ34" i="46"/>
  <c r="AK28" i="46"/>
  <c r="AT28" i="46" s="1"/>
  <c r="AJ28" i="46"/>
  <c r="AK22" i="46"/>
  <c r="AT22" i="46" s="1"/>
  <c r="AJ22" i="46"/>
  <c r="AK16" i="46"/>
  <c r="AT16" i="46" s="1"/>
  <c r="AJ16" i="46"/>
  <c r="AK9" i="46"/>
  <c r="AT9" i="46" s="1"/>
  <c r="AJ9" i="46"/>
  <c r="AK13" i="46"/>
  <c r="AT13" i="46" s="1"/>
  <c r="AJ13" i="46"/>
  <c r="AL60" i="53"/>
  <c r="AU60" i="53" s="1"/>
  <c r="AS60" i="53"/>
  <c r="AS5" i="52"/>
  <c r="AL5" i="52"/>
  <c r="AU5" i="52" s="1"/>
  <c r="AS22" i="52"/>
  <c r="AL22" i="52"/>
  <c r="AU22" i="52" s="1"/>
  <c r="AS58" i="52"/>
  <c r="AL58" i="52"/>
  <c r="AU58" i="52" s="1"/>
  <c r="AL45" i="47"/>
  <c r="AU45" i="47" s="1"/>
  <c r="AS45" i="47"/>
  <c r="AS18" i="53"/>
  <c r="AL18" i="53"/>
  <c r="AU18" i="53" s="1"/>
  <c r="AS6" i="52"/>
  <c r="AL6" i="52"/>
  <c r="AU6" i="52" s="1"/>
  <c r="AS23" i="52"/>
  <c r="AL23" i="52"/>
  <c r="AU23" i="52" s="1"/>
  <c r="AS59" i="52"/>
  <c r="AL59" i="52"/>
  <c r="AU59" i="52" s="1"/>
  <c r="AH64" i="91"/>
  <c r="AQ64" i="91" s="1"/>
  <c r="AS48" i="53"/>
  <c r="AL48" i="53"/>
  <c r="AU48" i="53" s="1"/>
  <c r="AS30" i="52"/>
  <c r="AL30" i="52"/>
  <c r="AU30" i="52" s="1"/>
  <c r="AS48" i="52"/>
  <c r="AL48" i="52"/>
  <c r="AU48" i="52" s="1"/>
  <c r="AS32" i="47"/>
  <c r="AL32" i="47"/>
  <c r="AU32" i="47" s="1"/>
  <c r="Z65" i="88"/>
  <c r="AH57" i="35"/>
  <c r="AQ57" i="35" s="1"/>
  <c r="AS33" i="47"/>
  <c r="AL33" i="47"/>
  <c r="AU33" i="47" s="1"/>
  <c r="AS7" i="52"/>
  <c r="AL7" i="52"/>
  <c r="AU7" i="52" s="1"/>
  <c r="AS43" i="52"/>
  <c r="AL43" i="52"/>
  <c r="AU43" i="52" s="1"/>
  <c r="AH69" i="44"/>
  <c r="AQ69" i="44" s="1"/>
  <c r="Z69" i="86"/>
  <c r="Z63" i="103"/>
  <c r="AS8" i="52"/>
  <c r="AL8" i="52"/>
  <c r="AU8" i="52" s="1"/>
  <c r="AS26" i="52"/>
  <c r="AL26" i="52"/>
  <c r="AU26" i="52" s="1"/>
  <c r="AS44" i="52"/>
  <c r="AL44" i="52"/>
  <c r="AU44" i="52" s="1"/>
  <c r="AS62" i="52"/>
  <c r="AL62" i="52"/>
  <c r="AU62" i="52" s="1"/>
  <c r="AG67" i="20"/>
  <c r="AP67" i="20" s="1"/>
  <c r="AF67" i="20"/>
  <c r="AO67" i="20" s="1"/>
  <c r="AE67" i="20"/>
  <c r="W68" i="20"/>
  <c r="Y61" i="43"/>
  <c r="X61" i="43"/>
  <c r="AS68" i="53"/>
  <c r="AL68" i="53"/>
  <c r="AU68" i="53" s="1"/>
  <c r="AI64" i="95"/>
  <c r="AN64" i="95"/>
  <c r="AI59" i="87"/>
  <c r="AN59" i="87"/>
  <c r="AJ61" i="46"/>
  <c r="AK61" i="46"/>
  <c r="AT61" i="46" s="1"/>
  <c r="AK60" i="46"/>
  <c r="AT60" i="46" s="1"/>
  <c r="AJ60" i="46"/>
  <c r="AJ47" i="46"/>
  <c r="AK47" i="46"/>
  <c r="AT47" i="46" s="1"/>
  <c r="AJ69" i="46"/>
  <c r="AS69" i="46" s="1"/>
  <c r="AK69" i="46"/>
  <c r="AT69" i="46" s="1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X14" i="46"/>
  <c r="S14" i="46" s="1"/>
  <c r="AC14" i="46" s="1"/>
  <c r="AB15" i="46" s="1"/>
  <c r="AX7" i="46"/>
  <c r="S7" i="46" s="1"/>
  <c r="AC7" i="46" s="1"/>
  <c r="AB8" i="46" s="1"/>
  <c r="AS40" i="52"/>
  <c r="AL40" i="52"/>
  <c r="AU40" i="52" s="1"/>
  <c r="AR61" i="100"/>
  <c r="AI60" i="18"/>
  <c r="AN60" i="18"/>
  <c r="AS29" i="52"/>
  <c r="AL29" i="52"/>
  <c r="AU29" i="52" s="1"/>
  <c r="AS47" i="52"/>
  <c r="AL47" i="52"/>
  <c r="AU47" i="52" s="1"/>
  <c r="AI58" i="98"/>
  <c r="AN58" i="98"/>
  <c r="AS64" i="47"/>
  <c r="AL64" i="47"/>
  <c r="AU64" i="47" s="1"/>
  <c r="AS11" i="53"/>
  <c r="AL11" i="53"/>
  <c r="AU11" i="53" s="1"/>
  <c r="Y68" i="51"/>
  <c r="X68" i="51"/>
  <c r="Z68" i="51" s="1"/>
  <c r="Z64" i="91"/>
  <c r="AS12" i="53"/>
  <c r="AL12" i="53"/>
  <c r="AU12" i="53" s="1"/>
  <c r="AS18" i="52"/>
  <c r="AL18" i="52"/>
  <c r="AU18" i="52" s="1"/>
  <c r="AS36" i="52"/>
  <c r="AL36" i="52"/>
  <c r="AU36" i="52" s="1"/>
  <c r="AS54" i="52"/>
  <c r="AL54" i="52"/>
  <c r="AU54" i="52" s="1"/>
  <c r="AH64" i="104"/>
  <c r="AQ64" i="104" s="1"/>
  <c r="Z57" i="35"/>
  <c r="AS25" i="52"/>
  <c r="AL25" i="52"/>
  <c r="AU25" i="52" s="1"/>
  <c r="AS61" i="52"/>
  <c r="AL61" i="52"/>
  <c r="AU61" i="52" s="1"/>
  <c r="AS26" i="47"/>
  <c r="AL26" i="47"/>
  <c r="AU26" i="47" s="1"/>
  <c r="Z69" i="44"/>
  <c r="AH67" i="41"/>
  <c r="AQ67" i="41" s="1"/>
  <c r="AS27" i="47"/>
  <c r="AL27" i="47"/>
  <c r="AU27" i="47" s="1"/>
  <c r="AS50" i="52"/>
  <c r="AL50" i="52"/>
  <c r="AU50" i="52" s="1"/>
  <c r="AR64" i="88"/>
  <c r="AR57" i="85"/>
  <c r="AS4" i="47"/>
  <c r="AL4" i="47"/>
  <c r="AU4" i="47" s="1"/>
  <c r="AI60" i="43"/>
  <c r="AN60" i="43"/>
  <c r="AS57" i="47"/>
  <c r="AL57" i="47"/>
  <c r="AU57" i="47" s="1"/>
  <c r="AS30" i="53"/>
  <c r="AL30" i="53"/>
  <c r="AU30" i="53" s="1"/>
  <c r="AS9" i="52"/>
  <c r="AL9" i="52"/>
  <c r="AU9" i="52" s="1"/>
  <c r="AS27" i="52"/>
  <c r="AL27" i="52"/>
  <c r="AU27" i="52" s="1"/>
  <c r="AS45" i="52"/>
  <c r="AL45" i="52"/>
  <c r="AU45" i="52" s="1"/>
  <c r="AS63" i="52"/>
  <c r="AL63" i="52"/>
  <c r="AU63" i="52" s="1"/>
  <c r="AI65" i="84"/>
  <c r="AN65" i="84"/>
  <c r="AS23" i="53"/>
  <c r="AL23" i="53"/>
  <c r="AU23" i="53" s="1"/>
  <c r="AI62" i="55"/>
  <c r="AN62" i="55"/>
  <c r="AX17" i="86" l="1"/>
  <c r="S17" i="86" s="1"/>
  <c r="AC17" i="86" s="1"/>
  <c r="AB18" i="86" s="1"/>
  <c r="AX10" i="86"/>
  <c r="S10" i="86" s="1"/>
  <c r="AC10" i="86" s="1"/>
  <c r="AB11" i="86" s="1"/>
  <c r="AX3" i="86"/>
  <c r="S3" i="86" s="1"/>
  <c r="AC3" i="86" s="1"/>
  <c r="Z65" i="95"/>
  <c r="Z61" i="43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4" i="86"/>
  <c r="S4" i="86" s="1"/>
  <c r="AC4" i="86" s="1"/>
  <c r="AB5" i="86" s="1"/>
  <c r="Z60" i="50"/>
  <c r="AX21" i="86"/>
  <c r="S21" i="86" s="1"/>
  <c r="AC21" i="86" s="1"/>
  <c r="AB22" i="86" s="1"/>
  <c r="AX15" i="86"/>
  <c r="S15" i="86" s="1"/>
  <c r="AC15" i="86" s="1"/>
  <c r="AB16" i="86" s="1"/>
  <c r="AX8" i="86"/>
  <c r="S8" i="86" s="1"/>
  <c r="AC8" i="86" s="1"/>
  <c r="AB9" i="86" s="1"/>
  <c r="AX5" i="86"/>
  <c r="S5" i="86" s="1"/>
  <c r="AC5" i="86" s="1"/>
  <c r="AB6" i="86" s="1"/>
  <c r="AS71" i="47"/>
  <c r="AX50" i="86"/>
  <c r="S50" i="86" s="1"/>
  <c r="AC50" i="86" s="1"/>
  <c r="AB51" i="86" s="1"/>
  <c r="AX44" i="86"/>
  <c r="S44" i="86" s="1"/>
  <c r="AC44" i="86" s="1"/>
  <c r="AB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AU71" i="47"/>
  <c r="C11" i="47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G61" i="43"/>
  <c r="AP61" i="43" s="1"/>
  <c r="W62" i="43"/>
  <c r="AF61" i="43"/>
  <c r="AO61" i="43" s="1"/>
  <c r="AE61" i="43"/>
  <c r="AE60" i="50"/>
  <c r="W61" i="50"/>
  <c r="AG60" i="50"/>
  <c r="AP60" i="50" s="1"/>
  <c r="AF60" i="50"/>
  <c r="AO60" i="50" s="1"/>
  <c r="AF68" i="51"/>
  <c r="AO68" i="51" s="1"/>
  <c r="W69" i="51"/>
  <c r="AG68" i="51"/>
  <c r="AP68" i="51" s="1"/>
  <c r="AE68" i="51"/>
  <c r="AF59" i="98"/>
  <c r="AO59" i="98" s="1"/>
  <c r="W60" i="98"/>
  <c r="AE59" i="98"/>
  <c r="AG59" i="98"/>
  <c r="AP59" i="98" s="1"/>
  <c r="AF65" i="95"/>
  <c r="AO65" i="95" s="1"/>
  <c r="AG65" i="95"/>
  <c r="AP65" i="95" s="1"/>
  <c r="AE65" i="95"/>
  <c r="W66" i="95"/>
  <c r="W57" i="82"/>
  <c r="AF56" i="82"/>
  <c r="AO56" i="82" s="1"/>
  <c r="AG56" i="82"/>
  <c r="AP56" i="82" s="1"/>
  <c r="AE56" i="82"/>
  <c r="AK52" i="86"/>
  <c r="AT52" i="86" s="1"/>
  <c r="AJ52" i="86"/>
  <c r="AK46" i="86"/>
  <c r="AT46" i="86" s="1"/>
  <c r="AJ46" i="86"/>
  <c r="AJ40" i="86"/>
  <c r="AK40" i="86"/>
  <c r="AT40" i="86" s="1"/>
  <c r="AJ34" i="86"/>
  <c r="AK34" i="86"/>
  <c r="AT34" i="86" s="1"/>
  <c r="AJ28" i="86"/>
  <c r="AK28" i="86"/>
  <c r="AT28" i="86" s="1"/>
  <c r="AK22" i="86"/>
  <c r="AT22" i="86" s="1"/>
  <c r="AJ22" i="86"/>
  <c r="AK16" i="86"/>
  <c r="AT16" i="86" s="1"/>
  <c r="AJ16" i="86"/>
  <c r="AK9" i="86"/>
  <c r="AT9" i="86" s="1"/>
  <c r="AJ9" i="86"/>
  <c r="AJ6" i="86"/>
  <c r="AK6" i="86"/>
  <c r="AT6" i="86" s="1"/>
  <c r="Y59" i="90"/>
  <c r="X59" i="90"/>
  <c r="AS17" i="46"/>
  <c r="AL17" i="46"/>
  <c r="AU17" i="46" s="1"/>
  <c r="AS53" i="46"/>
  <c r="AL53" i="46"/>
  <c r="AU53" i="46" s="1"/>
  <c r="AE66" i="84"/>
  <c r="W67" i="84"/>
  <c r="AG66" i="84"/>
  <c r="AP66" i="84" s="1"/>
  <c r="AF66" i="84"/>
  <c r="AO66" i="84" s="1"/>
  <c r="AH66" i="96"/>
  <c r="AQ66" i="96" s="1"/>
  <c r="AG61" i="18"/>
  <c r="AP61" i="18" s="1"/>
  <c r="W62" i="18"/>
  <c r="AF61" i="18"/>
  <c r="AO61" i="18" s="1"/>
  <c r="AE61" i="18"/>
  <c r="AJ4" i="46"/>
  <c r="AK4" i="46"/>
  <c r="AT4" i="46" s="1"/>
  <c r="AS42" i="46"/>
  <c r="AL42" i="46"/>
  <c r="AU42" i="46" s="1"/>
  <c r="Y59" i="85"/>
  <c r="X59" i="85"/>
  <c r="Z59" i="85" s="1"/>
  <c r="AG69" i="32"/>
  <c r="AP69" i="32" s="1"/>
  <c r="AP71" i="32" s="1"/>
  <c r="AE69" i="32"/>
  <c r="AX69" i="32"/>
  <c r="S69" i="32" s="1"/>
  <c r="AC69" i="32" s="1"/>
  <c r="AF69" i="32"/>
  <c r="AO69" i="32" s="1"/>
  <c r="AO71" i="32" s="1"/>
  <c r="AS19" i="46"/>
  <c r="AL19" i="46"/>
  <c r="AU19" i="46" s="1"/>
  <c r="AS37" i="46"/>
  <c r="AL37" i="46"/>
  <c r="AU37" i="46" s="1"/>
  <c r="AR69" i="46"/>
  <c r="AR71" i="46" s="1"/>
  <c r="AL69" i="46"/>
  <c r="AU69" i="46" s="1"/>
  <c r="AS26" i="46"/>
  <c r="AL26" i="46"/>
  <c r="AU26" i="46" s="1"/>
  <c r="AS44" i="46"/>
  <c r="AL44" i="46"/>
  <c r="AU44" i="46" s="1"/>
  <c r="AS62" i="46"/>
  <c r="AL62" i="46"/>
  <c r="AU62" i="46" s="1"/>
  <c r="AI67" i="41"/>
  <c r="AN67" i="41"/>
  <c r="AS16" i="46"/>
  <c r="AL16" i="46"/>
  <c r="AU16" i="46" s="1"/>
  <c r="AS34" i="46"/>
  <c r="AL34" i="46"/>
  <c r="AU34" i="46" s="1"/>
  <c r="AS52" i="46"/>
  <c r="AL52" i="46"/>
  <c r="AU52" i="46" s="1"/>
  <c r="AS65" i="46"/>
  <c r="AL65" i="46"/>
  <c r="AU65" i="46" s="1"/>
  <c r="Y64" i="54"/>
  <c r="X64" i="54"/>
  <c r="Z64" i="54" s="1"/>
  <c r="AJ68" i="86"/>
  <c r="AK68" i="86"/>
  <c r="AT68" i="86" s="1"/>
  <c r="AK63" i="86"/>
  <c r="AT63" i="86" s="1"/>
  <c r="AJ63" i="86"/>
  <c r="AJ57" i="86"/>
  <c r="AK57" i="86"/>
  <c r="AT57" i="86" s="1"/>
  <c r="AJ51" i="86"/>
  <c r="AK51" i="86"/>
  <c r="AT51" i="86" s="1"/>
  <c r="AJ45" i="86"/>
  <c r="AK45" i="86"/>
  <c r="AT45" i="86" s="1"/>
  <c r="AJ39" i="86"/>
  <c r="AK39" i="86"/>
  <c r="AT39" i="86" s="1"/>
  <c r="AJ33" i="86"/>
  <c r="AK33" i="86"/>
  <c r="AT33" i="86" s="1"/>
  <c r="AJ27" i="86"/>
  <c r="AK27" i="86"/>
  <c r="AT27" i="86" s="1"/>
  <c r="AJ21" i="86"/>
  <c r="AK21" i="86"/>
  <c r="AT21" i="86" s="1"/>
  <c r="AK15" i="86"/>
  <c r="AT15" i="86" s="1"/>
  <c r="AJ15" i="86"/>
  <c r="AJ8" i="86"/>
  <c r="AK8" i="86"/>
  <c r="AT8" i="86" s="1"/>
  <c r="W62" i="42"/>
  <c r="AF61" i="42"/>
  <c r="AO61" i="42" s="1"/>
  <c r="AG61" i="42"/>
  <c r="AP61" i="42" s="1"/>
  <c r="AE61" i="42"/>
  <c r="AS4" i="53"/>
  <c r="AL4" i="53"/>
  <c r="AU4" i="53" s="1"/>
  <c r="W64" i="99"/>
  <c r="AE63" i="99"/>
  <c r="AF63" i="99"/>
  <c r="AO63" i="99" s="1"/>
  <c r="AG63" i="99"/>
  <c r="AP63" i="99" s="1"/>
  <c r="Z66" i="96"/>
  <c r="AR60" i="42"/>
  <c r="AR67" i="51"/>
  <c r="AI60" i="10"/>
  <c r="AN60" i="10"/>
  <c r="AS11" i="46"/>
  <c r="AL11" i="46"/>
  <c r="AU11" i="46" s="1"/>
  <c r="AS30" i="46"/>
  <c r="AL30" i="46"/>
  <c r="AU30" i="46" s="1"/>
  <c r="AS67" i="46"/>
  <c r="AL67" i="46"/>
  <c r="AU67" i="46" s="1"/>
  <c r="AR59" i="50"/>
  <c r="Y64" i="45"/>
  <c r="X64" i="45"/>
  <c r="Y60" i="49"/>
  <c r="X60" i="49"/>
  <c r="AS35" i="46"/>
  <c r="AL35" i="46"/>
  <c r="AU35" i="46" s="1"/>
  <c r="AS66" i="46"/>
  <c r="AL66" i="46"/>
  <c r="AU66" i="46" s="1"/>
  <c r="AS63" i="46"/>
  <c r="AL63" i="46"/>
  <c r="AU63" i="46" s="1"/>
  <c r="AK64" i="86"/>
  <c r="AT64" i="86" s="1"/>
  <c r="AJ64" i="86"/>
  <c r="AS33" i="46"/>
  <c r="AL33" i="46"/>
  <c r="AU33" i="46" s="1"/>
  <c r="Y68" i="20"/>
  <c r="X68" i="20"/>
  <c r="AG65" i="88"/>
  <c r="AP65" i="88" s="1"/>
  <c r="AF65" i="88"/>
  <c r="AO65" i="88" s="1"/>
  <c r="AE65" i="88"/>
  <c r="W66" i="88"/>
  <c r="AR65" i="84"/>
  <c r="AE69" i="44"/>
  <c r="AG69" i="44"/>
  <c r="AP69" i="44" s="1"/>
  <c r="AF69" i="44"/>
  <c r="AO69" i="44" s="1"/>
  <c r="W70" i="44"/>
  <c r="AR58" i="98"/>
  <c r="AR60" i="18"/>
  <c r="AK15" i="46"/>
  <c r="AT15" i="46" s="1"/>
  <c r="AJ15" i="46"/>
  <c r="AS61" i="46"/>
  <c r="AL61" i="46"/>
  <c r="AU61" i="46" s="1"/>
  <c r="AI67" i="20"/>
  <c r="AN67" i="20"/>
  <c r="AX69" i="86"/>
  <c r="S69" i="86" s="1"/>
  <c r="AC69" i="86" s="1"/>
  <c r="AE69" i="86"/>
  <c r="AF69" i="86"/>
  <c r="AO69" i="86" s="1"/>
  <c r="AO71" i="86" s="1"/>
  <c r="AG69" i="86"/>
  <c r="AP69" i="86" s="1"/>
  <c r="AP71" i="86" s="1"/>
  <c r="AH60" i="87"/>
  <c r="AQ60" i="87" s="1"/>
  <c r="AI63" i="54"/>
  <c r="AN63" i="54"/>
  <c r="AJ66" i="86"/>
  <c r="AK66" i="86"/>
  <c r="AT66" i="86" s="1"/>
  <c r="AK62" i="86"/>
  <c r="AT62" i="86" s="1"/>
  <c r="AJ62" i="86"/>
  <c r="AK56" i="86"/>
  <c r="AT56" i="86" s="1"/>
  <c r="AJ56" i="86"/>
  <c r="AK50" i="86"/>
  <c r="AT50" i="86" s="1"/>
  <c r="AJ50" i="86"/>
  <c r="AK44" i="86"/>
  <c r="AT44" i="86" s="1"/>
  <c r="AJ44" i="86"/>
  <c r="AJ38" i="86"/>
  <c r="AK38" i="86"/>
  <c r="AT38" i="86" s="1"/>
  <c r="AK32" i="86"/>
  <c r="AT32" i="86" s="1"/>
  <c r="AJ32" i="86"/>
  <c r="AK26" i="86"/>
  <c r="AT26" i="86" s="1"/>
  <c r="AJ26" i="86"/>
  <c r="AK20" i="86"/>
  <c r="AT20" i="86" s="1"/>
  <c r="AJ20" i="86"/>
  <c r="AK13" i="86"/>
  <c r="AT13" i="86" s="1"/>
  <c r="AJ13" i="86"/>
  <c r="AK7" i="86"/>
  <c r="AT7" i="86" s="1"/>
  <c r="AJ7" i="86"/>
  <c r="AH61" i="42"/>
  <c r="AQ61" i="42" s="1"/>
  <c r="AE62" i="100"/>
  <c r="W63" i="100"/>
  <c r="AG62" i="100"/>
  <c r="AP62" i="100" s="1"/>
  <c r="AF62" i="100"/>
  <c r="AO62" i="100" s="1"/>
  <c r="AI59" i="16"/>
  <c r="AN59" i="16"/>
  <c r="AS6" i="46"/>
  <c r="AL6" i="46"/>
  <c r="AU6" i="46" s="1"/>
  <c r="AS23" i="46"/>
  <c r="AL23" i="46"/>
  <c r="AU23" i="46" s="1"/>
  <c r="AR55" i="82"/>
  <c r="AI59" i="94"/>
  <c r="AN59" i="94"/>
  <c r="Y68" i="13"/>
  <c r="X68" i="13"/>
  <c r="AS25" i="46"/>
  <c r="AL25" i="46"/>
  <c r="AU25" i="46" s="1"/>
  <c r="AS43" i="46"/>
  <c r="AL43" i="46"/>
  <c r="AU43" i="46" s="1"/>
  <c r="AK7" i="46"/>
  <c r="AT7" i="46" s="1"/>
  <c r="AJ7" i="46"/>
  <c r="AS32" i="46"/>
  <c r="AL32" i="46"/>
  <c r="AU32" i="46" s="1"/>
  <c r="Y65" i="104"/>
  <c r="X65" i="104"/>
  <c r="AF63" i="55"/>
  <c r="AO63" i="55" s="1"/>
  <c r="AG63" i="55"/>
  <c r="AP63" i="55" s="1"/>
  <c r="W64" i="55"/>
  <c r="AE63" i="55"/>
  <c r="AJ8" i="46"/>
  <c r="AK8" i="46"/>
  <c r="AT8" i="46" s="1"/>
  <c r="AL51" i="46"/>
  <c r="AU51" i="46" s="1"/>
  <c r="AS51" i="46"/>
  <c r="AF63" i="103"/>
  <c r="AO63" i="103" s="1"/>
  <c r="AG63" i="103"/>
  <c r="AP63" i="103" s="1"/>
  <c r="AE63" i="103"/>
  <c r="W64" i="103"/>
  <c r="AE57" i="35"/>
  <c r="AG57" i="35"/>
  <c r="AP57" i="35" s="1"/>
  <c r="AF57" i="35"/>
  <c r="AO57" i="35" s="1"/>
  <c r="W58" i="35"/>
  <c r="AS39" i="46"/>
  <c r="AL39" i="46"/>
  <c r="AU39" i="46" s="1"/>
  <c r="AH61" i="43"/>
  <c r="AQ61" i="43" s="1"/>
  <c r="AS13" i="46"/>
  <c r="AL13" i="46"/>
  <c r="AU13" i="46" s="1"/>
  <c r="AS22" i="46"/>
  <c r="AL22" i="46"/>
  <c r="AU22" i="46" s="1"/>
  <c r="AS64" i="46"/>
  <c r="AL64" i="46"/>
  <c r="AU64" i="46" s="1"/>
  <c r="Z60" i="87"/>
  <c r="AJ67" i="86"/>
  <c r="AK67" i="86"/>
  <c r="AT67" i="86" s="1"/>
  <c r="AJ61" i="86"/>
  <c r="AK61" i="86"/>
  <c r="AT61" i="86" s="1"/>
  <c r="AJ55" i="86"/>
  <c r="AK55" i="86"/>
  <c r="AT55" i="86" s="1"/>
  <c r="AJ49" i="86"/>
  <c r="AK49" i="86"/>
  <c r="AT49" i="86" s="1"/>
  <c r="AK43" i="86"/>
  <c r="AT43" i="86" s="1"/>
  <c r="AJ43" i="86"/>
  <c r="AK37" i="86"/>
  <c r="AT37" i="86" s="1"/>
  <c r="AJ37" i="86"/>
  <c r="AJ31" i="86"/>
  <c r="AK31" i="86"/>
  <c r="AT31" i="86" s="1"/>
  <c r="AK25" i="86"/>
  <c r="AT25" i="86" s="1"/>
  <c r="AJ25" i="86"/>
  <c r="AK19" i="86"/>
  <c r="AT19" i="86" s="1"/>
  <c r="AJ19" i="86"/>
  <c r="AK12" i="86"/>
  <c r="AT12" i="86" s="1"/>
  <c r="AJ12" i="86"/>
  <c r="AK14" i="86"/>
  <c r="AT14" i="86" s="1"/>
  <c r="AJ14" i="86"/>
  <c r="AI58" i="90"/>
  <c r="AN58" i="90"/>
  <c r="AH59" i="98"/>
  <c r="AQ59" i="98" s="1"/>
  <c r="AS29" i="46"/>
  <c r="AL29" i="46"/>
  <c r="AU29" i="46" s="1"/>
  <c r="AS55" i="46"/>
  <c r="AL55" i="46"/>
  <c r="AU55" i="46" s="1"/>
  <c r="Y62" i="83"/>
  <c r="Z62" i="83" s="1"/>
  <c r="X62" i="83"/>
  <c r="AI58" i="48"/>
  <c r="AN58" i="48"/>
  <c r="AR60" i="102"/>
  <c r="AS18" i="46"/>
  <c r="AL18" i="46"/>
  <c r="AU18" i="46" s="1"/>
  <c r="AS36" i="46"/>
  <c r="AL36" i="46"/>
  <c r="AU36" i="46" s="1"/>
  <c r="AH65" i="95"/>
  <c r="AQ65" i="95" s="1"/>
  <c r="AR65" i="96"/>
  <c r="AI58" i="85"/>
  <c r="AN58" i="85"/>
  <c r="Y63" i="11"/>
  <c r="X63" i="11"/>
  <c r="AI67" i="13"/>
  <c r="AN67" i="13"/>
  <c r="AS5" i="46"/>
  <c r="AL5" i="46"/>
  <c r="AU5" i="46" s="1"/>
  <c r="AI63" i="45"/>
  <c r="AN63" i="45"/>
  <c r="AH61" i="102"/>
  <c r="AQ61" i="102" s="1"/>
  <c r="AJ14" i="46"/>
  <c r="AK14" i="46"/>
  <c r="AT14" i="46" s="1"/>
  <c r="AS50" i="46"/>
  <c r="AL50" i="46"/>
  <c r="AU50" i="46" s="1"/>
  <c r="AS68" i="46"/>
  <c r="AL68" i="46"/>
  <c r="AU68" i="46" s="1"/>
  <c r="AS59" i="46"/>
  <c r="AL59" i="46"/>
  <c r="AU59" i="46" s="1"/>
  <c r="AH68" i="51"/>
  <c r="AQ68" i="51" s="1"/>
  <c r="AR64" i="95"/>
  <c r="AJ58" i="86"/>
  <c r="AK58" i="86"/>
  <c r="AT58" i="86" s="1"/>
  <c r="AR62" i="55"/>
  <c r="AR60" i="43"/>
  <c r="AS21" i="46"/>
  <c r="AL21" i="46"/>
  <c r="AU21" i="46" s="1"/>
  <c r="AS57" i="46"/>
  <c r="AL57" i="46"/>
  <c r="AU57" i="46" s="1"/>
  <c r="AS47" i="46"/>
  <c r="AL47" i="46"/>
  <c r="AU47" i="46" s="1"/>
  <c r="AR59" i="87"/>
  <c r="AS40" i="46"/>
  <c r="AL40" i="46"/>
  <c r="AU40" i="46" s="1"/>
  <c r="AS48" i="46"/>
  <c r="AL48" i="46"/>
  <c r="AU48" i="46" s="1"/>
  <c r="AK65" i="86"/>
  <c r="AT65" i="86" s="1"/>
  <c r="AJ65" i="86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6" i="86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J3" i="86"/>
  <c r="AB4" i="86"/>
  <c r="AS10" i="46"/>
  <c r="AL10" i="46"/>
  <c r="AU10" i="46" s="1"/>
  <c r="AH60" i="50"/>
  <c r="AQ60" i="50" s="1"/>
  <c r="AU71" i="53"/>
  <c r="C11" i="53" s="1"/>
  <c r="AL4" i="52"/>
  <c r="AU4" i="52" s="1"/>
  <c r="AU71" i="52" s="1"/>
  <c r="C11" i="52" s="1"/>
  <c r="AS4" i="52"/>
  <c r="AS71" i="52" s="1"/>
  <c r="Y61" i="10"/>
  <c r="X61" i="10"/>
  <c r="AI62" i="11"/>
  <c r="AN62" i="11"/>
  <c r="AS12" i="46"/>
  <c r="AL12" i="46"/>
  <c r="AU12" i="46" s="1"/>
  <c r="AS49" i="46"/>
  <c r="AL49" i="46"/>
  <c r="AU49" i="46" s="1"/>
  <c r="AI59" i="49"/>
  <c r="AR59" i="49" s="1"/>
  <c r="AN59" i="49"/>
  <c r="Z61" i="102"/>
  <c r="AS20" i="46"/>
  <c r="AL20" i="46"/>
  <c r="AU20" i="46" s="1"/>
  <c r="AS38" i="46"/>
  <c r="AL38" i="46"/>
  <c r="AU38" i="46" s="1"/>
  <c r="AL58" i="46"/>
  <c r="AU58" i="46" s="1"/>
  <c r="AS58" i="46"/>
  <c r="AS54" i="46"/>
  <c r="AL54" i="46"/>
  <c r="AU54" i="46" s="1"/>
  <c r="AI64" i="104"/>
  <c r="AR64" i="104" s="1"/>
  <c r="AN64" i="104"/>
  <c r="W65" i="91"/>
  <c r="AF64" i="91"/>
  <c r="AO64" i="91" s="1"/>
  <c r="AG64" i="91"/>
  <c r="AP64" i="91" s="1"/>
  <c r="AE64" i="91"/>
  <c r="AS27" i="46"/>
  <c r="AL27" i="46"/>
  <c r="AU27" i="46" s="1"/>
  <c r="AS45" i="46"/>
  <c r="AL45" i="46"/>
  <c r="AU45" i="46" s="1"/>
  <c r="AS60" i="46"/>
  <c r="AL60" i="46"/>
  <c r="AU60" i="46" s="1"/>
  <c r="AS9" i="46"/>
  <c r="AL9" i="46"/>
  <c r="AU9" i="46" s="1"/>
  <c r="AS28" i="46"/>
  <c r="AL28" i="46"/>
  <c r="AU28" i="46" s="1"/>
  <c r="AL46" i="46"/>
  <c r="AU46" i="46" s="1"/>
  <c r="AS46" i="46"/>
  <c r="AS41" i="46"/>
  <c r="AL41" i="46"/>
  <c r="AU41" i="46" s="1"/>
  <c r="AH63" i="55"/>
  <c r="AQ63" i="55" s="1"/>
  <c r="AH56" i="82"/>
  <c r="AQ56" i="82" s="1"/>
  <c r="AJ69" i="86"/>
  <c r="AS69" i="86" s="1"/>
  <c r="AK69" i="86"/>
  <c r="AT69" i="86" s="1"/>
  <c r="AK59" i="86"/>
  <c r="AT59" i="86" s="1"/>
  <c r="AJ59" i="86"/>
  <c r="AJ53" i="86"/>
  <c r="AK53" i="86"/>
  <c r="AT53" i="86" s="1"/>
  <c r="AK47" i="86"/>
  <c r="AT47" i="86" s="1"/>
  <c r="AJ47" i="86"/>
  <c r="AJ41" i="86"/>
  <c r="AK41" i="86"/>
  <c r="AT41" i="86" s="1"/>
  <c r="AJ35" i="86"/>
  <c r="AK35" i="86"/>
  <c r="AT35" i="86" s="1"/>
  <c r="AK29" i="86"/>
  <c r="AT29" i="86" s="1"/>
  <c r="AJ29" i="86"/>
  <c r="AJ23" i="86"/>
  <c r="AK23" i="86"/>
  <c r="AT23" i="86" s="1"/>
  <c r="AJ17" i="86"/>
  <c r="AK17" i="86"/>
  <c r="AT17" i="86" s="1"/>
  <c r="AJ10" i="86"/>
  <c r="AK10" i="86"/>
  <c r="AT10" i="86" s="1"/>
  <c r="AK5" i="86"/>
  <c r="AT5" i="86" s="1"/>
  <c r="AJ5" i="86"/>
  <c r="Y60" i="16"/>
  <c r="X60" i="16"/>
  <c r="AH66" i="84"/>
  <c r="AQ66" i="84" s="1"/>
  <c r="AG65" i="92"/>
  <c r="AP65" i="92" s="1"/>
  <c r="AF65" i="92"/>
  <c r="AO65" i="92" s="1"/>
  <c r="AE65" i="92"/>
  <c r="W66" i="92"/>
  <c r="AS71" i="53"/>
  <c r="AI61" i="83"/>
  <c r="AP61" i="83"/>
  <c r="Y59" i="48"/>
  <c r="X59" i="48"/>
  <c r="AH61" i="18"/>
  <c r="AQ61" i="18" s="1"/>
  <c r="AS3" i="46"/>
  <c r="AL3" i="46"/>
  <c r="AU3" i="46" s="1"/>
  <c r="AS24" i="46"/>
  <c r="AL24" i="46"/>
  <c r="AU24" i="46" s="1"/>
  <c r="Y60" i="94"/>
  <c r="X60" i="94"/>
  <c r="Z60" i="94" s="1"/>
  <c r="AH69" i="32"/>
  <c r="AQ69" i="32" s="1"/>
  <c r="AQ71" i="32" s="1"/>
  <c r="AZ3" i="32"/>
  <c r="AX7" i="32" s="1"/>
  <c r="S7" i="32" s="1"/>
  <c r="AC7" i="32" s="1"/>
  <c r="AB8" i="32" s="1"/>
  <c r="AX9" i="32"/>
  <c r="S9" i="32" s="1"/>
  <c r="AC9" i="32" s="1"/>
  <c r="AB10" i="32" s="1"/>
  <c r="AX15" i="32"/>
  <c r="S15" i="32" s="1"/>
  <c r="AC15" i="32" s="1"/>
  <c r="AB16" i="32" s="1"/>
  <c r="AX21" i="32"/>
  <c r="S21" i="32" s="1"/>
  <c r="AC21" i="32" s="1"/>
  <c r="AB22" i="32" s="1"/>
  <c r="AX25" i="32"/>
  <c r="S25" i="32" s="1"/>
  <c r="AC25" i="32" s="1"/>
  <c r="AB26" i="32" s="1"/>
  <c r="AX26" i="32"/>
  <c r="S26" i="32" s="1"/>
  <c r="AC26" i="32" s="1"/>
  <c r="AB27" i="32" s="1"/>
  <c r="AX27" i="32"/>
  <c r="S27" i="32" s="1"/>
  <c r="AC27" i="32" s="1"/>
  <c r="AB28" i="32" s="1"/>
  <c r="AX31" i="32"/>
  <c r="S31" i="32" s="1"/>
  <c r="AC31" i="32" s="1"/>
  <c r="AB32" i="32" s="1"/>
  <c r="AX32" i="32"/>
  <c r="S32" i="32" s="1"/>
  <c r="AC32" i="32" s="1"/>
  <c r="AB33" i="32" s="1"/>
  <c r="AX33" i="32"/>
  <c r="S33" i="32" s="1"/>
  <c r="AC33" i="32" s="1"/>
  <c r="AB34" i="32" s="1"/>
  <c r="AX36" i="32"/>
  <c r="S36" i="32" s="1"/>
  <c r="AC36" i="32" s="1"/>
  <c r="AB37" i="32" s="1"/>
  <c r="AX37" i="32"/>
  <c r="S37" i="32" s="1"/>
  <c r="AC37" i="32" s="1"/>
  <c r="AB38" i="32" s="1"/>
  <c r="AX38" i="32"/>
  <c r="S38" i="32" s="1"/>
  <c r="AC38" i="32" s="1"/>
  <c r="AB39" i="32" s="1"/>
  <c r="AX39" i="32"/>
  <c r="S39" i="32" s="1"/>
  <c r="AC39" i="32" s="1"/>
  <c r="AB40" i="32" s="1"/>
  <c r="AX42" i="32"/>
  <c r="S42" i="32" s="1"/>
  <c r="AC42" i="32" s="1"/>
  <c r="AB43" i="32" s="1"/>
  <c r="AX43" i="32"/>
  <c r="S43" i="32" s="1"/>
  <c r="AC43" i="32" s="1"/>
  <c r="AB44" i="32" s="1"/>
  <c r="AX44" i="32"/>
  <c r="S44" i="32" s="1"/>
  <c r="AC44" i="32" s="1"/>
  <c r="AB45" i="32" s="1"/>
  <c r="AX45" i="32"/>
  <c r="S45" i="32" s="1"/>
  <c r="AC45" i="32" s="1"/>
  <c r="AB46" i="32" s="1"/>
  <c r="AX48" i="32"/>
  <c r="S48" i="32" s="1"/>
  <c r="AC48" i="32" s="1"/>
  <c r="AB49" i="32" s="1"/>
  <c r="AX49" i="32"/>
  <c r="S49" i="32" s="1"/>
  <c r="AC49" i="32" s="1"/>
  <c r="AB50" i="32" s="1"/>
  <c r="AX50" i="32"/>
  <c r="S50" i="32" s="1"/>
  <c r="AC50" i="32" s="1"/>
  <c r="AB51" i="32" s="1"/>
  <c r="AX51" i="32"/>
  <c r="S51" i="32" s="1"/>
  <c r="AC51" i="32" s="1"/>
  <c r="AB52" i="32" s="1"/>
  <c r="AX54" i="32"/>
  <c r="S54" i="32" s="1"/>
  <c r="AC54" i="32" s="1"/>
  <c r="AB55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60" i="32"/>
  <c r="S60" i="32" s="1"/>
  <c r="AC60" i="32" s="1"/>
  <c r="AB61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5" i="32"/>
  <c r="S65" i="32" s="1"/>
  <c r="AC65" i="32" s="1"/>
  <c r="AB66" i="32" s="1"/>
  <c r="AX66" i="32"/>
  <c r="S66" i="32" s="1"/>
  <c r="AC66" i="32" s="1"/>
  <c r="AB67" i="32" s="1"/>
  <c r="AX68" i="32"/>
  <c r="S68" i="32" s="1"/>
  <c r="AC68" i="32" s="1"/>
  <c r="AB69" i="32" s="1"/>
  <c r="AS31" i="46"/>
  <c r="AL31" i="46"/>
  <c r="AU31" i="46" s="1"/>
  <c r="AS56" i="46"/>
  <c r="AL56" i="46"/>
  <c r="AU56" i="46" s="1"/>
  <c r="Y68" i="41"/>
  <c r="X68" i="41"/>
  <c r="AF62" i="83" l="1"/>
  <c r="AO62" i="83" s="1"/>
  <c r="AE62" i="83"/>
  <c r="AG62" i="83"/>
  <c r="AP62" i="83" s="1"/>
  <c r="W63" i="83"/>
  <c r="AK58" i="32"/>
  <c r="AT58" i="32" s="1"/>
  <c r="AK22" i="32"/>
  <c r="AT22" i="32" s="1"/>
  <c r="AK16" i="32"/>
  <c r="AT16" i="32" s="1"/>
  <c r="AK10" i="32"/>
  <c r="AT10" i="32" s="1"/>
  <c r="AK8" i="32"/>
  <c r="AT8" i="32" s="1"/>
  <c r="AR61" i="83"/>
  <c r="AH60" i="16"/>
  <c r="AQ60" i="16" s="1"/>
  <c r="AS10" i="86"/>
  <c r="AL10" i="86"/>
  <c r="AU10" i="86" s="1"/>
  <c r="AR62" i="11"/>
  <c r="AS18" i="86"/>
  <c r="AL18" i="86"/>
  <c r="AU18" i="86" s="1"/>
  <c r="AS36" i="86"/>
  <c r="AL36" i="86"/>
  <c r="AU36" i="86" s="1"/>
  <c r="AS54" i="86"/>
  <c r="AL54" i="86"/>
  <c r="AU54" i="86" s="1"/>
  <c r="AR58" i="85"/>
  <c r="AS14" i="86"/>
  <c r="AL14" i="86"/>
  <c r="AU14" i="86" s="1"/>
  <c r="AS25" i="86"/>
  <c r="AL25" i="86"/>
  <c r="AU25" i="86" s="1"/>
  <c r="AS43" i="86"/>
  <c r="AL43" i="86"/>
  <c r="AU43" i="86" s="1"/>
  <c r="Y64" i="103"/>
  <c r="X64" i="103"/>
  <c r="AS7" i="46"/>
  <c r="AL7" i="46"/>
  <c r="AU7" i="46" s="1"/>
  <c r="AH68" i="13"/>
  <c r="AQ68" i="13" s="1"/>
  <c r="AR59" i="16"/>
  <c r="AI69" i="86"/>
  <c r="AN69" i="86"/>
  <c r="AN71" i="86" s="1"/>
  <c r="AS15" i="46"/>
  <c r="AL15" i="46"/>
  <c r="AU15" i="46" s="1"/>
  <c r="AH68" i="20"/>
  <c r="AQ68" i="20" s="1"/>
  <c r="AI61" i="42"/>
  <c r="AN61" i="42"/>
  <c r="AS15" i="86"/>
  <c r="AL15" i="86"/>
  <c r="AU15" i="86" s="1"/>
  <c r="AT71" i="46"/>
  <c r="AS22" i="86"/>
  <c r="AL22" i="86"/>
  <c r="AU22" i="86" s="1"/>
  <c r="Y66" i="95"/>
  <c r="X66" i="95"/>
  <c r="AI59" i="98"/>
  <c r="AN59" i="98"/>
  <c r="Y69" i="51"/>
  <c r="X69" i="51"/>
  <c r="AI60" i="50"/>
  <c r="AN60" i="50"/>
  <c r="AK34" i="32"/>
  <c r="AT34" i="32" s="1"/>
  <c r="AK45" i="32"/>
  <c r="AT45" i="32" s="1"/>
  <c r="AJ45" i="32"/>
  <c r="AJ39" i="32"/>
  <c r="AK39" i="32"/>
  <c r="AT39" i="32" s="1"/>
  <c r="AK33" i="32"/>
  <c r="AT33" i="32" s="1"/>
  <c r="AJ33" i="32"/>
  <c r="AK27" i="32"/>
  <c r="AT27" i="32" s="1"/>
  <c r="AJ27" i="32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Z60" i="16"/>
  <c r="AH61" i="10"/>
  <c r="AQ61" i="10" s="1"/>
  <c r="AR67" i="13"/>
  <c r="AS61" i="86"/>
  <c r="AL61" i="86"/>
  <c r="AU61" i="86" s="1"/>
  <c r="Y58" i="35"/>
  <c r="Z58" i="35" s="1"/>
  <c r="X58" i="35"/>
  <c r="AI63" i="103"/>
  <c r="AR63" i="103" s="1"/>
  <c r="AN63" i="103"/>
  <c r="AS8" i="46"/>
  <c r="AL8" i="46"/>
  <c r="AU8" i="46" s="1"/>
  <c r="AH65" i="104"/>
  <c r="AQ65" i="104" s="1"/>
  <c r="Z68" i="13"/>
  <c r="AS13" i="86"/>
  <c r="AL13" i="86"/>
  <c r="AU13" i="86" s="1"/>
  <c r="AS32" i="86"/>
  <c r="AL32" i="86"/>
  <c r="AU32" i="86" s="1"/>
  <c r="AS50" i="86"/>
  <c r="AL50" i="86"/>
  <c r="AU50" i="86" s="1"/>
  <c r="Y70" i="44"/>
  <c r="X70" i="44"/>
  <c r="Z68" i="20"/>
  <c r="AH60" i="49"/>
  <c r="AQ60" i="49" s="1"/>
  <c r="AI63" i="99"/>
  <c r="AN63" i="99"/>
  <c r="AS33" i="86"/>
  <c r="AL33" i="86"/>
  <c r="AU33" i="86" s="1"/>
  <c r="AS51" i="86"/>
  <c r="AL51" i="86"/>
  <c r="AU51" i="86" s="1"/>
  <c r="AS68" i="86"/>
  <c r="AL68" i="86"/>
  <c r="AU68" i="86" s="1"/>
  <c r="AH59" i="85"/>
  <c r="AQ59" i="85" s="1"/>
  <c r="AL4" i="46"/>
  <c r="AU4" i="46" s="1"/>
  <c r="AS4" i="46"/>
  <c r="AS6" i="86"/>
  <c r="AL6" i="86"/>
  <c r="AU6" i="86" s="1"/>
  <c r="AS40" i="86"/>
  <c r="AL40" i="86"/>
  <c r="AU40" i="86" s="1"/>
  <c r="AI56" i="82"/>
  <c r="AN56" i="82"/>
  <c r="AI65" i="95"/>
  <c r="AN65" i="95"/>
  <c r="Y60" i="98"/>
  <c r="X60" i="98"/>
  <c r="AK52" i="32"/>
  <c r="AT52" i="32" s="1"/>
  <c r="AJ69" i="32"/>
  <c r="AS69" i="32" s="1"/>
  <c r="AK69" i="32"/>
  <c r="AT69" i="32" s="1"/>
  <c r="AK62" i="32"/>
  <c r="AT62" i="32" s="1"/>
  <c r="AJ62" i="32"/>
  <c r="AK44" i="32"/>
  <c r="AT44" i="32" s="1"/>
  <c r="AJ44" i="32"/>
  <c r="AK32" i="32"/>
  <c r="AT32" i="32" s="1"/>
  <c r="AJ32" i="32"/>
  <c r="AK26" i="32"/>
  <c r="AT26" i="32" s="1"/>
  <c r="AJ26" i="32"/>
  <c r="AX19" i="32"/>
  <c r="S19" i="32" s="1"/>
  <c r="AC19" i="32" s="1"/>
  <c r="AB20" i="32" s="1"/>
  <c r="AX13" i="32"/>
  <c r="S13" i="32" s="1"/>
  <c r="AC13" i="32" s="1"/>
  <c r="AB14" i="32" s="1"/>
  <c r="AX6" i="32"/>
  <c r="S6" i="32" s="1"/>
  <c r="AC6" i="32" s="1"/>
  <c r="AB7" i="32" s="1"/>
  <c r="AH60" i="94"/>
  <c r="AQ60" i="94" s="1"/>
  <c r="AH59" i="48"/>
  <c r="AQ59" i="48" s="1"/>
  <c r="AS17" i="86"/>
  <c r="AL17" i="86"/>
  <c r="AU17" i="86" s="1"/>
  <c r="AS35" i="86"/>
  <c r="AL35" i="86"/>
  <c r="AU35" i="86" s="1"/>
  <c r="AS53" i="86"/>
  <c r="AL53" i="86"/>
  <c r="AU53" i="86" s="1"/>
  <c r="AI64" i="91"/>
  <c r="AN64" i="91"/>
  <c r="Z61" i="10"/>
  <c r="AJ4" i="86"/>
  <c r="AK4" i="86"/>
  <c r="AT4" i="86" s="1"/>
  <c r="AT71" i="86" s="1"/>
  <c r="AL24" i="86"/>
  <c r="AU24" i="86" s="1"/>
  <c r="AS24" i="86"/>
  <c r="AS42" i="86"/>
  <c r="AL42" i="86"/>
  <c r="AU42" i="86" s="1"/>
  <c r="AS60" i="86"/>
  <c r="AL60" i="86"/>
  <c r="AU60" i="86" s="1"/>
  <c r="AS14" i="46"/>
  <c r="AL14" i="46"/>
  <c r="AU14" i="46" s="1"/>
  <c r="AH63" i="11"/>
  <c r="AQ63" i="11" s="1"/>
  <c r="AS12" i="86"/>
  <c r="AL12" i="86"/>
  <c r="AU12" i="86" s="1"/>
  <c r="Z65" i="104"/>
  <c r="AS66" i="86"/>
  <c r="AL66" i="86"/>
  <c r="AU66" i="86" s="1"/>
  <c r="Y66" i="88"/>
  <c r="X66" i="88"/>
  <c r="Z60" i="49"/>
  <c r="Y64" i="99"/>
  <c r="X64" i="99"/>
  <c r="AH64" i="54"/>
  <c r="AQ64" i="54" s="1"/>
  <c r="AR67" i="41"/>
  <c r="AE59" i="85"/>
  <c r="AF59" i="85"/>
  <c r="AO59" i="85" s="1"/>
  <c r="W60" i="85"/>
  <c r="AG59" i="85"/>
  <c r="AP59" i="85" s="1"/>
  <c r="AS9" i="86"/>
  <c r="AL9" i="86"/>
  <c r="AU9" i="86" s="1"/>
  <c r="AS46" i="86"/>
  <c r="AL46" i="86"/>
  <c r="AU46" i="86" s="1"/>
  <c r="AI61" i="43"/>
  <c r="AN61" i="43"/>
  <c r="AK64" i="32"/>
  <c r="AT64" i="32" s="1"/>
  <c r="AK40" i="32"/>
  <c r="AT40" i="32" s="1"/>
  <c r="AK57" i="32"/>
  <c r="AT57" i="32" s="1"/>
  <c r="AJ57" i="32"/>
  <c r="AJ56" i="32"/>
  <c r="AK56" i="32"/>
  <c r="AT56" i="32" s="1"/>
  <c r="AK66" i="32"/>
  <c r="AT66" i="32" s="1"/>
  <c r="AJ66" i="32"/>
  <c r="AJ37" i="32"/>
  <c r="AK37" i="32"/>
  <c r="AT37" i="32" s="1"/>
  <c r="AX18" i="32"/>
  <c r="S18" i="32" s="1"/>
  <c r="AC18" i="32" s="1"/>
  <c r="AB19" i="32" s="1"/>
  <c r="AX12" i="32"/>
  <c r="S12" i="32" s="1"/>
  <c r="AC12" i="32" s="1"/>
  <c r="AB13" i="32" s="1"/>
  <c r="AX3" i="32"/>
  <c r="S3" i="32" s="1"/>
  <c r="AC3" i="32" s="1"/>
  <c r="AF60" i="94"/>
  <c r="AO60" i="94" s="1"/>
  <c r="AE60" i="94"/>
  <c r="AG60" i="94"/>
  <c r="AP60" i="94" s="1"/>
  <c r="W61" i="94"/>
  <c r="Z59" i="48"/>
  <c r="X66" i="92"/>
  <c r="Z66" i="92" s="1"/>
  <c r="Y66" i="92"/>
  <c r="AS5" i="86"/>
  <c r="AL5" i="86"/>
  <c r="AU5" i="86" s="1"/>
  <c r="AL59" i="86"/>
  <c r="AU59" i="86" s="1"/>
  <c r="AS59" i="86"/>
  <c r="AL3" i="86"/>
  <c r="AU3" i="86" s="1"/>
  <c r="AS3" i="86"/>
  <c r="AR63" i="45"/>
  <c r="Z63" i="11"/>
  <c r="AR58" i="48"/>
  <c r="AS31" i="86"/>
  <c r="AL31" i="86"/>
  <c r="AU31" i="86" s="1"/>
  <c r="AS49" i="86"/>
  <c r="AL49" i="86"/>
  <c r="AU49" i="86" s="1"/>
  <c r="AS67" i="86"/>
  <c r="AL67" i="86"/>
  <c r="AU67" i="86" s="1"/>
  <c r="AI63" i="55"/>
  <c r="AN63" i="55"/>
  <c r="AS20" i="86"/>
  <c r="AL20" i="86"/>
  <c r="AU20" i="86" s="1"/>
  <c r="AL56" i="86"/>
  <c r="AU56" i="86" s="1"/>
  <c r="AS56" i="86"/>
  <c r="AR67" i="20"/>
  <c r="AI65" i="88"/>
  <c r="AN65" i="88"/>
  <c r="W67" i="96"/>
  <c r="AE66" i="96"/>
  <c r="AF66" i="96"/>
  <c r="AO66" i="96" s="1"/>
  <c r="AG66" i="96"/>
  <c r="AP66" i="96" s="1"/>
  <c r="Y62" i="42"/>
  <c r="X62" i="42"/>
  <c r="AS21" i="86"/>
  <c r="AL21" i="86"/>
  <c r="AU21" i="86" s="1"/>
  <c r="AS39" i="86"/>
  <c r="AL39" i="86"/>
  <c r="AU39" i="86" s="1"/>
  <c r="AS57" i="86"/>
  <c r="AL57" i="86"/>
  <c r="AU57" i="86" s="1"/>
  <c r="AG64" i="54"/>
  <c r="AP64" i="54" s="1"/>
  <c r="AF64" i="54"/>
  <c r="AO64" i="54" s="1"/>
  <c r="AE64" i="54"/>
  <c r="W65" i="54"/>
  <c r="AI61" i="18"/>
  <c r="AN61" i="18"/>
  <c r="Y67" i="84"/>
  <c r="X67" i="84"/>
  <c r="AH59" i="90"/>
  <c r="AQ59" i="90" s="1"/>
  <c r="AS28" i="86"/>
  <c r="AL28" i="86"/>
  <c r="AU28" i="86" s="1"/>
  <c r="AK46" i="32"/>
  <c r="AT46" i="32" s="1"/>
  <c r="AK63" i="32"/>
  <c r="AT63" i="32" s="1"/>
  <c r="AJ63" i="32"/>
  <c r="AK67" i="32"/>
  <c r="AT67" i="32" s="1"/>
  <c r="AJ50" i="32"/>
  <c r="AK50" i="32"/>
  <c r="AT50" i="32" s="1"/>
  <c r="AK61" i="32"/>
  <c r="AT61" i="32" s="1"/>
  <c r="AJ61" i="32"/>
  <c r="AK49" i="32"/>
  <c r="AT49" i="32" s="1"/>
  <c r="AJ49" i="32"/>
  <c r="AX24" i="32"/>
  <c r="S24" i="32" s="1"/>
  <c r="AC24" i="32" s="1"/>
  <c r="AB25" i="32" s="1"/>
  <c r="AX67" i="32"/>
  <c r="S67" i="32" s="1"/>
  <c r="AC67" i="32" s="1"/>
  <c r="AB68" i="32" s="1"/>
  <c r="AX59" i="32"/>
  <c r="S59" i="32" s="1"/>
  <c r="AC59" i="32" s="1"/>
  <c r="AB60" i="32" s="1"/>
  <c r="AX53" i="32"/>
  <c r="S53" i="32" s="1"/>
  <c r="AC53" i="32" s="1"/>
  <c r="AB54" i="32" s="1"/>
  <c r="AX47" i="32"/>
  <c r="S47" i="32" s="1"/>
  <c r="AC47" i="32" s="1"/>
  <c r="AB48" i="32" s="1"/>
  <c r="AX41" i="32"/>
  <c r="S41" i="32" s="1"/>
  <c r="AC41" i="32" s="1"/>
  <c r="AB42" i="32" s="1"/>
  <c r="AX35" i="32"/>
  <c r="S35" i="32" s="1"/>
  <c r="AC35" i="32" s="1"/>
  <c r="AB36" i="32" s="1"/>
  <c r="AX29" i="32"/>
  <c r="S29" i="32" s="1"/>
  <c r="AC29" i="32" s="1"/>
  <c r="AB30" i="32" s="1"/>
  <c r="AX23" i="32"/>
  <c r="S23" i="32" s="1"/>
  <c r="AC23" i="32" s="1"/>
  <c r="AB24" i="32" s="1"/>
  <c r="AX17" i="32"/>
  <c r="S17" i="32" s="1"/>
  <c r="AC17" i="32" s="1"/>
  <c r="AB18" i="32" s="1"/>
  <c r="AX11" i="32"/>
  <c r="S11" i="32" s="1"/>
  <c r="AC11" i="32" s="1"/>
  <c r="AB12" i="32" s="1"/>
  <c r="AX5" i="32"/>
  <c r="S5" i="32" s="1"/>
  <c r="AC5" i="32" s="1"/>
  <c r="AB6" i="32" s="1"/>
  <c r="AI65" i="92"/>
  <c r="AN65" i="92"/>
  <c r="AS23" i="86"/>
  <c r="AL23" i="86"/>
  <c r="AU23" i="86" s="1"/>
  <c r="AS41" i="86"/>
  <c r="AL41" i="86"/>
  <c r="AU41" i="86" s="1"/>
  <c r="AE61" i="102"/>
  <c r="W62" i="102"/>
  <c r="AG61" i="102"/>
  <c r="AP61" i="102" s="1"/>
  <c r="AF61" i="102"/>
  <c r="AO61" i="102" s="1"/>
  <c r="AS48" i="86"/>
  <c r="AL48" i="86"/>
  <c r="AU48" i="86" s="1"/>
  <c r="AS65" i="86"/>
  <c r="AL65" i="86"/>
  <c r="AU65" i="86" s="1"/>
  <c r="AH62" i="83"/>
  <c r="AQ62" i="83" s="1"/>
  <c r="AS19" i="86"/>
  <c r="AL19" i="86"/>
  <c r="AU19" i="86" s="1"/>
  <c r="AS37" i="86"/>
  <c r="AL37" i="86"/>
  <c r="AU37" i="86" s="1"/>
  <c r="AE60" i="87"/>
  <c r="AF60" i="87"/>
  <c r="AO60" i="87" s="1"/>
  <c r="W61" i="87"/>
  <c r="AG60" i="87"/>
  <c r="AP60" i="87" s="1"/>
  <c r="AI57" i="35"/>
  <c r="AN57" i="35"/>
  <c r="Y64" i="55"/>
  <c r="X64" i="55"/>
  <c r="Z64" i="55" s="1"/>
  <c r="AR59" i="94"/>
  <c r="Y63" i="100"/>
  <c r="X63" i="100"/>
  <c r="AS38" i="86"/>
  <c r="AL38" i="86"/>
  <c r="AU38" i="86" s="1"/>
  <c r="AR63" i="54"/>
  <c r="AI69" i="44"/>
  <c r="AN69" i="44"/>
  <c r="AH64" i="45"/>
  <c r="AQ64" i="45" s="1"/>
  <c r="AR60" i="10"/>
  <c r="AS63" i="86"/>
  <c r="AL63" i="86"/>
  <c r="AU63" i="86" s="1"/>
  <c r="AI66" i="84"/>
  <c r="AN66" i="84"/>
  <c r="Z59" i="90"/>
  <c r="AL16" i="86"/>
  <c r="AU16" i="86" s="1"/>
  <c r="AS16" i="86"/>
  <c r="AS52" i="86"/>
  <c r="AL52" i="86"/>
  <c r="AU52" i="86" s="1"/>
  <c r="Y57" i="82"/>
  <c r="Z57" i="82" s="1"/>
  <c r="X57" i="82"/>
  <c r="AI68" i="51"/>
  <c r="AN68" i="51"/>
  <c r="Y62" i="43"/>
  <c r="X62" i="43"/>
  <c r="AH68" i="41"/>
  <c r="AQ68" i="41" s="1"/>
  <c r="AK28" i="32"/>
  <c r="AT28" i="32" s="1"/>
  <c r="Z68" i="41"/>
  <c r="AJ51" i="32"/>
  <c r="AK51" i="32"/>
  <c r="AT51" i="32" s="1"/>
  <c r="AK38" i="32"/>
  <c r="AT38" i="32" s="1"/>
  <c r="AJ38" i="32"/>
  <c r="AK55" i="32"/>
  <c r="AT55" i="32" s="1"/>
  <c r="AJ55" i="32"/>
  <c r="AK43" i="32"/>
  <c r="AT43" i="32" s="1"/>
  <c r="AJ43" i="32"/>
  <c r="AX30" i="32"/>
  <c r="S30" i="32" s="1"/>
  <c r="AC30" i="32" s="1"/>
  <c r="AB31" i="32" s="1"/>
  <c r="AX64" i="32"/>
  <c r="S64" i="32" s="1"/>
  <c r="AC64" i="32" s="1"/>
  <c r="AB65" i="32" s="1"/>
  <c r="AX58" i="32"/>
  <c r="S58" i="32" s="1"/>
  <c r="AC58" i="32" s="1"/>
  <c r="AB59" i="32" s="1"/>
  <c r="AX52" i="32"/>
  <c r="S52" i="32" s="1"/>
  <c r="AC52" i="32" s="1"/>
  <c r="AB53" i="32" s="1"/>
  <c r="AX46" i="32"/>
  <c r="S46" i="32" s="1"/>
  <c r="AC46" i="32" s="1"/>
  <c r="AB47" i="32" s="1"/>
  <c r="AX40" i="32"/>
  <c r="S40" i="32" s="1"/>
  <c r="AC40" i="32" s="1"/>
  <c r="AB41" i="32" s="1"/>
  <c r="AX34" i="32"/>
  <c r="S34" i="32" s="1"/>
  <c r="AC34" i="32" s="1"/>
  <c r="AB35" i="32" s="1"/>
  <c r="AX28" i="32"/>
  <c r="S28" i="32" s="1"/>
  <c r="AC28" i="32" s="1"/>
  <c r="AB29" i="32" s="1"/>
  <c r="AX22" i="32"/>
  <c r="S22" i="32" s="1"/>
  <c r="AC22" i="32" s="1"/>
  <c r="AB23" i="32" s="1"/>
  <c r="AX16" i="32"/>
  <c r="S16" i="32" s="1"/>
  <c r="AC16" i="32" s="1"/>
  <c r="AB17" i="32" s="1"/>
  <c r="AX10" i="32"/>
  <c r="S10" i="32" s="1"/>
  <c r="AC10" i="32" s="1"/>
  <c r="AB11" i="32" s="1"/>
  <c r="AX4" i="32"/>
  <c r="S4" i="32" s="1"/>
  <c r="AC4" i="32" s="1"/>
  <c r="AB5" i="32" s="1"/>
  <c r="AS29" i="86"/>
  <c r="AL29" i="86"/>
  <c r="AU29" i="86" s="1"/>
  <c r="AS47" i="86"/>
  <c r="AL47" i="86"/>
  <c r="AU47" i="86" s="1"/>
  <c r="Y65" i="91"/>
  <c r="X65" i="91"/>
  <c r="AS11" i="86"/>
  <c r="AL11" i="86"/>
  <c r="AU11" i="86" s="1"/>
  <c r="AS30" i="86"/>
  <c r="AL30" i="86"/>
  <c r="AU30" i="86" s="1"/>
  <c r="AS58" i="86"/>
  <c r="AL58" i="86"/>
  <c r="AU58" i="86" s="1"/>
  <c r="AR58" i="90"/>
  <c r="AS55" i="86"/>
  <c r="AL55" i="86"/>
  <c r="AU55" i="86" s="1"/>
  <c r="AI62" i="100"/>
  <c r="AN62" i="100"/>
  <c r="AS7" i="86"/>
  <c r="AL7" i="86"/>
  <c r="AU7" i="86" s="1"/>
  <c r="AS26" i="86"/>
  <c r="AL26" i="86"/>
  <c r="AU26" i="86" s="1"/>
  <c r="AS44" i="86"/>
  <c r="AL44" i="86"/>
  <c r="AU44" i="86" s="1"/>
  <c r="AS62" i="86"/>
  <c r="AL62" i="86"/>
  <c r="AU62" i="86" s="1"/>
  <c r="AS64" i="86"/>
  <c r="AL64" i="86"/>
  <c r="AU64" i="86" s="1"/>
  <c r="Z64" i="45"/>
  <c r="AS8" i="86"/>
  <c r="AL8" i="86"/>
  <c r="AU8" i="86" s="1"/>
  <c r="AS27" i="86"/>
  <c r="AL27" i="86"/>
  <c r="AU27" i="86" s="1"/>
  <c r="AS45" i="86"/>
  <c r="AL45" i="86"/>
  <c r="AU45" i="86" s="1"/>
  <c r="AI69" i="32"/>
  <c r="AN69" i="32"/>
  <c r="AN71" i="32" s="1"/>
  <c r="Y62" i="18"/>
  <c r="X62" i="18"/>
  <c r="AS34" i="86"/>
  <c r="AL34" i="86"/>
  <c r="AU34" i="86" s="1"/>
  <c r="Y61" i="50"/>
  <c r="X61" i="50"/>
  <c r="Z64" i="103" l="1"/>
  <c r="Z67" i="84"/>
  <c r="Z66" i="88"/>
  <c r="AE66" i="88" s="1"/>
  <c r="W59" i="35"/>
  <c r="AE58" i="35"/>
  <c r="AG58" i="35"/>
  <c r="AP58" i="35" s="1"/>
  <c r="AF58" i="35"/>
  <c r="AO58" i="35" s="1"/>
  <c r="W65" i="103"/>
  <c r="AE64" i="103"/>
  <c r="AG64" i="103"/>
  <c r="AP64" i="103" s="1"/>
  <c r="AF64" i="103"/>
  <c r="AO64" i="103" s="1"/>
  <c r="W68" i="84"/>
  <c r="AG67" i="84"/>
  <c r="AP67" i="84" s="1"/>
  <c r="AF67" i="84"/>
  <c r="AO67" i="84" s="1"/>
  <c r="AE67" i="84"/>
  <c r="W67" i="88"/>
  <c r="AG66" i="88"/>
  <c r="AP66" i="88" s="1"/>
  <c r="AF66" i="88"/>
  <c r="AO66" i="88" s="1"/>
  <c r="AK29" i="32"/>
  <c r="AT29" i="32" s="1"/>
  <c r="AJ29" i="32"/>
  <c r="AK65" i="32"/>
  <c r="AT65" i="32" s="1"/>
  <c r="AJ65" i="32"/>
  <c r="AS38" i="32"/>
  <c r="AL38" i="32"/>
  <c r="AU38" i="32" s="1"/>
  <c r="AH62" i="43"/>
  <c r="AQ62" i="43" s="1"/>
  <c r="AG57" i="82"/>
  <c r="AP57" i="82" s="1"/>
  <c r="W58" i="82"/>
  <c r="AF57" i="82"/>
  <c r="AO57" i="82" s="1"/>
  <c r="AE57" i="82"/>
  <c r="AF59" i="90"/>
  <c r="AO59" i="90" s="1"/>
  <c r="W60" i="90"/>
  <c r="AG59" i="90"/>
  <c r="AP59" i="90" s="1"/>
  <c r="AE59" i="90"/>
  <c r="AH63" i="100"/>
  <c r="AQ63" i="100" s="1"/>
  <c r="W65" i="55"/>
  <c r="AG64" i="55"/>
  <c r="AP64" i="55" s="1"/>
  <c r="AE64" i="55"/>
  <c r="AF64" i="55"/>
  <c r="AO64" i="55" s="1"/>
  <c r="Y61" i="87"/>
  <c r="Z61" i="87"/>
  <c r="X61" i="87"/>
  <c r="AK24" i="32"/>
  <c r="AT24" i="32" s="1"/>
  <c r="AJ24" i="32"/>
  <c r="AJ60" i="32"/>
  <c r="AK60" i="32"/>
  <c r="AT60" i="32" s="1"/>
  <c r="Y61" i="94"/>
  <c r="Z61" i="94" s="1"/>
  <c r="X61" i="94"/>
  <c r="AK19" i="32"/>
  <c r="AT19" i="32" s="1"/>
  <c r="AJ19" i="32"/>
  <c r="AS56" i="32"/>
  <c r="AL56" i="32"/>
  <c r="AU56" i="32" s="1"/>
  <c r="AJ64" i="32"/>
  <c r="AR64" i="91"/>
  <c r="AK14" i="32"/>
  <c r="AT14" i="32" s="1"/>
  <c r="AJ14" i="32"/>
  <c r="AS44" i="32"/>
  <c r="AL44" i="32"/>
  <c r="AU44" i="32" s="1"/>
  <c r="AJ52" i="32"/>
  <c r="AS71" i="46"/>
  <c r="W69" i="13"/>
  <c r="AG68" i="13"/>
  <c r="AP68" i="13" s="1"/>
  <c r="AE68" i="13"/>
  <c r="AF68" i="13"/>
  <c r="AO68" i="13" s="1"/>
  <c r="AJ15" i="32"/>
  <c r="AK15" i="32"/>
  <c r="AT15" i="32" s="1"/>
  <c r="AR59" i="98"/>
  <c r="AJ10" i="32"/>
  <c r="AK35" i="32"/>
  <c r="AT35" i="32" s="1"/>
  <c r="AJ35" i="32"/>
  <c r="AK31" i="32"/>
  <c r="AT31" i="32" s="1"/>
  <c r="AJ31" i="32"/>
  <c r="Z62" i="43"/>
  <c r="AR69" i="44"/>
  <c r="Z63" i="100"/>
  <c r="Y62" i="102"/>
  <c r="X62" i="102"/>
  <c r="AJ30" i="32"/>
  <c r="AK30" i="32"/>
  <c r="AT30" i="32" s="1"/>
  <c r="AK68" i="32"/>
  <c r="AT68" i="32" s="1"/>
  <c r="AJ68" i="32"/>
  <c r="AR63" i="55"/>
  <c r="AF66" i="92"/>
  <c r="AO66" i="92" s="1"/>
  <c r="AG66" i="92"/>
  <c r="AE66" i="92"/>
  <c r="AN66" i="92" s="1"/>
  <c r="W67" i="92"/>
  <c r="AS57" i="32"/>
  <c r="AL57" i="32"/>
  <c r="AU57" i="32" s="1"/>
  <c r="AH64" i="99"/>
  <c r="AQ64" i="99" s="1"/>
  <c r="AJ20" i="32"/>
  <c r="AK20" i="32"/>
  <c r="AT20" i="32" s="1"/>
  <c r="AR56" i="82"/>
  <c r="AU71" i="46"/>
  <c r="C11" i="46" s="1"/>
  <c r="AK21" i="32"/>
  <c r="AT21" i="32" s="1"/>
  <c r="AJ21" i="32"/>
  <c r="AS39" i="32"/>
  <c r="AL39" i="32"/>
  <c r="AU39" i="32" s="1"/>
  <c r="AR60" i="50"/>
  <c r="AH66" i="95"/>
  <c r="AQ66" i="95" s="1"/>
  <c r="AR69" i="86"/>
  <c r="AR71" i="86" s="1"/>
  <c r="AL69" i="86"/>
  <c r="AU69" i="86" s="1"/>
  <c r="AK5" i="32"/>
  <c r="AT5" i="32" s="1"/>
  <c r="AJ5" i="32"/>
  <c r="AK41" i="32"/>
  <c r="AT41" i="32" s="1"/>
  <c r="AJ41" i="32"/>
  <c r="AS43" i="32"/>
  <c r="AL43" i="32"/>
  <c r="AU43" i="32" s="1"/>
  <c r="AR66" i="84"/>
  <c r="AI60" i="87"/>
  <c r="AN60" i="87"/>
  <c r="AI61" i="102"/>
  <c r="AN61" i="102"/>
  <c r="AR65" i="92"/>
  <c r="AJ36" i="32"/>
  <c r="AK36" i="32"/>
  <c r="AT36" i="32" s="1"/>
  <c r="AJ25" i="32"/>
  <c r="AK25" i="32"/>
  <c r="AT25" i="32" s="1"/>
  <c r="AS50" i="32"/>
  <c r="AL50" i="32"/>
  <c r="AU50" i="32" s="1"/>
  <c r="AJ46" i="32"/>
  <c r="AR61" i="18"/>
  <c r="AH62" i="42"/>
  <c r="AQ62" i="42" s="1"/>
  <c r="AI66" i="96"/>
  <c r="AN66" i="96"/>
  <c r="AI60" i="94"/>
  <c r="AN60" i="94"/>
  <c r="AS37" i="32"/>
  <c r="AL37" i="32"/>
  <c r="AU37" i="32" s="1"/>
  <c r="AR61" i="43"/>
  <c r="Z64" i="99"/>
  <c r="AL26" i="32"/>
  <c r="AU26" i="32" s="1"/>
  <c r="AS26" i="32"/>
  <c r="AS62" i="32"/>
  <c r="AL62" i="32"/>
  <c r="AU62" i="32" s="1"/>
  <c r="Z60" i="98"/>
  <c r="AH60" i="98"/>
  <c r="AQ60" i="98" s="1"/>
  <c r="AR63" i="99"/>
  <c r="AG68" i="20"/>
  <c r="AP68" i="20" s="1"/>
  <c r="W69" i="20"/>
  <c r="AE68" i="20"/>
  <c r="AF68" i="20"/>
  <c r="AO68" i="20" s="1"/>
  <c r="AL27" i="32"/>
  <c r="AU27" i="32" s="1"/>
  <c r="AS27" i="32"/>
  <c r="AS45" i="32"/>
  <c r="AL45" i="32"/>
  <c r="AU45" i="32" s="1"/>
  <c r="AH69" i="51"/>
  <c r="AQ69" i="51" s="1"/>
  <c r="Z66" i="95"/>
  <c r="AJ16" i="32"/>
  <c r="Y63" i="83"/>
  <c r="X63" i="83"/>
  <c r="AK11" i="32"/>
  <c r="AT11" i="32" s="1"/>
  <c r="AJ11" i="32"/>
  <c r="AR57" i="35"/>
  <c r="AJ6" i="32"/>
  <c r="AK6" i="32"/>
  <c r="AT6" i="32" s="1"/>
  <c r="AJ42" i="32"/>
  <c r="AK42" i="32"/>
  <c r="AT42" i="32" s="1"/>
  <c r="AS49" i="32"/>
  <c r="AL49" i="32"/>
  <c r="AU49" i="32" s="1"/>
  <c r="Z62" i="42"/>
  <c r="Y67" i="96"/>
  <c r="Z67" i="96" s="1"/>
  <c r="X67" i="96"/>
  <c r="AH66" i="92"/>
  <c r="AQ66" i="92" s="1"/>
  <c r="AS66" i="32"/>
  <c r="AL66" i="32"/>
  <c r="AU66" i="32" s="1"/>
  <c r="Y60" i="85"/>
  <c r="X60" i="85"/>
  <c r="AL4" i="86"/>
  <c r="AU4" i="86" s="1"/>
  <c r="AU71" i="86" s="1"/>
  <c r="C11" i="86" s="1"/>
  <c r="F29" i="57" s="1"/>
  <c r="AS4" i="86"/>
  <c r="AS71" i="86" s="1"/>
  <c r="AH70" i="44"/>
  <c r="AQ70" i="44" s="1"/>
  <c r="Z69" i="51"/>
  <c r="AJ8" i="32"/>
  <c r="AH65" i="91"/>
  <c r="AQ65" i="91" s="1"/>
  <c r="AE64" i="45"/>
  <c r="AF64" i="45"/>
  <c r="AO64" i="45" s="1"/>
  <c r="W65" i="45"/>
  <c r="AG64" i="45"/>
  <c r="AP64" i="45" s="1"/>
  <c r="AR62" i="100"/>
  <c r="AJ47" i="32"/>
  <c r="AK47" i="32"/>
  <c r="AT47" i="32" s="1"/>
  <c r="AK17" i="32"/>
  <c r="AT17" i="32" s="1"/>
  <c r="AJ17" i="32"/>
  <c r="AJ53" i="32"/>
  <c r="AK53" i="32"/>
  <c r="AT53" i="32" s="1"/>
  <c r="AS55" i="32"/>
  <c r="AL55" i="32"/>
  <c r="AU55" i="32" s="1"/>
  <c r="AF68" i="41"/>
  <c r="AO68" i="41" s="1"/>
  <c r="AE68" i="41"/>
  <c r="AG68" i="41"/>
  <c r="AP68" i="41" s="1"/>
  <c r="W69" i="41"/>
  <c r="AR68" i="51"/>
  <c r="AJ12" i="32"/>
  <c r="AK12" i="32"/>
  <c r="AT12" i="32" s="1"/>
  <c r="AJ48" i="32"/>
  <c r="AK48" i="32"/>
  <c r="AT48" i="32" s="1"/>
  <c r="AJ67" i="32"/>
  <c r="AH67" i="84"/>
  <c r="AQ67" i="84" s="1"/>
  <c r="Y65" i="54"/>
  <c r="X65" i="54"/>
  <c r="AF63" i="11"/>
  <c r="AO63" i="11" s="1"/>
  <c r="W64" i="11"/>
  <c r="AG63" i="11"/>
  <c r="AP63" i="11" s="1"/>
  <c r="AE63" i="11"/>
  <c r="AG59" i="48"/>
  <c r="AP59" i="48" s="1"/>
  <c r="AF59" i="48"/>
  <c r="AO59" i="48" s="1"/>
  <c r="AE59" i="48"/>
  <c r="W60" i="48"/>
  <c r="AJ3" i="32"/>
  <c r="AB4" i="32"/>
  <c r="AJ40" i="32"/>
  <c r="W61" i="49"/>
  <c r="AF60" i="49"/>
  <c r="AO60" i="49" s="1"/>
  <c r="AG60" i="49"/>
  <c r="AP60" i="49" s="1"/>
  <c r="AE60" i="49"/>
  <c r="AE65" i="104"/>
  <c r="W66" i="104"/>
  <c r="AF65" i="104"/>
  <c r="AO65" i="104" s="1"/>
  <c r="AG65" i="104"/>
  <c r="AP65" i="104" s="1"/>
  <c r="AE61" i="10"/>
  <c r="AG61" i="10"/>
  <c r="AP61" i="10" s="1"/>
  <c r="AF61" i="10"/>
  <c r="AO61" i="10" s="1"/>
  <c r="W62" i="10"/>
  <c r="AS32" i="32"/>
  <c r="AL32" i="32"/>
  <c r="AU32" i="32" s="1"/>
  <c r="Z70" i="44"/>
  <c r="AH58" i="35"/>
  <c r="AQ58" i="35" s="1"/>
  <c r="AG60" i="16"/>
  <c r="AP60" i="16" s="1"/>
  <c r="AE60" i="16"/>
  <c r="AF60" i="16"/>
  <c r="AO60" i="16" s="1"/>
  <c r="W61" i="16"/>
  <c r="AS33" i="32"/>
  <c r="AL33" i="32"/>
  <c r="AU33" i="32" s="1"/>
  <c r="AR61" i="42"/>
  <c r="AJ22" i="32"/>
  <c r="AI62" i="83"/>
  <c r="AN62" i="83"/>
  <c r="AR69" i="32"/>
  <c r="AR71" i="32" s="1"/>
  <c r="AL69" i="32"/>
  <c r="AU69" i="32" s="1"/>
  <c r="Z65" i="91"/>
  <c r="AH62" i="18"/>
  <c r="AQ62" i="18" s="1"/>
  <c r="AS51" i="32"/>
  <c r="AL51" i="32"/>
  <c r="AU51" i="32" s="1"/>
  <c r="Z62" i="18"/>
  <c r="Z61" i="50"/>
  <c r="AH61" i="50"/>
  <c r="AQ61" i="50" s="1"/>
  <c r="AK23" i="32"/>
  <c r="AT23" i="32" s="1"/>
  <c r="AJ23" i="32"/>
  <c r="AK59" i="32"/>
  <c r="AT59" i="32" s="1"/>
  <c r="AJ59" i="32"/>
  <c r="AJ28" i="32"/>
  <c r="AH57" i="82"/>
  <c r="AQ57" i="82" s="1"/>
  <c r="AH64" i="55"/>
  <c r="AQ64" i="55" s="1"/>
  <c r="AJ18" i="32"/>
  <c r="AK18" i="32"/>
  <c r="AT18" i="32" s="1"/>
  <c r="AK54" i="32"/>
  <c r="AT54" i="32" s="1"/>
  <c r="AJ54" i="32"/>
  <c r="AS61" i="32"/>
  <c r="AL61" i="32"/>
  <c r="AU61" i="32" s="1"/>
  <c r="AS63" i="32"/>
  <c r="AL63" i="32"/>
  <c r="AU63" i="32" s="1"/>
  <c r="AI64" i="54"/>
  <c r="AN64" i="54"/>
  <c r="AR65" i="88"/>
  <c r="AK13" i="32"/>
  <c r="AT13" i="32" s="1"/>
  <c r="AJ13" i="32"/>
  <c r="AI59" i="85"/>
  <c r="AN59" i="85"/>
  <c r="AH66" i="88"/>
  <c r="AQ66" i="88" s="1"/>
  <c r="AK7" i="32"/>
  <c r="AT7" i="32" s="1"/>
  <c r="AJ7" i="32"/>
  <c r="AR65" i="95"/>
  <c r="AK9" i="32"/>
  <c r="AT9" i="32" s="1"/>
  <c r="AJ9" i="32"/>
  <c r="AJ34" i="32"/>
  <c r="AH64" i="103"/>
  <c r="AQ64" i="103" s="1"/>
  <c r="AJ58" i="32"/>
  <c r="W68" i="96" l="1"/>
  <c r="AF67" i="96"/>
  <c r="AO67" i="96" s="1"/>
  <c r="AE67" i="96"/>
  <c r="AN67" i="96" s="1"/>
  <c r="AG67" i="96"/>
  <c r="W62" i="94"/>
  <c r="AG61" i="94"/>
  <c r="AP61" i="94" s="1"/>
  <c r="AF61" i="94"/>
  <c r="AO61" i="94" s="1"/>
  <c r="AE61" i="94"/>
  <c r="AS7" i="32"/>
  <c r="AL7" i="32"/>
  <c r="AU7" i="32" s="1"/>
  <c r="AS9" i="32"/>
  <c r="AL9" i="32"/>
  <c r="AU9" i="32" s="1"/>
  <c r="AR59" i="85"/>
  <c r="W63" i="18"/>
  <c r="AE62" i="18"/>
  <c r="AG62" i="18"/>
  <c r="AP62" i="18" s="1"/>
  <c r="AF62" i="18"/>
  <c r="AO62" i="18" s="1"/>
  <c r="AI60" i="16"/>
  <c r="AN60" i="16"/>
  <c r="Y66" i="104"/>
  <c r="X66" i="104"/>
  <c r="Y61" i="49"/>
  <c r="X61" i="49"/>
  <c r="Z61" i="49" s="1"/>
  <c r="AI59" i="48"/>
  <c r="AN59" i="48"/>
  <c r="Y64" i="11"/>
  <c r="X64" i="11"/>
  <c r="AS48" i="32"/>
  <c r="AL48" i="32"/>
  <c r="AU48" i="32" s="1"/>
  <c r="Y69" i="41"/>
  <c r="X69" i="41"/>
  <c r="AI64" i="45"/>
  <c r="AN64" i="45"/>
  <c r="AS8" i="32"/>
  <c r="AL8" i="32"/>
  <c r="AU8" i="32" s="1"/>
  <c r="AS16" i="32"/>
  <c r="AL16" i="32"/>
  <c r="AU16" i="32" s="1"/>
  <c r="AS30" i="32"/>
  <c r="AL30" i="32"/>
  <c r="AU30" i="32" s="1"/>
  <c r="AS10" i="32"/>
  <c r="AL10" i="32"/>
  <c r="AU10" i="32" s="1"/>
  <c r="AS64" i="32"/>
  <c r="AL64" i="32"/>
  <c r="AU64" i="32" s="1"/>
  <c r="AH61" i="87"/>
  <c r="AQ61" i="87" s="1"/>
  <c r="AS65" i="32"/>
  <c r="AL65" i="32"/>
  <c r="AU65" i="32" s="1"/>
  <c r="Y65" i="103"/>
  <c r="Z65" i="103" s="1"/>
  <c r="X65" i="103"/>
  <c r="AS23" i="32"/>
  <c r="AL23" i="32"/>
  <c r="AU23" i="32" s="1"/>
  <c r="AF70" i="44"/>
  <c r="AO70" i="44" s="1"/>
  <c r="AG70" i="44"/>
  <c r="AP70" i="44" s="1"/>
  <c r="AE70" i="44"/>
  <c r="W71" i="44"/>
  <c r="AI65" i="104"/>
  <c r="AN65" i="104"/>
  <c r="AS40" i="32"/>
  <c r="AL40" i="32"/>
  <c r="AU40" i="32" s="1"/>
  <c r="AS53" i="32"/>
  <c r="AL53" i="32"/>
  <c r="AU53" i="32" s="1"/>
  <c r="AF69" i="51"/>
  <c r="AO69" i="51" s="1"/>
  <c r="W70" i="51"/>
  <c r="AG69" i="51"/>
  <c r="AP69" i="51" s="1"/>
  <c r="AE69" i="51"/>
  <c r="AH67" i="96"/>
  <c r="AQ67" i="96" s="1"/>
  <c r="AS11" i="32"/>
  <c r="AL11" i="32"/>
  <c r="AU11" i="32" s="1"/>
  <c r="AF66" i="95"/>
  <c r="AO66" i="95" s="1"/>
  <c r="AG66" i="95"/>
  <c r="AP66" i="95" s="1"/>
  <c r="W67" i="95"/>
  <c r="AE66" i="95"/>
  <c r="AI68" i="20"/>
  <c r="AN68" i="20"/>
  <c r="AR66" i="96"/>
  <c r="AS25" i="32"/>
  <c r="AL25" i="32"/>
  <c r="AU25" i="32" s="1"/>
  <c r="AR61" i="102"/>
  <c r="AH62" i="102"/>
  <c r="AQ62" i="102" s="1"/>
  <c r="AF62" i="43"/>
  <c r="AO62" i="43" s="1"/>
  <c r="AE62" i="43"/>
  <c r="W63" i="43"/>
  <c r="AG62" i="43"/>
  <c r="AP62" i="43" s="1"/>
  <c r="AI68" i="13"/>
  <c r="AN68" i="13"/>
  <c r="W62" i="87"/>
  <c r="AE61" i="87"/>
  <c r="AF61" i="87"/>
  <c r="AO61" i="87" s="1"/>
  <c r="AG61" i="87"/>
  <c r="AP61" i="87" s="1"/>
  <c r="Y65" i="55"/>
  <c r="X65" i="55"/>
  <c r="AI57" i="82"/>
  <c r="AN57" i="82"/>
  <c r="Y68" i="84"/>
  <c r="X68" i="84"/>
  <c r="AS54" i="32"/>
  <c r="AL54" i="32"/>
  <c r="AU54" i="32" s="1"/>
  <c r="AI61" i="10"/>
  <c r="AN61" i="10"/>
  <c r="AJ4" i="32"/>
  <c r="AK4" i="32"/>
  <c r="AT4" i="32" s="1"/>
  <c r="AT71" i="32" s="1"/>
  <c r="AH65" i="54"/>
  <c r="AQ65" i="54" s="1"/>
  <c r="AS12" i="32"/>
  <c r="AL12" i="32"/>
  <c r="AU12" i="32" s="1"/>
  <c r="AI68" i="41"/>
  <c r="AN68" i="41"/>
  <c r="AS17" i="32"/>
  <c r="AL17" i="32"/>
  <c r="AU17" i="32" s="1"/>
  <c r="AS42" i="32"/>
  <c r="AL42" i="32"/>
  <c r="AU42" i="32" s="1"/>
  <c r="X69" i="20"/>
  <c r="Y69" i="20"/>
  <c r="AS41" i="32"/>
  <c r="AL41" i="32"/>
  <c r="AU41" i="32" s="1"/>
  <c r="Y67" i="92"/>
  <c r="X67" i="92"/>
  <c r="Z67" i="92" s="1"/>
  <c r="Z62" i="102"/>
  <c r="AS31" i="32"/>
  <c r="AL31" i="32"/>
  <c r="AU31" i="32" s="1"/>
  <c r="AS14" i="32"/>
  <c r="AL14" i="32"/>
  <c r="AU14" i="32" s="1"/>
  <c r="AI59" i="90"/>
  <c r="AN59" i="90"/>
  <c r="AS29" i="32"/>
  <c r="AL29" i="32"/>
  <c r="AU29" i="32" s="1"/>
  <c r="Y67" i="88"/>
  <c r="X67" i="88"/>
  <c r="AI60" i="49"/>
  <c r="AN60" i="49"/>
  <c r="AS3" i="32"/>
  <c r="AL3" i="32"/>
  <c r="AU3" i="32" s="1"/>
  <c r="Z65" i="54"/>
  <c r="AH60" i="85"/>
  <c r="AQ60" i="85" s="1"/>
  <c r="AH63" i="83"/>
  <c r="AQ63" i="83" s="1"/>
  <c r="AS46" i="32"/>
  <c r="AL46" i="32"/>
  <c r="AU46" i="32" s="1"/>
  <c r="AS36" i="32"/>
  <c r="AL36" i="32"/>
  <c r="AU36" i="32" s="1"/>
  <c r="AR60" i="87"/>
  <c r="AL68" i="32"/>
  <c r="AU68" i="32" s="1"/>
  <c r="AS68" i="32"/>
  <c r="Y69" i="13"/>
  <c r="X69" i="13"/>
  <c r="AS19" i="32"/>
  <c r="AL19" i="32"/>
  <c r="AU19" i="32" s="1"/>
  <c r="AS60" i="32"/>
  <c r="AL60" i="32"/>
  <c r="AU60" i="32" s="1"/>
  <c r="Y58" i="82"/>
  <c r="X58" i="82"/>
  <c r="AS34" i="32"/>
  <c r="AL34" i="32"/>
  <c r="AU34" i="32" s="1"/>
  <c r="AG61" i="50"/>
  <c r="AP61" i="50" s="1"/>
  <c r="W62" i="50"/>
  <c r="AF61" i="50"/>
  <c r="AO61" i="50" s="1"/>
  <c r="AE61" i="50"/>
  <c r="AR62" i="83"/>
  <c r="AS13" i="32"/>
  <c r="AL13" i="32"/>
  <c r="AU13" i="32" s="1"/>
  <c r="AS28" i="32"/>
  <c r="AL28" i="32"/>
  <c r="AU28" i="32" s="1"/>
  <c r="AS22" i="32"/>
  <c r="AL22" i="32"/>
  <c r="AU22" i="32" s="1"/>
  <c r="X61" i="16"/>
  <c r="Y61" i="16"/>
  <c r="Z61" i="16" s="1"/>
  <c r="AI63" i="11"/>
  <c r="AN63" i="11"/>
  <c r="AS67" i="32"/>
  <c r="AL67" i="32"/>
  <c r="AU67" i="32" s="1"/>
  <c r="Y65" i="45"/>
  <c r="X65" i="45"/>
  <c r="Z60" i="85"/>
  <c r="AG62" i="42"/>
  <c r="AP62" i="42" s="1"/>
  <c r="W63" i="42"/>
  <c r="AE62" i="42"/>
  <c r="AF62" i="42"/>
  <c r="AO62" i="42" s="1"/>
  <c r="AS6" i="32"/>
  <c r="AL6" i="32"/>
  <c r="AU6" i="32" s="1"/>
  <c r="Z63" i="83"/>
  <c r="AF64" i="99"/>
  <c r="AO64" i="99" s="1"/>
  <c r="AE64" i="99"/>
  <c r="W65" i="99"/>
  <c r="AG64" i="99"/>
  <c r="AP64" i="99" s="1"/>
  <c r="AR60" i="94"/>
  <c r="AS5" i="32"/>
  <c r="AL5" i="32"/>
  <c r="AU5" i="32" s="1"/>
  <c r="AI66" i="92"/>
  <c r="AP66" i="92"/>
  <c r="AG63" i="100"/>
  <c r="AP63" i="100" s="1"/>
  <c r="W64" i="100"/>
  <c r="AE63" i="100"/>
  <c r="AF63" i="100"/>
  <c r="AO63" i="100" s="1"/>
  <c r="AS35" i="32"/>
  <c r="AL35" i="32"/>
  <c r="AU35" i="32" s="1"/>
  <c r="AS15" i="32"/>
  <c r="AL15" i="32"/>
  <c r="AU15" i="32" s="1"/>
  <c r="AS24" i="32"/>
  <c r="AL24" i="32"/>
  <c r="AU24" i="32" s="1"/>
  <c r="Y60" i="90"/>
  <c r="X60" i="90"/>
  <c r="AI67" i="84"/>
  <c r="AN67" i="84"/>
  <c r="AI58" i="35"/>
  <c r="AN58" i="35"/>
  <c r="AL58" i="32"/>
  <c r="AU58" i="32" s="1"/>
  <c r="AS58" i="32"/>
  <c r="AR64" i="54"/>
  <c r="AS18" i="32"/>
  <c r="AL18" i="32"/>
  <c r="AU18" i="32" s="1"/>
  <c r="AS59" i="32"/>
  <c r="AL59" i="32"/>
  <c r="AU59" i="32" s="1"/>
  <c r="W66" i="91"/>
  <c r="AE65" i="91"/>
  <c r="AF65" i="91"/>
  <c r="AO65" i="91" s="1"/>
  <c r="AG65" i="91"/>
  <c r="AP65" i="91" s="1"/>
  <c r="Y62" i="10"/>
  <c r="X62" i="10"/>
  <c r="Y60" i="48"/>
  <c r="X60" i="48"/>
  <c r="Z60" i="48" s="1"/>
  <c r="AS47" i="32"/>
  <c r="AL47" i="32"/>
  <c r="AU47" i="32" s="1"/>
  <c r="AE60" i="98"/>
  <c r="W61" i="98"/>
  <c r="AF60" i="98"/>
  <c r="AO60" i="98" s="1"/>
  <c r="AG60" i="98"/>
  <c r="AP60" i="98" s="1"/>
  <c r="AS21" i="32"/>
  <c r="AL21" i="32"/>
  <c r="AU21" i="32" s="1"/>
  <c r="AS20" i="32"/>
  <c r="AL20" i="32"/>
  <c r="AU20" i="32" s="1"/>
  <c r="AS52" i="32"/>
  <c r="AL52" i="32"/>
  <c r="AU52" i="32" s="1"/>
  <c r="AH61" i="94"/>
  <c r="AQ61" i="94" s="1"/>
  <c r="AI64" i="55"/>
  <c r="AN64" i="55"/>
  <c r="AI66" i="88"/>
  <c r="AN66" i="88"/>
  <c r="AI64" i="103"/>
  <c r="AN64" i="103"/>
  <c r="Y59" i="35"/>
  <c r="X59" i="35"/>
  <c r="Z59" i="35" l="1"/>
  <c r="Z67" i="88"/>
  <c r="W66" i="103"/>
  <c r="AE65" i="103"/>
  <c r="AG65" i="103"/>
  <c r="AP65" i="103" s="1"/>
  <c r="AF65" i="103"/>
  <c r="AO65" i="103" s="1"/>
  <c r="AG67" i="92"/>
  <c r="AP67" i="92" s="1"/>
  <c r="AF67" i="92"/>
  <c r="AO67" i="92" s="1"/>
  <c r="AE67" i="92"/>
  <c r="W68" i="92"/>
  <c r="AG59" i="35"/>
  <c r="AP59" i="35" s="1"/>
  <c r="W60" i="35"/>
  <c r="AF59" i="35"/>
  <c r="AO59" i="35" s="1"/>
  <c r="AE59" i="35"/>
  <c r="AG67" i="88"/>
  <c r="AP67" i="88" s="1"/>
  <c r="AF67" i="88"/>
  <c r="AO67" i="88" s="1"/>
  <c r="AE67" i="88"/>
  <c r="W68" i="88"/>
  <c r="AH62" i="10"/>
  <c r="AQ62" i="10" s="1"/>
  <c r="Y61" i="98"/>
  <c r="X61" i="98"/>
  <c r="AR58" i="35"/>
  <c r="AR66" i="92"/>
  <c r="AG60" i="85"/>
  <c r="AP60" i="85" s="1"/>
  <c r="W61" i="85"/>
  <c r="AE60" i="85"/>
  <c r="AF60" i="85"/>
  <c r="AO60" i="85" s="1"/>
  <c r="AF65" i="54"/>
  <c r="AO65" i="54" s="1"/>
  <c r="AE65" i="54"/>
  <c r="W66" i="54"/>
  <c r="AG65" i="54"/>
  <c r="AP65" i="54" s="1"/>
  <c r="AH69" i="20"/>
  <c r="AQ69" i="20" s="1"/>
  <c r="AR68" i="41"/>
  <c r="AR57" i="82"/>
  <c r="AI66" i="95"/>
  <c r="AN66" i="95"/>
  <c r="AI69" i="51"/>
  <c r="AN69" i="51"/>
  <c r="AI70" i="44"/>
  <c r="AN70" i="44"/>
  <c r="AR59" i="48"/>
  <c r="AI62" i="18"/>
  <c r="AN62" i="18"/>
  <c r="Y62" i="94"/>
  <c r="X62" i="94"/>
  <c r="AH59" i="35"/>
  <c r="AQ59" i="35" s="1"/>
  <c r="AI65" i="91"/>
  <c r="AN65" i="91"/>
  <c r="Y65" i="99"/>
  <c r="Z65" i="99" s="1"/>
  <c r="X65" i="99"/>
  <c r="AH65" i="45"/>
  <c r="AQ65" i="45" s="1"/>
  <c r="AR63" i="11"/>
  <c r="AH65" i="55"/>
  <c r="AQ65" i="55" s="1"/>
  <c r="AI61" i="87"/>
  <c r="AN61" i="87"/>
  <c r="Y63" i="43"/>
  <c r="Z63" i="43"/>
  <c r="X63" i="43"/>
  <c r="X67" i="95"/>
  <c r="Y67" i="95"/>
  <c r="Z67" i="95" s="1"/>
  <c r="AH61" i="49"/>
  <c r="AQ61" i="49" s="1"/>
  <c r="Y63" i="18"/>
  <c r="X63" i="18"/>
  <c r="AI60" i="98"/>
  <c r="AN60" i="98"/>
  <c r="Z62" i="10"/>
  <c r="Y66" i="91"/>
  <c r="X66" i="91"/>
  <c r="AR67" i="84"/>
  <c r="AI63" i="100"/>
  <c r="AN63" i="100"/>
  <c r="AI64" i="99"/>
  <c r="AN64" i="99"/>
  <c r="Z65" i="45"/>
  <c r="AI61" i="50"/>
  <c r="AR61" i="50" s="1"/>
  <c r="AN61" i="50"/>
  <c r="AH58" i="82"/>
  <c r="AQ58" i="82" s="1"/>
  <c r="AH68" i="84"/>
  <c r="AQ68" i="84" s="1"/>
  <c r="Z65" i="55"/>
  <c r="Y62" i="87"/>
  <c r="X62" i="87"/>
  <c r="AI62" i="43"/>
  <c r="AN62" i="43"/>
  <c r="Y70" i="51"/>
  <c r="X70" i="51"/>
  <c r="Z70" i="51" s="1"/>
  <c r="AR64" i="45"/>
  <c r="AH64" i="11"/>
  <c r="AQ64" i="11" s="1"/>
  <c r="AG61" i="49"/>
  <c r="AP61" i="49" s="1"/>
  <c r="W62" i="49"/>
  <c r="AE61" i="49"/>
  <c r="AF61" i="49"/>
  <c r="AO61" i="49" s="1"/>
  <c r="AR60" i="16"/>
  <c r="AI67" i="96"/>
  <c r="AP67" i="96"/>
  <c r="AH60" i="90"/>
  <c r="AQ60" i="90" s="1"/>
  <c r="Y64" i="100"/>
  <c r="X64" i="100"/>
  <c r="AI62" i="42"/>
  <c r="AN62" i="42"/>
  <c r="AF61" i="16"/>
  <c r="AO61" i="16" s="1"/>
  <c r="W62" i="16"/>
  <c r="AE61" i="16"/>
  <c r="AG61" i="16"/>
  <c r="AP61" i="16" s="1"/>
  <c r="Z58" i="82"/>
  <c r="AH69" i="13"/>
  <c r="AQ69" i="13" s="1"/>
  <c r="AL4" i="32"/>
  <c r="AU4" i="32" s="1"/>
  <c r="AU71" i="32" s="1"/>
  <c r="C11" i="32" s="1"/>
  <c r="AS4" i="32"/>
  <c r="AS71" i="32" s="1"/>
  <c r="Z68" i="84"/>
  <c r="AR65" i="104"/>
  <c r="AH69" i="41"/>
  <c r="AQ69" i="41" s="1"/>
  <c r="Z64" i="11"/>
  <c r="AI61" i="94"/>
  <c r="AN61" i="94"/>
  <c r="AR64" i="55"/>
  <c r="AH60" i="48"/>
  <c r="AQ60" i="48" s="1"/>
  <c r="Z60" i="90"/>
  <c r="AE63" i="83"/>
  <c r="AG63" i="83"/>
  <c r="AP63" i="83" s="1"/>
  <c r="AF63" i="83"/>
  <c r="AO63" i="83" s="1"/>
  <c r="W64" i="83"/>
  <c r="Y63" i="42"/>
  <c r="X63" i="42"/>
  <c r="AH61" i="16"/>
  <c r="AQ61" i="16" s="1"/>
  <c r="Y62" i="50"/>
  <c r="X62" i="50"/>
  <c r="Z69" i="13"/>
  <c r="AR60" i="49"/>
  <c r="W63" i="102"/>
  <c r="AF62" i="102"/>
  <c r="AO62" i="102" s="1"/>
  <c r="AG62" i="102"/>
  <c r="AP62" i="102" s="1"/>
  <c r="AE62" i="102"/>
  <c r="Z69" i="20"/>
  <c r="AR68" i="13"/>
  <c r="AR68" i="20"/>
  <c r="Z69" i="41"/>
  <c r="AH66" i="104"/>
  <c r="AQ66" i="104" s="1"/>
  <c r="AR66" i="88"/>
  <c r="AR64" i="103"/>
  <c r="AF60" i="48"/>
  <c r="AO60" i="48" s="1"/>
  <c r="AG60" i="48"/>
  <c r="AP60" i="48" s="1"/>
  <c r="W61" i="48"/>
  <c r="AE60" i="48"/>
  <c r="AH67" i="88"/>
  <c r="AQ67" i="88" s="1"/>
  <c r="AR59" i="90"/>
  <c r="AH67" i="92"/>
  <c r="AQ67" i="92" s="1"/>
  <c r="AR61" i="10"/>
  <c r="Y71" i="44"/>
  <c r="X71" i="44"/>
  <c r="Z71" i="44" s="1"/>
  <c r="AH65" i="103"/>
  <c r="AQ65" i="103" s="1"/>
  <c r="Z66" i="104"/>
  <c r="Y68" i="96"/>
  <c r="X68" i="96"/>
  <c r="W66" i="99" l="1"/>
  <c r="AE65" i="99"/>
  <c r="AG65" i="99"/>
  <c r="AP65" i="99" s="1"/>
  <c r="AF65" i="99"/>
  <c r="AO65" i="99" s="1"/>
  <c r="AF67" i="95"/>
  <c r="AO67" i="95" s="1"/>
  <c r="AG67" i="95"/>
  <c r="AP67" i="95" s="1"/>
  <c r="AE67" i="95"/>
  <c r="W68" i="95"/>
  <c r="Y64" i="83"/>
  <c r="X64" i="83"/>
  <c r="Z64" i="83" s="1"/>
  <c r="AF58" i="82"/>
  <c r="AO58" i="82" s="1"/>
  <c r="AE58" i="82"/>
  <c r="AG58" i="82"/>
  <c r="AP58" i="82" s="1"/>
  <c r="W59" i="82"/>
  <c r="AR62" i="43"/>
  <c r="AH66" i="91"/>
  <c r="AQ66" i="91" s="1"/>
  <c r="AH63" i="18"/>
  <c r="AQ63" i="18" s="1"/>
  <c r="W64" i="43"/>
  <c r="AE63" i="43"/>
  <c r="AF63" i="43"/>
  <c r="AO63" i="43" s="1"/>
  <c r="AG63" i="43"/>
  <c r="AP63" i="43" s="1"/>
  <c r="AR62" i="18"/>
  <c r="AR69" i="51"/>
  <c r="AI67" i="88"/>
  <c r="AN67" i="88"/>
  <c r="Y60" i="35"/>
  <c r="X60" i="35"/>
  <c r="W72" i="44"/>
  <c r="AF71" i="44"/>
  <c r="AO71" i="44" s="1"/>
  <c r="AE71" i="44"/>
  <c r="AG71" i="44"/>
  <c r="AP71" i="44" s="1"/>
  <c r="AH62" i="50"/>
  <c r="AQ62" i="50" s="1"/>
  <c r="AR61" i="94"/>
  <c r="AR62" i="42"/>
  <c r="AH62" i="87"/>
  <c r="AQ62" i="87" s="1"/>
  <c r="AR64" i="99"/>
  <c r="Z66" i="91"/>
  <c r="Z63" i="18"/>
  <c r="AI60" i="85"/>
  <c r="AN60" i="85"/>
  <c r="AI62" i="102"/>
  <c r="AN62" i="102"/>
  <c r="Z62" i="50"/>
  <c r="AG64" i="11"/>
  <c r="AP64" i="11" s="1"/>
  <c r="AF64" i="11"/>
  <c r="AO64" i="11" s="1"/>
  <c r="W65" i="11"/>
  <c r="AE64" i="11"/>
  <c r="AH64" i="100"/>
  <c r="AQ64" i="100" s="1"/>
  <c r="AH70" i="51"/>
  <c r="AQ70" i="51" s="1"/>
  <c r="Z62" i="87"/>
  <c r="AR65" i="91"/>
  <c r="AH62" i="94"/>
  <c r="AQ62" i="94" s="1"/>
  <c r="AR66" i="95"/>
  <c r="Y66" i="54"/>
  <c r="X66" i="54"/>
  <c r="Y61" i="85"/>
  <c r="X61" i="85"/>
  <c r="Z61" i="85" s="1"/>
  <c r="AH61" i="98"/>
  <c r="AQ61" i="98" s="1"/>
  <c r="Z63" i="42"/>
  <c r="AH63" i="42"/>
  <c r="AQ63" i="42" s="1"/>
  <c r="AI63" i="83"/>
  <c r="AN63" i="83"/>
  <c r="AI61" i="16"/>
  <c r="AN61" i="16"/>
  <c r="Z64" i="100"/>
  <c r="W71" i="51"/>
  <c r="AE70" i="51"/>
  <c r="AG70" i="51"/>
  <c r="AP70" i="51" s="1"/>
  <c r="AF70" i="51"/>
  <c r="AO70" i="51" s="1"/>
  <c r="AR63" i="100"/>
  <c r="AF62" i="10"/>
  <c r="AO62" i="10" s="1"/>
  <c r="AG62" i="10"/>
  <c r="AP62" i="10" s="1"/>
  <c r="W63" i="10"/>
  <c r="AE62" i="10"/>
  <c r="AR61" i="87"/>
  <c r="Z62" i="94"/>
  <c r="AI65" i="54"/>
  <c r="AN65" i="54"/>
  <c r="Z61" i="98"/>
  <c r="Y68" i="92"/>
  <c r="Z68" i="92" s="1"/>
  <c r="X68" i="92"/>
  <c r="AF69" i="13"/>
  <c r="AO69" i="13" s="1"/>
  <c r="AG69" i="13"/>
  <c r="AE69" i="13"/>
  <c r="AN69" i="13" s="1"/>
  <c r="W70" i="13"/>
  <c r="AH68" i="96"/>
  <c r="AQ68" i="96" s="1"/>
  <c r="Z68" i="96"/>
  <c r="Y63" i="102"/>
  <c r="X63" i="102"/>
  <c r="AF66" i="104"/>
  <c r="AO66" i="104" s="1"/>
  <c r="AE66" i="104"/>
  <c r="W67" i="104"/>
  <c r="AG66" i="104"/>
  <c r="AP66" i="104" s="1"/>
  <c r="AH71" i="44"/>
  <c r="AQ71" i="44" s="1"/>
  <c r="AI60" i="48"/>
  <c r="AN60" i="48"/>
  <c r="W70" i="20"/>
  <c r="AG69" i="20"/>
  <c r="AP69" i="20" s="1"/>
  <c r="AF69" i="20"/>
  <c r="AO69" i="20" s="1"/>
  <c r="AE69" i="20"/>
  <c r="AF60" i="90"/>
  <c r="AO60" i="90" s="1"/>
  <c r="W61" i="90"/>
  <c r="AE60" i="90"/>
  <c r="AG60" i="90"/>
  <c r="AP60" i="90" s="1"/>
  <c r="W69" i="84"/>
  <c r="AE68" i="84"/>
  <c r="AG68" i="84"/>
  <c r="AP68" i="84" s="1"/>
  <c r="AF68" i="84"/>
  <c r="AO68" i="84" s="1"/>
  <c r="Y62" i="16"/>
  <c r="X62" i="16"/>
  <c r="AI61" i="49"/>
  <c r="AN61" i="49"/>
  <c r="W66" i="55"/>
  <c r="AE65" i="55"/>
  <c r="AG65" i="55"/>
  <c r="AP65" i="55" s="1"/>
  <c r="AF65" i="55"/>
  <c r="AO65" i="55" s="1"/>
  <c r="AH67" i="95"/>
  <c r="AQ67" i="95" s="1"/>
  <c r="AH65" i="99"/>
  <c r="AQ65" i="99" s="1"/>
  <c r="AR70" i="44"/>
  <c r="AI59" i="35"/>
  <c r="AN59" i="35"/>
  <c r="AI67" i="92"/>
  <c r="AN67" i="92"/>
  <c r="AI65" i="103"/>
  <c r="AN65" i="103"/>
  <c r="Y61" i="48"/>
  <c r="X61" i="48"/>
  <c r="AG69" i="41"/>
  <c r="AP69" i="41" s="1"/>
  <c r="AE69" i="41"/>
  <c r="AF69" i="41"/>
  <c r="AO69" i="41" s="1"/>
  <c r="W70" i="41"/>
  <c r="AR67" i="96"/>
  <c r="Y62" i="49"/>
  <c r="X62" i="49"/>
  <c r="Z62" i="49" s="1"/>
  <c r="AE65" i="45"/>
  <c r="AF65" i="45"/>
  <c r="AO65" i="45" s="1"/>
  <c r="W66" i="45"/>
  <c r="AG65" i="45"/>
  <c r="AP65" i="45" s="1"/>
  <c r="AR60" i="98"/>
  <c r="AH63" i="43"/>
  <c r="AQ63" i="43" s="1"/>
  <c r="Y68" i="88"/>
  <c r="X68" i="88"/>
  <c r="Y66" i="103"/>
  <c r="X66" i="103"/>
  <c r="Z66" i="103" s="1"/>
  <c r="Z60" i="35" l="1"/>
  <c r="Z61" i="48"/>
  <c r="AG66" i="103"/>
  <c r="AP66" i="103" s="1"/>
  <c r="W67" i="103"/>
  <c r="AE66" i="103"/>
  <c r="AF66" i="103"/>
  <c r="AO66" i="103" s="1"/>
  <c r="AF68" i="92"/>
  <c r="AO68" i="92" s="1"/>
  <c r="AG68" i="92"/>
  <c r="AP68" i="92" s="1"/>
  <c r="AE68" i="92"/>
  <c r="W69" i="92"/>
  <c r="AG62" i="49"/>
  <c r="AP62" i="49" s="1"/>
  <c r="W63" i="49"/>
  <c r="AE62" i="49"/>
  <c r="AF62" i="49"/>
  <c r="AO62" i="49" s="1"/>
  <c r="AF60" i="35"/>
  <c r="AO60" i="35" s="1"/>
  <c r="W61" i="35"/>
  <c r="AG60" i="35"/>
  <c r="AP60" i="35" s="1"/>
  <c r="AE60" i="35"/>
  <c r="AF61" i="48"/>
  <c r="AO61" i="48" s="1"/>
  <c r="AE61" i="48"/>
  <c r="W62" i="48"/>
  <c r="AG61" i="48"/>
  <c r="AP61" i="48" s="1"/>
  <c r="AI66" i="104"/>
  <c r="AN66" i="104"/>
  <c r="Y71" i="51"/>
  <c r="Z71" i="51" s="1"/>
  <c r="X71" i="51"/>
  <c r="AG62" i="50"/>
  <c r="AP62" i="50" s="1"/>
  <c r="W63" i="50"/>
  <c r="AE62" i="50"/>
  <c r="AF62" i="50"/>
  <c r="AO62" i="50" s="1"/>
  <c r="AG61" i="98"/>
  <c r="AP61" i="98" s="1"/>
  <c r="W62" i="98"/>
  <c r="AE61" i="98"/>
  <c r="AF61" i="98"/>
  <c r="AO61" i="98" s="1"/>
  <c r="W65" i="100"/>
  <c r="AG64" i="100"/>
  <c r="AP64" i="100" s="1"/>
  <c r="AF64" i="100"/>
  <c r="AO64" i="100" s="1"/>
  <c r="AE64" i="100"/>
  <c r="AI71" i="44"/>
  <c r="AN71" i="44"/>
  <c r="Y59" i="82"/>
  <c r="X59" i="82"/>
  <c r="Y70" i="41"/>
  <c r="X70" i="41"/>
  <c r="Z70" i="41" s="1"/>
  <c r="Y70" i="13"/>
  <c r="X70" i="13"/>
  <c r="AF61" i="85"/>
  <c r="AO61" i="85" s="1"/>
  <c r="AE61" i="85"/>
  <c r="W62" i="85"/>
  <c r="AG61" i="85"/>
  <c r="AP61" i="85" s="1"/>
  <c r="AF64" i="83"/>
  <c r="AO64" i="83" s="1"/>
  <c r="AE64" i="83"/>
  <c r="AG64" i="83"/>
  <c r="AP64" i="83" s="1"/>
  <c r="W65" i="83"/>
  <c r="AI69" i="41"/>
  <c r="AN69" i="41"/>
  <c r="AR65" i="103"/>
  <c r="AH62" i="16"/>
  <c r="AQ62" i="16" s="1"/>
  <c r="AI68" i="84"/>
  <c r="AN68" i="84"/>
  <c r="AH63" i="102"/>
  <c r="AQ63" i="102" s="1"/>
  <c r="AI69" i="13"/>
  <c r="AP69" i="13"/>
  <c r="AI62" i="10"/>
  <c r="AN62" i="10"/>
  <c r="AH66" i="54"/>
  <c r="AQ66" i="54" s="1"/>
  <c r="AG62" i="87"/>
  <c r="AP62" i="87" s="1"/>
  <c r="AF62" i="87"/>
  <c r="AO62" i="87" s="1"/>
  <c r="W63" i="87"/>
  <c r="AE62" i="87"/>
  <c r="AI64" i="11"/>
  <c r="AN64" i="11"/>
  <c r="AR62" i="102"/>
  <c r="AR67" i="88"/>
  <c r="W67" i="91"/>
  <c r="AE66" i="91"/>
  <c r="AG66" i="91"/>
  <c r="AP66" i="91" s="1"/>
  <c r="AF66" i="91"/>
  <c r="AO66" i="91" s="1"/>
  <c r="Y70" i="20"/>
  <c r="X70" i="20"/>
  <c r="AH68" i="88"/>
  <c r="AQ68" i="88" s="1"/>
  <c r="Y66" i="45"/>
  <c r="X66" i="45"/>
  <c r="Z62" i="16"/>
  <c r="Y69" i="84"/>
  <c r="X69" i="84"/>
  <c r="AR60" i="48"/>
  <c r="Z63" i="102"/>
  <c r="AR65" i="54"/>
  <c r="X63" i="10"/>
  <c r="Y63" i="10"/>
  <c r="Z63" i="10"/>
  <c r="AR61" i="16"/>
  <c r="Z66" i="54"/>
  <c r="Y65" i="11"/>
  <c r="X65" i="11"/>
  <c r="Y72" i="44"/>
  <c r="X72" i="44"/>
  <c r="Z72" i="44" s="1"/>
  <c r="AI58" i="82"/>
  <c r="AN58" i="82"/>
  <c r="Y68" i="95"/>
  <c r="X68" i="95"/>
  <c r="AI60" i="90"/>
  <c r="AN60" i="90"/>
  <c r="AR61" i="49"/>
  <c r="Y61" i="90"/>
  <c r="X61" i="90"/>
  <c r="Z61" i="90" s="1"/>
  <c r="Z68" i="88"/>
  <c r="AH61" i="48"/>
  <c r="AQ61" i="48" s="1"/>
  <c r="AR67" i="92"/>
  <c r="AI65" i="55"/>
  <c r="AN65" i="55"/>
  <c r="AI69" i="20"/>
  <c r="AN69" i="20"/>
  <c r="AH68" i="92"/>
  <c r="AQ68" i="92" s="1"/>
  <c r="AE62" i="94"/>
  <c r="W63" i="94"/>
  <c r="AG62" i="94"/>
  <c r="AP62" i="94" s="1"/>
  <c r="AF62" i="94"/>
  <c r="AO62" i="94" s="1"/>
  <c r="AR60" i="85"/>
  <c r="AH60" i="35"/>
  <c r="AQ60" i="35" s="1"/>
  <c r="AI63" i="43"/>
  <c r="AN63" i="43"/>
  <c r="AI67" i="95"/>
  <c r="AN67" i="95"/>
  <c r="AI65" i="99"/>
  <c r="AN65" i="99"/>
  <c r="AH66" i="103"/>
  <c r="AQ66" i="103" s="1"/>
  <c r="AH62" i="49"/>
  <c r="AQ62" i="49" s="1"/>
  <c r="AR59" i="35"/>
  <c r="AI65" i="45"/>
  <c r="AN65" i="45"/>
  <c r="Y66" i="55"/>
  <c r="X66" i="55"/>
  <c r="Z66" i="55" s="1"/>
  <c r="Y67" i="104"/>
  <c r="X67" i="104"/>
  <c r="AF68" i="96"/>
  <c r="AO68" i="96" s="1"/>
  <c r="AE68" i="96"/>
  <c r="W69" i="96"/>
  <c r="AG68" i="96"/>
  <c r="AP68" i="96" s="1"/>
  <c r="AI70" i="51"/>
  <c r="AN70" i="51"/>
  <c r="AR63" i="83"/>
  <c r="AE63" i="42"/>
  <c r="AF63" i="42"/>
  <c r="AO63" i="42" s="1"/>
  <c r="W64" i="42"/>
  <c r="AG63" i="42"/>
  <c r="AP63" i="42" s="1"/>
  <c r="AH61" i="85"/>
  <c r="AQ61" i="85" s="1"/>
  <c r="AE63" i="18"/>
  <c r="W64" i="18"/>
  <c r="AF63" i="18"/>
  <c r="AO63" i="18" s="1"/>
  <c r="AG63" i="18"/>
  <c r="AP63" i="18" s="1"/>
  <c r="Y64" i="43"/>
  <c r="Z64" i="43"/>
  <c r="X64" i="43"/>
  <c r="AH64" i="83"/>
  <c r="AQ64" i="83" s="1"/>
  <c r="Y66" i="99"/>
  <c r="X66" i="99"/>
  <c r="Z67" i="104" l="1"/>
  <c r="AE71" i="51"/>
  <c r="AF71" i="51"/>
  <c r="AO71" i="51" s="1"/>
  <c r="AG71" i="51"/>
  <c r="AP71" i="51" s="1"/>
  <c r="W72" i="51"/>
  <c r="AF67" i="104"/>
  <c r="AO67" i="104" s="1"/>
  <c r="W68" i="104"/>
  <c r="AG67" i="104"/>
  <c r="AP67" i="104" s="1"/>
  <c r="AE67" i="104"/>
  <c r="W62" i="90"/>
  <c r="AF61" i="90"/>
  <c r="AO61" i="90" s="1"/>
  <c r="AG61" i="90"/>
  <c r="AE61" i="90"/>
  <c r="AN61" i="90" s="1"/>
  <c r="AE72" i="44"/>
  <c r="AN72" i="44" s="1"/>
  <c r="AG72" i="44"/>
  <c r="AP72" i="44" s="1"/>
  <c r="AF72" i="44"/>
  <c r="W73" i="44"/>
  <c r="AH66" i="99"/>
  <c r="AQ66" i="99" s="1"/>
  <c r="Z66" i="99"/>
  <c r="AI63" i="42"/>
  <c r="AN63" i="42"/>
  <c r="AR69" i="20"/>
  <c r="AH68" i="95"/>
  <c r="AQ68" i="95" s="1"/>
  <c r="AH71" i="51"/>
  <c r="AQ71" i="51" s="1"/>
  <c r="Y63" i="49"/>
  <c r="X63" i="49"/>
  <c r="AI63" i="18"/>
  <c r="AN63" i="18"/>
  <c r="AF66" i="55"/>
  <c r="AO66" i="55" s="1"/>
  <c r="W67" i="55"/>
  <c r="AG66" i="55"/>
  <c r="AP66" i="55" s="1"/>
  <c r="AE66" i="55"/>
  <c r="AH64" i="43"/>
  <c r="AQ64" i="43" s="1"/>
  <c r="Y64" i="18"/>
  <c r="X64" i="18"/>
  <c r="Y69" i="96"/>
  <c r="Z69" i="96" s="1"/>
  <c r="X69" i="96"/>
  <c r="AH66" i="55"/>
  <c r="AQ66" i="55" s="1"/>
  <c r="AR65" i="99"/>
  <c r="Z68" i="95"/>
  <c r="W64" i="102"/>
  <c r="AE63" i="102"/>
  <c r="AF63" i="102"/>
  <c r="AO63" i="102" s="1"/>
  <c r="AG63" i="102"/>
  <c r="AP63" i="102" s="1"/>
  <c r="AE62" i="16"/>
  <c r="AF62" i="16"/>
  <c r="AO62" i="16" s="1"/>
  <c r="W63" i="16"/>
  <c r="AG62" i="16"/>
  <c r="AP62" i="16" s="1"/>
  <c r="AI62" i="87"/>
  <c r="AN62" i="87"/>
  <c r="AR69" i="13"/>
  <c r="Y65" i="83"/>
  <c r="X65" i="83"/>
  <c r="Y62" i="85"/>
  <c r="X62" i="85"/>
  <c r="Z62" i="85" s="1"/>
  <c r="AH70" i="41"/>
  <c r="AQ70" i="41" s="1"/>
  <c r="Y65" i="100"/>
  <c r="Z65" i="100" s="1"/>
  <c r="X65" i="100"/>
  <c r="X62" i="48"/>
  <c r="Z62" i="48" s="1"/>
  <c r="Y62" i="48"/>
  <c r="Y61" i="35"/>
  <c r="X61" i="35"/>
  <c r="AR65" i="55"/>
  <c r="AH65" i="11"/>
  <c r="AQ65" i="11" s="1"/>
  <c r="AG63" i="10"/>
  <c r="AP63" i="10" s="1"/>
  <c r="W64" i="10"/>
  <c r="AF63" i="10"/>
  <c r="AO63" i="10" s="1"/>
  <c r="AE63" i="10"/>
  <c r="AH66" i="45"/>
  <c r="AQ66" i="45" s="1"/>
  <c r="Y63" i="87"/>
  <c r="X63" i="87"/>
  <c r="AR68" i="84"/>
  <c r="AI61" i="85"/>
  <c r="AN61" i="85"/>
  <c r="W71" i="41"/>
  <c r="AE70" i="41"/>
  <c r="AF70" i="41"/>
  <c r="AO70" i="41" s="1"/>
  <c r="AG70" i="41"/>
  <c r="AP70" i="41" s="1"/>
  <c r="AR71" i="44"/>
  <c r="AI61" i="48"/>
  <c r="AN61" i="48"/>
  <c r="W65" i="43"/>
  <c r="AE64" i="43"/>
  <c r="AG64" i="43"/>
  <c r="AP64" i="43" s="1"/>
  <c r="AF64" i="43"/>
  <c r="AO64" i="43" s="1"/>
  <c r="AR67" i="95"/>
  <c r="Z65" i="11"/>
  <c r="Z66" i="45"/>
  <c r="AI64" i="83"/>
  <c r="AN64" i="83"/>
  <c r="AI62" i="50"/>
  <c r="AN62" i="50"/>
  <c r="Y69" i="92"/>
  <c r="X69" i="92"/>
  <c r="AI66" i="103"/>
  <c r="AN66" i="103"/>
  <c r="AI68" i="96"/>
  <c r="AN68" i="96"/>
  <c r="Y64" i="42"/>
  <c r="X64" i="42"/>
  <c r="AR70" i="51"/>
  <c r="AH67" i="104"/>
  <c r="AQ67" i="104" s="1"/>
  <c r="Y63" i="94"/>
  <c r="Z63" i="94" s="1"/>
  <c r="X63" i="94"/>
  <c r="AG68" i="88"/>
  <c r="AP68" i="88" s="1"/>
  <c r="AF68" i="88"/>
  <c r="AO68" i="88" s="1"/>
  <c r="AE68" i="88"/>
  <c r="W69" i="88"/>
  <c r="AR58" i="82"/>
  <c r="AH63" i="10"/>
  <c r="AQ63" i="10" s="1"/>
  <c r="AH69" i="84"/>
  <c r="AQ69" i="84" s="1"/>
  <c r="AH70" i="20"/>
  <c r="AQ70" i="20" s="1"/>
  <c r="AI66" i="91"/>
  <c r="AN66" i="91"/>
  <c r="AH70" i="13"/>
  <c r="AQ70" i="13" s="1"/>
  <c r="AH59" i="82"/>
  <c r="AQ59" i="82" s="1"/>
  <c r="AI64" i="100"/>
  <c r="AN64" i="100"/>
  <c r="AI61" i="98"/>
  <c r="AN61" i="98"/>
  <c r="Y63" i="50"/>
  <c r="X63" i="50"/>
  <c r="Z63" i="50" s="1"/>
  <c r="AR66" i="104"/>
  <c r="AI68" i="92"/>
  <c r="AN68" i="92"/>
  <c r="Y67" i="103"/>
  <c r="X67" i="103"/>
  <c r="Z67" i="103" s="1"/>
  <c r="AR65" i="45"/>
  <c r="AR63" i="43"/>
  <c r="AI62" i="94"/>
  <c r="AN62" i="94"/>
  <c r="AH61" i="90"/>
  <c r="AQ61" i="90" s="1"/>
  <c r="AR60" i="90"/>
  <c r="AH72" i="44"/>
  <c r="AQ72" i="44" s="1"/>
  <c r="AE66" i="54"/>
  <c r="AG66" i="54"/>
  <c r="AP66" i="54" s="1"/>
  <c r="AF66" i="54"/>
  <c r="AO66" i="54" s="1"/>
  <c r="W67" i="54"/>
  <c r="Z69" i="84"/>
  <c r="Z70" i="20"/>
  <c r="Y67" i="91"/>
  <c r="X67" i="91"/>
  <c r="Z67" i="91" s="1"/>
  <c r="AR64" i="11"/>
  <c r="AR62" i="10"/>
  <c r="AR69" i="41"/>
  <c r="Z70" i="13"/>
  <c r="Z59" i="82"/>
  <c r="Y62" i="98"/>
  <c r="X62" i="98"/>
  <c r="AI60" i="35"/>
  <c r="AN60" i="35"/>
  <c r="AI62" i="49"/>
  <c r="AN62" i="49"/>
  <c r="Z69" i="92" l="1"/>
  <c r="Z63" i="49"/>
  <c r="W64" i="49"/>
  <c r="AE63" i="49"/>
  <c r="AF63" i="49"/>
  <c r="AO63" i="49" s="1"/>
  <c r="AG63" i="49"/>
  <c r="AP63" i="49" s="1"/>
  <c r="AE69" i="96"/>
  <c r="AG69" i="96"/>
  <c r="AP69" i="96" s="1"/>
  <c r="AF69" i="96"/>
  <c r="AO69" i="96" s="1"/>
  <c r="W70" i="96"/>
  <c r="AE69" i="92"/>
  <c r="W70" i="92"/>
  <c r="AF69" i="92"/>
  <c r="AO69" i="92" s="1"/>
  <c r="AG69" i="92"/>
  <c r="AP69" i="92" s="1"/>
  <c r="AG63" i="94"/>
  <c r="AP63" i="94" s="1"/>
  <c r="AE63" i="94"/>
  <c r="W64" i="94"/>
  <c r="AF63" i="94"/>
  <c r="AO63" i="94" s="1"/>
  <c r="AE65" i="100"/>
  <c r="W66" i="100"/>
  <c r="AG65" i="100"/>
  <c r="AP65" i="100" s="1"/>
  <c r="AF65" i="100"/>
  <c r="AO65" i="100" s="1"/>
  <c r="AE67" i="91"/>
  <c r="AG67" i="91"/>
  <c r="AP67" i="91" s="1"/>
  <c r="AF67" i="91"/>
  <c r="AO67" i="91" s="1"/>
  <c r="W68" i="91"/>
  <c r="AR62" i="49"/>
  <c r="AG59" i="82"/>
  <c r="AP59" i="82" s="1"/>
  <c r="AE59" i="82"/>
  <c r="AF59" i="82"/>
  <c r="AO59" i="82" s="1"/>
  <c r="W60" i="82"/>
  <c r="W70" i="84"/>
  <c r="AE69" i="84"/>
  <c r="AF69" i="84"/>
  <c r="AO69" i="84" s="1"/>
  <c r="AG69" i="84"/>
  <c r="AP69" i="84" s="1"/>
  <c r="AH67" i="103"/>
  <c r="AQ67" i="103" s="1"/>
  <c r="AH63" i="94"/>
  <c r="AQ63" i="94" s="1"/>
  <c r="AE66" i="45"/>
  <c r="AF66" i="45"/>
  <c r="AO66" i="45" s="1"/>
  <c r="W67" i="45"/>
  <c r="AG66" i="45"/>
  <c r="AP66" i="45" s="1"/>
  <c r="Z61" i="35"/>
  <c r="AH61" i="35"/>
  <c r="AQ61" i="35" s="1"/>
  <c r="AI72" i="44"/>
  <c r="AO72" i="44"/>
  <c r="AR62" i="94"/>
  <c r="AE67" i="103"/>
  <c r="AF67" i="103"/>
  <c r="AO67" i="103" s="1"/>
  <c r="AG67" i="103"/>
  <c r="AP67" i="103" s="1"/>
  <c r="W68" i="103"/>
  <c r="AH63" i="50"/>
  <c r="AQ63" i="50" s="1"/>
  <c r="AR64" i="100"/>
  <c r="AR66" i="91"/>
  <c r="AG65" i="11"/>
  <c r="AP65" i="11" s="1"/>
  <c r="AF65" i="11"/>
  <c r="AO65" i="11" s="1"/>
  <c r="AE65" i="11"/>
  <c r="W66" i="11"/>
  <c r="AI64" i="43"/>
  <c r="AN64" i="43"/>
  <c r="AR61" i="85"/>
  <c r="AI63" i="10"/>
  <c r="AN63" i="10"/>
  <c r="AH62" i="85"/>
  <c r="AQ62" i="85" s="1"/>
  <c r="Y63" i="16"/>
  <c r="X63" i="16"/>
  <c r="Z63" i="16" s="1"/>
  <c r="AI63" i="102"/>
  <c r="AN63" i="102"/>
  <c r="Y67" i="55"/>
  <c r="X67" i="55"/>
  <c r="Y62" i="90"/>
  <c r="X62" i="90"/>
  <c r="Y69" i="88"/>
  <c r="X69" i="88"/>
  <c r="AR68" i="96"/>
  <c r="Y65" i="43"/>
  <c r="X65" i="43"/>
  <c r="AG62" i="48"/>
  <c r="AP62" i="48" s="1"/>
  <c r="W63" i="48"/>
  <c r="AE62" i="48"/>
  <c r="AF62" i="48"/>
  <c r="AO62" i="48" s="1"/>
  <c r="AE62" i="85"/>
  <c r="W63" i="85"/>
  <c r="AG62" i="85"/>
  <c r="AP62" i="85" s="1"/>
  <c r="AF62" i="85"/>
  <c r="AO62" i="85" s="1"/>
  <c r="Y64" i="102"/>
  <c r="X64" i="102"/>
  <c r="AH64" i="18"/>
  <c r="AQ64" i="18" s="1"/>
  <c r="X72" i="51"/>
  <c r="Z72" i="51" s="1"/>
  <c r="Y72" i="51"/>
  <c r="AG70" i="13"/>
  <c r="AP70" i="13" s="1"/>
  <c r="AE70" i="13"/>
  <c r="AF70" i="13"/>
  <c r="AO70" i="13" s="1"/>
  <c r="W71" i="13"/>
  <c r="AI68" i="88"/>
  <c r="AN68" i="88"/>
  <c r="AR62" i="50"/>
  <c r="Y64" i="10"/>
  <c r="X64" i="10"/>
  <c r="AI62" i="16"/>
  <c r="AN62" i="16"/>
  <c r="W69" i="95"/>
  <c r="AF68" i="95"/>
  <c r="AO68" i="95" s="1"/>
  <c r="AG68" i="95"/>
  <c r="AP68" i="95" s="1"/>
  <c r="AE68" i="95"/>
  <c r="Z64" i="18"/>
  <c r="AR63" i="42"/>
  <c r="AI67" i="104"/>
  <c r="AN67" i="104"/>
  <c r="AR68" i="92"/>
  <c r="AH64" i="42"/>
  <c r="AQ64" i="42" s="1"/>
  <c r="AR66" i="103"/>
  <c r="AR61" i="48"/>
  <c r="AI70" i="41"/>
  <c r="AN70" i="41"/>
  <c r="AH63" i="87"/>
  <c r="AQ63" i="87" s="1"/>
  <c r="AH62" i="48"/>
  <c r="AQ62" i="48" s="1"/>
  <c r="AH65" i="83"/>
  <c r="AQ65" i="83" s="1"/>
  <c r="AR62" i="87"/>
  <c r="AR63" i="18"/>
  <c r="AG66" i="99"/>
  <c r="AP66" i="99" s="1"/>
  <c r="W67" i="99"/>
  <c r="AF66" i="99"/>
  <c r="AO66" i="99" s="1"/>
  <c r="AE66" i="99"/>
  <c r="AR60" i="35"/>
  <c r="AH67" i="91"/>
  <c r="AQ67" i="91" s="1"/>
  <c r="Y67" i="54"/>
  <c r="X67" i="54"/>
  <c r="Z67" i="54" s="1"/>
  <c r="W64" i="50"/>
  <c r="AG63" i="50"/>
  <c r="AP63" i="50" s="1"/>
  <c r="AE63" i="50"/>
  <c r="AF63" i="50"/>
  <c r="AO63" i="50" s="1"/>
  <c r="AH62" i="98"/>
  <c r="AQ62" i="98" s="1"/>
  <c r="Z62" i="98"/>
  <c r="W71" i="20"/>
  <c r="AE70" i="20"/>
  <c r="AG70" i="20"/>
  <c r="AP70" i="20" s="1"/>
  <c r="AF70" i="20"/>
  <c r="AO70" i="20" s="1"/>
  <c r="AI66" i="54"/>
  <c r="AN66" i="54"/>
  <c r="AR61" i="98"/>
  <c r="Z64" i="42"/>
  <c r="AH69" i="92"/>
  <c r="AQ69" i="92" s="1"/>
  <c r="AR64" i="83"/>
  <c r="Y71" i="41"/>
  <c r="X71" i="41"/>
  <c r="Z63" i="87"/>
  <c r="AH65" i="100"/>
  <c r="AQ65" i="100" s="1"/>
  <c r="Z65" i="83"/>
  <c r="AH69" i="96"/>
  <c r="AQ69" i="96" s="1"/>
  <c r="AI66" i="55"/>
  <c r="AN66" i="55"/>
  <c r="AH63" i="49"/>
  <c r="AQ63" i="49" s="1"/>
  <c r="Y73" i="44"/>
  <c r="X73" i="44"/>
  <c r="AI61" i="90"/>
  <c r="AP61" i="90"/>
  <c r="Y68" i="104"/>
  <c r="X68" i="104"/>
  <c r="AI71" i="51"/>
  <c r="AN71" i="51"/>
  <c r="Z62" i="90" l="1"/>
  <c r="AF62" i="90"/>
  <c r="AO62" i="90" s="1"/>
  <c r="AE62" i="90"/>
  <c r="W63" i="90"/>
  <c r="AG62" i="90"/>
  <c r="AP62" i="90" s="1"/>
  <c r="AE65" i="83"/>
  <c r="W66" i="83"/>
  <c r="AG65" i="83"/>
  <c r="AP65" i="83" s="1"/>
  <c r="AF65" i="83"/>
  <c r="AO65" i="83" s="1"/>
  <c r="AR62" i="16"/>
  <c r="AH62" i="90"/>
  <c r="AQ62" i="90" s="1"/>
  <c r="AI65" i="11"/>
  <c r="AN65" i="11"/>
  <c r="Y60" i="82"/>
  <c r="X60" i="82"/>
  <c r="Y64" i="94"/>
  <c r="X64" i="94"/>
  <c r="Y70" i="92"/>
  <c r="X70" i="92"/>
  <c r="AI69" i="96"/>
  <c r="AN69" i="96"/>
  <c r="AH71" i="41"/>
  <c r="AQ71" i="41" s="1"/>
  <c r="AI70" i="20"/>
  <c r="AN70" i="20"/>
  <c r="Y64" i="50"/>
  <c r="X64" i="50"/>
  <c r="AI66" i="99"/>
  <c r="AN66" i="99"/>
  <c r="AR70" i="41"/>
  <c r="AI68" i="95"/>
  <c r="AN68" i="95"/>
  <c r="AH64" i="10"/>
  <c r="AQ64" i="10" s="1"/>
  <c r="AR68" i="88"/>
  <c r="AE72" i="51"/>
  <c r="AF72" i="51"/>
  <c r="AO72" i="51" s="1"/>
  <c r="AG72" i="51"/>
  <c r="AP72" i="51" s="1"/>
  <c r="W73" i="51"/>
  <c r="AI62" i="48"/>
  <c r="AN62" i="48"/>
  <c r="AR63" i="102"/>
  <c r="Y68" i="103"/>
  <c r="X68" i="103"/>
  <c r="AI66" i="45"/>
  <c r="AN66" i="45"/>
  <c r="Y68" i="91"/>
  <c r="X68" i="91"/>
  <c r="AI63" i="94"/>
  <c r="AN63" i="94"/>
  <c r="AI69" i="92"/>
  <c r="AN69" i="92"/>
  <c r="Z71" i="41"/>
  <c r="Y71" i="20"/>
  <c r="Z71" i="20"/>
  <c r="X71" i="20"/>
  <c r="AH67" i="54"/>
  <c r="AQ67" i="54" s="1"/>
  <c r="AR67" i="104"/>
  <c r="Z64" i="10"/>
  <c r="Y63" i="48"/>
  <c r="Z63" i="48"/>
  <c r="X63" i="48"/>
  <c r="AH63" i="16"/>
  <c r="AQ63" i="16" s="1"/>
  <c r="AR72" i="44"/>
  <c r="AF61" i="35"/>
  <c r="AO61" i="35" s="1"/>
  <c r="AE61" i="35"/>
  <c r="AN61" i="35" s="1"/>
  <c r="W62" i="35"/>
  <c r="AG61" i="35"/>
  <c r="AI59" i="82"/>
  <c r="AN59" i="82"/>
  <c r="Y66" i="100"/>
  <c r="X66" i="100"/>
  <c r="AR66" i="54"/>
  <c r="AE67" i="54"/>
  <c r="AF67" i="54"/>
  <c r="AO67" i="54" s="1"/>
  <c r="AG67" i="54"/>
  <c r="AP67" i="54" s="1"/>
  <c r="W68" i="54"/>
  <c r="Y67" i="99"/>
  <c r="X67" i="99"/>
  <c r="Y71" i="13"/>
  <c r="X71" i="13"/>
  <c r="AH72" i="51"/>
  <c r="AQ72" i="51" s="1"/>
  <c r="AH64" i="102"/>
  <c r="AQ64" i="102" s="1"/>
  <c r="Y63" i="85"/>
  <c r="Z63" i="85"/>
  <c r="X63" i="85"/>
  <c r="AH69" i="88"/>
  <c r="AQ69" i="88" s="1"/>
  <c r="AH67" i="55"/>
  <c r="AQ67" i="55" s="1"/>
  <c r="AG63" i="16"/>
  <c r="AP63" i="16" s="1"/>
  <c r="W64" i="16"/>
  <c r="AF63" i="16"/>
  <c r="AO63" i="16" s="1"/>
  <c r="AE63" i="16"/>
  <c r="AR64" i="43"/>
  <c r="AI69" i="84"/>
  <c r="AN69" i="84"/>
  <c r="AI65" i="100"/>
  <c r="AN65" i="100"/>
  <c r="Y70" i="96"/>
  <c r="Z70" i="96" s="1"/>
  <c r="X70" i="96"/>
  <c r="AR66" i="55"/>
  <c r="W64" i="87"/>
  <c r="AF63" i="87"/>
  <c r="AO63" i="87" s="1"/>
  <c r="AE63" i="87"/>
  <c r="AG63" i="87"/>
  <c r="AP63" i="87" s="1"/>
  <c r="AR61" i="90"/>
  <c r="AR71" i="51"/>
  <c r="AH73" i="44"/>
  <c r="AQ73" i="44" s="1"/>
  <c r="AE62" i="98"/>
  <c r="W63" i="98"/>
  <c r="AG62" i="98"/>
  <c r="AP62" i="98" s="1"/>
  <c r="AF62" i="98"/>
  <c r="AO62" i="98" s="1"/>
  <c r="Y69" i="95"/>
  <c r="X69" i="95"/>
  <c r="Z64" i="102"/>
  <c r="AI62" i="85"/>
  <c r="AN62" i="85"/>
  <c r="AH65" i="43"/>
  <c r="AQ65" i="43" s="1"/>
  <c r="Z69" i="88"/>
  <c r="Z67" i="55"/>
  <c r="AI67" i="103"/>
  <c r="AN67" i="103"/>
  <c r="Y70" i="84"/>
  <c r="X70" i="84"/>
  <c r="AI67" i="91"/>
  <c r="AR67" i="91" s="1"/>
  <c r="AN67" i="91"/>
  <c r="AI63" i="49"/>
  <c r="AN63" i="49"/>
  <c r="AH68" i="104"/>
  <c r="AQ68" i="104" s="1"/>
  <c r="Z73" i="44"/>
  <c r="Z68" i="104"/>
  <c r="AG64" i="42"/>
  <c r="AP64" i="42" s="1"/>
  <c r="W65" i="42"/>
  <c r="AF64" i="42"/>
  <c r="AO64" i="42" s="1"/>
  <c r="AE64" i="42"/>
  <c r="AI63" i="50"/>
  <c r="AN63" i="50"/>
  <c r="AG64" i="18"/>
  <c r="AP64" i="18" s="1"/>
  <c r="W65" i="18"/>
  <c r="AF64" i="18"/>
  <c r="AE64" i="18"/>
  <c r="AN64" i="18" s="1"/>
  <c r="AI70" i="13"/>
  <c r="AN70" i="13"/>
  <c r="Z65" i="43"/>
  <c r="AR63" i="10"/>
  <c r="Y66" i="11"/>
  <c r="X66" i="11"/>
  <c r="Z66" i="11" s="1"/>
  <c r="Y67" i="45"/>
  <c r="X67" i="45"/>
  <c r="Y64" i="49"/>
  <c r="X64" i="49"/>
  <c r="Z64" i="94" l="1"/>
  <c r="Z69" i="95"/>
  <c r="Z70" i="84"/>
  <c r="W71" i="84" s="1"/>
  <c r="AF70" i="84"/>
  <c r="AO70" i="84" s="1"/>
  <c r="AG70" i="84"/>
  <c r="AP70" i="84" s="1"/>
  <c r="AE70" i="84"/>
  <c r="AG64" i="94"/>
  <c r="AP64" i="94" s="1"/>
  <c r="W65" i="94"/>
  <c r="AE64" i="94"/>
  <c r="AF64" i="94"/>
  <c r="AO64" i="94" s="1"/>
  <c r="AF66" i="11"/>
  <c r="AO66" i="11" s="1"/>
  <c r="AE66" i="11"/>
  <c r="W67" i="11"/>
  <c r="AG66" i="11"/>
  <c r="AP66" i="11" s="1"/>
  <c r="W71" i="96"/>
  <c r="AG70" i="96"/>
  <c r="AP70" i="96" s="1"/>
  <c r="AF70" i="96"/>
  <c r="AO70" i="96" s="1"/>
  <c r="AE70" i="96"/>
  <c r="AF69" i="95"/>
  <c r="AO69" i="95" s="1"/>
  <c r="AE69" i="95"/>
  <c r="AG69" i="95"/>
  <c r="AP69" i="95" s="1"/>
  <c r="W70" i="95"/>
  <c r="AH67" i="45"/>
  <c r="AQ67" i="45" s="1"/>
  <c r="AE73" i="44"/>
  <c r="AG73" i="44"/>
  <c r="AP73" i="44" s="1"/>
  <c r="AF73" i="44"/>
  <c r="AO73" i="44" s="1"/>
  <c r="W74" i="44"/>
  <c r="Z67" i="45"/>
  <c r="AI64" i="18"/>
  <c r="AO64" i="18"/>
  <c r="AI64" i="42"/>
  <c r="AR64" i="42" s="1"/>
  <c r="AN64" i="42"/>
  <c r="AR63" i="49"/>
  <c r="AH69" i="95"/>
  <c r="AQ69" i="95" s="1"/>
  <c r="Y63" i="98"/>
  <c r="X63" i="98"/>
  <c r="AH70" i="96"/>
  <c r="AQ70" i="96" s="1"/>
  <c r="AR69" i="84"/>
  <c r="X64" i="16"/>
  <c r="Y64" i="16"/>
  <c r="AH63" i="85"/>
  <c r="AQ63" i="85" s="1"/>
  <c r="AR59" i="82"/>
  <c r="AH71" i="20"/>
  <c r="AQ71" i="20" s="1"/>
  <c r="AR66" i="45"/>
  <c r="AI72" i="51"/>
  <c r="AN72" i="51"/>
  <c r="AR70" i="20"/>
  <c r="AR65" i="11"/>
  <c r="AI65" i="83"/>
  <c r="AN65" i="83"/>
  <c r="AR67" i="103"/>
  <c r="AI62" i="98"/>
  <c r="AR62" i="98" s="1"/>
  <c r="AN62" i="98"/>
  <c r="AI63" i="87"/>
  <c r="AN63" i="87"/>
  <c r="AG63" i="85"/>
  <c r="AP63" i="85" s="1"/>
  <c r="AE63" i="85"/>
  <c r="W64" i="85"/>
  <c r="AF63" i="85"/>
  <c r="AO63" i="85" s="1"/>
  <c r="AH71" i="13"/>
  <c r="AQ71" i="13" s="1"/>
  <c r="AH63" i="48"/>
  <c r="AQ63" i="48" s="1"/>
  <c r="AE71" i="20"/>
  <c r="AN71" i="20" s="1"/>
  <c r="AG71" i="20"/>
  <c r="AP71" i="20" s="1"/>
  <c r="W72" i="20"/>
  <c r="AF71" i="20"/>
  <c r="AR63" i="94"/>
  <c r="AH68" i="103"/>
  <c r="AQ68" i="103" s="1"/>
  <c r="AR62" i="48"/>
  <c r="AR66" i="99"/>
  <c r="AR69" i="96"/>
  <c r="AF67" i="55"/>
  <c r="AO67" i="55" s="1"/>
  <c r="W68" i="55"/>
  <c r="AG67" i="55"/>
  <c r="AP67" i="55" s="1"/>
  <c r="AE67" i="55"/>
  <c r="Z71" i="13"/>
  <c r="Y68" i="54"/>
  <c r="X68" i="54"/>
  <c r="AH66" i="100"/>
  <c r="AQ66" i="100" s="1"/>
  <c r="AI61" i="35"/>
  <c r="AP61" i="35"/>
  <c r="AE63" i="48"/>
  <c r="AN63" i="48" s="1"/>
  <c r="AG63" i="48"/>
  <c r="AF63" i="48"/>
  <c r="AO63" i="48" s="1"/>
  <c r="W64" i="48"/>
  <c r="AH68" i="91"/>
  <c r="AQ68" i="91" s="1"/>
  <c r="Z68" i="103"/>
  <c r="AH64" i="50"/>
  <c r="AQ64" i="50" s="1"/>
  <c r="AH70" i="92"/>
  <c r="AQ70" i="92" s="1"/>
  <c r="AH60" i="82"/>
  <c r="AQ60" i="82" s="1"/>
  <c r="Y64" i="87"/>
  <c r="X64" i="87"/>
  <c r="Z66" i="100"/>
  <c r="Y62" i="35"/>
  <c r="X62" i="35"/>
  <c r="W72" i="41"/>
  <c r="AE71" i="41"/>
  <c r="AF71" i="41"/>
  <c r="AO71" i="41" s="1"/>
  <c r="AG71" i="41"/>
  <c r="AP71" i="41" s="1"/>
  <c r="Z68" i="91"/>
  <c r="Y73" i="51"/>
  <c r="X73" i="51"/>
  <c r="AR68" i="95"/>
  <c r="Z64" i="50"/>
  <c r="Z70" i="92"/>
  <c r="Z60" i="82"/>
  <c r="Y63" i="90"/>
  <c r="X63" i="90"/>
  <c r="AF65" i="43"/>
  <c r="AO65" i="43" s="1"/>
  <c r="AE65" i="43"/>
  <c r="AG65" i="43"/>
  <c r="AP65" i="43" s="1"/>
  <c r="W66" i="43"/>
  <c r="AH64" i="49"/>
  <c r="AQ64" i="49" s="1"/>
  <c r="AG69" i="88"/>
  <c r="AP69" i="88" s="1"/>
  <c r="AE69" i="88"/>
  <c r="AF69" i="88"/>
  <c r="AO69" i="88" s="1"/>
  <c r="W70" i="88"/>
  <c r="W69" i="104"/>
  <c r="AF68" i="104"/>
  <c r="AO68" i="104" s="1"/>
  <c r="AG68" i="104"/>
  <c r="AP68" i="104" s="1"/>
  <c r="AE68" i="104"/>
  <c r="AR62" i="85"/>
  <c r="AR65" i="100"/>
  <c r="AI63" i="16"/>
  <c r="AR63" i="16" s="1"/>
  <c r="AN63" i="16"/>
  <c r="AH67" i="99"/>
  <c r="AQ67" i="99" s="1"/>
  <c r="AE64" i="10"/>
  <c r="AN64" i="10" s="1"/>
  <c r="W65" i="10"/>
  <c r="AF64" i="10"/>
  <c r="AO64" i="10" s="1"/>
  <c r="AG64" i="10"/>
  <c r="AI62" i="90"/>
  <c r="AN62" i="90"/>
  <c r="X65" i="18"/>
  <c r="Y65" i="18"/>
  <c r="Z65" i="18" s="1"/>
  <c r="AH66" i="11"/>
  <c r="AQ66" i="11" s="1"/>
  <c r="Y65" i="42"/>
  <c r="Z65" i="42" s="1"/>
  <c r="X65" i="42"/>
  <c r="Z64" i="49"/>
  <c r="AR70" i="13"/>
  <c r="AH70" i="84"/>
  <c r="AQ70" i="84" s="1"/>
  <c r="AR63" i="50"/>
  <c r="W65" i="102"/>
  <c r="AE64" i="102"/>
  <c r="AG64" i="102"/>
  <c r="AP64" i="102" s="1"/>
  <c r="AF64" i="102"/>
  <c r="AO64" i="102" s="1"/>
  <c r="Z67" i="99"/>
  <c r="AI67" i="54"/>
  <c r="AN67" i="54"/>
  <c r="AR69" i="92"/>
  <c r="AH64" i="94"/>
  <c r="AQ64" i="94" s="1"/>
  <c r="Y66" i="83"/>
  <c r="X66" i="83"/>
  <c r="Z63" i="90" l="1"/>
  <c r="Z62" i="35"/>
  <c r="AE62" i="35" s="1"/>
  <c r="Z64" i="16"/>
  <c r="W65" i="16" s="1"/>
  <c r="AE63" i="90"/>
  <c r="AF63" i="90"/>
  <c r="AO63" i="90" s="1"/>
  <c r="W64" i="90"/>
  <c r="AG63" i="90"/>
  <c r="AP63" i="90" s="1"/>
  <c r="W66" i="42"/>
  <c r="AE65" i="42"/>
  <c r="AG65" i="42"/>
  <c r="AP65" i="42" s="1"/>
  <c r="AF65" i="42"/>
  <c r="AO65" i="42" s="1"/>
  <c r="W63" i="35"/>
  <c r="AG62" i="35"/>
  <c r="AP62" i="35" s="1"/>
  <c r="AF62" i="35"/>
  <c r="AO62" i="35" s="1"/>
  <c r="AF64" i="16"/>
  <c r="AO64" i="16" s="1"/>
  <c r="AG64" i="16"/>
  <c r="AP64" i="16" s="1"/>
  <c r="AE64" i="16"/>
  <c r="AE67" i="99"/>
  <c r="AF67" i="99"/>
  <c r="AO67" i="99" s="1"/>
  <c r="W68" i="99"/>
  <c r="AG67" i="99"/>
  <c r="AP67" i="99" s="1"/>
  <c r="AR67" i="54"/>
  <c r="Y65" i="102"/>
  <c r="X65" i="102"/>
  <c r="AI64" i="10"/>
  <c r="AP64" i="10"/>
  <c r="AI63" i="85"/>
  <c r="AN63" i="85"/>
  <c r="AE67" i="45"/>
  <c r="W68" i="45"/>
  <c r="AG67" i="45"/>
  <c r="AP67" i="45" s="1"/>
  <c r="AF67" i="45"/>
  <c r="AO67" i="45" s="1"/>
  <c r="Y70" i="95"/>
  <c r="Z70" i="95" s="1"/>
  <c r="X70" i="95"/>
  <c r="AI66" i="11"/>
  <c r="AN66" i="11"/>
  <c r="AG65" i="18"/>
  <c r="AP65" i="18" s="1"/>
  <c r="AE65" i="18"/>
  <c r="W66" i="18"/>
  <c r="AF65" i="18"/>
  <c r="AO65" i="18" s="1"/>
  <c r="Y69" i="104"/>
  <c r="X69" i="104"/>
  <c r="Z69" i="104" s="1"/>
  <c r="X66" i="43"/>
  <c r="Y66" i="43"/>
  <c r="AH73" i="51"/>
  <c r="AQ73" i="51" s="1"/>
  <c r="AE66" i="100"/>
  <c r="AG66" i="100"/>
  <c r="AP66" i="100" s="1"/>
  <c r="W67" i="100"/>
  <c r="AF66" i="100"/>
  <c r="AO66" i="100" s="1"/>
  <c r="AI67" i="55"/>
  <c r="AN67" i="55"/>
  <c r="AI71" i="20"/>
  <c r="AO71" i="20"/>
  <c r="AH65" i="18"/>
  <c r="AQ65" i="18" s="1"/>
  <c r="Y65" i="10"/>
  <c r="X65" i="10"/>
  <c r="W61" i="82"/>
  <c r="AF60" i="82"/>
  <c r="AO60" i="82" s="1"/>
  <c r="AE60" i="82"/>
  <c r="AG60" i="82"/>
  <c r="AP60" i="82" s="1"/>
  <c r="Z73" i="51"/>
  <c r="AI71" i="41"/>
  <c r="AN71" i="41"/>
  <c r="AH64" i="87"/>
  <c r="AQ64" i="87" s="1"/>
  <c r="AF68" i="103"/>
  <c r="AO68" i="103" s="1"/>
  <c r="W69" i="103"/>
  <c r="AE68" i="103"/>
  <c r="AG68" i="103"/>
  <c r="AP68" i="103" s="1"/>
  <c r="AR61" i="35"/>
  <c r="AH68" i="54"/>
  <c r="AQ68" i="54" s="1"/>
  <c r="Y72" i="20"/>
  <c r="X72" i="20"/>
  <c r="AH64" i="16"/>
  <c r="AQ64" i="16" s="1"/>
  <c r="Y74" i="44"/>
  <c r="X74" i="44"/>
  <c r="AI69" i="95"/>
  <c r="AR69" i="95" s="1"/>
  <c r="AN69" i="95"/>
  <c r="Y71" i="96"/>
  <c r="X71" i="96"/>
  <c r="Y71" i="84"/>
  <c r="Z71" i="84" s="1"/>
  <c r="X71" i="84"/>
  <c r="Y70" i="88"/>
  <c r="X70" i="88"/>
  <c r="AI65" i="43"/>
  <c r="AN65" i="43"/>
  <c r="W71" i="92"/>
  <c r="AF70" i="92"/>
  <c r="AO70" i="92" s="1"/>
  <c r="AE70" i="92"/>
  <c r="AG70" i="92"/>
  <c r="AP70" i="92" s="1"/>
  <c r="Y72" i="41"/>
  <c r="X72" i="41"/>
  <c r="Z64" i="87"/>
  <c r="X64" i="48"/>
  <c r="Z64" i="48" s="1"/>
  <c r="Y64" i="48"/>
  <c r="Z68" i="54"/>
  <c r="Y68" i="55"/>
  <c r="X68" i="55"/>
  <c r="AR63" i="87"/>
  <c r="AR65" i="83"/>
  <c r="AR72" i="51"/>
  <c r="AI70" i="84"/>
  <c r="AN70" i="84"/>
  <c r="AH66" i="83"/>
  <c r="AQ66" i="83" s="1"/>
  <c r="Z66" i="83"/>
  <c r="W65" i="49"/>
  <c r="AF64" i="49"/>
  <c r="AO64" i="49" s="1"/>
  <c r="AE64" i="49"/>
  <c r="AG64" i="49"/>
  <c r="AP64" i="49" s="1"/>
  <c r="AR62" i="90"/>
  <c r="AI68" i="104"/>
  <c r="AN68" i="104"/>
  <c r="AG64" i="50"/>
  <c r="AP64" i="50" s="1"/>
  <c r="AF64" i="50"/>
  <c r="AO64" i="50" s="1"/>
  <c r="W65" i="50"/>
  <c r="AE64" i="50"/>
  <c r="W69" i="91"/>
  <c r="AG68" i="91"/>
  <c r="AP68" i="91" s="1"/>
  <c r="AE68" i="91"/>
  <c r="AF68" i="91"/>
  <c r="AO68" i="91" s="1"/>
  <c r="AH62" i="35"/>
  <c r="AQ62" i="35" s="1"/>
  <c r="AH63" i="98"/>
  <c r="AQ63" i="98" s="1"/>
  <c r="AI64" i="94"/>
  <c r="AN64" i="94"/>
  <c r="AI64" i="102"/>
  <c r="AN64" i="102"/>
  <c r="AH65" i="42"/>
  <c r="AQ65" i="42" s="1"/>
  <c r="AI69" i="88"/>
  <c r="AN69" i="88"/>
  <c r="AH63" i="90"/>
  <c r="AQ63" i="90" s="1"/>
  <c r="AI63" i="48"/>
  <c r="AP63" i="48"/>
  <c r="W72" i="13"/>
  <c r="AG71" i="13"/>
  <c r="AP71" i="13" s="1"/>
  <c r="AE71" i="13"/>
  <c r="AF71" i="13"/>
  <c r="AO71" i="13" s="1"/>
  <c r="Y64" i="85"/>
  <c r="X64" i="85"/>
  <c r="Z64" i="85" s="1"/>
  <c r="Z63" i="98"/>
  <c r="AR64" i="18"/>
  <c r="AI73" i="44"/>
  <c r="AN73" i="44"/>
  <c r="AI70" i="96"/>
  <c r="AN70" i="96"/>
  <c r="Y67" i="11"/>
  <c r="X67" i="11"/>
  <c r="Y65" i="94"/>
  <c r="Z65" i="94" s="1"/>
  <c r="X65" i="94"/>
  <c r="Z65" i="102" l="1"/>
  <c r="AE65" i="102"/>
  <c r="W66" i="102"/>
  <c r="AF65" i="102"/>
  <c r="AO65" i="102" s="1"/>
  <c r="AG65" i="102"/>
  <c r="AP65" i="102" s="1"/>
  <c r="AE65" i="94"/>
  <c r="W66" i="94"/>
  <c r="AG65" i="94"/>
  <c r="AP65" i="94" s="1"/>
  <c r="AF65" i="94"/>
  <c r="AO65" i="94" s="1"/>
  <c r="AF70" i="95"/>
  <c r="AO70" i="95" s="1"/>
  <c r="AE70" i="95"/>
  <c r="W71" i="95"/>
  <c r="AG70" i="95"/>
  <c r="AP70" i="95" s="1"/>
  <c r="W65" i="48"/>
  <c r="AE64" i="48"/>
  <c r="AF64" i="48"/>
  <c r="AO64" i="48" s="1"/>
  <c r="AG64" i="48"/>
  <c r="AP64" i="48" s="1"/>
  <c r="W72" i="84"/>
  <c r="AG71" i="84"/>
  <c r="AP71" i="84" s="1"/>
  <c r="AF71" i="84"/>
  <c r="AO71" i="84" s="1"/>
  <c r="AE71" i="84"/>
  <c r="AR73" i="44"/>
  <c r="AR70" i="96"/>
  <c r="AH64" i="85"/>
  <c r="AQ64" i="85" s="1"/>
  <c r="Y72" i="13"/>
  <c r="X72" i="13"/>
  <c r="AR64" i="94"/>
  <c r="Y65" i="50"/>
  <c r="X65" i="50"/>
  <c r="AF66" i="83"/>
  <c r="AO66" i="83" s="1"/>
  <c r="AE66" i="83"/>
  <c r="W67" i="83"/>
  <c r="AG66" i="83"/>
  <c r="AP66" i="83" s="1"/>
  <c r="AR71" i="41"/>
  <c r="Y61" i="82"/>
  <c r="X61" i="82"/>
  <c r="AR67" i="55"/>
  <c r="AH70" i="95"/>
  <c r="AQ70" i="95" s="1"/>
  <c r="Y68" i="45"/>
  <c r="X68" i="45"/>
  <c r="AH65" i="102"/>
  <c r="AQ65" i="102" s="1"/>
  <c r="AI64" i="16"/>
  <c r="AN64" i="16"/>
  <c r="AI62" i="35"/>
  <c r="AN62" i="35"/>
  <c r="Y66" i="42"/>
  <c r="X66" i="42"/>
  <c r="AR70" i="84"/>
  <c r="AR65" i="43"/>
  <c r="AH74" i="44"/>
  <c r="AQ74" i="44" s="1"/>
  <c r="AF73" i="51"/>
  <c r="AO73" i="51" s="1"/>
  <c r="AE73" i="51"/>
  <c r="AN73" i="51" s="1"/>
  <c r="W74" i="51"/>
  <c r="AG73" i="51"/>
  <c r="AH65" i="10"/>
  <c r="AQ65" i="10" s="1"/>
  <c r="AH66" i="43"/>
  <c r="AQ66" i="43" s="1"/>
  <c r="Y66" i="18"/>
  <c r="X66" i="18"/>
  <c r="AI67" i="45"/>
  <c r="AN67" i="45"/>
  <c r="Y68" i="99"/>
  <c r="X68" i="99"/>
  <c r="Y63" i="35"/>
  <c r="Z63" i="35" s="1"/>
  <c r="X63" i="35"/>
  <c r="AH68" i="55"/>
  <c r="AQ68" i="55" s="1"/>
  <c r="AH64" i="48"/>
  <c r="AQ64" i="48" s="1"/>
  <c r="AH70" i="88"/>
  <c r="AQ70" i="88" s="1"/>
  <c r="AH71" i="96"/>
  <c r="AQ71" i="96" s="1"/>
  <c r="Z74" i="44"/>
  <c r="Z65" i="10"/>
  <c r="AH69" i="104"/>
  <c r="AQ69" i="104" s="1"/>
  <c r="AI65" i="18"/>
  <c r="AN65" i="18"/>
  <c r="Z68" i="55"/>
  <c r="W65" i="87"/>
  <c r="AG64" i="87"/>
  <c r="AP64" i="87" s="1"/>
  <c r="AF64" i="87"/>
  <c r="AO64" i="87" s="1"/>
  <c r="AE64" i="87"/>
  <c r="AI70" i="92"/>
  <c r="AN70" i="92"/>
  <c r="Z70" i="88"/>
  <c r="Z71" i="96"/>
  <c r="AH72" i="20"/>
  <c r="AQ72" i="20" s="1"/>
  <c r="AI68" i="103"/>
  <c r="AN68" i="103"/>
  <c r="Y67" i="100"/>
  <c r="X67" i="100"/>
  <c r="AE69" i="104"/>
  <c r="AG69" i="104"/>
  <c r="AP69" i="104" s="1"/>
  <c r="AF69" i="104"/>
  <c r="AO69" i="104" s="1"/>
  <c r="W70" i="104"/>
  <c r="AR63" i="85"/>
  <c r="AI67" i="99"/>
  <c r="AR67" i="99" s="1"/>
  <c r="AN67" i="99"/>
  <c r="Y64" i="90"/>
  <c r="X64" i="90"/>
  <c r="AI68" i="91"/>
  <c r="AR68" i="91" s="1"/>
  <c r="AN68" i="91"/>
  <c r="AH67" i="11"/>
  <c r="AQ67" i="11" s="1"/>
  <c r="AR63" i="48"/>
  <c r="Z67" i="11"/>
  <c r="AR69" i="88"/>
  <c r="AR64" i="102"/>
  <c r="AR68" i="104"/>
  <c r="AH72" i="41"/>
  <c r="AQ72" i="41" s="1"/>
  <c r="Z72" i="20"/>
  <c r="Y69" i="103"/>
  <c r="X69" i="103"/>
  <c r="AI60" i="82"/>
  <c r="AN60" i="82"/>
  <c r="AR71" i="20"/>
  <c r="W65" i="85"/>
  <c r="AG64" i="85"/>
  <c r="AP64" i="85" s="1"/>
  <c r="AF64" i="85"/>
  <c r="AO64" i="85" s="1"/>
  <c r="AE64" i="85"/>
  <c r="Y69" i="91"/>
  <c r="X69" i="91"/>
  <c r="AI64" i="49"/>
  <c r="AN64" i="49"/>
  <c r="AI71" i="13"/>
  <c r="AN71" i="13"/>
  <c r="AH65" i="94"/>
  <c r="AQ65" i="94" s="1"/>
  <c r="W64" i="98"/>
  <c r="AF63" i="98"/>
  <c r="AO63" i="98" s="1"/>
  <c r="AG63" i="98"/>
  <c r="AP63" i="98" s="1"/>
  <c r="AE63" i="98"/>
  <c r="AI64" i="50"/>
  <c r="AN64" i="50"/>
  <c r="Y65" i="49"/>
  <c r="X65" i="49"/>
  <c r="AE68" i="54"/>
  <c r="AG68" i="54"/>
  <c r="AP68" i="54" s="1"/>
  <c r="W69" i="54"/>
  <c r="AF68" i="54"/>
  <c r="AO68" i="54" s="1"/>
  <c r="Z72" i="41"/>
  <c r="Y71" i="92"/>
  <c r="X71" i="92"/>
  <c r="AH71" i="84"/>
  <c r="AQ71" i="84" s="1"/>
  <c r="AI66" i="100"/>
  <c r="AN66" i="100"/>
  <c r="Z66" i="43"/>
  <c r="AR66" i="11"/>
  <c r="AR64" i="10"/>
  <c r="Y65" i="16"/>
  <c r="X65" i="16"/>
  <c r="AI65" i="42"/>
  <c r="AN65" i="42"/>
  <c r="AI63" i="90"/>
  <c r="AN63" i="90"/>
  <c r="Z65" i="50" l="1"/>
  <c r="Z71" i="92"/>
  <c r="Z65" i="16"/>
  <c r="AF65" i="16" s="1"/>
  <c r="AO65" i="16" s="1"/>
  <c r="Z72" i="13"/>
  <c r="W73" i="13" s="1"/>
  <c r="AF72" i="13"/>
  <c r="AO72" i="13" s="1"/>
  <c r="AE72" i="13"/>
  <c r="W66" i="50"/>
  <c r="AE65" i="50"/>
  <c r="AG65" i="50"/>
  <c r="AP65" i="50" s="1"/>
  <c r="AF65" i="50"/>
  <c r="AO65" i="50" s="1"/>
  <c r="AE63" i="35"/>
  <c r="AG63" i="35"/>
  <c r="AP63" i="35" s="1"/>
  <c r="AF63" i="35"/>
  <c r="AO63" i="35" s="1"/>
  <c r="W64" i="35"/>
  <c r="AE65" i="16"/>
  <c r="AG65" i="16"/>
  <c r="AP65" i="16" s="1"/>
  <c r="AE71" i="92"/>
  <c r="W72" i="92"/>
  <c r="AG71" i="92"/>
  <c r="AP71" i="92" s="1"/>
  <c r="AF71" i="92"/>
  <c r="AO71" i="92" s="1"/>
  <c r="AH65" i="49"/>
  <c r="AQ65" i="49" s="1"/>
  <c r="AI63" i="98"/>
  <c r="AN63" i="98"/>
  <c r="AE66" i="43"/>
  <c r="AF66" i="43"/>
  <c r="AO66" i="43" s="1"/>
  <c r="AG66" i="43"/>
  <c r="AP66" i="43" s="1"/>
  <c r="W67" i="43"/>
  <c r="AR64" i="50"/>
  <c r="AR71" i="13"/>
  <c r="AG72" i="20"/>
  <c r="AP72" i="20" s="1"/>
  <c r="W73" i="20"/>
  <c r="AE72" i="20"/>
  <c r="AF72" i="20"/>
  <c r="AO72" i="20" s="1"/>
  <c r="AG67" i="11"/>
  <c r="AP67" i="11" s="1"/>
  <c r="AE67" i="11"/>
  <c r="AF67" i="11"/>
  <c r="AO67" i="11" s="1"/>
  <c r="W68" i="11"/>
  <c r="Y70" i="104"/>
  <c r="Z70" i="104" s="1"/>
  <c r="X70" i="104"/>
  <c r="AR67" i="45"/>
  <c r="AH65" i="50"/>
  <c r="AQ65" i="50" s="1"/>
  <c r="AI71" i="84"/>
  <c r="AN71" i="84"/>
  <c r="AI70" i="95"/>
  <c r="AN70" i="95"/>
  <c r="AI65" i="94"/>
  <c r="AN65" i="94"/>
  <c r="AI64" i="85"/>
  <c r="AN64" i="85"/>
  <c r="AI64" i="87"/>
  <c r="AN64" i="87"/>
  <c r="AR65" i="18"/>
  <c r="AE65" i="10"/>
  <c r="AF65" i="10"/>
  <c r="AO65" i="10" s="1"/>
  <c r="AG65" i="10"/>
  <c r="AP65" i="10" s="1"/>
  <c r="W66" i="10"/>
  <c r="AH66" i="18"/>
  <c r="AQ66" i="18" s="1"/>
  <c r="AI64" i="48"/>
  <c r="AN64" i="48"/>
  <c r="AR64" i="49"/>
  <c r="AR60" i="82"/>
  <c r="AR68" i="103"/>
  <c r="W72" i="96"/>
  <c r="AG71" i="96"/>
  <c r="AP71" i="96" s="1"/>
  <c r="AF71" i="96"/>
  <c r="AO71" i="96" s="1"/>
  <c r="AE71" i="96"/>
  <c r="AE74" i="44"/>
  <c r="AF74" i="44"/>
  <c r="AO74" i="44" s="1"/>
  <c r="AG74" i="44"/>
  <c r="AP74" i="44" s="1"/>
  <c r="W75" i="44"/>
  <c r="AH68" i="99"/>
  <c r="AQ68" i="99" s="1"/>
  <c r="Z66" i="18"/>
  <c r="AR62" i="35"/>
  <c r="AH61" i="82"/>
  <c r="AQ61" i="82" s="1"/>
  <c r="Y65" i="48"/>
  <c r="X65" i="48"/>
  <c r="AF70" i="88"/>
  <c r="AO70" i="88" s="1"/>
  <c r="W71" i="88"/>
  <c r="AG70" i="88"/>
  <c r="AP70" i="88" s="1"/>
  <c r="AE70" i="88"/>
  <c r="Z68" i="99"/>
  <c r="AI73" i="51"/>
  <c r="AP73" i="51"/>
  <c r="Z61" i="82"/>
  <c r="Y67" i="83"/>
  <c r="X67" i="83"/>
  <c r="Y72" i="84"/>
  <c r="Z72" i="84" s="1"/>
  <c r="X72" i="84"/>
  <c r="AI68" i="54"/>
  <c r="AN68" i="54"/>
  <c r="AH65" i="16"/>
  <c r="AQ65" i="16" s="1"/>
  <c r="AG72" i="41"/>
  <c r="AP72" i="41" s="1"/>
  <c r="W73" i="41"/>
  <c r="AE72" i="41"/>
  <c r="AF72" i="41"/>
  <c r="AO72" i="41" s="1"/>
  <c r="Z65" i="49"/>
  <c r="AH69" i="91"/>
  <c r="AQ69" i="91" s="1"/>
  <c r="AH69" i="103"/>
  <c r="AQ69" i="103" s="1"/>
  <c r="Z69" i="103"/>
  <c r="AH64" i="90"/>
  <c r="AQ64" i="90" s="1"/>
  <c r="AH67" i="100"/>
  <c r="AQ67" i="100" s="1"/>
  <c r="Y65" i="87"/>
  <c r="Z65" i="87" s="1"/>
  <c r="X65" i="87"/>
  <c r="Y74" i="51"/>
  <c r="X74" i="51"/>
  <c r="AH66" i="42"/>
  <c r="AQ66" i="42" s="1"/>
  <c r="AR64" i="16"/>
  <c r="AH68" i="45"/>
  <c r="AQ68" i="45" s="1"/>
  <c r="AI66" i="83"/>
  <c r="AN66" i="83"/>
  <c r="Y66" i="102"/>
  <c r="X66" i="102"/>
  <c r="AR65" i="42"/>
  <c r="AI69" i="104"/>
  <c r="AN69" i="104"/>
  <c r="Z69" i="91"/>
  <c r="Y65" i="85"/>
  <c r="X65" i="85"/>
  <c r="Z65" i="85" s="1"/>
  <c r="AR63" i="90"/>
  <c r="AR66" i="100"/>
  <c r="AH71" i="92"/>
  <c r="AQ71" i="92" s="1"/>
  <c r="Y69" i="54"/>
  <c r="X69" i="54"/>
  <c r="Y64" i="98"/>
  <c r="X64" i="98"/>
  <c r="Z64" i="90"/>
  <c r="Z67" i="100"/>
  <c r="AR70" i="92"/>
  <c r="W69" i="55"/>
  <c r="AE68" i="55"/>
  <c r="AF68" i="55"/>
  <c r="AO68" i="55" s="1"/>
  <c r="AG68" i="55"/>
  <c r="AP68" i="55" s="1"/>
  <c r="AH63" i="35"/>
  <c r="AQ63" i="35" s="1"/>
  <c r="Z66" i="42"/>
  <c r="Z68" i="45"/>
  <c r="AH72" i="13"/>
  <c r="AQ72" i="13" s="1"/>
  <c r="Y71" i="95"/>
  <c r="X71" i="95"/>
  <c r="Z71" i="95" s="1"/>
  <c r="Y66" i="94"/>
  <c r="X66" i="94"/>
  <c r="AI65" i="102"/>
  <c r="AR65" i="102" s="1"/>
  <c r="AN65" i="102"/>
  <c r="W66" i="16" l="1"/>
  <c r="AG72" i="13"/>
  <c r="AP72" i="13" s="1"/>
  <c r="Z64" i="98"/>
  <c r="W65" i="98" s="1"/>
  <c r="W66" i="87"/>
  <c r="AF65" i="87"/>
  <c r="AO65" i="87" s="1"/>
  <c r="AG65" i="87"/>
  <c r="AP65" i="87" s="1"/>
  <c r="AE65" i="87"/>
  <c r="AF70" i="104"/>
  <c r="AO70" i="104" s="1"/>
  <c r="AE70" i="104"/>
  <c r="W71" i="104"/>
  <c r="AG70" i="104"/>
  <c r="AP70" i="104" s="1"/>
  <c r="AE64" i="98"/>
  <c r="AF64" i="98"/>
  <c r="AO64" i="98" s="1"/>
  <c r="AF72" i="84"/>
  <c r="AO72" i="84" s="1"/>
  <c r="AE72" i="84"/>
  <c r="W73" i="84"/>
  <c r="AG72" i="84"/>
  <c r="AP72" i="84" s="1"/>
  <c r="AF71" i="95"/>
  <c r="AO71" i="95" s="1"/>
  <c r="W72" i="95"/>
  <c r="AE71" i="95"/>
  <c r="AG71" i="95"/>
  <c r="AP71" i="95" s="1"/>
  <c r="AG65" i="85"/>
  <c r="AP65" i="85" s="1"/>
  <c r="W66" i="85"/>
  <c r="AE65" i="85"/>
  <c r="AF65" i="85"/>
  <c r="AO65" i="85" s="1"/>
  <c r="AH71" i="95"/>
  <c r="AQ71" i="95" s="1"/>
  <c r="Y69" i="55"/>
  <c r="X69" i="55"/>
  <c r="AR69" i="104"/>
  <c r="AF69" i="103"/>
  <c r="AO69" i="103" s="1"/>
  <c r="AE69" i="103"/>
  <c r="W70" i="103"/>
  <c r="AG69" i="103"/>
  <c r="AP69" i="103" s="1"/>
  <c r="AH72" i="84"/>
  <c r="AQ72" i="84" s="1"/>
  <c r="AF61" i="82"/>
  <c r="AO61" i="82" s="1"/>
  <c r="AE61" i="82"/>
  <c r="W62" i="82"/>
  <c r="AG61" i="82"/>
  <c r="AP61" i="82" s="1"/>
  <c r="AR64" i="48"/>
  <c r="AR65" i="94"/>
  <c r="AH70" i="104"/>
  <c r="AQ70" i="104" s="1"/>
  <c r="AI67" i="11"/>
  <c r="AN67" i="11"/>
  <c r="Y67" i="43"/>
  <c r="X67" i="43"/>
  <c r="Y66" i="50"/>
  <c r="Z66" i="50" s="1"/>
  <c r="X66" i="50"/>
  <c r="AH65" i="85"/>
  <c r="AQ65" i="85" s="1"/>
  <c r="AR66" i="83"/>
  <c r="Y71" i="88"/>
  <c r="X71" i="88"/>
  <c r="W67" i="18"/>
  <c r="AE66" i="18"/>
  <c r="AN66" i="18" s="1"/>
  <c r="AG66" i="18"/>
  <c r="AF66" i="18"/>
  <c r="AO66" i="18" s="1"/>
  <c r="AI71" i="96"/>
  <c r="AN71" i="96"/>
  <c r="Y66" i="10"/>
  <c r="X66" i="10"/>
  <c r="AI63" i="35"/>
  <c r="AN63" i="35"/>
  <c r="AH74" i="51"/>
  <c r="AQ74" i="51" s="1"/>
  <c r="AI72" i="41"/>
  <c r="AN72" i="41"/>
  <c r="AR73" i="51"/>
  <c r="Y75" i="44"/>
  <c r="X75" i="44"/>
  <c r="Z75" i="44" s="1"/>
  <c r="AR64" i="87"/>
  <c r="AR70" i="95"/>
  <c r="Y72" i="92"/>
  <c r="X72" i="92"/>
  <c r="AI65" i="16"/>
  <c r="AN65" i="16"/>
  <c r="AH66" i="94"/>
  <c r="AQ66" i="94" s="1"/>
  <c r="AH66" i="102"/>
  <c r="AQ66" i="102" s="1"/>
  <c r="Y73" i="41"/>
  <c r="X73" i="41"/>
  <c r="AH67" i="83"/>
  <c r="AQ67" i="83" s="1"/>
  <c r="AE68" i="99"/>
  <c r="W69" i="99"/>
  <c r="AG68" i="99"/>
  <c r="AP68" i="99" s="1"/>
  <c r="AF68" i="99"/>
  <c r="AO68" i="99" s="1"/>
  <c r="AH65" i="48"/>
  <c r="AQ65" i="48" s="1"/>
  <c r="AI66" i="43"/>
  <c r="AN66" i="43"/>
  <c r="AI71" i="92"/>
  <c r="AN71" i="92"/>
  <c r="Y73" i="13"/>
  <c r="X73" i="13"/>
  <c r="Z69" i="54"/>
  <c r="AH69" i="54"/>
  <c r="AQ69" i="54" s="1"/>
  <c r="Z74" i="51"/>
  <c r="AG64" i="90"/>
  <c r="AP64" i="90" s="1"/>
  <c r="AF64" i="90"/>
  <c r="AO64" i="90" s="1"/>
  <c r="AE64" i="90"/>
  <c r="W65" i="90"/>
  <c r="AF69" i="91"/>
  <c r="AO69" i="91" s="1"/>
  <c r="AE69" i="91"/>
  <c r="W70" i="91"/>
  <c r="AG69" i="91"/>
  <c r="AP69" i="91" s="1"/>
  <c r="Z66" i="102"/>
  <c r="Z67" i="83"/>
  <c r="Z65" i="48"/>
  <c r="Y72" i="96"/>
  <c r="X72" i="96"/>
  <c r="AI65" i="10"/>
  <c r="AN65" i="10"/>
  <c r="AR64" i="85"/>
  <c r="AR71" i="84"/>
  <c r="Y68" i="11"/>
  <c r="X68" i="11"/>
  <c r="AI72" i="20"/>
  <c r="AN72" i="20"/>
  <c r="Y64" i="35"/>
  <c r="X64" i="35"/>
  <c r="AI72" i="13"/>
  <c r="AN72" i="13"/>
  <c r="AF68" i="45"/>
  <c r="AO68" i="45" s="1"/>
  <c r="AG68" i="45"/>
  <c r="AP68" i="45" s="1"/>
  <c r="AE68" i="45"/>
  <c r="W69" i="45"/>
  <c r="AF66" i="42"/>
  <c r="AO66" i="42" s="1"/>
  <c r="AG66" i="42"/>
  <c r="AP66" i="42" s="1"/>
  <c r="W67" i="42"/>
  <c r="AE66" i="42"/>
  <c r="AF67" i="100"/>
  <c r="AO67" i="100" s="1"/>
  <c r="AE67" i="100"/>
  <c r="W68" i="100"/>
  <c r="AG67" i="100"/>
  <c r="AP67" i="100" s="1"/>
  <c r="Z66" i="94"/>
  <c r="AI68" i="55"/>
  <c r="AN68" i="55"/>
  <c r="AH64" i="98"/>
  <c r="AQ64" i="98" s="1"/>
  <c r="AH65" i="87"/>
  <c r="AQ65" i="87" s="1"/>
  <c r="AG65" i="49"/>
  <c r="AP65" i="49" s="1"/>
  <c r="AF65" i="49"/>
  <c r="AO65" i="49" s="1"/>
  <c r="W66" i="49"/>
  <c r="AE65" i="49"/>
  <c r="AR68" i="54"/>
  <c r="AI70" i="88"/>
  <c r="AN70" i="88"/>
  <c r="AI74" i="44"/>
  <c r="AN74" i="44"/>
  <c r="Y73" i="20"/>
  <c r="X73" i="20"/>
  <c r="AR63" i="98"/>
  <c r="Y66" i="16"/>
  <c r="X66" i="16"/>
  <c r="AI65" i="50"/>
  <c r="AN65" i="50"/>
  <c r="Z64" i="35" l="1"/>
  <c r="AG64" i="98"/>
  <c r="AP64" i="98" s="1"/>
  <c r="Z73" i="13"/>
  <c r="W74" i="13" s="1"/>
  <c r="AF64" i="35"/>
  <c r="AO64" i="35" s="1"/>
  <c r="AG64" i="35"/>
  <c r="AP64" i="35" s="1"/>
  <c r="W65" i="35"/>
  <c r="AE64" i="35"/>
  <c r="AG73" i="13"/>
  <c r="AP73" i="13" s="1"/>
  <c r="AF73" i="13"/>
  <c r="AO73" i="13" s="1"/>
  <c r="AE73" i="13"/>
  <c r="AE66" i="50"/>
  <c r="AF66" i="50"/>
  <c r="AO66" i="50" s="1"/>
  <c r="W67" i="50"/>
  <c r="AG66" i="50"/>
  <c r="AP66" i="50" s="1"/>
  <c r="AI66" i="42"/>
  <c r="AN66" i="42"/>
  <c r="AI68" i="45"/>
  <c r="AN68" i="45"/>
  <c r="AR65" i="10"/>
  <c r="W67" i="102"/>
  <c r="AG66" i="102"/>
  <c r="AP66" i="102" s="1"/>
  <c r="AE66" i="102"/>
  <c r="AF66" i="102"/>
  <c r="AO66" i="102" s="1"/>
  <c r="AH73" i="13"/>
  <c r="AQ73" i="13" s="1"/>
  <c r="AR66" i="43"/>
  <c r="AR65" i="16"/>
  <c r="AH66" i="50"/>
  <c r="AQ66" i="50" s="1"/>
  <c r="AI69" i="103"/>
  <c r="AR69" i="103" s="1"/>
  <c r="AN69" i="103"/>
  <c r="Y73" i="84"/>
  <c r="X73" i="84"/>
  <c r="Y65" i="98"/>
  <c r="X65" i="98"/>
  <c r="AI65" i="49"/>
  <c r="AN65" i="49"/>
  <c r="AH72" i="96"/>
  <c r="AQ72" i="96" s="1"/>
  <c r="Y65" i="90"/>
  <c r="X65" i="90"/>
  <c r="AH72" i="92"/>
  <c r="AQ72" i="92" s="1"/>
  <c r="Y67" i="18"/>
  <c r="X67" i="18"/>
  <c r="AR67" i="11"/>
  <c r="Y62" i="82"/>
  <c r="X62" i="82"/>
  <c r="AI71" i="95"/>
  <c r="AN71" i="95"/>
  <c r="AI72" i="84"/>
  <c r="AN72" i="84"/>
  <c r="AI64" i="98"/>
  <c r="AN64" i="98"/>
  <c r="Y68" i="100"/>
  <c r="Z68" i="100" s="1"/>
  <c r="X68" i="100"/>
  <c r="AI64" i="90"/>
  <c r="AN64" i="90"/>
  <c r="Z72" i="92"/>
  <c r="AH75" i="44"/>
  <c r="AQ75" i="44" s="1"/>
  <c r="AR72" i="41"/>
  <c r="AR71" i="96"/>
  <c r="AH71" i="88"/>
  <c r="AQ71" i="88" s="1"/>
  <c r="AI61" i="82"/>
  <c r="AR61" i="82" s="1"/>
  <c r="AN61" i="82"/>
  <c r="AI65" i="85"/>
  <c r="AN65" i="85"/>
  <c r="Y72" i="95"/>
  <c r="X72" i="95"/>
  <c r="AI65" i="87"/>
  <c r="AN65" i="87"/>
  <c r="AR72" i="20"/>
  <c r="Y69" i="99"/>
  <c r="X69" i="99"/>
  <c r="AE75" i="44"/>
  <c r="AF75" i="44"/>
  <c r="AO75" i="44" s="1"/>
  <c r="W76" i="44"/>
  <c r="AG75" i="44"/>
  <c r="AP75" i="44" s="1"/>
  <c r="AR63" i="35"/>
  <c r="Z71" i="88"/>
  <c r="AH67" i="43"/>
  <c r="AQ67" i="43" s="1"/>
  <c r="Y66" i="85"/>
  <c r="X66" i="85"/>
  <c r="Y67" i="42"/>
  <c r="X67" i="42"/>
  <c r="Y66" i="49"/>
  <c r="X66" i="49"/>
  <c r="AR65" i="50"/>
  <c r="AR70" i="88"/>
  <c r="AI67" i="100"/>
  <c r="AN67" i="100"/>
  <c r="AH66" i="16"/>
  <c r="AQ66" i="16" s="1"/>
  <c r="AR68" i="55"/>
  <c r="AR72" i="13"/>
  <c r="AH68" i="11"/>
  <c r="AQ68" i="11" s="1"/>
  <c r="AE65" i="48"/>
  <c r="AF65" i="48"/>
  <c r="AO65" i="48" s="1"/>
  <c r="AG65" i="48"/>
  <c r="AP65" i="48" s="1"/>
  <c r="W66" i="48"/>
  <c r="AI69" i="91"/>
  <c r="AN69" i="91"/>
  <c r="AR71" i="92"/>
  <c r="AI68" i="99"/>
  <c r="AN68" i="99"/>
  <c r="AH73" i="41"/>
  <c r="AQ73" i="41" s="1"/>
  <c r="AH66" i="10"/>
  <c r="AQ66" i="10" s="1"/>
  <c r="Z67" i="43"/>
  <c r="AH69" i="55"/>
  <c r="AQ69" i="55" s="1"/>
  <c r="Y71" i="104"/>
  <c r="X71" i="104"/>
  <c r="AR74" i="44"/>
  <c r="Z72" i="96"/>
  <c r="AH73" i="20"/>
  <c r="AQ73" i="20" s="1"/>
  <c r="Y70" i="91"/>
  <c r="X70" i="91"/>
  <c r="Z73" i="20"/>
  <c r="Z66" i="16"/>
  <c r="AE66" i="94"/>
  <c r="AG66" i="94"/>
  <c r="AP66" i="94" s="1"/>
  <c r="W67" i="94"/>
  <c r="AF66" i="94"/>
  <c r="AO66" i="94" s="1"/>
  <c r="Y69" i="45"/>
  <c r="X69" i="45"/>
  <c r="AH64" i="35"/>
  <c r="AQ64" i="35" s="1"/>
  <c r="Z68" i="11"/>
  <c r="AG67" i="83"/>
  <c r="AP67" i="83" s="1"/>
  <c r="AF67" i="83"/>
  <c r="AO67" i="83" s="1"/>
  <c r="W68" i="83"/>
  <c r="AE67" i="83"/>
  <c r="AF74" i="51"/>
  <c r="AO74" i="51" s="1"/>
  <c r="AE74" i="51"/>
  <c r="AG74" i="51"/>
  <c r="AP74" i="51" s="1"/>
  <c r="W75" i="51"/>
  <c r="AF69" i="54"/>
  <c r="AO69" i="54" s="1"/>
  <c r="AG69" i="54"/>
  <c r="AP69" i="54" s="1"/>
  <c r="W70" i="54"/>
  <c r="AE69" i="54"/>
  <c r="Z73" i="41"/>
  <c r="Z66" i="10"/>
  <c r="AI66" i="18"/>
  <c r="AP66" i="18"/>
  <c r="Y70" i="103"/>
  <c r="X70" i="103"/>
  <c r="Z69" i="55"/>
  <c r="AI70" i="104"/>
  <c r="AN70" i="104"/>
  <c r="Y66" i="87"/>
  <c r="X66" i="87"/>
  <c r="Z72" i="95" l="1"/>
  <c r="Z70" i="91"/>
  <c r="AE70" i="91"/>
  <c r="AF70" i="91"/>
  <c r="AO70" i="91" s="1"/>
  <c r="W71" i="91"/>
  <c r="AG70" i="91"/>
  <c r="AP70" i="91" s="1"/>
  <c r="AF72" i="95"/>
  <c r="AO72" i="95" s="1"/>
  <c r="AE72" i="95"/>
  <c r="W73" i="95"/>
  <c r="AG72" i="95"/>
  <c r="AP72" i="95" s="1"/>
  <c r="AG68" i="100"/>
  <c r="AP68" i="100" s="1"/>
  <c r="AE68" i="100"/>
  <c r="AF68" i="100"/>
  <c r="AO68" i="100" s="1"/>
  <c r="W69" i="100"/>
  <c r="W67" i="10"/>
  <c r="AF66" i="10"/>
  <c r="AO66" i="10" s="1"/>
  <c r="AG66" i="10"/>
  <c r="AP66" i="10" s="1"/>
  <c r="AE66" i="10"/>
  <c r="Y70" i="54"/>
  <c r="X70" i="54"/>
  <c r="AI74" i="51"/>
  <c r="AN74" i="51"/>
  <c r="Y67" i="94"/>
  <c r="X67" i="94"/>
  <c r="W68" i="43"/>
  <c r="AG67" i="43"/>
  <c r="AP67" i="43" s="1"/>
  <c r="AE67" i="43"/>
  <c r="AF67" i="43"/>
  <c r="AO67" i="43" s="1"/>
  <c r="AR68" i="99"/>
  <c r="Y66" i="48"/>
  <c r="X66" i="48"/>
  <c r="AH66" i="49"/>
  <c r="AQ66" i="49" s="1"/>
  <c r="AH66" i="85"/>
  <c r="AQ66" i="85" s="1"/>
  <c r="AR65" i="49"/>
  <c r="AI66" i="102"/>
  <c r="AN66" i="102"/>
  <c r="AR68" i="45"/>
  <c r="Y74" i="13"/>
  <c r="X74" i="13"/>
  <c r="W69" i="11"/>
  <c r="AG68" i="11"/>
  <c r="AP68" i="11" s="1"/>
  <c r="AF68" i="11"/>
  <c r="AO68" i="11" s="1"/>
  <c r="AE68" i="11"/>
  <c r="AH69" i="45"/>
  <c r="AQ69" i="45" s="1"/>
  <c r="W73" i="96"/>
  <c r="AG72" i="96"/>
  <c r="AP72" i="96" s="1"/>
  <c r="AF72" i="96"/>
  <c r="AO72" i="96" s="1"/>
  <c r="AE72" i="96"/>
  <c r="AR67" i="100"/>
  <c r="Z66" i="49"/>
  <c r="Z66" i="85"/>
  <c r="Y76" i="44"/>
  <c r="X76" i="44"/>
  <c r="AR71" i="95"/>
  <c r="AH67" i="18"/>
  <c r="AQ67" i="18" s="1"/>
  <c r="AH65" i="98"/>
  <c r="AQ65" i="98" s="1"/>
  <c r="AI66" i="50"/>
  <c r="AN66" i="50"/>
  <c r="AE69" i="55"/>
  <c r="W70" i="55"/>
  <c r="AF69" i="55"/>
  <c r="AO69" i="55" s="1"/>
  <c r="AG69" i="55"/>
  <c r="AP69" i="55" s="1"/>
  <c r="Z69" i="45"/>
  <c r="W72" i="88"/>
  <c r="AF71" i="88"/>
  <c r="AO71" i="88" s="1"/>
  <c r="AE71" i="88"/>
  <c r="AG71" i="88"/>
  <c r="AP71" i="88" s="1"/>
  <c r="AF72" i="92"/>
  <c r="AO72" i="92" s="1"/>
  <c r="W73" i="92"/>
  <c r="AE72" i="92"/>
  <c r="AG72" i="92"/>
  <c r="AP72" i="92" s="1"/>
  <c r="AH62" i="82"/>
  <c r="AQ62" i="82" s="1"/>
  <c r="Z67" i="18"/>
  <c r="Z65" i="98"/>
  <c r="Y67" i="102"/>
  <c r="X67" i="102"/>
  <c r="AR66" i="42"/>
  <c r="AI64" i="35"/>
  <c r="AN64" i="35"/>
  <c r="AR66" i="18"/>
  <c r="AI65" i="48"/>
  <c r="AN65" i="48"/>
  <c r="AH67" i="42"/>
  <c r="AQ67" i="42" s="1"/>
  <c r="AI75" i="44"/>
  <c r="AN75" i="44"/>
  <c r="AR65" i="85"/>
  <c r="AR64" i="98"/>
  <c r="Z62" i="82"/>
  <c r="AH65" i="90"/>
  <c r="AQ65" i="90" s="1"/>
  <c r="AI73" i="13"/>
  <c r="AN73" i="13"/>
  <c r="Y65" i="35"/>
  <c r="X65" i="35"/>
  <c r="AI66" i="94"/>
  <c r="AN66" i="94"/>
  <c r="AH66" i="87"/>
  <c r="AQ66" i="87" s="1"/>
  <c r="AH70" i="103"/>
  <c r="AQ70" i="103" s="1"/>
  <c r="AE73" i="41"/>
  <c r="AG73" i="41"/>
  <c r="AP73" i="41" s="1"/>
  <c r="AF73" i="41"/>
  <c r="AO73" i="41" s="1"/>
  <c r="W74" i="41"/>
  <c r="AI67" i="83"/>
  <c r="AN67" i="83"/>
  <c r="Y75" i="51"/>
  <c r="X75" i="51"/>
  <c r="Y68" i="83"/>
  <c r="X68" i="83"/>
  <c r="AF73" i="20"/>
  <c r="AO73" i="20" s="1"/>
  <c r="W74" i="20"/>
  <c r="AE73" i="20"/>
  <c r="AG73" i="20"/>
  <c r="AP73" i="20" s="1"/>
  <c r="AH71" i="104"/>
  <c r="AQ71" i="104" s="1"/>
  <c r="AR69" i="91"/>
  <c r="Z67" i="42"/>
  <c r="AH69" i="99"/>
  <c r="AQ69" i="99" s="1"/>
  <c r="AR65" i="87"/>
  <c r="AR64" i="90"/>
  <c r="Z65" i="90"/>
  <c r="AH73" i="84"/>
  <c r="AQ73" i="84" s="1"/>
  <c r="AR70" i="104"/>
  <c r="W67" i="16"/>
  <c r="AG66" i="16"/>
  <c r="AP66" i="16" s="1"/>
  <c r="AE66" i="16"/>
  <c r="AF66" i="16"/>
  <c r="AO66" i="16" s="1"/>
  <c r="Z66" i="87"/>
  <c r="Z70" i="103"/>
  <c r="AI69" i="54"/>
  <c r="AN69" i="54"/>
  <c r="AH70" i="91"/>
  <c r="AQ70" i="91" s="1"/>
  <c r="Z71" i="104"/>
  <c r="Z69" i="99"/>
  <c r="AH72" i="95"/>
  <c r="AQ72" i="95" s="1"/>
  <c r="AH68" i="100"/>
  <c r="AQ68" i="100" s="1"/>
  <c r="AR72" i="84"/>
  <c r="Z73" i="84"/>
  <c r="Y67" i="50"/>
  <c r="X67" i="50"/>
  <c r="Z67" i="50" s="1"/>
  <c r="Z76" i="44" l="1"/>
  <c r="AG76" i="44"/>
  <c r="AP76" i="44" s="1"/>
  <c r="AE76" i="44"/>
  <c r="W77" i="44"/>
  <c r="AF76" i="44"/>
  <c r="AO76" i="44" s="1"/>
  <c r="AE67" i="42"/>
  <c r="AN67" i="42" s="1"/>
  <c r="AG67" i="42"/>
  <c r="AF67" i="42"/>
  <c r="AO67" i="42" s="1"/>
  <c r="W68" i="42"/>
  <c r="AI73" i="41"/>
  <c r="AN73" i="41"/>
  <c r="AR66" i="94"/>
  <c r="AR65" i="48"/>
  <c r="AI71" i="88"/>
  <c r="AN71" i="88"/>
  <c r="AR74" i="51"/>
  <c r="AI68" i="100"/>
  <c r="AN68" i="100"/>
  <c r="AH68" i="83"/>
  <c r="AQ68" i="83" s="1"/>
  <c r="AR67" i="83"/>
  <c r="AH65" i="35"/>
  <c r="AQ65" i="35" s="1"/>
  <c r="AH67" i="102"/>
  <c r="AQ67" i="102" s="1"/>
  <c r="AI72" i="92"/>
  <c r="AN72" i="92"/>
  <c r="Y70" i="55"/>
  <c r="X70" i="55"/>
  <c r="AI72" i="96"/>
  <c r="AN72" i="96"/>
  <c r="Y68" i="43"/>
  <c r="Z68" i="43"/>
  <c r="X68" i="43"/>
  <c r="AH70" i="54"/>
  <c r="AQ70" i="54" s="1"/>
  <c r="AF67" i="50"/>
  <c r="AO67" i="50" s="1"/>
  <c r="AG67" i="50"/>
  <c r="AP67" i="50" s="1"/>
  <c r="W68" i="50"/>
  <c r="AE67" i="50"/>
  <c r="AF73" i="84"/>
  <c r="AO73" i="84" s="1"/>
  <c r="W74" i="84"/>
  <c r="AG73" i="84"/>
  <c r="AP73" i="84" s="1"/>
  <c r="AE73" i="84"/>
  <c r="W66" i="90"/>
  <c r="AG65" i="90"/>
  <c r="AP65" i="90" s="1"/>
  <c r="AF65" i="90"/>
  <c r="AO65" i="90" s="1"/>
  <c r="AE65" i="90"/>
  <c r="Z65" i="35"/>
  <c r="Z67" i="102"/>
  <c r="Y73" i="92"/>
  <c r="X73" i="92"/>
  <c r="Y72" i="88"/>
  <c r="X72" i="88"/>
  <c r="AI69" i="55"/>
  <c r="AN69" i="55"/>
  <c r="W67" i="85"/>
  <c r="AE66" i="85"/>
  <c r="AG66" i="85"/>
  <c r="AP66" i="85" s="1"/>
  <c r="AF66" i="85"/>
  <c r="AO66" i="85" s="1"/>
  <c r="Y69" i="11"/>
  <c r="X69" i="11"/>
  <c r="AH67" i="94"/>
  <c r="AQ67" i="94" s="1"/>
  <c r="Z70" i="54"/>
  <c r="Y67" i="10"/>
  <c r="X67" i="10"/>
  <c r="AE69" i="45"/>
  <c r="AG69" i="45"/>
  <c r="AP69" i="45" s="1"/>
  <c r="AF69" i="45"/>
  <c r="AO69" i="45" s="1"/>
  <c r="W70" i="45"/>
  <c r="AG66" i="49"/>
  <c r="AP66" i="49" s="1"/>
  <c r="AF66" i="49"/>
  <c r="AO66" i="49" s="1"/>
  <c r="W67" i="49"/>
  <c r="AE66" i="49"/>
  <c r="AH74" i="13"/>
  <c r="AQ74" i="13" s="1"/>
  <c r="AR66" i="102"/>
  <c r="Z67" i="94"/>
  <c r="Y71" i="91"/>
  <c r="X71" i="91"/>
  <c r="Y67" i="16"/>
  <c r="X67" i="16"/>
  <c r="W67" i="87"/>
  <c r="AF66" i="87"/>
  <c r="AO66" i="87" s="1"/>
  <c r="AG66" i="87"/>
  <c r="AP66" i="87" s="1"/>
  <c r="AE66" i="87"/>
  <c r="Z68" i="83"/>
  <c r="W70" i="99"/>
  <c r="AG69" i="99"/>
  <c r="AP69" i="99" s="1"/>
  <c r="AF69" i="99"/>
  <c r="AO69" i="99" s="1"/>
  <c r="AE69" i="99"/>
  <c r="Y74" i="41"/>
  <c r="X74" i="41"/>
  <c r="Z74" i="41" s="1"/>
  <c r="AE71" i="104"/>
  <c r="AG71" i="104"/>
  <c r="AP71" i="104" s="1"/>
  <c r="AF71" i="104"/>
  <c r="AO71" i="104" s="1"/>
  <c r="W72" i="104"/>
  <c r="AI66" i="16"/>
  <c r="AN66" i="16"/>
  <c r="AI73" i="20"/>
  <c r="AN73" i="20"/>
  <c r="Z75" i="51"/>
  <c r="AH75" i="51"/>
  <c r="AQ75" i="51" s="1"/>
  <c r="AR64" i="35"/>
  <c r="AF65" i="98"/>
  <c r="AO65" i="98" s="1"/>
  <c r="AE65" i="98"/>
  <c r="W66" i="98"/>
  <c r="AG65" i="98"/>
  <c r="AP65" i="98" s="1"/>
  <c r="AR66" i="50"/>
  <c r="Y73" i="96"/>
  <c r="X73" i="96"/>
  <c r="Z74" i="13"/>
  <c r="AH66" i="48"/>
  <c r="AQ66" i="48" s="1"/>
  <c r="Y69" i="100"/>
  <c r="Z69" i="100"/>
  <c r="X69" i="100"/>
  <c r="Y73" i="95"/>
  <c r="X73" i="95"/>
  <c r="W71" i="103"/>
  <c r="AG70" i="103"/>
  <c r="AP70" i="103" s="1"/>
  <c r="AF70" i="103"/>
  <c r="AO70" i="103" s="1"/>
  <c r="AE70" i="103"/>
  <c r="AH67" i="50"/>
  <c r="AQ67" i="50" s="1"/>
  <c r="AR69" i="54"/>
  <c r="X74" i="20"/>
  <c r="Y74" i="20"/>
  <c r="AR73" i="13"/>
  <c r="AE62" i="82"/>
  <c r="AG62" i="82"/>
  <c r="AP62" i="82" s="1"/>
  <c r="W63" i="82"/>
  <c r="AF62" i="82"/>
  <c r="AO62" i="82" s="1"/>
  <c r="AR75" i="44"/>
  <c r="AG67" i="18"/>
  <c r="AP67" i="18" s="1"/>
  <c r="AE67" i="18"/>
  <c r="W68" i="18"/>
  <c r="AF67" i="18"/>
  <c r="AO67" i="18" s="1"/>
  <c r="AH76" i="44"/>
  <c r="AQ76" i="44" s="1"/>
  <c r="AI68" i="11"/>
  <c r="AN68" i="11"/>
  <c r="Z66" i="48"/>
  <c r="AI67" i="43"/>
  <c r="AN67" i="43"/>
  <c r="AI66" i="10"/>
  <c r="AN66" i="10"/>
  <c r="AI72" i="95"/>
  <c r="AN72" i="95"/>
  <c r="AI70" i="91"/>
  <c r="AN70" i="91"/>
  <c r="Z71" i="91" l="1"/>
  <c r="AF71" i="91"/>
  <c r="AO71" i="91" s="1"/>
  <c r="AG71" i="91"/>
  <c r="AP71" i="91" s="1"/>
  <c r="AE71" i="91"/>
  <c r="W72" i="91"/>
  <c r="AF69" i="100"/>
  <c r="AO69" i="100" s="1"/>
  <c r="AE69" i="100"/>
  <c r="W70" i="100"/>
  <c r="AG69" i="100"/>
  <c r="AP69" i="100" s="1"/>
  <c r="AG74" i="41"/>
  <c r="AP74" i="41" s="1"/>
  <c r="AF74" i="41"/>
  <c r="AO74" i="41" s="1"/>
  <c r="W75" i="41"/>
  <c r="AE74" i="41"/>
  <c r="Y70" i="99"/>
  <c r="X70" i="99"/>
  <c r="Z70" i="99" s="1"/>
  <c r="Y67" i="87"/>
  <c r="X67" i="87"/>
  <c r="AH67" i="10"/>
  <c r="AQ67" i="10" s="1"/>
  <c r="AR69" i="55"/>
  <c r="AG68" i="43"/>
  <c r="AP68" i="43" s="1"/>
  <c r="W69" i="43"/>
  <c r="AE68" i="43"/>
  <c r="AF68" i="43"/>
  <c r="AO68" i="43" s="1"/>
  <c r="AR67" i="43"/>
  <c r="AH74" i="20"/>
  <c r="AQ74" i="20" s="1"/>
  <c r="Y71" i="103"/>
  <c r="Z71" i="103" s="1"/>
  <c r="X71" i="103"/>
  <c r="W75" i="13"/>
  <c r="AF74" i="13"/>
  <c r="AO74" i="13" s="1"/>
  <c r="AE74" i="13"/>
  <c r="AG74" i="13"/>
  <c r="AP74" i="13" s="1"/>
  <c r="AF75" i="51"/>
  <c r="AO75" i="51" s="1"/>
  <c r="AG75" i="51"/>
  <c r="AP75" i="51" s="1"/>
  <c r="W76" i="51"/>
  <c r="AE75" i="51"/>
  <c r="Y72" i="104"/>
  <c r="X72" i="104"/>
  <c r="AF68" i="83"/>
  <c r="AO68" i="83" s="1"/>
  <c r="AG68" i="83"/>
  <c r="AP68" i="83" s="1"/>
  <c r="AE68" i="83"/>
  <c r="W69" i="83"/>
  <c r="AH67" i="16"/>
  <c r="AQ67" i="16" s="1"/>
  <c r="W68" i="94"/>
  <c r="AG67" i="94"/>
  <c r="AP67" i="94" s="1"/>
  <c r="AF67" i="94"/>
  <c r="AO67" i="94" s="1"/>
  <c r="AE67" i="94"/>
  <c r="Z67" i="10"/>
  <c r="AH72" i="88"/>
  <c r="AQ72" i="88" s="1"/>
  <c r="W68" i="102"/>
  <c r="AE67" i="102"/>
  <c r="AF67" i="102"/>
  <c r="AO67" i="102" s="1"/>
  <c r="AG67" i="102"/>
  <c r="AP67" i="102" s="1"/>
  <c r="Y66" i="90"/>
  <c r="Z66" i="90" s="1"/>
  <c r="X66" i="90"/>
  <c r="AR71" i="88"/>
  <c r="AR73" i="41"/>
  <c r="AH73" i="95"/>
  <c r="AQ73" i="95" s="1"/>
  <c r="AH73" i="96"/>
  <c r="AQ73" i="96" s="1"/>
  <c r="Z67" i="16"/>
  <c r="Y70" i="45"/>
  <c r="Z70" i="45" s="1"/>
  <c r="X70" i="45"/>
  <c r="Z72" i="88"/>
  <c r="AF65" i="35"/>
  <c r="AO65" i="35" s="1"/>
  <c r="AG65" i="35"/>
  <c r="AP65" i="35" s="1"/>
  <c r="AE65" i="35"/>
  <c r="W66" i="35"/>
  <c r="AI67" i="50"/>
  <c r="AN67" i="50"/>
  <c r="AR72" i="92"/>
  <c r="Z73" i="95"/>
  <c r="Z73" i="96"/>
  <c r="Y66" i="98"/>
  <c r="X66" i="98"/>
  <c r="AR73" i="20"/>
  <c r="AI69" i="99"/>
  <c r="AN69" i="99"/>
  <c r="AI66" i="87"/>
  <c r="AN66" i="87"/>
  <c r="AI66" i="49"/>
  <c r="AN66" i="49"/>
  <c r="W71" i="54"/>
  <c r="AG70" i="54"/>
  <c r="AP70" i="54" s="1"/>
  <c r="AE70" i="54"/>
  <c r="AF70" i="54"/>
  <c r="AO70" i="54" s="1"/>
  <c r="AH69" i="11"/>
  <c r="AQ69" i="11" s="1"/>
  <c r="AI66" i="85"/>
  <c r="AN66" i="85"/>
  <c r="AI73" i="84"/>
  <c r="AN73" i="84"/>
  <c r="Y68" i="50"/>
  <c r="Z68" i="50" s="1"/>
  <c r="X68" i="50"/>
  <c r="AR72" i="96"/>
  <c r="AR68" i="100"/>
  <c r="Y68" i="42"/>
  <c r="X68" i="42"/>
  <c r="Y77" i="44"/>
  <c r="X77" i="44"/>
  <c r="AR70" i="91"/>
  <c r="Y63" i="82"/>
  <c r="X63" i="82"/>
  <c r="AF66" i="48"/>
  <c r="AO66" i="48" s="1"/>
  <c r="W67" i="48"/>
  <c r="AE66" i="48"/>
  <c r="AN66" i="48" s="1"/>
  <c r="AG66" i="48"/>
  <c r="AR72" i="95"/>
  <c r="AI62" i="82"/>
  <c r="AN62" i="82"/>
  <c r="AR66" i="10"/>
  <c r="AI70" i="103"/>
  <c r="AR70" i="103" s="1"/>
  <c r="AN70" i="103"/>
  <c r="AI65" i="98"/>
  <c r="AN65" i="98"/>
  <c r="AI71" i="104"/>
  <c r="AN71" i="104"/>
  <c r="AH71" i="91"/>
  <c r="AQ71" i="91" s="1"/>
  <c r="Y67" i="49"/>
  <c r="X67" i="49"/>
  <c r="Z69" i="11"/>
  <c r="Y67" i="85"/>
  <c r="Z67" i="85" s="1"/>
  <c r="X67" i="85"/>
  <c r="AH73" i="92"/>
  <c r="AQ73" i="92" s="1"/>
  <c r="AI65" i="90"/>
  <c r="AN65" i="90"/>
  <c r="AH70" i="55"/>
  <c r="AQ70" i="55" s="1"/>
  <c r="AI76" i="44"/>
  <c r="AN76" i="44"/>
  <c r="AI67" i="18"/>
  <c r="AN67" i="18"/>
  <c r="AR68" i="11"/>
  <c r="Y68" i="18"/>
  <c r="X68" i="18"/>
  <c r="Z74" i="20"/>
  <c r="AH69" i="100"/>
  <c r="AQ69" i="100" s="1"/>
  <c r="AR66" i="16"/>
  <c r="AH74" i="41"/>
  <c r="AQ74" i="41" s="1"/>
  <c r="AI69" i="45"/>
  <c r="AN69" i="45"/>
  <c r="Z73" i="92"/>
  <c r="Y74" i="84"/>
  <c r="X74" i="84"/>
  <c r="Z74" i="84" s="1"/>
  <c r="AH68" i="43"/>
  <c r="AQ68" i="43" s="1"/>
  <c r="Z70" i="55"/>
  <c r="AI67" i="42"/>
  <c r="AP67" i="42"/>
  <c r="Z68" i="42" l="1"/>
  <c r="Z63" i="82"/>
  <c r="AF68" i="50"/>
  <c r="AO68" i="50" s="1"/>
  <c r="W69" i="50"/>
  <c r="AE68" i="50"/>
  <c r="AG68" i="50"/>
  <c r="AP68" i="50" s="1"/>
  <c r="AF70" i="45"/>
  <c r="AO70" i="45" s="1"/>
  <c r="W71" i="45"/>
  <c r="AE70" i="45"/>
  <c r="AG70" i="45"/>
  <c r="AP70" i="45" s="1"/>
  <c r="AF66" i="90"/>
  <c r="AO66" i="90" s="1"/>
  <c r="AE66" i="90"/>
  <c r="W67" i="90"/>
  <c r="AG66" i="90"/>
  <c r="AP66" i="90" s="1"/>
  <c r="W69" i="42"/>
  <c r="AF68" i="42"/>
  <c r="AO68" i="42" s="1"/>
  <c r="AE68" i="42"/>
  <c r="AG68" i="42"/>
  <c r="AP68" i="42" s="1"/>
  <c r="W64" i="82"/>
  <c r="AE63" i="82"/>
  <c r="AG63" i="82"/>
  <c r="AP63" i="82" s="1"/>
  <c r="AF63" i="82"/>
  <c r="AO63" i="82" s="1"/>
  <c r="AE71" i="103"/>
  <c r="AG71" i="103"/>
  <c r="AP71" i="103" s="1"/>
  <c r="W72" i="103"/>
  <c r="AF71" i="103"/>
  <c r="AO71" i="103" s="1"/>
  <c r="AE67" i="85"/>
  <c r="W68" i="85"/>
  <c r="AG67" i="85"/>
  <c r="AP67" i="85" s="1"/>
  <c r="AF67" i="85"/>
  <c r="AO67" i="85" s="1"/>
  <c r="AG74" i="84"/>
  <c r="AP74" i="84" s="1"/>
  <c r="AE74" i="84"/>
  <c r="W75" i="84"/>
  <c r="AF74" i="84"/>
  <c r="AO74" i="84" s="1"/>
  <c r="AH68" i="18"/>
  <c r="AQ68" i="18" s="1"/>
  <c r="AR67" i="42"/>
  <c r="AR69" i="45"/>
  <c r="AR71" i="104"/>
  <c r="AI66" i="48"/>
  <c r="AP66" i="48"/>
  <c r="AH68" i="42"/>
  <c r="AQ68" i="42" s="1"/>
  <c r="AF73" i="95"/>
  <c r="AO73" i="95" s="1"/>
  <c r="AE73" i="95"/>
  <c r="AG73" i="95"/>
  <c r="AP73" i="95" s="1"/>
  <c r="W74" i="95"/>
  <c r="Y66" i="35"/>
  <c r="X66" i="35"/>
  <c r="Z66" i="35" s="1"/>
  <c r="Y68" i="102"/>
  <c r="X68" i="102"/>
  <c r="W68" i="10"/>
  <c r="AG67" i="10"/>
  <c r="AP67" i="10" s="1"/>
  <c r="AF67" i="10"/>
  <c r="AO67" i="10" s="1"/>
  <c r="AE67" i="10"/>
  <c r="Y69" i="83"/>
  <c r="X69" i="83"/>
  <c r="Y69" i="43"/>
  <c r="X69" i="43"/>
  <c r="AH70" i="99"/>
  <c r="AQ70" i="99" s="1"/>
  <c r="W75" i="20"/>
  <c r="AE74" i="20"/>
  <c r="AF74" i="20"/>
  <c r="AO74" i="20" s="1"/>
  <c r="AG74" i="20"/>
  <c r="AP74" i="20" s="1"/>
  <c r="AH68" i="50"/>
  <c r="AQ68" i="50" s="1"/>
  <c r="AR66" i="85"/>
  <c r="AR66" i="49"/>
  <c r="AI65" i="35"/>
  <c r="AR65" i="35" s="1"/>
  <c r="AN65" i="35"/>
  <c r="AI68" i="83"/>
  <c r="AN68" i="83"/>
  <c r="AF70" i="99"/>
  <c r="AO70" i="99" s="1"/>
  <c r="AE70" i="99"/>
  <c r="AG70" i="99"/>
  <c r="AP70" i="99" s="1"/>
  <c r="W71" i="99"/>
  <c r="AE69" i="11"/>
  <c r="W70" i="11"/>
  <c r="AF69" i="11"/>
  <c r="AO69" i="11" s="1"/>
  <c r="AG69" i="11"/>
  <c r="AP69" i="11" s="1"/>
  <c r="AR65" i="98"/>
  <c r="AR62" i="82"/>
  <c r="Y67" i="48"/>
  <c r="X67" i="48"/>
  <c r="Z67" i="48" s="1"/>
  <c r="AH66" i="98"/>
  <c r="AQ66" i="98" s="1"/>
  <c r="AE67" i="16"/>
  <c r="W68" i="16"/>
  <c r="AF67" i="16"/>
  <c r="AO67" i="16" s="1"/>
  <c r="AG67" i="16"/>
  <c r="AP67" i="16" s="1"/>
  <c r="AI67" i="94"/>
  <c r="AN67" i="94"/>
  <c r="AI75" i="51"/>
  <c r="AN75" i="51"/>
  <c r="AI74" i="13"/>
  <c r="AN74" i="13"/>
  <c r="Y72" i="91"/>
  <c r="X72" i="91"/>
  <c r="AH74" i="84"/>
  <c r="AQ74" i="84" s="1"/>
  <c r="AH77" i="44"/>
  <c r="AQ77" i="44" s="1"/>
  <c r="AI70" i="54"/>
  <c r="AN70" i="54"/>
  <c r="AR66" i="87"/>
  <c r="Z66" i="98"/>
  <c r="Y76" i="51"/>
  <c r="X76" i="51"/>
  <c r="AH67" i="87"/>
  <c r="AQ67" i="87" s="1"/>
  <c r="AI71" i="91"/>
  <c r="AN71" i="91"/>
  <c r="AR67" i="18"/>
  <c r="AH67" i="49"/>
  <c r="AQ67" i="49" s="1"/>
  <c r="AE73" i="92"/>
  <c r="W74" i="92"/>
  <c r="AG73" i="92"/>
  <c r="AP73" i="92" s="1"/>
  <c r="AF73" i="92"/>
  <c r="AO73" i="92" s="1"/>
  <c r="AR76" i="44"/>
  <c r="Z67" i="49"/>
  <c r="AH63" i="82"/>
  <c r="AQ63" i="82" s="1"/>
  <c r="Z77" i="44"/>
  <c r="AR67" i="50"/>
  <c r="W73" i="88"/>
  <c r="AG72" i="88"/>
  <c r="AP72" i="88" s="1"/>
  <c r="AF72" i="88"/>
  <c r="AO72" i="88" s="1"/>
  <c r="AE72" i="88"/>
  <c r="AH72" i="104"/>
  <c r="AQ72" i="104" s="1"/>
  <c r="Y75" i="13"/>
  <c r="Z75" i="13" s="1"/>
  <c r="X75" i="13"/>
  <c r="Z67" i="87"/>
  <c r="AI74" i="41"/>
  <c r="AN74" i="41"/>
  <c r="Y70" i="100"/>
  <c r="X70" i="100"/>
  <c r="AF70" i="55"/>
  <c r="AO70" i="55" s="1"/>
  <c r="AE70" i="55"/>
  <c r="W71" i="55"/>
  <c r="AG70" i="55"/>
  <c r="AP70" i="55" s="1"/>
  <c r="Z68" i="18"/>
  <c r="AR65" i="90"/>
  <c r="AH67" i="85"/>
  <c r="AQ67" i="85" s="1"/>
  <c r="AR73" i="84"/>
  <c r="Y71" i="54"/>
  <c r="Z71" i="54" s="1"/>
  <c r="X71" i="54"/>
  <c r="AR69" i="99"/>
  <c r="AF73" i="96"/>
  <c r="AO73" i="96" s="1"/>
  <c r="W74" i="96"/>
  <c r="AG73" i="96"/>
  <c r="AP73" i="96" s="1"/>
  <c r="AE73" i="96"/>
  <c r="AH70" i="45"/>
  <c r="AQ70" i="45" s="1"/>
  <c r="AH66" i="90"/>
  <c r="AQ66" i="90" s="1"/>
  <c r="AI67" i="102"/>
  <c r="AN67" i="102"/>
  <c r="Y68" i="94"/>
  <c r="X68" i="94"/>
  <c r="Z72" i="104"/>
  <c r="AH71" i="103"/>
  <c r="AQ71" i="103" s="1"/>
  <c r="AI68" i="43"/>
  <c r="AN68" i="43"/>
  <c r="Y75" i="41"/>
  <c r="X75" i="41"/>
  <c r="AI69" i="100"/>
  <c r="AN69" i="100"/>
  <c r="Z72" i="91" l="1"/>
  <c r="Z70" i="100"/>
  <c r="Z75" i="41"/>
  <c r="AG75" i="41" s="1"/>
  <c r="AP75" i="41" s="1"/>
  <c r="Z68" i="94"/>
  <c r="AF68" i="94" s="1"/>
  <c r="AO68" i="94" s="1"/>
  <c r="Z76" i="51"/>
  <c r="AE76" i="51" s="1"/>
  <c r="AF75" i="41"/>
  <c r="AO75" i="41" s="1"/>
  <c r="AE75" i="41"/>
  <c r="W77" i="51"/>
  <c r="AG76" i="51"/>
  <c r="AP76" i="51" s="1"/>
  <c r="W72" i="54"/>
  <c r="AF71" i="54"/>
  <c r="AO71" i="54" s="1"/>
  <c r="AE71" i="54"/>
  <c r="AG71" i="54"/>
  <c r="AP71" i="54" s="1"/>
  <c r="W76" i="13"/>
  <c r="AG75" i="13"/>
  <c r="AP75" i="13" s="1"/>
  <c r="AF75" i="13"/>
  <c r="AO75" i="13" s="1"/>
  <c r="AE75" i="13"/>
  <c r="AG68" i="94"/>
  <c r="AP68" i="94" s="1"/>
  <c r="W69" i="94"/>
  <c r="AE68" i="94"/>
  <c r="AF72" i="91"/>
  <c r="AO72" i="91" s="1"/>
  <c r="AG72" i="91"/>
  <c r="AP72" i="91" s="1"/>
  <c r="AE72" i="91"/>
  <c r="W73" i="91"/>
  <c r="AE70" i="100"/>
  <c r="W71" i="100"/>
  <c r="AG70" i="100"/>
  <c r="AP70" i="100" s="1"/>
  <c r="AF70" i="100"/>
  <c r="AO70" i="100" s="1"/>
  <c r="AR68" i="43"/>
  <c r="W73" i="104"/>
  <c r="AG72" i="104"/>
  <c r="AP72" i="104" s="1"/>
  <c r="AE72" i="104"/>
  <c r="AF72" i="104"/>
  <c r="AO72" i="104" s="1"/>
  <c r="AR70" i="54"/>
  <c r="AI67" i="16"/>
  <c r="AN67" i="16"/>
  <c r="AH67" i="48"/>
  <c r="AQ67" i="48" s="1"/>
  <c r="AR68" i="83"/>
  <c r="AH66" i="35"/>
  <c r="AQ66" i="35" s="1"/>
  <c r="AI73" i="95"/>
  <c r="AN73" i="95"/>
  <c r="AI68" i="42"/>
  <c r="AN68" i="42"/>
  <c r="AI66" i="90"/>
  <c r="AR66" i="90" s="1"/>
  <c r="AN66" i="90"/>
  <c r="Y74" i="96"/>
  <c r="X74" i="96"/>
  <c r="Z74" i="96" s="1"/>
  <c r="AI72" i="88"/>
  <c r="AN72" i="88"/>
  <c r="AE77" i="44"/>
  <c r="AF77" i="44"/>
  <c r="AO77" i="44" s="1"/>
  <c r="AG77" i="44"/>
  <c r="AP77" i="44" s="1"/>
  <c r="W78" i="44"/>
  <c r="W68" i="49"/>
  <c r="AE67" i="49"/>
  <c r="AF67" i="49"/>
  <c r="AO67" i="49" s="1"/>
  <c r="AG67" i="49"/>
  <c r="AP67" i="49" s="1"/>
  <c r="Y74" i="92"/>
  <c r="X74" i="92"/>
  <c r="Z74" i="92" s="1"/>
  <c r="AR67" i="94"/>
  <c r="AG67" i="48"/>
  <c r="AP67" i="48" s="1"/>
  <c r="W68" i="48"/>
  <c r="AE67" i="48"/>
  <c r="AF67" i="48"/>
  <c r="AO67" i="48" s="1"/>
  <c r="Y71" i="99"/>
  <c r="Z71" i="99" s="1"/>
  <c r="X71" i="99"/>
  <c r="AH69" i="83"/>
  <c r="AQ69" i="83" s="1"/>
  <c r="AG66" i="35"/>
  <c r="AP66" i="35" s="1"/>
  <c r="W67" i="35"/>
  <c r="AE66" i="35"/>
  <c r="AF66" i="35"/>
  <c r="AO66" i="35" s="1"/>
  <c r="Y71" i="55"/>
  <c r="X71" i="55"/>
  <c r="AI73" i="92"/>
  <c r="AN73" i="92"/>
  <c r="W67" i="98"/>
  <c r="AF66" i="98"/>
  <c r="AO66" i="98" s="1"/>
  <c r="AE66" i="98"/>
  <c r="AG66" i="98"/>
  <c r="AP66" i="98" s="1"/>
  <c r="Z69" i="83"/>
  <c r="Y68" i="10"/>
  <c r="X68" i="10"/>
  <c r="AR66" i="48"/>
  <c r="Y72" i="103"/>
  <c r="X72" i="103"/>
  <c r="Z72" i="103" s="1"/>
  <c r="AI63" i="82"/>
  <c r="AN63" i="82"/>
  <c r="Y69" i="42"/>
  <c r="X69" i="42"/>
  <c r="AH75" i="41"/>
  <c r="AQ75" i="41" s="1"/>
  <c r="AR74" i="13"/>
  <c r="AI70" i="99"/>
  <c r="AN70" i="99"/>
  <c r="AI74" i="20"/>
  <c r="AN74" i="20"/>
  <c r="AH68" i="102"/>
  <c r="AQ68" i="102" s="1"/>
  <c r="Y64" i="82"/>
  <c r="X64" i="82"/>
  <c r="Z64" i="82" s="1"/>
  <c r="AI68" i="50"/>
  <c r="AN68" i="50"/>
  <c r="AG67" i="87"/>
  <c r="AP67" i="87" s="1"/>
  <c r="AF67" i="87"/>
  <c r="AO67" i="87" s="1"/>
  <c r="AE67" i="87"/>
  <c r="W68" i="87"/>
  <c r="Y73" i="88"/>
  <c r="X73" i="88"/>
  <c r="Z73" i="88" s="1"/>
  <c r="Y70" i="11"/>
  <c r="X70" i="11"/>
  <c r="Y75" i="20"/>
  <c r="Z75" i="20"/>
  <c r="X75" i="20"/>
  <c r="AH69" i="43"/>
  <c r="AQ69" i="43" s="1"/>
  <c r="Z68" i="102"/>
  <c r="Y74" i="95"/>
  <c r="Z74" i="95" s="1"/>
  <c r="X74" i="95"/>
  <c r="X75" i="84"/>
  <c r="Z75" i="84" s="1"/>
  <c r="Y75" i="84"/>
  <c r="Y68" i="85"/>
  <c r="X68" i="85"/>
  <c r="AI71" i="103"/>
  <c r="AN71" i="103"/>
  <c r="AI70" i="45"/>
  <c r="AN70" i="45"/>
  <c r="Y69" i="50"/>
  <c r="X69" i="50"/>
  <c r="AR69" i="100"/>
  <c r="AH68" i="94"/>
  <c r="AQ68" i="94" s="1"/>
  <c r="AI70" i="55"/>
  <c r="AN70" i="55"/>
  <c r="AR74" i="41"/>
  <c r="AR67" i="102"/>
  <c r="AI73" i="96"/>
  <c r="AN73" i="96"/>
  <c r="AH71" i="54"/>
  <c r="AQ71" i="54" s="1"/>
  <c r="AG68" i="18"/>
  <c r="AP68" i="18" s="1"/>
  <c r="AF68" i="18"/>
  <c r="AO68" i="18" s="1"/>
  <c r="W69" i="18"/>
  <c r="AE68" i="18"/>
  <c r="AH70" i="100"/>
  <c r="AQ70" i="100" s="1"/>
  <c r="AH75" i="13"/>
  <c r="AQ75" i="13" s="1"/>
  <c r="AR71" i="91"/>
  <c r="AH76" i="51"/>
  <c r="AQ76" i="51" s="1"/>
  <c r="AH72" i="91"/>
  <c r="AQ72" i="91" s="1"/>
  <c r="AR75" i="51"/>
  <c r="Y68" i="16"/>
  <c r="X68" i="16"/>
  <c r="AI69" i="11"/>
  <c r="AN69" i="11"/>
  <c r="Z69" i="43"/>
  <c r="AI67" i="10"/>
  <c r="AN67" i="10"/>
  <c r="AI74" i="84"/>
  <c r="AN74" i="84"/>
  <c r="AI67" i="85"/>
  <c r="AN67" i="85"/>
  <c r="Y67" i="90"/>
  <c r="X67" i="90"/>
  <c r="Z67" i="90" s="1"/>
  <c r="Y71" i="45"/>
  <c r="X71" i="45"/>
  <c r="Z68" i="10" l="1"/>
  <c r="AF76" i="51"/>
  <c r="AO76" i="51" s="1"/>
  <c r="Z68" i="85"/>
  <c r="W76" i="41"/>
  <c r="AG68" i="10"/>
  <c r="AP68" i="10" s="1"/>
  <c r="AE68" i="10"/>
  <c r="AF68" i="10"/>
  <c r="AO68" i="10" s="1"/>
  <c r="W69" i="10"/>
  <c r="W69" i="85"/>
  <c r="AF68" i="85"/>
  <c r="AO68" i="85" s="1"/>
  <c r="AE68" i="85"/>
  <c r="AG68" i="85"/>
  <c r="AP68" i="85" s="1"/>
  <c r="AE74" i="95"/>
  <c r="W75" i="95"/>
  <c r="AF74" i="95"/>
  <c r="AO74" i="95" s="1"/>
  <c r="AG74" i="95"/>
  <c r="AP74" i="95" s="1"/>
  <c r="AG67" i="90"/>
  <c r="AP67" i="90" s="1"/>
  <c r="W68" i="90"/>
  <c r="AF67" i="90"/>
  <c r="AO67" i="90" s="1"/>
  <c r="AE67" i="90"/>
  <c r="W72" i="99"/>
  <c r="AF71" i="99"/>
  <c r="AO71" i="99" s="1"/>
  <c r="AG71" i="99"/>
  <c r="AP71" i="99" s="1"/>
  <c r="AE71" i="99"/>
  <c r="AI67" i="87"/>
  <c r="AN67" i="87"/>
  <c r="AE64" i="82"/>
  <c r="AF64" i="82"/>
  <c r="AO64" i="82" s="1"/>
  <c r="W65" i="82"/>
  <c r="AG64" i="82"/>
  <c r="AP64" i="82" s="1"/>
  <c r="AH69" i="42"/>
  <c r="AQ69" i="42" s="1"/>
  <c r="AF72" i="103"/>
  <c r="AO72" i="103" s="1"/>
  <c r="AE72" i="103"/>
  <c r="AG72" i="103"/>
  <c r="AP72" i="103" s="1"/>
  <c r="W73" i="103"/>
  <c r="Y67" i="98"/>
  <c r="X67" i="98"/>
  <c r="W75" i="96"/>
  <c r="AG74" i="96"/>
  <c r="AP74" i="96" s="1"/>
  <c r="AF74" i="96"/>
  <c r="AO74" i="96" s="1"/>
  <c r="AE74" i="96"/>
  <c r="AR74" i="84"/>
  <c r="AR73" i="96"/>
  <c r="AR70" i="55"/>
  <c r="AR70" i="45"/>
  <c r="AF68" i="102"/>
  <c r="AO68" i="102" s="1"/>
  <c r="AE68" i="102"/>
  <c r="AG68" i="102"/>
  <c r="AP68" i="102" s="1"/>
  <c r="W69" i="102"/>
  <c r="AH75" i="20"/>
  <c r="AQ75" i="20" s="1"/>
  <c r="AH73" i="88"/>
  <c r="AQ73" i="88" s="1"/>
  <c r="Z69" i="42"/>
  <c r="AG69" i="83"/>
  <c r="AP69" i="83" s="1"/>
  <c r="W70" i="83"/>
  <c r="AF69" i="83"/>
  <c r="AO69" i="83" s="1"/>
  <c r="AE69" i="83"/>
  <c r="AR73" i="95"/>
  <c r="Y73" i="91"/>
  <c r="X73" i="91"/>
  <c r="AI68" i="94"/>
  <c r="AN68" i="94"/>
  <c r="Y72" i="54"/>
  <c r="X72" i="54"/>
  <c r="AG75" i="84"/>
  <c r="AP75" i="84" s="1"/>
  <c r="AF75" i="84"/>
  <c r="AO75" i="84" s="1"/>
  <c r="AE75" i="84"/>
  <c r="W76" i="84"/>
  <c r="W76" i="20"/>
  <c r="AG75" i="20"/>
  <c r="AP75" i="20" s="1"/>
  <c r="AF75" i="20"/>
  <c r="AO75" i="20" s="1"/>
  <c r="AE75" i="20"/>
  <c r="AG73" i="88"/>
  <c r="AP73" i="88" s="1"/>
  <c r="AF73" i="88"/>
  <c r="AO73" i="88" s="1"/>
  <c r="AE73" i="88"/>
  <c r="W74" i="88"/>
  <c r="AR74" i="20"/>
  <c r="AR73" i="92"/>
  <c r="AI66" i="35"/>
  <c r="AN66" i="35"/>
  <c r="AH74" i="92"/>
  <c r="AQ74" i="92" s="1"/>
  <c r="AI67" i="49"/>
  <c r="AN67" i="49"/>
  <c r="AI77" i="44"/>
  <c r="AN77" i="44"/>
  <c r="AI72" i="104"/>
  <c r="AN72" i="104"/>
  <c r="AI72" i="91"/>
  <c r="AN72" i="91"/>
  <c r="Y69" i="94"/>
  <c r="X69" i="94"/>
  <c r="Y76" i="13"/>
  <c r="X76" i="13"/>
  <c r="Z76" i="13" s="1"/>
  <c r="AI75" i="41"/>
  <c r="AN75" i="41"/>
  <c r="AH68" i="16"/>
  <c r="AQ68" i="16" s="1"/>
  <c r="Z68" i="16"/>
  <c r="AH71" i="45"/>
  <c r="AQ71" i="45" s="1"/>
  <c r="AH69" i="50"/>
  <c r="AQ69" i="50" s="1"/>
  <c r="AR71" i="103"/>
  <c r="AH75" i="84"/>
  <c r="AQ75" i="84" s="1"/>
  <c r="AH71" i="55"/>
  <c r="AQ71" i="55" s="1"/>
  <c r="Y67" i="35"/>
  <c r="X67" i="35"/>
  <c r="AI67" i="48"/>
  <c r="AN67" i="48"/>
  <c r="AG74" i="92"/>
  <c r="AP74" i="92" s="1"/>
  <c r="AE74" i="92"/>
  <c r="W75" i="92"/>
  <c r="AF74" i="92"/>
  <c r="AO74" i="92" s="1"/>
  <c r="Y68" i="49"/>
  <c r="X68" i="49"/>
  <c r="AR67" i="16"/>
  <c r="AI76" i="51"/>
  <c r="AN76" i="51"/>
  <c r="Y76" i="41"/>
  <c r="X76" i="41"/>
  <c r="Z76" i="41" s="1"/>
  <c r="AH67" i="90"/>
  <c r="AQ67" i="90" s="1"/>
  <c r="AE69" i="43"/>
  <c r="AG69" i="43"/>
  <c r="AP69" i="43" s="1"/>
  <c r="AF69" i="43"/>
  <c r="AO69" i="43" s="1"/>
  <c r="W70" i="43"/>
  <c r="AI68" i="18"/>
  <c r="AN68" i="18"/>
  <c r="Z71" i="45"/>
  <c r="AR67" i="85"/>
  <c r="X69" i="18"/>
  <c r="Y69" i="18"/>
  <c r="Z69" i="50"/>
  <c r="AH68" i="85"/>
  <c r="AQ68" i="85" s="1"/>
  <c r="AH74" i="95"/>
  <c r="AQ74" i="95" s="1"/>
  <c r="AH70" i="11"/>
  <c r="AQ70" i="11" s="1"/>
  <c r="AR68" i="50"/>
  <c r="AR70" i="99"/>
  <c r="AR63" i="82"/>
  <c r="AH68" i="10"/>
  <c r="AQ68" i="10" s="1"/>
  <c r="AI66" i="98"/>
  <c r="AR66" i="98" s="1"/>
  <c r="AN66" i="98"/>
  <c r="Z71" i="55"/>
  <c r="AH71" i="99"/>
  <c r="AQ71" i="99" s="1"/>
  <c r="Y68" i="48"/>
  <c r="X68" i="48"/>
  <c r="AR72" i="88"/>
  <c r="Y73" i="104"/>
  <c r="X73" i="104"/>
  <c r="Y71" i="100"/>
  <c r="X71" i="100"/>
  <c r="AR67" i="10"/>
  <c r="AR69" i="11"/>
  <c r="Z70" i="11"/>
  <c r="Y68" i="87"/>
  <c r="X68" i="87"/>
  <c r="AH64" i="82"/>
  <c r="AQ64" i="82" s="1"/>
  <c r="AH72" i="103"/>
  <c r="AQ72" i="103" s="1"/>
  <c r="Y78" i="44"/>
  <c r="X78" i="44"/>
  <c r="AH74" i="96"/>
  <c r="AQ74" i="96" s="1"/>
  <c r="AR68" i="42"/>
  <c r="AI70" i="100"/>
  <c r="AN70" i="100"/>
  <c r="AI75" i="13"/>
  <c r="AN75" i="13"/>
  <c r="AI71" i="54"/>
  <c r="AN71" i="54"/>
  <c r="Y77" i="51"/>
  <c r="X77" i="51"/>
  <c r="Z77" i="51" s="1"/>
  <c r="Z68" i="87" l="1"/>
  <c r="Z69" i="18"/>
  <c r="AF69" i="18" s="1"/>
  <c r="AO69" i="18" s="1"/>
  <c r="AG68" i="87"/>
  <c r="AP68" i="87" s="1"/>
  <c r="W69" i="87"/>
  <c r="AF68" i="87"/>
  <c r="AO68" i="87" s="1"/>
  <c r="AE68" i="87"/>
  <c r="AG69" i="18"/>
  <c r="AP69" i="18" s="1"/>
  <c r="AE69" i="18"/>
  <c r="W70" i="18"/>
  <c r="AR76" i="51"/>
  <c r="AR67" i="48"/>
  <c r="W77" i="13"/>
  <c r="AG76" i="13"/>
  <c r="AP76" i="13" s="1"/>
  <c r="AE76" i="13"/>
  <c r="AF76" i="13"/>
  <c r="AO76" i="13" s="1"/>
  <c r="AR66" i="35"/>
  <c r="Y74" i="88"/>
  <c r="X74" i="88"/>
  <c r="AR68" i="94"/>
  <c r="AI68" i="102"/>
  <c r="AN68" i="102"/>
  <c r="Y65" i="82"/>
  <c r="Z65" i="82" s="1"/>
  <c r="X65" i="82"/>
  <c r="AI71" i="99"/>
  <c r="AN71" i="99"/>
  <c r="Y75" i="95"/>
  <c r="X75" i="95"/>
  <c r="Z75" i="95" s="1"/>
  <c r="Y69" i="85"/>
  <c r="X69" i="85"/>
  <c r="AH68" i="48"/>
  <c r="AQ68" i="48" s="1"/>
  <c r="AH73" i="104"/>
  <c r="AQ73" i="104" s="1"/>
  <c r="Z68" i="48"/>
  <c r="AG69" i="50"/>
  <c r="AP69" i="50" s="1"/>
  <c r="W70" i="50"/>
  <c r="AE69" i="50"/>
  <c r="AF69" i="50"/>
  <c r="AO69" i="50" s="1"/>
  <c r="AE71" i="45"/>
  <c r="AN71" i="45" s="1"/>
  <c r="AF71" i="45"/>
  <c r="AO71" i="45" s="1"/>
  <c r="W72" i="45"/>
  <c r="AG71" i="45"/>
  <c r="AH67" i="35"/>
  <c r="AQ67" i="35" s="1"/>
  <c r="AH69" i="94"/>
  <c r="AQ69" i="94" s="1"/>
  <c r="AR72" i="104"/>
  <c r="AI73" i="88"/>
  <c r="AN73" i="88"/>
  <c r="AH73" i="91"/>
  <c r="AQ73" i="91" s="1"/>
  <c r="AI69" i="83"/>
  <c r="AN69" i="83"/>
  <c r="Y73" i="103"/>
  <c r="X73" i="103"/>
  <c r="Z73" i="103" s="1"/>
  <c r="Y68" i="90"/>
  <c r="Z68" i="90" s="1"/>
  <c r="X68" i="90"/>
  <c r="AI74" i="95"/>
  <c r="AN74" i="95"/>
  <c r="AR71" i="54"/>
  <c r="AH78" i="44"/>
  <c r="AQ78" i="44" s="1"/>
  <c r="Z78" i="44"/>
  <c r="AH68" i="87"/>
  <c r="AQ68" i="87" s="1"/>
  <c r="Z73" i="104"/>
  <c r="AG71" i="55"/>
  <c r="AP71" i="55" s="1"/>
  <c r="AE71" i="55"/>
  <c r="W72" i="55"/>
  <c r="AF71" i="55"/>
  <c r="AO71" i="55" s="1"/>
  <c r="AI69" i="43"/>
  <c r="AN69" i="43"/>
  <c r="AH76" i="41"/>
  <c r="AQ76" i="41" s="1"/>
  <c r="Y75" i="92"/>
  <c r="X75" i="92"/>
  <c r="Z67" i="35"/>
  <c r="AE68" i="16"/>
  <c r="AG68" i="16"/>
  <c r="AP68" i="16" s="1"/>
  <c r="W69" i="16"/>
  <c r="AF68" i="16"/>
  <c r="AO68" i="16" s="1"/>
  <c r="Z69" i="94"/>
  <c r="Y76" i="20"/>
  <c r="Z76" i="20" s="1"/>
  <c r="X76" i="20"/>
  <c r="AH72" i="54"/>
  <c r="AQ72" i="54" s="1"/>
  <c r="Z73" i="91"/>
  <c r="Y75" i="96"/>
  <c r="X75" i="96"/>
  <c r="AI64" i="82"/>
  <c r="AN64" i="82"/>
  <c r="Y69" i="10"/>
  <c r="X69" i="10"/>
  <c r="AH77" i="51"/>
  <c r="AQ77" i="51" s="1"/>
  <c r="AR75" i="13"/>
  <c r="AR68" i="18"/>
  <c r="AE76" i="41"/>
  <c r="AF76" i="41"/>
  <c r="AO76" i="41" s="1"/>
  <c r="AG76" i="41"/>
  <c r="AP76" i="41" s="1"/>
  <c r="W77" i="41"/>
  <c r="AH68" i="49"/>
  <c r="AQ68" i="49" s="1"/>
  <c r="AI74" i="92"/>
  <c r="AN74" i="92"/>
  <c r="AR75" i="41"/>
  <c r="AR77" i="44"/>
  <c r="Z72" i="54"/>
  <c r="Y70" i="83"/>
  <c r="X70" i="83"/>
  <c r="AH67" i="98"/>
  <c r="AQ67" i="98" s="1"/>
  <c r="AI72" i="103"/>
  <c r="AN72" i="103"/>
  <c r="Y72" i="99"/>
  <c r="X72" i="99"/>
  <c r="Z72" i="99" s="1"/>
  <c r="AH71" i="100"/>
  <c r="AQ71" i="100" s="1"/>
  <c r="AH69" i="18"/>
  <c r="AQ69" i="18" s="1"/>
  <c r="Z68" i="49"/>
  <c r="AH76" i="13"/>
  <c r="AQ76" i="13" s="1"/>
  <c r="Y76" i="84"/>
  <c r="X76" i="84"/>
  <c r="Y69" i="102"/>
  <c r="X69" i="102"/>
  <c r="Z67" i="98"/>
  <c r="AR67" i="87"/>
  <c r="AI68" i="85"/>
  <c r="AN68" i="85"/>
  <c r="AI68" i="10"/>
  <c r="AN68" i="10"/>
  <c r="AE77" i="51"/>
  <c r="W78" i="51"/>
  <c r="AG77" i="51"/>
  <c r="AP77" i="51" s="1"/>
  <c r="AF77" i="51"/>
  <c r="AO77" i="51" s="1"/>
  <c r="AR70" i="100"/>
  <c r="AG70" i="11"/>
  <c r="AP70" i="11" s="1"/>
  <c r="AF70" i="11"/>
  <c r="AO70" i="11" s="1"/>
  <c r="W71" i="11"/>
  <c r="AE70" i="11"/>
  <c r="Z71" i="100"/>
  <c r="Y70" i="43"/>
  <c r="X70" i="43"/>
  <c r="AR72" i="91"/>
  <c r="AR67" i="49"/>
  <c r="AI75" i="20"/>
  <c r="AN75" i="20"/>
  <c r="AI75" i="84"/>
  <c r="AN75" i="84"/>
  <c r="AE69" i="42"/>
  <c r="W70" i="42"/>
  <c r="AF69" i="42"/>
  <c r="AO69" i="42" s="1"/>
  <c r="AG69" i="42"/>
  <c r="AP69" i="42" s="1"/>
  <c r="AI74" i="96"/>
  <c r="AN74" i="96"/>
  <c r="AI67" i="90"/>
  <c r="AN67" i="90"/>
  <c r="Z70" i="43" l="1"/>
  <c r="Z74" i="88"/>
  <c r="AF74" i="88" s="1"/>
  <c r="AO74" i="88" s="1"/>
  <c r="AG70" i="43"/>
  <c r="AP70" i="43" s="1"/>
  <c r="AE70" i="43"/>
  <c r="W71" i="43"/>
  <c r="AF70" i="43"/>
  <c r="AO70" i="43" s="1"/>
  <c r="AG74" i="88"/>
  <c r="AP74" i="88" s="1"/>
  <c r="AE74" i="88"/>
  <c r="W75" i="88"/>
  <c r="AF68" i="90"/>
  <c r="AO68" i="90" s="1"/>
  <c r="W69" i="90"/>
  <c r="AE68" i="90"/>
  <c r="AG68" i="90"/>
  <c r="AP68" i="90" s="1"/>
  <c r="AF75" i="95"/>
  <c r="AO75" i="95" s="1"/>
  <c r="W76" i="95"/>
  <c r="AG75" i="95"/>
  <c r="AP75" i="95" s="1"/>
  <c r="AE75" i="95"/>
  <c r="W77" i="20"/>
  <c r="AG76" i="20"/>
  <c r="AP76" i="20" s="1"/>
  <c r="AE76" i="20"/>
  <c r="AF76" i="20"/>
  <c r="AO76" i="20" s="1"/>
  <c r="AF73" i="103"/>
  <c r="AO73" i="103" s="1"/>
  <c r="W74" i="103"/>
  <c r="AE73" i="103"/>
  <c r="AG73" i="103"/>
  <c r="AP73" i="103" s="1"/>
  <c r="AG65" i="82"/>
  <c r="AP65" i="82" s="1"/>
  <c r="AF65" i="82"/>
  <c r="AO65" i="82" s="1"/>
  <c r="W66" i="82"/>
  <c r="AE65" i="82"/>
  <c r="AR75" i="84"/>
  <c r="Y77" i="41"/>
  <c r="X77" i="41"/>
  <c r="AH75" i="96"/>
  <c r="AQ75" i="96" s="1"/>
  <c r="W70" i="94"/>
  <c r="AG69" i="94"/>
  <c r="AP69" i="94" s="1"/>
  <c r="AF69" i="94"/>
  <c r="AO69" i="94" s="1"/>
  <c r="AE69" i="94"/>
  <c r="AF67" i="35"/>
  <c r="AO67" i="35" s="1"/>
  <c r="AG67" i="35"/>
  <c r="AP67" i="35" s="1"/>
  <c r="W68" i="35"/>
  <c r="AE67" i="35"/>
  <c r="AI71" i="45"/>
  <c r="AP71" i="45"/>
  <c r="AI69" i="50"/>
  <c r="AN69" i="50"/>
  <c r="AI76" i="13"/>
  <c r="AN76" i="13"/>
  <c r="AI68" i="16"/>
  <c r="AN68" i="16"/>
  <c r="AH75" i="95"/>
  <c r="AQ75" i="95" s="1"/>
  <c r="AH74" i="88"/>
  <c r="AQ74" i="88" s="1"/>
  <c r="AH69" i="10"/>
  <c r="AQ69" i="10" s="1"/>
  <c r="Z75" i="96"/>
  <c r="AH75" i="92"/>
  <c r="AQ75" i="92" s="1"/>
  <c r="Y72" i="55"/>
  <c r="X72" i="55"/>
  <c r="AR74" i="95"/>
  <c r="Y72" i="45"/>
  <c r="Z72" i="45"/>
  <c r="X72" i="45"/>
  <c r="Y70" i="50"/>
  <c r="X70" i="50"/>
  <c r="AI68" i="87"/>
  <c r="AN68" i="87"/>
  <c r="AR74" i="96"/>
  <c r="AF72" i="99"/>
  <c r="AO72" i="99" s="1"/>
  <c r="AE72" i="99"/>
  <c r="AG72" i="99"/>
  <c r="AP72" i="99" s="1"/>
  <c r="W73" i="99"/>
  <c r="Y71" i="11"/>
  <c r="X71" i="11"/>
  <c r="AR75" i="20"/>
  <c r="AR68" i="85"/>
  <c r="AR72" i="103"/>
  <c r="AH70" i="83"/>
  <c r="AQ70" i="83" s="1"/>
  <c r="Z69" i="10"/>
  <c r="Z75" i="92"/>
  <c r="AI71" i="55"/>
  <c r="AN71" i="55"/>
  <c r="AH68" i="90"/>
  <c r="AQ68" i="90" s="1"/>
  <c r="AH69" i="85"/>
  <c r="AQ69" i="85" s="1"/>
  <c r="AR68" i="102"/>
  <c r="Y77" i="13"/>
  <c r="Z77" i="13" s="1"/>
  <c r="X77" i="13"/>
  <c r="Y70" i="18"/>
  <c r="X70" i="18"/>
  <c r="Z70" i="18" s="1"/>
  <c r="AR74" i="92"/>
  <c r="AR64" i="82"/>
  <c r="AH73" i="103"/>
  <c r="AQ73" i="103" s="1"/>
  <c r="AI70" i="11"/>
  <c r="AN70" i="11"/>
  <c r="AR68" i="10"/>
  <c r="Y70" i="42"/>
  <c r="X70" i="42"/>
  <c r="Y78" i="51"/>
  <c r="X78" i="51"/>
  <c r="AH76" i="84"/>
  <c r="AQ76" i="84" s="1"/>
  <c r="Z70" i="83"/>
  <c r="AI76" i="41"/>
  <c r="AN76" i="41"/>
  <c r="AF73" i="91"/>
  <c r="AO73" i="91" s="1"/>
  <c r="AE73" i="91"/>
  <c r="AG73" i="91"/>
  <c r="AP73" i="91" s="1"/>
  <c r="W74" i="91"/>
  <c r="AH76" i="20"/>
  <c r="AQ76" i="20" s="1"/>
  <c r="Y69" i="16"/>
  <c r="X69" i="16"/>
  <c r="AR69" i="83"/>
  <c r="AE68" i="48"/>
  <c r="AF68" i="48"/>
  <c r="AO68" i="48" s="1"/>
  <c r="AG68" i="48"/>
  <c r="AP68" i="48" s="1"/>
  <c r="W69" i="48"/>
  <c r="Z69" i="85"/>
  <c r="AR71" i="99"/>
  <c r="AI69" i="18"/>
  <c r="AN69" i="18"/>
  <c r="Y69" i="87"/>
  <c r="Z69" i="87"/>
  <c r="X69" i="87"/>
  <c r="AF67" i="98"/>
  <c r="AO67" i="98" s="1"/>
  <c r="AG67" i="98"/>
  <c r="AP67" i="98" s="1"/>
  <c r="AE67" i="98"/>
  <c r="W68" i="98"/>
  <c r="AE68" i="49"/>
  <c r="AF68" i="49"/>
  <c r="AO68" i="49" s="1"/>
  <c r="AG68" i="49"/>
  <c r="AP68" i="49" s="1"/>
  <c r="W69" i="49"/>
  <c r="AE72" i="54"/>
  <c r="AG72" i="54"/>
  <c r="AP72" i="54" s="1"/>
  <c r="W73" i="54"/>
  <c r="AF72" i="54"/>
  <c r="AO72" i="54" s="1"/>
  <c r="AH69" i="102"/>
  <c r="AQ69" i="102" s="1"/>
  <c r="AH70" i="43"/>
  <c r="AQ70" i="43" s="1"/>
  <c r="Z69" i="102"/>
  <c r="AR67" i="90"/>
  <c r="AI69" i="42"/>
  <c r="AN69" i="42"/>
  <c r="AG71" i="100"/>
  <c r="AP71" i="100" s="1"/>
  <c r="W72" i="100"/>
  <c r="AE71" i="100"/>
  <c r="AF71" i="100"/>
  <c r="AO71" i="100" s="1"/>
  <c r="AI77" i="51"/>
  <c r="AN77" i="51"/>
  <c r="Z76" i="84"/>
  <c r="AH72" i="99"/>
  <c r="AQ72" i="99" s="1"/>
  <c r="AR69" i="43"/>
  <c r="W74" i="104"/>
  <c r="AG73" i="104"/>
  <c r="AP73" i="104" s="1"/>
  <c r="AF73" i="104"/>
  <c r="AO73" i="104" s="1"/>
  <c r="AE73" i="104"/>
  <c r="AE78" i="44"/>
  <c r="AF78" i="44"/>
  <c r="AO78" i="44" s="1"/>
  <c r="AG78" i="44"/>
  <c r="AP78" i="44" s="1"/>
  <c r="W79" i="44"/>
  <c r="AR73" i="88"/>
  <c r="AH65" i="82"/>
  <c r="AQ65" i="82" s="1"/>
  <c r="Z71" i="11" l="1"/>
  <c r="AF77" i="13"/>
  <c r="AO77" i="13" s="1"/>
  <c r="W78" i="13"/>
  <c r="AE77" i="13"/>
  <c r="AG77" i="13"/>
  <c r="AP77" i="13" s="1"/>
  <c r="AE71" i="11"/>
  <c r="AF71" i="11"/>
  <c r="AO71" i="11" s="1"/>
  <c r="W72" i="11"/>
  <c r="AG71" i="11"/>
  <c r="AP71" i="11" s="1"/>
  <c r="AF69" i="87"/>
  <c r="AO69" i="87" s="1"/>
  <c r="W70" i="87"/>
  <c r="AE69" i="87"/>
  <c r="AG69" i="87"/>
  <c r="AP69" i="87" s="1"/>
  <c r="AR69" i="42"/>
  <c r="AH70" i="42"/>
  <c r="AQ70" i="42" s="1"/>
  <c r="AR70" i="11"/>
  <c r="AG75" i="92"/>
  <c r="AP75" i="92" s="1"/>
  <c r="AF75" i="92"/>
  <c r="AO75" i="92" s="1"/>
  <c r="AE75" i="92"/>
  <c r="W76" i="92"/>
  <c r="AR68" i="87"/>
  <c r="Y68" i="35"/>
  <c r="X68" i="35"/>
  <c r="AI76" i="20"/>
  <c r="AN76" i="20"/>
  <c r="Y76" i="95"/>
  <c r="X76" i="95"/>
  <c r="AF72" i="45"/>
  <c r="AO72" i="45" s="1"/>
  <c r="AG72" i="45"/>
  <c r="AP72" i="45" s="1"/>
  <c r="W73" i="45"/>
  <c r="AE72" i="45"/>
  <c r="AF75" i="96"/>
  <c r="AO75" i="96" s="1"/>
  <c r="AG75" i="96"/>
  <c r="AP75" i="96" s="1"/>
  <c r="AE75" i="96"/>
  <c r="W76" i="96"/>
  <c r="AR76" i="13"/>
  <c r="Y68" i="98"/>
  <c r="X68" i="98"/>
  <c r="AI78" i="44"/>
  <c r="AN78" i="44"/>
  <c r="AI71" i="100"/>
  <c r="AN71" i="100"/>
  <c r="Y69" i="49"/>
  <c r="Z69" i="49" s="1"/>
  <c r="X69" i="49"/>
  <c r="AI67" i="98"/>
  <c r="AN67" i="98"/>
  <c r="Y69" i="48"/>
  <c r="Z69" i="48" s="1"/>
  <c r="X69" i="48"/>
  <c r="Z69" i="16"/>
  <c r="AH69" i="16"/>
  <c r="AQ69" i="16" s="1"/>
  <c r="Z70" i="42"/>
  <c r="AH77" i="13"/>
  <c r="AQ77" i="13" s="1"/>
  <c r="AE69" i="10"/>
  <c r="W70" i="10"/>
  <c r="AF69" i="10"/>
  <c r="AO69" i="10" s="1"/>
  <c r="AG69" i="10"/>
  <c r="AP69" i="10" s="1"/>
  <c r="AH71" i="11"/>
  <c r="AQ71" i="11" s="1"/>
  <c r="AI72" i="99"/>
  <c r="AN72" i="99"/>
  <c r="AH70" i="50"/>
  <c r="AQ70" i="50" s="1"/>
  <c r="AR69" i="50"/>
  <c r="Y70" i="94"/>
  <c r="X70" i="94"/>
  <c r="Z70" i="94" s="1"/>
  <c r="AH77" i="41"/>
  <c r="AQ77" i="41" s="1"/>
  <c r="AI65" i="82"/>
  <c r="AR65" i="82" s="1"/>
  <c r="AN65" i="82"/>
  <c r="AI73" i="103"/>
  <c r="AN73" i="103"/>
  <c r="AG69" i="85"/>
  <c r="AP69" i="85" s="1"/>
  <c r="AE69" i="85"/>
  <c r="AF69" i="85"/>
  <c r="AO69" i="85" s="1"/>
  <c r="W70" i="85"/>
  <c r="AG70" i="18"/>
  <c r="AP70" i="18" s="1"/>
  <c r="AF70" i="18"/>
  <c r="AO70" i="18" s="1"/>
  <c r="AE70" i="18"/>
  <c r="W71" i="18"/>
  <c r="Y74" i="104"/>
  <c r="X74" i="104"/>
  <c r="AF76" i="84"/>
  <c r="AO76" i="84" s="1"/>
  <c r="AG76" i="84"/>
  <c r="AP76" i="84" s="1"/>
  <c r="W77" i="84"/>
  <c r="AE76" i="84"/>
  <c r="Y72" i="100"/>
  <c r="X72" i="100"/>
  <c r="Z72" i="100" s="1"/>
  <c r="AG69" i="102"/>
  <c r="AP69" i="102" s="1"/>
  <c r="AF69" i="102"/>
  <c r="AO69" i="102" s="1"/>
  <c r="W70" i="102"/>
  <c r="AE69" i="102"/>
  <c r="AR69" i="18"/>
  <c r="AR76" i="41"/>
  <c r="Z70" i="50"/>
  <c r="Z77" i="41"/>
  <c r="X66" i="82"/>
  <c r="Z66" i="82" s="1"/>
  <c r="Y66" i="82"/>
  <c r="Y74" i="103"/>
  <c r="X74" i="103"/>
  <c r="Y77" i="20"/>
  <c r="X77" i="20"/>
  <c r="Z77" i="20" s="1"/>
  <c r="Y75" i="88"/>
  <c r="X75" i="88"/>
  <c r="X71" i="43"/>
  <c r="Y71" i="43"/>
  <c r="Z71" i="43" s="1"/>
  <c r="AI72" i="54"/>
  <c r="AN72" i="54"/>
  <c r="AI67" i="35"/>
  <c r="AN67" i="35"/>
  <c r="AI73" i="104"/>
  <c r="AN73" i="104"/>
  <c r="Y73" i="54"/>
  <c r="X73" i="54"/>
  <c r="Y74" i="91"/>
  <c r="X74" i="91"/>
  <c r="Z74" i="91" s="1"/>
  <c r="AE70" i="83"/>
  <c r="AF70" i="83"/>
  <c r="AO70" i="83" s="1"/>
  <c r="AG70" i="83"/>
  <c r="AP70" i="83" s="1"/>
  <c r="W71" i="83"/>
  <c r="AH78" i="51"/>
  <c r="AQ78" i="51" s="1"/>
  <c r="AH72" i="55"/>
  <c r="AQ72" i="55" s="1"/>
  <c r="AR68" i="16"/>
  <c r="AR71" i="45"/>
  <c r="AI74" i="88"/>
  <c r="AN74" i="88"/>
  <c r="AI70" i="43"/>
  <c r="AN70" i="43"/>
  <c r="AI73" i="91"/>
  <c r="AN73" i="91"/>
  <c r="AR71" i="55"/>
  <c r="Y73" i="99"/>
  <c r="X73" i="99"/>
  <c r="Z73" i="99" s="1"/>
  <c r="Y69" i="90"/>
  <c r="X69" i="90"/>
  <c r="Z69" i="90" s="1"/>
  <c r="Y79" i="44"/>
  <c r="X79" i="44"/>
  <c r="Z79" i="44" s="1"/>
  <c r="AR77" i="51"/>
  <c r="AI68" i="49"/>
  <c r="AN68" i="49"/>
  <c r="AH69" i="87"/>
  <c r="AQ69" i="87" s="1"/>
  <c r="AI68" i="48"/>
  <c r="AN68" i="48"/>
  <c r="Z78" i="51"/>
  <c r="AH70" i="18"/>
  <c r="AQ70" i="18" s="1"/>
  <c r="AH72" i="45"/>
  <c r="AQ72" i="45" s="1"/>
  <c r="Z72" i="55"/>
  <c r="AI69" i="94"/>
  <c r="AN69" i="94"/>
  <c r="AI75" i="95"/>
  <c r="AN75" i="95"/>
  <c r="AI68" i="90"/>
  <c r="AN68" i="90"/>
  <c r="Z68" i="98" l="1"/>
  <c r="AF69" i="49"/>
  <c r="AO69" i="49" s="1"/>
  <c r="AE69" i="49"/>
  <c r="W70" i="49"/>
  <c r="AG69" i="49"/>
  <c r="AP69" i="49" s="1"/>
  <c r="AF68" i="98"/>
  <c r="AO68" i="98" s="1"/>
  <c r="W69" i="98"/>
  <c r="AE68" i="98"/>
  <c r="AG68" i="98"/>
  <c r="AP68" i="98" s="1"/>
  <c r="AE69" i="90"/>
  <c r="W70" i="90"/>
  <c r="AG69" i="90"/>
  <c r="AP69" i="90" s="1"/>
  <c r="AF69" i="90"/>
  <c r="AO69" i="90" s="1"/>
  <c r="AG66" i="82"/>
  <c r="AP66" i="82" s="1"/>
  <c r="AF66" i="82"/>
  <c r="AO66" i="82" s="1"/>
  <c r="AE66" i="82"/>
  <c r="W67" i="82"/>
  <c r="AX79" i="44"/>
  <c r="S79" i="44" s="1"/>
  <c r="AC79" i="44" s="1"/>
  <c r="AE79" i="44"/>
  <c r="AF79" i="44"/>
  <c r="AO79" i="44" s="1"/>
  <c r="AO81" i="44" s="1"/>
  <c r="AG79" i="44"/>
  <c r="AP79" i="44" s="1"/>
  <c r="AP81" i="44" s="1"/>
  <c r="AR68" i="90"/>
  <c r="AR68" i="48"/>
  <c r="AF77" i="41"/>
  <c r="AO77" i="41" s="1"/>
  <c r="W78" i="41"/>
  <c r="AG77" i="41"/>
  <c r="AP77" i="41" s="1"/>
  <c r="AE77" i="41"/>
  <c r="AR69" i="94"/>
  <c r="AE78" i="51"/>
  <c r="AF78" i="51"/>
  <c r="AO78" i="51" s="1"/>
  <c r="AG78" i="51"/>
  <c r="AP78" i="51" s="1"/>
  <c r="W79" i="51"/>
  <c r="AH79" i="44"/>
  <c r="AQ79" i="44" s="1"/>
  <c r="AQ81" i="44" s="1"/>
  <c r="AZ3" i="44"/>
  <c r="AX8" i="44" s="1"/>
  <c r="S8" i="44" s="1"/>
  <c r="AC8" i="44" s="1"/>
  <c r="AB9" i="44" s="1"/>
  <c r="AX11" i="44"/>
  <c r="S11" i="44" s="1"/>
  <c r="AC11" i="44" s="1"/>
  <c r="AB12" i="44" s="1"/>
  <c r="AX12" i="44"/>
  <c r="S12" i="44" s="1"/>
  <c r="AC12" i="44" s="1"/>
  <c r="AB13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4" i="44"/>
  <c r="S74" i="44" s="1"/>
  <c r="AC74" i="44" s="1"/>
  <c r="AB75" i="44" s="1"/>
  <c r="AX77" i="44"/>
  <c r="S77" i="44" s="1"/>
  <c r="AC77" i="44" s="1"/>
  <c r="AB78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H73" i="99"/>
  <c r="AQ73" i="99" s="1"/>
  <c r="AR73" i="91"/>
  <c r="AH74" i="91"/>
  <c r="AQ74" i="91" s="1"/>
  <c r="AH77" i="20"/>
  <c r="AQ77" i="20" s="1"/>
  <c r="AI76" i="84"/>
  <c r="AN76" i="84"/>
  <c r="AR73" i="103"/>
  <c r="AH69" i="48"/>
  <c r="AQ69" i="48" s="1"/>
  <c r="AH68" i="98"/>
  <c r="AQ68" i="98" s="1"/>
  <c r="X76" i="96"/>
  <c r="Y76" i="96"/>
  <c r="Y73" i="45"/>
  <c r="X73" i="45"/>
  <c r="Z73" i="45" s="1"/>
  <c r="X70" i="87"/>
  <c r="Z70" i="87" s="1"/>
  <c r="Y70" i="87"/>
  <c r="AI71" i="11"/>
  <c r="AN71" i="11"/>
  <c r="AF73" i="99"/>
  <c r="AO73" i="99" s="1"/>
  <c r="AE73" i="99"/>
  <c r="AG73" i="99"/>
  <c r="AP73" i="99" s="1"/>
  <c r="W74" i="99"/>
  <c r="AG74" i="91"/>
  <c r="AP74" i="91" s="1"/>
  <c r="W75" i="91"/>
  <c r="AF74" i="91"/>
  <c r="AO74" i="91" s="1"/>
  <c r="AE74" i="91"/>
  <c r="AR73" i="104"/>
  <c r="AG71" i="43"/>
  <c r="AP71" i="43" s="1"/>
  <c r="W72" i="43"/>
  <c r="AE71" i="43"/>
  <c r="AF71" i="43"/>
  <c r="AO71" i="43" s="1"/>
  <c r="AE77" i="20"/>
  <c r="AN77" i="20" s="1"/>
  <c r="AF77" i="20"/>
  <c r="AO77" i="20" s="1"/>
  <c r="W78" i="20"/>
  <c r="AG77" i="20"/>
  <c r="X77" i="84"/>
  <c r="Z77" i="84" s="1"/>
  <c r="Y77" i="84"/>
  <c r="Y70" i="85"/>
  <c r="X70" i="85"/>
  <c r="AR72" i="99"/>
  <c r="AF69" i="48"/>
  <c r="AO69" i="48" s="1"/>
  <c r="AG69" i="48"/>
  <c r="AP69" i="48" s="1"/>
  <c r="W70" i="48"/>
  <c r="AE69" i="48"/>
  <c r="AI75" i="96"/>
  <c r="AN75" i="96"/>
  <c r="AR76" i="20"/>
  <c r="AR70" i="43"/>
  <c r="Y71" i="83"/>
  <c r="X71" i="83"/>
  <c r="AH71" i="43"/>
  <c r="AQ71" i="43" s="1"/>
  <c r="AH66" i="82"/>
  <c r="AQ66" i="82" s="1"/>
  <c r="AH72" i="100"/>
  <c r="AQ72" i="100" s="1"/>
  <c r="Y71" i="18"/>
  <c r="X71" i="18"/>
  <c r="AH70" i="94"/>
  <c r="AQ70" i="94" s="1"/>
  <c r="AH68" i="35"/>
  <c r="AQ68" i="35" s="1"/>
  <c r="Y76" i="92"/>
  <c r="X76" i="92"/>
  <c r="AH73" i="54"/>
  <c r="AQ73" i="54" s="1"/>
  <c r="AH75" i="88"/>
  <c r="AQ75" i="88" s="1"/>
  <c r="AF72" i="100"/>
  <c r="AO72" i="100" s="1"/>
  <c r="AG72" i="100"/>
  <c r="AP72" i="100" s="1"/>
  <c r="W73" i="100"/>
  <c r="AE72" i="100"/>
  <c r="AI70" i="18"/>
  <c r="AN70" i="18"/>
  <c r="AI69" i="85"/>
  <c r="AN69" i="85"/>
  <c r="AF70" i="94"/>
  <c r="AO70" i="94" s="1"/>
  <c r="AE70" i="94"/>
  <c r="W71" i="94"/>
  <c r="AG70" i="94"/>
  <c r="AP70" i="94" s="1"/>
  <c r="AR71" i="100"/>
  <c r="AH76" i="95"/>
  <c r="AQ76" i="95" s="1"/>
  <c r="Z68" i="35"/>
  <c r="AI75" i="92"/>
  <c r="AN75" i="92"/>
  <c r="AI77" i="13"/>
  <c r="AN77" i="13"/>
  <c r="AE72" i="55"/>
  <c r="AF72" i="55"/>
  <c r="AO72" i="55" s="1"/>
  <c r="W73" i="55"/>
  <c r="AG72" i="55"/>
  <c r="AP72" i="55" s="1"/>
  <c r="AR68" i="49"/>
  <c r="AH74" i="103"/>
  <c r="AQ74" i="103" s="1"/>
  <c r="AR75" i="95"/>
  <c r="AR74" i="88"/>
  <c r="Z73" i="54"/>
  <c r="Z75" i="88"/>
  <c r="Z74" i="103"/>
  <c r="AF70" i="50"/>
  <c r="AO70" i="50" s="1"/>
  <c r="W71" i="50"/>
  <c r="AG70" i="50"/>
  <c r="AP70" i="50" s="1"/>
  <c r="AE70" i="50"/>
  <c r="AI69" i="102"/>
  <c r="AR69" i="102" s="1"/>
  <c r="AN69" i="102"/>
  <c r="AH74" i="104"/>
  <c r="AQ74" i="104" s="1"/>
  <c r="Y70" i="10"/>
  <c r="X70" i="10"/>
  <c r="AR67" i="98"/>
  <c r="Z76" i="95"/>
  <c r="Y72" i="11"/>
  <c r="X72" i="11"/>
  <c r="Z72" i="11" s="1"/>
  <c r="Y78" i="13"/>
  <c r="X78" i="13"/>
  <c r="AH69" i="90"/>
  <c r="AQ69" i="90" s="1"/>
  <c r="AR67" i="35"/>
  <c r="AI70" i="83"/>
  <c r="AN70" i="83"/>
  <c r="AR72" i="54"/>
  <c r="X70" i="102"/>
  <c r="Y70" i="102"/>
  <c r="Z74" i="104"/>
  <c r="AI69" i="10"/>
  <c r="AN69" i="10"/>
  <c r="W71" i="42"/>
  <c r="AE70" i="42"/>
  <c r="AF70" i="42"/>
  <c r="AO70" i="42" s="1"/>
  <c r="AG70" i="42"/>
  <c r="AP70" i="42" s="1"/>
  <c r="W70" i="16"/>
  <c r="AF69" i="16"/>
  <c r="AO69" i="16" s="1"/>
  <c r="AG69" i="16"/>
  <c r="AP69" i="16" s="1"/>
  <c r="AE69" i="16"/>
  <c r="AH69" i="49"/>
  <c r="AQ69" i="49" s="1"/>
  <c r="AR78" i="44"/>
  <c r="AI72" i="45"/>
  <c r="AN72" i="45"/>
  <c r="AI69" i="87"/>
  <c r="AN69" i="87"/>
  <c r="AX4" i="44" l="1"/>
  <c r="S4" i="44" s="1"/>
  <c r="AC4" i="44" s="1"/>
  <c r="AB5" i="44" s="1"/>
  <c r="Z76" i="92"/>
  <c r="AX10" i="44"/>
  <c r="S10" i="44" s="1"/>
  <c r="AC10" i="44" s="1"/>
  <c r="AB11" i="44" s="1"/>
  <c r="AX5" i="44"/>
  <c r="S5" i="44" s="1"/>
  <c r="AC5" i="44" s="1"/>
  <c r="AB6" i="44" s="1"/>
  <c r="AX9" i="44"/>
  <c r="S9" i="44" s="1"/>
  <c r="AC9" i="44" s="1"/>
  <c r="AB10" i="44" s="1"/>
  <c r="Z78" i="13"/>
  <c r="Z70" i="85"/>
  <c r="AX14" i="44"/>
  <c r="S14" i="44" s="1"/>
  <c r="AC14" i="44" s="1"/>
  <c r="AB15" i="44" s="1"/>
  <c r="AX7" i="44"/>
  <c r="S7" i="44" s="1"/>
  <c r="AC7" i="44" s="1"/>
  <c r="AB8" i="44" s="1"/>
  <c r="Z71" i="83"/>
  <c r="AG71" i="83" s="1"/>
  <c r="AP71" i="83" s="1"/>
  <c r="AX13" i="44"/>
  <c r="S13" i="44" s="1"/>
  <c r="AC13" i="44" s="1"/>
  <c r="AB14" i="44" s="1"/>
  <c r="AX6" i="44"/>
  <c r="S6" i="44" s="1"/>
  <c r="AC6" i="44" s="1"/>
  <c r="AB7" i="44" s="1"/>
  <c r="W72" i="83"/>
  <c r="AE71" i="83"/>
  <c r="W78" i="84"/>
  <c r="AG77" i="84"/>
  <c r="AP77" i="84" s="1"/>
  <c r="AF77" i="84"/>
  <c r="AO77" i="84" s="1"/>
  <c r="AE77" i="84"/>
  <c r="AG78" i="13"/>
  <c r="AP78" i="13" s="1"/>
  <c r="AF78" i="13"/>
  <c r="AO78" i="13" s="1"/>
  <c r="AE78" i="13"/>
  <c r="W79" i="13"/>
  <c r="AG70" i="87"/>
  <c r="AP70" i="87" s="1"/>
  <c r="W71" i="87"/>
  <c r="AF70" i="87"/>
  <c r="AO70" i="87" s="1"/>
  <c r="AE70" i="87"/>
  <c r="W77" i="92"/>
  <c r="AG76" i="92"/>
  <c r="AP76" i="92" s="1"/>
  <c r="AF76" i="92"/>
  <c r="AO76" i="92" s="1"/>
  <c r="AE76" i="92"/>
  <c r="AE72" i="11"/>
  <c r="AG72" i="11"/>
  <c r="AP72" i="11" s="1"/>
  <c r="W73" i="11"/>
  <c r="AF72" i="11"/>
  <c r="AO72" i="11" s="1"/>
  <c r="AF70" i="85"/>
  <c r="AO70" i="85" s="1"/>
  <c r="AE70" i="85"/>
  <c r="W71" i="85"/>
  <c r="AG70" i="85"/>
  <c r="AP70" i="85" s="1"/>
  <c r="AR70" i="83"/>
  <c r="Y73" i="55"/>
  <c r="X73" i="55"/>
  <c r="AR75" i="92"/>
  <c r="AI70" i="94"/>
  <c r="AN70" i="94"/>
  <c r="AR69" i="87"/>
  <c r="AI70" i="42"/>
  <c r="AN70" i="42"/>
  <c r="AH70" i="102"/>
  <c r="AQ70" i="102" s="1"/>
  <c r="AH78" i="13"/>
  <c r="AQ78" i="13" s="1"/>
  <c r="W77" i="95"/>
  <c r="AG76" i="95"/>
  <c r="AP76" i="95" s="1"/>
  <c r="AE76" i="95"/>
  <c r="AF76" i="95"/>
  <c r="AO76" i="95" s="1"/>
  <c r="W75" i="103"/>
  <c r="AF74" i="103"/>
  <c r="AO74" i="103" s="1"/>
  <c r="AE74" i="103"/>
  <c r="AG74" i="103"/>
  <c r="AP74" i="103" s="1"/>
  <c r="AI72" i="55"/>
  <c r="AN72" i="55"/>
  <c r="Y73" i="100"/>
  <c r="X73" i="100"/>
  <c r="AH76" i="92"/>
  <c r="AQ76" i="92" s="1"/>
  <c r="Y70" i="48"/>
  <c r="X70" i="48"/>
  <c r="AI77" i="20"/>
  <c r="AP77" i="20"/>
  <c r="AI71" i="43"/>
  <c r="AN71" i="43"/>
  <c r="AI74" i="91"/>
  <c r="AN74" i="91"/>
  <c r="AK78" i="44"/>
  <c r="AT78" i="44" s="1"/>
  <c r="AJ78" i="44"/>
  <c r="AJ70" i="44"/>
  <c r="AK70" i="44"/>
  <c r="AT70" i="44" s="1"/>
  <c r="AJ64" i="44"/>
  <c r="AK64" i="44"/>
  <c r="AT64" i="44" s="1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K6" i="44"/>
  <c r="AT6" i="44" s="1"/>
  <c r="AJ6" i="44"/>
  <c r="AI78" i="51"/>
  <c r="AN78" i="51"/>
  <c r="Y78" i="41"/>
  <c r="X78" i="41"/>
  <c r="AI66" i="82"/>
  <c r="AN66" i="82"/>
  <c r="Y70" i="90"/>
  <c r="X70" i="90"/>
  <c r="Y71" i="42"/>
  <c r="Z71" i="42" s="1"/>
  <c r="X71" i="42"/>
  <c r="AE75" i="88"/>
  <c r="AN75" i="88" s="1"/>
  <c r="W76" i="88"/>
  <c r="AF75" i="88"/>
  <c r="AO75" i="88" s="1"/>
  <c r="AG75" i="88"/>
  <c r="AR69" i="85"/>
  <c r="AH71" i="18"/>
  <c r="AQ71" i="18" s="1"/>
  <c r="AH71" i="83"/>
  <c r="AQ71" i="83" s="1"/>
  <c r="Y78" i="20"/>
  <c r="X78" i="20"/>
  <c r="Y72" i="43"/>
  <c r="X72" i="43"/>
  <c r="AI73" i="99"/>
  <c r="AR73" i="99" s="1"/>
  <c r="AN73" i="99"/>
  <c r="AH70" i="87"/>
  <c r="AQ70" i="87" s="1"/>
  <c r="AH76" i="96"/>
  <c r="AQ76" i="96" s="1"/>
  <c r="AJ75" i="44"/>
  <c r="AK75" i="44"/>
  <c r="AT75" i="44" s="1"/>
  <c r="AJ69" i="44"/>
  <c r="AK69" i="44"/>
  <c r="AT69" i="44" s="1"/>
  <c r="AK63" i="44"/>
  <c r="AT63" i="44" s="1"/>
  <c r="AJ63" i="44"/>
  <c r="AK57" i="44"/>
  <c r="AT57" i="44" s="1"/>
  <c r="AJ57" i="44"/>
  <c r="AJ51" i="44"/>
  <c r="AK51" i="44"/>
  <c r="AT51" i="44" s="1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K15" i="44"/>
  <c r="AT15" i="44" s="1"/>
  <c r="AJ15" i="44"/>
  <c r="AJ8" i="44"/>
  <c r="AK8" i="44"/>
  <c r="AT8" i="44" s="1"/>
  <c r="AI69" i="90"/>
  <c r="AN69" i="90"/>
  <c r="AI70" i="50"/>
  <c r="AN70" i="50"/>
  <c r="AE73" i="54"/>
  <c r="AF73" i="54"/>
  <c r="AO73" i="54" s="1"/>
  <c r="W74" i="54"/>
  <c r="AG73" i="54"/>
  <c r="AP73" i="54" s="1"/>
  <c r="AR77" i="13"/>
  <c r="Z71" i="18"/>
  <c r="Y75" i="91"/>
  <c r="X75" i="91"/>
  <c r="AH73" i="45"/>
  <c r="AQ73" i="45" s="1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K44" i="44"/>
  <c r="AT44" i="44" s="1"/>
  <c r="AJ44" i="44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K7" i="44"/>
  <c r="AT7" i="44" s="1"/>
  <c r="AJ7" i="44"/>
  <c r="AI79" i="44"/>
  <c r="AN79" i="44"/>
  <c r="AN81" i="44" s="1"/>
  <c r="AH72" i="11"/>
  <c r="AQ72" i="11" s="1"/>
  <c r="AH70" i="10"/>
  <c r="AQ70" i="10" s="1"/>
  <c r="Y71" i="94"/>
  <c r="X71" i="94"/>
  <c r="AR70" i="18"/>
  <c r="AR75" i="96"/>
  <c r="AE73" i="45"/>
  <c r="AF73" i="45"/>
  <c r="AO73" i="45" s="1"/>
  <c r="AG73" i="45"/>
  <c r="AP73" i="45" s="1"/>
  <c r="W74" i="45"/>
  <c r="AR76" i="84"/>
  <c r="AJ79" i="44"/>
  <c r="AS79" i="44" s="1"/>
  <c r="AK79" i="44"/>
  <c r="AT79" i="44" s="1"/>
  <c r="AJ73" i="44"/>
  <c r="AK73" i="44"/>
  <c r="AT73" i="44" s="1"/>
  <c r="AJ67" i="44"/>
  <c r="AK67" i="44"/>
  <c r="AT67" i="44" s="1"/>
  <c r="AK61" i="44"/>
  <c r="AT61" i="44" s="1"/>
  <c r="AJ61" i="44"/>
  <c r="AK55" i="44"/>
  <c r="AT55" i="44" s="1"/>
  <c r="AJ55" i="44"/>
  <c r="AJ49" i="44"/>
  <c r="AK49" i="44"/>
  <c r="AT49" i="44" s="1"/>
  <c r="AJ43" i="44"/>
  <c r="AK43" i="44"/>
  <c r="AT43" i="44" s="1"/>
  <c r="AK37" i="44"/>
  <c r="AT37" i="44" s="1"/>
  <c r="AJ37" i="44"/>
  <c r="AJ31" i="44"/>
  <c r="AK31" i="44"/>
  <c r="AT31" i="44" s="1"/>
  <c r="AJ25" i="44"/>
  <c r="AK25" i="44"/>
  <c r="AT25" i="44" s="1"/>
  <c r="AK19" i="44"/>
  <c r="AT19" i="44" s="1"/>
  <c r="AJ19" i="44"/>
  <c r="AK13" i="44"/>
  <c r="AT13" i="44" s="1"/>
  <c r="AJ13" i="44"/>
  <c r="AK5" i="44"/>
  <c r="AT5" i="44" s="1"/>
  <c r="AJ5" i="44"/>
  <c r="Y79" i="51"/>
  <c r="X79" i="51"/>
  <c r="Y70" i="49"/>
  <c r="X70" i="49"/>
  <c r="W75" i="104"/>
  <c r="AG74" i="104"/>
  <c r="AP74" i="104" s="1"/>
  <c r="AF74" i="104"/>
  <c r="AO74" i="104" s="1"/>
  <c r="AE74" i="104"/>
  <c r="AH77" i="84"/>
  <c r="AQ77" i="84" s="1"/>
  <c r="AR71" i="11"/>
  <c r="AJ77" i="44"/>
  <c r="AK77" i="44"/>
  <c r="AT77" i="44" s="1"/>
  <c r="AJ72" i="44"/>
  <c r="AK72" i="44"/>
  <c r="AT72" i="44" s="1"/>
  <c r="AK66" i="44"/>
  <c r="AT66" i="44" s="1"/>
  <c r="AJ66" i="44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K24" i="44"/>
  <c r="AT24" i="44" s="1"/>
  <c r="AJ24" i="44"/>
  <c r="AJ18" i="44"/>
  <c r="AK18" i="44"/>
  <c r="AT18" i="44" s="1"/>
  <c r="AJ12" i="44"/>
  <c r="AK12" i="44"/>
  <c r="AT12" i="44" s="1"/>
  <c r="AJ9" i="44"/>
  <c r="AK9" i="44"/>
  <c r="AT9" i="44" s="1"/>
  <c r="AI77" i="41"/>
  <c r="AN77" i="41"/>
  <c r="AI68" i="98"/>
  <c r="AN68" i="98"/>
  <c r="AI69" i="49"/>
  <c r="AN69" i="49"/>
  <c r="AR72" i="45"/>
  <c r="X70" i="16"/>
  <c r="Y70" i="16"/>
  <c r="Z70" i="16" s="1"/>
  <c r="AR69" i="10"/>
  <c r="Z70" i="10"/>
  <c r="Y71" i="50"/>
  <c r="X71" i="50"/>
  <c r="AI69" i="16"/>
  <c r="AN69" i="16"/>
  <c r="Z70" i="102"/>
  <c r="W69" i="35"/>
  <c r="AF68" i="35"/>
  <c r="AO68" i="35" s="1"/>
  <c r="AG68" i="35"/>
  <c r="AP68" i="35" s="1"/>
  <c r="AE68" i="35"/>
  <c r="AI72" i="100"/>
  <c r="AN72" i="100"/>
  <c r="AI69" i="48"/>
  <c r="AN69" i="48"/>
  <c r="AH70" i="85"/>
  <c r="AQ70" i="85" s="1"/>
  <c r="Y74" i="99"/>
  <c r="X74" i="99"/>
  <c r="Z76" i="96"/>
  <c r="AJ76" i="44"/>
  <c r="AK76" i="44"/>
  <c r="AT76" i="44" s="1"/>
  <c r="AJ71" i="44"/>
  <c r="AK71" i="44"/>
  <c r="AT71" i="44" s="1"/>
  <c r="AJ65" i="44"/>
  <c r="AK65" i="44"/>
  <c r="AT65" i="44" s="1"/>
  <c r="AJ59" i="44"/>
  <c r="AK59" i="44"/>
  <c r="AT59" i="44" s="1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K29" i="44"/>
  <c r="AT29" i="44" s="1"/>
  <c r="AJ29" i="44"/>
  <c r="AJ23" i="44"/>
  <c r="AK23" i="44"/>
  <c r="AT23" i="44" s="1"/>
  <c r="AJ17" i="44"/>
  <c r="AK17" i="44"/>
  <c r="AT17" i="44" s="1"/>
  <c r="AK11" i="44"/>
  <c r="AT11" i="44" s="1"/>
  <c r="AJ11" i="44"/>
  <c r="AX3" i="44"/>
  <c r="S3" i="44" s="1"/>
  <c r="AC3" i="44" s="1"/>
  <c r="Y67" i="82"/>
  <c r="X67" i="82"/>
  <c r="Z67" i="82" s="1"/>
  <c r="Y69" i="98"/>
  <c r="X69" i="98"/>
  <c r="Z79" i="51" l="1"/>
  <c r="Z73" i="100"/>
  <c r="AF73" i="100" s="1"/>
  <c r="AO73" i="100" s="1"/>
  <c r="AF71" i="83"/>
  <c r="AO71" i="83" s="1"/>
  <c r="Z74" i="99"/>
  <c r="AE74" i="99" s="1"/>
  <c r="AF71" i="42"/>
  <c r="AO71" i="42" s="1"/>
  <c r="AG71" i="42"/>
  <c r="AP71" i="42" s="1"/>
  <c r="AE71" i="42"/>
  <c r="W72" i="42"/>
  <c r="AX79" i="51"/>
  <c r="S79" i="51" s="1"/>
  <c r="AC79" i="51" s="1"/>
  <c r="AF79" i="51"/>
  <c r="AO79" i="51" s="1"/>
  <c r="AO81" i="51" s="1"/>
  <c r="AE79" i="51"/>
  <c r="AN79" i="51" s="1"/>
  <c r="AN81" i="51" s="1"/>
  <c r="AG79" i="51"/>
  <c r="AE73" i="100"/>
  <c r="W74" i="100"/>
  <c r="AG73" i="100"/>
  <c r="AP73" i="100" s="1"/>
  <c r="AG74" i="99"/>
  <c r="AP74" i="99" s="1"/>
  <c r="W75" i="99"/>
  <c r="AS71" i="44"/>
  <c r="AL71" i="44"/>
  <c r="AU71" i="44" s="1"/>
  <c r="AR69" i="49"/>
  <c r="AB4" i="44"/>
  <c r="AJ3" i="44"/>
  <c r="AS41" i="44"/>
  <c r="AL41" i="44"/>
  <c r="AU41" i="44" s="1"/>
  <c r="AS76" i="44"/>
  <c r="AL76" i="44"/>
  <c r="AU76" i="44" s="1"/>
  <c r="Y69" i="35"/>
  <c r="X69" i="35"/>
  <c r="Z69" i="35" s="1"/>
  <c r="AH67" i="82"/>
  <c r="AQ67" i="82" s="1"/>
  <c r="AI68" i="35"/>
  <c r="AN68" i="35"/>
  <c r="AR69" i="16"/>
  <c r="AS24" i="44"/>
  <c r="AL24" i="44"/>
  <c r="AU24" i="44" s="1"/>
  <c r="AS42" i="44"/>
  <c r="AL42" i="44"/>
  <c r="AU42" i="44" s="1"/>
  <c r="AS60" i="44"/>
  <c r="AL60" i="44"/>
  <c r="AU60" i="44" s="1"/>
  <c r="AS19" i="44"/>
  <c r="AL19" i="44"/>
  <c r="AU19" i="44" s="1"/>
  <c r="AS37" i="44"/>
  <c r="AL37" i="44"/>
  <c r="AU37" i="44" s="1"/>
  <c r="AS55" i="44"/>
  <c r="AL55" i="44"/>
  <c r="AU55" i="44" s="1"/>
  <c r="AS26" i="44"/>
  <c r="AL26" i="44"/>
  <c r="AU26" i="44" s="1"/>
  <c r="AS62" i="44"/>
  <c r="AL62" i="44"/>
  <c r="AU62" i="44" s="1"/>
  <c r="Y74" i="54"/>
  <c r="Z74" i="54" s="1"/>
  <c r="X74" i="54"/>
  <c r="AR69" i="90"/>
  <c r="AS39" i="44"/>
  <c r="AL39" i="44"/>
  <c r="AU39" i="44" s="1"/>
  <c r="AS75" i="44"/>
  <c r="AL75" i="44"/>
  <c r="AU75" i="44" s="1"/>
  <c r="AH71" i="42"/>
  <c r="AQ71" i="42" s="1"/>
  <c r="AR78" i="51"/>
  <c r="AS16" i="44"/>
  <c r="AL16" i="44"/>
  <c r="AU16" i="44" s="1"/>
  <c r="AS70" i="44"/>
  <c r="AL70" i="44"/>
  <c r="AU70" i="44" s="1"/>
  <c r="AR71" i="43"/>
  <c r="AI74" i="103"/>
  <c r="AN74" i="103"/>
  <c r="AI76" i="92"/>
  <c r="AN76" i="92"/>
  <c r="Y78" i="84"/>
  <c r="X78" i="84"/>
  <c r="AS9" i="44"/>
  <c r="AL9" i="44"/>
  <c r="AU9" i="44" s="1"/>
  <c r="AS77" i="44"/>
  <c r="AL77" i="44"/>
  <c r="AU77" i="44" s="1"/>
  <c r="Y75" i="104"/>
  <c r="X75" i="104"/>
  <c r="Z75" i="104" s="1"/>
  <c r="AS73" i="44"/>
  <c r="AL73" i="44"/>
  <c r="AU73" i="44" s="1"/>
  <c r="Y74" i="45"/>
  <c r="X74" i="45"/>
  <c r="AS14" i="44"/>
  <c r="AL14" i="44"/>
  <c r="AU14" i="44" s="1"/>
  <c r="AS50" i="44"/>
  <c r="AL50" i="44"/>
  <c r="AU50" i="44" s="1"/>
  <c r="AG71" i="18"/>
  <c r="AP71" i="18" s="1"/>
  <c r="AE71" i="18"/>
  <c r="W72" i="18"/>
  <c r="AF71" i="18"/>
  <c r="AO71" i="18" s="1"/>
  <c r="AS27" i="44"/>
  <c r="AL27" i="44"/>
  <c r="AU27" i="44" s="1"/>
  <c r="AS63" i="44"/>
  <c r="AL63" i="44"/>
  <c r="AU63" i="44" s="1"/>
  <c r="AH72" i="43"/>
  <c r="AQ72" i="43" s="1"/>
  <c r="AR66" i="82"/>
  <c r="AL6" i="44"/>
  <c r="AU6" i="44" s="1"/>
  <c r="AS6" i="44"/>
  <c r="AS40" i="44"/>
  <c r="AL40" i="44"/>
  <c r="AU40" i="44" s="1"/>
  <c r="AS78" i="44"/>
  <c r="AL78" i="44"/>
  <c r="AU78" i="44" s="1"/>
  <c r="Y77" i="95"/>
  <c r="X77" i="95"/>
  <c r="Z77" i="95" s="1"/>
  <c r="AR70" i="42"/>
  <c r="Y71" i="87"/>
  <c r="X71" i="87"/>
  <c r="Z71" i="87" s="1"/>
  <c r="AS17" i="44"/>
  <c r="AL17" i="44"/>
  <c r="AU17" i="44" s="1"/>
  <c r="AS30" i="44"/>
  <c r="AL30" i="44"/>
  <c r="AU30" i="44" s="1"/>
  <c r="AS66" i="44"/>
  <c r="AL66" i="44"/>
  <c r="AU66" i="44" s="1"/>
  <c r="AH70" i="49"/>
  <c r="AQ70" i="49" s="1"/>
  <c r="AS5" i="44"/>
  <c r="AL5" i="44"/>
  <c r="AU5" i="44" s="1"/>
  <c r="AS61" i="44"/>
  <c r="AL61" i="44"/>
  <c r="AU61" i="44" s="1"/>
  <c r="AS32" i="44"/>
  <c r="AL32" i="44"/>
  <c r="AU32" i="44" s="1"/>
  <c r="AS68" i="44"/>
  <c r="AL68" i="44"/>
  <c r="AU68" i="44" s="1"/>
  <c r="AI73" i="54"/>
  <c r="AN73" i="54"/>
  <c r="AS8" i="44"/>
  <c r="AL8" i="44"/>
  <c r="AU8" i="44" s="1"/>
  <c r="AS45" i="44"/>
  <c r="AL45" i="44"/>
  <c r="AU45" i="44" s="1"/>
  <c r="Z72" i="43"/>
  <c r="AI75" i="88"/>
  <c r="AP75" i="88"/>
  <c r="AH78" i="41"/>
  <c r="AQ78" i="41" s="1"/>
  <c r="AS22" i="44"/>
  <c r="AL22" i="44"/>
  <c r="AU22" i="44" s="1"/>
  <c r="AS58" i="44"/>
  <c r="AL58" i="44"/>
  <c r="AU58" i="44" s="1"/>
  <c r="AR77" i="20"/>
  <c r="Y75" i="103"/>
  <c r="X75" i="103"/>
  <c r="Z75" i="103" s="1"/>
  <c r="AH73" i="55"/>
  <c r="AQ73" i="55" s="1"/>
  <c r="Y73" i="11"/>
  <c r="X73" i="11"/>
  <c r="AI71" i="83"/>
  <c r="AN71" i="83"/>
  <c r="AE67" i="82"/>
  <c r="AG67" i="82"/>
  <c r="AP67" i="82" s="1"/>
  <c r="AF67" i="82"/>
  <c r="AO67" i="82" s="1"/>
  <c r="W68" i="82"/>
  <c r="AR68" i="98"/>
  <c r="AS56" i="44"/>
  <c r="AL56" i="44"/>
  <c r="AU56" i="44" s="1"/>
  <c r="AS74" i="44"/>
  <c r="AL74" i="44"/>
  <c r="AU74" i="44" s="1"/>
  <c r="AS15" i="44"/>
  <c r="AL15" i="44"/>
  <c r="AU15" i="44" s="1"/>
  <c r="AS33" i="44"/>
  <c r="AL33" i="44"/>
  <c r="AU33" i="44" s="1"/>
  <c r="AH70" i="90"/>
  <c r="AQ70" i="90" s="1"/>
  <c r="Z78" i="41"/>
  <c r="AS10" i="44"/>
  <c r="AL10" i="44"/>
  <c r="AU10" i="44" s="1"/>
  <c r="AS46" i="44"/>
  <c r="AL46" i="44"/>
  <c r="AU46" i="44" s="1"/>
  <c r="AH70" i="48"/>
  <c r="AQ70" i="48" s="1"/>
  <c r="AR72" i="55"/>
  <c r="Z73" i="55"/>
  <c r="Y71" i="85"/>
  <c r="X71" i="85"/>
  <c r="Z71" i="85" s="1"/>
  <c r="Y77" i="92"/>
  <c r="X77" i="92"/>
  <c r="AI77" i="84"/>
  <c r="AN77" i="84"/>
  <c r="Y72" i="83"/>
  <c r="X72" i="83"/>
  <c r="Z72" i="83" s="1"/>
  <c r="AS35" i="44"/>
  <c r="AL35" i="44"/>
  <c r="AU35" i="44" s="1"/>
  <c r="AH71" i="50"/>
  <c r="AQ71" i="50" s="1"/>
  <c r="AR69" i="48"/>
  <c r="Z71" i="50"/>
  <c r="AS48" i="44"/>
  <c r="AL48" i="44"/>
  <c r="AU48" i="44" s="1"/>
  <c r="AH69" i="98"/>
  <c r="AQ69" i="98" s="1"/>
  <c r="AS23" i="44"/>
  <c r="AL23" i="44"/>
  <c r="AU23" i="44" s="1"/>
  <c r="AS59" i="44"/>
  <c r="AL59" i="44"/>
  <c r="AU59" i="44" s="1"/>
  <c r="AH70" i="16"/>
  <c r="AQ70" i="16" s="1"/>
  <c r="AS12" i="44"/>
  <c r="AL12" i="44"/>
  <c r="AU12" i="44" s="1"/>
  <c r="Z70" i="49"/>
  <c r="AS25" i="44"/>
  <c r="AL25" i="44"/>
  <c r="AU25" i="44" s="1"/>
  <c r="Z71" i="94"/>
  <c r="AH71" i="94"/>
  <c r="AQ71" i="94" s="1"/>
  <c r="AS29" i="44"/>
  <c r="AL29" i="44"/>
  <c r="AU29" i="44" s="1"/>
  <c r="AR72" i="100"/>
  <c r="AF70" i="102"/>
  <c r="AO70" i="102" s="1"/>
  <c r="AG70" i="102"/>
  <c r="W71" i="102"/>
  <c r="AE70" i="102"/>
  <c r="AN70" i="102" s="1"/>
  <c r="AE70" i="10"/>
  <c r="W71" i="10"/>
  <c r="AG70" i="10"/>
  <c r="AP70" i="10" s="1"/>
  <c r="AF70" i="10"/>
  <c r="AO70" i="10" s="1"/>
  <c r="AS36" i="44"/>
  <c r="AL36" i="44"/>
  <c r="AU36" i="44" s="1"/>
  <c r="AI74" i="104"/>
  <c r="AN74" i="104"/>
  <c r="AS13" i="44"/>
  <c r="AL13" i="44"/>
  <c r="AU13" i="44" s="1"/>
  <c r="AI73" i="45"/>
  <c r="AN73" i="45"/>
  <c r="AR79" i="44"/>
  <c r="AR81" i="44" s="1"/>
  <c r="AL79" i="44"/>
  <c r="AU79" i="44" s="1"/>
  <c r="AS20" i="44"/>
  <c r="AL20" i="44"/>
  <c r="AU20" i="44" s="1"/>
  <c r="AS38" i="44"/>
  <c r="AL38" i="44"/>
  <c r="AU38" i="44" s="1"/>
  <c r="AH75" i="91"/>
  <c r="AQ75" i="91" s="1"/>
  <c r="AR70" i="50"/>
  <c r="AS51" i="44"/>
  <c r="AL51" i="44"/>
  <c r="AU51" i="44" s="1"/>
  <c r="AS69" i="44"/>
  <c r="AL69" i="44"/>
  <c r="AU69" i="44" s="1"/>
  <c r="AH78" i="20"/>
  <c r="AQ78" i="20" s="1"/>
  <c r="Y76" i="88"/>
  <c r="X76" i="88"/>
  <c r="Z70" i="90"/>
  <c r="AS28" i="44"/>
  <c r="AL28" i="44"/>
  <c r="AU28" i="44" s="1"/>
  <c r="AS64" i="44"/>
  <c r="AL64" i="44"/>
  <c r="AU64" i="44" s="1"/>
  <c r="AR74" i="91"/>
  <c r="Z70" i="48"/>
  <c r="AI70" i="85"/>
  <c r="AN70" i="85"/>
  <c r="AI72" i="11"/>
  <c r="AN72" i="11"/>
  <c r="Y79" i="13"/>
  <c r="X79" i="13"/>
  <c r="AS53" i="44"/>
  <c r="AL53" i="44"/>
  <c r="AU53" i="44" s="1"/>
  <c r="AE70" i="16"/>
  <c r="AF70" i="16"/>
  <c r="AO70" i="16" s="1"/>
  <c r="AG70" i="16"/>
  <c r="AP70" i="16" s="1"/>
  <c r="W71" i="16"/>
  <c r="AS43" i="44"/>
  <c r="AL43" i="44"/>
  <c r="AU43" i="44" s="1"/>
  <c r="Z69" i="98"/>
  <c r="AS11" i="44"/>
  <c r="AL11" i="44"/>
  <c r="AU11" i="44" s="1"/>
  <c r="AS47" i="44"/>
  <c r="AL47" i="44"/>
  <c r="AU47" i="44" s="1"/>
  <c r="AG76" i="96"/>
  <c r="AP76" i="96" s="1"/>
  <c r="W77" i="96"/>
  <c r="AF76" i="96"/>
  <c r="AO76" i="96" s="1"/>
  <c r="AE76" i="96"/>
  <c r="AS65" i="44"/>
  <c r="AL65" i="44"/>
  <c r="AU65" i="44" s="1"/>
  <c r="AH74" i="99"/>
  <c r="AQ74" i="99" s="1"/>
  <c r="AR77" i="41"/>
  <c r="AS18" i="44"/>
  <c r="AL18" i="44"/>
  <c r="AU18" i="44" s="1"/>
  <c r="AS54" i="44"/>
  <c r="AL54" i="44"/>
  <c r="AU54" i="44" s="1"/>
  <c r="AS72" i="44"/>
  <c r="AL72" i="44"/>
  <c r="AU72" i="44" s="1"/>
  <c r="AH79" i="51"/>
  <c r="AQ79" i="51" s="1"/>
  <c r="AQ81" i="51" s="1"/>
  <c r="AZ3" i="51"/>
  <c r="AX8" i="51" s="1"/>
  <c r="S8" i="51" s="1"/>
  <c r="AC8" i="51" s="1"/>
  <c r="AB9" i="51" s="1"/>
  <c r="AX18" i="51"/>
  <c r="S18" i="51" s="1"/>
  <c r="AC18" i="51" s="1"/>
  <c r="AB19" i="51" s="1"/>
  <c r="AX30" i="51"/>
  <c r="S30" i="51" s="1"/>
  <c r="AC30" i="51" s="1"/>
  <c r="AB31" i="51" s="1"/>
  <c r="AX37" i="51"/>
  <c r="S37" i="51" s="1"/>
  <c r="AC37" i="51" s="1"/>
  <c r="AB38" i="51" s="1"/>
  <c r="AX40" i="51"/>
  <c r="S40" i="51" s="1"/>
  <c r="AC40" i="51" s="1"/>
  <c r="AB41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5" i="51"/>
  <c r="S75" i="51" s="1"/>
  <c r="AC75" i="51" s="1"/>
  <c r="AB76" i="51" s="1"/>
  <c r="AX77" i="51"/>
  <c r="S77" i="51" s="1"/>
  <c r="AC77" i="51" s="1"/>
  <c r="AB78" i="51" s="1"/>
  <c r="AX74" i="51"/>
  <c r="S74" i="51" s="1"/>
  <c r="AC74" i="51" s="1"/>
  <c r="AB75" i="51" s="1"/>
  <c r="AX76" i="51"/>
  <c r="S76" i="51" s="1"/>
  <c r="AC76" i="51" s="1"/>
  <c r="AB77" i="51" s="1"/>
  <c r="AX78" i="51"/>
  <c r="S78" i="51" s="1"/>
  <c r="AC78" i="51" s="1"/>
  <c r="AB79" i="51" s="1"/>
  <c r="AS31" i="44"/>
  <c r="AL31" i="44"/>
  <c r="AU31" i="44" s="1"/>
  <c r="AS49" i="44"/>
  <c r="AL49" i="44"/>
  <c r="AU49" i="44" s="1"/>
  <c r="AS67" i="44"/>
  <c r="AL67" i="44"/>
  <c r="AU67" i="44" s="1"/>
  <c r="AS7" i="44"/>
  <c r="AL7" i="44"/>
  <c r="AU7" i="44" s="1"/>
  <c r="AS44" i="44"/>
  <c r="AL44" i="44"/>
  <c r="AU44" i="44" s="1"/>
  <c r="Z75" i="91"/>
  <c r="AS21" i="44"/>
  <c r="AL21" i="44"/>
  <c r="AU21" i="44" s="1"/>
  <c r="AS57" i="44"/>
  <c r="AL57" i="44"/>
  <c r="AU57" i="44" s="1"/>
  <c r="Z78" i="20"/>
  <c r="AS34" i="44"/>
  <c r="AL34" i="44"/>
  <c r="AU34" i="44" s="1"/>
  <c r="AS52" i="44"/>
  <c r="AL52" i="44"/>
  <c r="AU52" i="44" s="1"/>
  <c r="AH73" i="100"/>
  <c r="AQ73" i="100" s="1"/>
  <c r="AI76" i="95"/>
  <c r="AN76" i="95"/>
  <c r="AR70" i="94"/>
  <c r="AI70" i="87"/>
  <c r="AN70" i="87"/>
  <c r="AI78" i="13"/>
  <c r="AN78" i="13"/>
  <c r="AX36" i="51" l="1"/>
  <c r="S36" i="51" s="1"/>
  <c r="AC36" i="51" s="1"/>
  <c r="AB37" i="51" s="1"/>
  <c r="AX29" i="51"/>
  <c r="S29" i="51" s="1"/>
  <c r="AC29" i="51" s="1"/>
  <c r="AB30" i="51" s="1"/>
  <c r="AX17" i="51"/>
  <c r="S17" i="51" s="1"/>
  <c r="AC17" i="51" s="1"/>
  <c r="AB18" i="51" s="1"/>
  <c r="Z76" i="88"/>
  <c r="AX35" i="51"/>
  <c r="S35" i="51" s="1"/>
  <c r="AC35" i="51" s="1"/>
  <c r="AB36" i="51" s="1"/>
  <c r="AX28" i="51"/>
  <c r="S28" i="51" s="1"/>
  <c r="AC28" i="51" s="1"/>
  <c r="AB29" i="51" s="1"/>
  <c r="AX16" i="51"/>
  <c r="S16" i="51" s="1"/>
  <c r="AC16" i="51" s="1"/>
  <c r="AB17" i="51" s="1"/>
  <c r="AX34" i="51"/>
  <c r="S34" i="51" s="1"/>
  <c r="AC34" i="51" s="1"/>
  <c r="AB35" i="51" s="1"/>
  <c r="AX24" i="51"/>
  <c r="S24" i="51" s="1"/>
  <c r="AC24" i="51" s="1"/>
  <c r="AB25" i="51" s="1"/>
  <c r="AX12" i="51"/>
  <c r="S12" i="51" s="1"/>
  <c r="AC12" i="51" s="1"/>
  <c r="AB13" i="51" s="1"/>
  <c r="AX63" i="51"/>
  <c r="S63" i="51" s="1"/>
  <c r="AC63" i="51" s="1"/>
  <c r="AB64" i="51" s="1"/>
  <c r="AX57" i="51"/>
  <c r="S57" i="51" s="1"/>
  <c r="AC57" i="51" s="1"/>
  <c r="AB58" i="51" s="1"/>
  <c r="AX51" i="51"/>
  <c r="S51" i="51" s="1"/>
  <c r="AC51" i="51" s="1"/>
  <c r="AB52" i="51" s="1"/>
  <c r="AX45" i="51"/>
  <c r="S45" i="51" s="1"/>
  <c r="AC45" i="51" s="1"/>
  <c r="AB46" i="51" s="1"/>
  <c r="AX39" i="51"/>
  <c r="S39" i="51" s="1"/>
  <c r="AC39" i="51" s="1"/>
  <c r="AB40" i="51" s="1"/>
  <c r="AX33" i="51"/>
  <c r="S33" i="51" s="1"/>
  <c r="AC33" i="51" s="1"/>
  <c r="AB34" i="51" s="1"/>
  <c r="AX23" i="51"/>
  <c r="S23" i="51" s="1"/>
  <c r="AC23" i="51" s="1"/>
  <c r="AB24" i="51" s="1"/>
  <c r="AX11" i="51"/>
  <c r="S11" i="51" s="1"/>
  <c r="AC11" i="51" s="1"/>
  <c r="AB12" i="51" s="1"/>
  <c r="AF74" i="99"/>
  <c r="AO74" i="99" s="1"/>
  <c r="AX62" i="51"/>
  <c r="S62" i="51" s="1"/>
  <c r="AC62" i="51" s="1"/>
  <c r="AB63" i="51" s="1"/>
  <c r="AX56" i="51"/>
  <c r="S56" i="51" s="1"/>
  <c r="AC56" i="51" s="1"/>
  <c r="AB57" i="51" s="1"/>
  <c r="AX50" i="51"/>
  <c r="S50" i="51" s="1"/>
  <c r="AC50" i="51" s="1"/>
  <c r="AB51" i="51" s="1"/>
  <c r="AX44" i="51"/>
  <c r="S44" i="51" s="1"/>
  <c r="AC44" i="51" s="1"/>
  <c r="AB45" i="51" s="1"/>
  <c r="AX38" i="51"/>
  <c r="S38" i="51" s="1"/>
  <c r="AC38" i="51" s="1"/>
  <c r="AB39" i="51" s="1"/>
  <c r="AX32" i="51"/>
  <c r="S32" i="51" s="1"/>
  <c r="AC32" i="51" s="1"/>
  <c r="AB33" i="51" s="1"/>
  <c r="AX22" i="51"/>
  <c r="S22" i="51" s="1"/>
  <c r="AC22" i="51" s="1"/>
  <c r="AB23" i="51" s="1"/>
  <c r="AX10" i="51"/>
  <c r="S10" i="51" s="1"/>
  <c r="AC10" i="51" s="1"/>
  <c r="AB11" i="51" s="1"/>
  <c r="Z77" i="92"/>
  <c r="AF77" i="95"/>
  <c r="AO77" i="95" s="1"/>
  <c r="W78" i="95"/>
  <c r="AE77" i="95"/>
  <c r="AG77" i="95"/>
  <c r="AP77" i="95" s="1"/>
  <c r="AF77" i="92"/>
  <c r="AO77" i="92" s="1"/>
  <c r="AG77" i="92"/>
  <c r="AP77" i="92" s="1"/>
  <c r="AE77" i="92"/>
  <c r="W78" i="92"/>
  <c r="W77" i="88"/>
  <c r="AE76" i="88"/>
  <c r="AG76" i="88"/>
  <c r="AP76" i="88" s="1"/>
  <c r="AF76" i="88"/>
  <c r="AO76" i="88" s="1"/>
  <c r="AJ72" i="51"/>
  <c r="AK72" i="51"/>
  <c r="AT72" i="51" s="1"/>
  <c r="AJ59" i="51"/>
  <c r="AK59" i="51"/>
  <c r="AT59" i="51" s="1"/>
  <c r="AJ74" i="51"/>
  <c r="AK74" i="51"/>
  <c r="AT74" i="51" s="1"/>
  <c r="AJ68" i="51"/>
  <c r="AK68" i="51"/>
  <c r="AT68" i="51" s="1"/>
  <c r="AK62" i="51"/>
  <c r="AT62" i="51" s="1"/>
  <c r="AJ62" i="51"/>
  <c r="AJ56" i="51"/>
  <c r="AK56" i="51"/>
  <c r="AT56" i="51" s="1"/>
  <c r="AJ50" i="51"/>
  <c r="AK50" i="51"/>
  <c r="AT50" i="51" s="1"/>
  <c r="AK44" i="51"/>
  <c r="AT44" i="51" s="1"/>
  <c r="AK38" i="51"/>
  <c r="AT38" i="51" s="1"/>
  <c r="AJ38" i="51"/>
  <c r="AX31" i="51"/>
  <c r="S31" i="51" s="1"/>
  <c r="AC31" i="51" s="1"/>
  <c r="AB32" i="51" s="1"/>
  <c r="AX25" i="51"/>
  <c r="S25" i="51" s="1"/>
  <c r="AC25" i="51" s="1"/>
  <c r="AB26" i="51" s="1"/>
  <c r="AX19" i="51"/>
  <c r="S19" i="51" s="1"/>
  <c r="AC19" i="51" s="1"/>
  <c r="AB20" i="51" s="1"/>
  <c r="AX13" i="51"/>
  <c r="S13" i="51" s="1"/>
  <c r="AC13" i="51" s="1"/>
  <c r="AB14" i="51" s="1"/>
  <c r="AX6" i="51"/>
  <c r="S6" i="51" s="1"/>
  <c r="AC6" i="51" s="1"/>
  <c r="AB7" i="51" s="1"/>
  <c r="AI70" i="16"/>
  <c r="AR70" i="16" s="1"/>
  <c r="AN70" i="16"/>
  <c r="AH76" i="88"/>
  <c r="AQ76" i="88" s="1"/>
  <c r="AR74" i="104"/>
  <c r="Y71" i="10"/>
  <c r="X71" i="10"/>
  <c r="AH72" i="83"/>
  <c r="AQ72" i="83" s="1"/>
  <c r="AH75" i="103"/>
  <c r="AQ75" i="103" s="1"/>
  <c r="AH71" i="87"/>
  <c r="AQ71" i="87" s="1"/>
  <c r="AH74" i="54"/>
  <c r="AQ74" i="54" s="1"/>
  <c r="AK4" i="44"/>
  <c r="AT4" i="44" s="1"/>
  <c r="AT81" i="44" s="1"/>
  <c r="AJ4" i="44"/>
  <c r="Y74" i="100"/>
  <c r="X74" i="100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K43" i="51"/>
  <c r="AT43" i="51" s="1"/>
  <c r="AJ43" i="51"/>
  <c r="AJ37" i="51"/>
  <c r="AK37" i="51"/>
  <c r="AT37" i="51" s="1"/>
  <c r="AK31" i="51"/>
  <c r="AT31" i="51" s="1"/>
  <c r="AJ25" i="51"/>
  <c r="AK25" i="51"/>
  <c r="AT25" i="51" s="1"/>
  <c r="AK19" i="51"/>
  <c r="AT19" i="51" s="1"/>
  <c r="AJ19" i="51"/>
  <c r="AK13" i="51"/>
  <c r="AT13" i="51" s="1"/>
  <c r="AX4" i="51"/>
  <c r="S4" i="51" s="1"/>
  <c r="AC4" i="51" s="1"/>
  <c r="AB5" i="51" s="1"/>
  <c r="AR72" i="11"/>
  <c r="AI70" i="10"/>
  <c r="AN70" i="10"/>
  <c r="AF70" i="49"/>
  <c r="AO70" i="49" s="1"/>
  <c r="W71" i="49"/>
  <c r="AE70" i="49"/>
  <c r="AG70" i="49"/>
  <c r="AP70" i="49" s="1"/>
  <c r="AF72" i="83"/>
  <c r="AO72" i="83" s="1"/>
  <c r="AE72" i="83"/>
  <c r="AG72" i="83"/>
  <c r="AP72" i="83" s="1"/>
  <c r="W73" i="83"/>
  <c r="AI67" i="82"/>
  <c r="AN67" i="82"/>
  <c r="AE75" i="103"/>
  <c r="AF75" i="103"/>
  <c r="AO75" i="103" s="1"/>
  <c r="AG75" i="103"/>
  <c r="AP75" i="103" s="1"/>
  <c r="W76" i="103"/>
  <c r="W72" i="87"/>
  <c r="AF71" i="87"/>
  <c r="AO71" i="87" s="1"/>
  <c r="AE71" i="87"/>
  <c r="AG71" i="87"/>
  <c r="AP71" i="87" s="1"/>
  <c r="AF74" i="54"/>
  <c r="AO74" i="54" s="1"/>
  <c r="AE74" i="54"/>
  <c r="AG74" i="54"/>
  <c r="AP74" i="54" s="1"/>
  <c r="W75" i="54"/>
  <c r="AI74" i="99"/>
  <c r="AN74" i="99"/>
  <c r="AI73" i="100"/>
  <c r="AN73" i="100"/>
  <c r="AK54" i="51"/>
  <c r="AT54" i="51" s="1"/>
  <c r="AJ54" i="51"/>
  <c r="AJ48" i="51"/>
  <c r="AK48" i="51"/>
  <c r="AT48" i="51" s="1"/>
  <c r="AJ42" i="51"/>
  <c r="AK42" i="51"/>
  <c r="AT42" i="51" s="1"/>
  <c r="AK36" i="51"/>
  <c r="AT36" i="51" s="1"/>
  <c r="AJ36" i="5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AR73" i="45"/>
  <c r="W72" i="50"/>
  <c r="AE71" i="50"/>
  <c r="AG71" i="50"/>
  <c r="AP71" i="50" s="1"/>
  <c r="AF71" i="50"/>
  <c r="AO71" i="50" s="1"/>
  <c r="AH71" i="85"/>
  <c r="AQ71" i="85" s="1"/>
  <c r="AR76" i="92"/>
  <c r="Y75" i="99"/>
  <c r="X75" i="99"/>
  <c r="Y72" i="42"/>
  <c r="X72" i="42"/>
  <c r="Z72" i="42" s="1"/>
  <c r="AJ79" i="51"/>
  <c r="AS79" i="51" s="1"/>
  <c r="AK79" i="51"/>
  <c r="AT79" i="51" s="1"/>
  <c r="AJ71" i="51"/>
  <c r="AK71" i="51"/>
  <c r="AT71" i="51" s="1"/>
  <c r="AJ47" i="51"/>
  <c r="AK47" i="51"/>
  <c r="AT47" i="51" s="1"/>
  <c r="AK41" i="51"/>
  <c r="AT41" i="51" s="1"/>
  <c r="AJ41" i="51"/>
  <c r="AJ35" i="51"/>
  <c r="AK35" i="51"/>
  <c r="AT35" i="51" s="1"/>
  <c r="AJ29" i="51"/>
  <c r="AK29" i="51"/>
  <c r="AT29" i="51" s="1"/>
  <c r="AJ23" i="51"/>
  <c r="AK23" i="51"/>
  <c r="AT23" i="51" s="1"/>
  <c r="AJ17" i="51"/>
  <c r="AK17" i="51"/>
  <c r="AT17" i="51" s="1"/>
  <c r="AK11" i="51"/>
  <c r="AT11" i="51" s="1"/>
  <c r="AJ11" i="51"/>
  <c r="AX3" i="51"/>
  <c r="S3" i="51" s="1"/>
  <c r="AC3" i="51" s="1"/>
  <c r="AI76" i="96"/>
  <c r="AN76" i="96"/>
  <c r="Y71" i="16"/>
  <c r="X71" i="16"/>
  <c r="Z71" i="16" s="1"/>
  <c r="AH79" i="13"/>
  <c r="AQ79" i="13" s="1"/>
  <c r="AQ81" i="13" s="1"/>
  <c r="AX4" i="13"/>
  <c r="S4" i="13" s="1"/>
  <c r="AC4" i="13" s="1"/>
  <c r="AB5" i="13" s="1"/>
  <c r="AZ3" i="13"/>
  <c r="AX71" i="13" s="1"/>
  <c r="S71" i="13" s="1"/>
  <c r="AC71" i="13" s="1"/>
  <c r="AB72" i="13" s="1"/>
  <c r="AX8" i="13"/>
  <c r="S8" i="13" s="1"/>
  <c r="AC8" i="13" s="1"/>
  <c r="AB9" i="13" s="1"/>
  <c r="AX10" i="13"/>
  <c r="S10" i="13" s="1"/>
  <c r="AC10" i="13" s="1"/>
  <c r="AB11" i="13" s="1"/>
  <c r="AX11" i="13"/>
  <c r="S11" i="13" s="1"/>
  <c r="AC11" i="13" s="1"/>
  <c r="AB12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X22" i="13"/>
  <c r="S22" i="13" s="1"/>
  <c r="AC22" i="13" s="1"/>
  <c r="AB23" i="13" s="1"/>
  <c r="AX23" i="13"/>
  <c r="S23" i="13" s="1"/>
  <c r="AC23" i="13" s="1"/>
  <c r="AB24" i="13" s="1"/>
  <c r="AX24" i="13"/>
  <c r="S24" i="13" s="1"/>
  <c r="AC24" i="13" s="1"/>
  <c r="AB25" i="13" s="1"/>
  <c r="AX25" i="13"/>
  <c r="S25" i="13" s="1"/>
  <c r="AC25" i="13" s="1"/>
  <c r="AB26" i="13" s="1"/>
  <c r="AX26" i="13"/>
  <c r="S26" i="13" s="1"/>
  <c r="AC26" i="13" s="1"/>
  <c r="AB27" i="13" s="1"/>
  <c r="AX27" i="13"/>
  <c r="S27" i="13" s="1"/>
  <c r="AC27" i="13" s="1"/>
  <c r="AB28" i="13" s="1"/>
  <c r="AX28" i="13"/>
  <c r="S28" i="13" s="1"/>
  <c r="AC28" i="13" s="1"/>
  <c r="AB29" i="13" s="1"/>
  <c r="AX29" i="13"/>
  <c r="S29" i="13" s="1"/>
  <c r="AC29" i="13" s="1"/>
  <c r="AB30" i="13" s="1"/>
  <c r="AX30" i="13"/>
  <c r="S30" i="13" s="1"/>
  <c r="AC30" i="13" s="1"/>
  <c r="AB31" i="13" s="1"/>
  <c r="AX31" i="13"/>
  <c r="S31" i="13" s="1"/>
  <c r="AC31" i="13" s="1"/>
  <c r="AB32" i="13" s="1"/>
  <c r="AX32" i="13"/>
  <c r="S32" i="13" s="1"/>
  <c r="AC32" i="13" s="1"/>
  <c r="AB33" i="13" s="1"/>
  <c r="AX33" i="13"/>
  <c r="S33" i="13" s="1"/>
  <c r="AC33" i="13" s="1"/>
  <c r="AB34" i="13" s="1"/>
  <c r="AX34" i="13"/>
  <c r="S34" i="13" s="1"/>
  <c r="AC34" i="13" s="1"/>
  <c r="AB35" i="13" s="1"/>
  <c r="AX35" i="13"/>
  <c r="S35" i="13" s="1"/>
  <c r="AC35" i="13" s="1"/>
  <c r="AB36" i="13" s="1"/>
  <c r="AX36" i="13"/>
  <c r="S36" i="13" s="1"/>
  <c r="AC36" i="13" s="1"/>
  <c r="AB37" i="13" s="1"/>
  <c r="AX37" i="13"/>
  <c r="S37" i="13" s="1"/>
  <c r="AC37" i="13" s="1"/>
  <c r="AB38" i="13" s="1"/>
  <c r="AX38" i="13"/>
  <c r="S38" i="13" s="1"/>
  <c r="AC38" i="13" s="1"/>
  <c r="AB39" i="13" s="1"/>
  <c r="AX39" i="13"/>
  <c r="S39" i="13" s="1"/>
  <c r="AC39" i="13" s="1"/>
  <c r="AB40" i="13" s="1"/>
  <c r="AX40" i="13"/>
  <c r="S40" i="13" s="1"/>
  <c r="AC40" i="13" s="1"/>
  <c r="AB41" i="13" s="1"/>
  <c r="AX41" i="13"/>
  <c r="S41" i="13" s="1"/>
  <c r="AC41" i="13" s="1"/>
  <c r="AB42" i="13" s="1"/>
  <c r="AX42" i="13"/>
  <c r="S42" i="13" s="1"/>
  <c r="AC42" i="13" s="1"/>
  <c r="AB43" i="13" s="1"/>
  <c r="AX43" i="13"/>
  <c r="S43" i="13" s="1"/>
  <c r="AC43" i="13" s="1"/>
  <c r="AB44" i="13" s="1"/>
  <c r="AX44" i="13"/>
  <c r="S44" i="13" s="1"/>
  <c r="AC44" i="13" s="1"/>
  <c r="AB45" i="13" s="1"/>
  <c r="AX45" i="13"/>
  <c r="S45" i="13" s="1"/>
  <c r="AC45" i="13" s="1"/>
  <c r="AB46" i="13" s="1"/>
  <c r="AX46" i="13"/>
  <c r="S46" i="13" s="1"/>
  <c r="AC46" i="13" s="1"/>
  <c r="AB47" i="13" s="1"/>
  <c r="AX47" i="13"/>
  <c r="S47" i="13" s="1"/>
  <c r="AC47" i="13" s="1"/>
  <c r="AB48" i="13" s="1"/>
  <c r="AX48" i="13"/>
  <c r="S48" i="13" s="1"/>
  <c r="AC48" i="13" s="1"/>
  <c r="AB49" i="13" s="1"/>
  <c r="AX49" i="13"/>
  <c r="S49" i="13" s="1"/>
  <c r="AC49" i="13" s="1"/>
  <c r="AB50" i="13" s="1"/>
  <c r="AX50" i="13"/>
  <c r="S50" i="13" s="1"/>
  <c r="AC50" i="13" s="1"/>
  <c r="AB51" i="13" s="1"/>
  <c r="AX51" i="13"/>
  <c r="S51" i="13" s="1"/>
  <c r="AC51" i="13" s="1"/>
  <c r="AB52" i="13" s="1"/>
  <c r="AX52" i="13"/>
  <c r="S52" i="13" s="1"/>
  <c r="AC52" i="13" s="1"/>
  <c r="AB53" i="13" s="1"/>
  <c r="AX53" i="13"/>
  <c r="S53" i="13" s="1"/>
  <c r="AC53" i="13" s="1"/>
  <c r="AB54" i="13" s="1"/>
  <c r="AX54" i="13"/>
  <c r="S54" i="13" s="1"/>
  <c r="AC54" i="13" s="1"/>
  <c r="AB55" i="13" s="1"/>
  <c r="AX55" i="13"/>
  <c r="S55" i="13" s="1"/>
  <c r="AC55" i="13" s="1"/>
  <c r="AB56" i="13" s="1"/>
  <c r="AX56" i="13"/>
  <c r="S56" i="13" s="1"/>
  <c r="AC56" i="13" s="1"/>
  <c r="AB57" i="13" s="1"/>
  <c r="AX57" i="13"/>
  <c r="S57" i="13" s="1"/>
  <c r="AC57" i="13" s="1"/>
  <c r="AB58" i="13" s="1"/>
  <c r="AX58" i="13"/>
  <c r="S58" i="13" s="1"/>
  <c r="AC58" i="13" s="1"/>
  <c r="AB59" i="13" s="1"/>
  <c r="AX59" i="13"/>
  <c r="S59" i="13" s="1"/>
  <c r="AC59" i="13" s="1"/>
  <c r="AB60" i="13" s="1"/>
  <c r="AX60" i="13"/>
  <c r="S60" i="13" s="1"/>
  <c r="AC60" i="13" s="1"/>
  <c r="AB61" i="13" s="1"/>
  <c r="AX61" i="13"/>
  <c r="S61" i="13" s="1"/>
  <c r="AC61" i="13" s="1"/>
  <c r="AB62" i="13" s="1"/>
  <c r="AX62" i="13"/>
  <c r="S62" i="13" s="1"/>
  <c r="AC62" i="13" s="1"/>
  <c r="AB63" i="13" s="1"/>
  <c r="AX63" i="13"/>
  <c r="S63" i="13" s="1"/>
  <c r="AC63" i="13" s="1"/>
  <c r="AB64" i="13" s="1"/>
  <c r="AX64" i="13"/>
  <c r="S64" i="13" s="1"/>
  <c r="AC64" i="13" s="1"/>
  <c r="AB65" i="13" s="1"/>
  <c r="AX65" i="13"/>
  <c r="S65" i="13" s="1"/>
  <c r="AC65" i="13" s="1"/>
  <c r="AB66" i="13" s="1"/>
  <c r="AX66" i="13"/>
  <c r="S66" i="13" s="1"/>
  <c r="AC66" i="13" s="1"/>
  <c r="AB67" i="13" s="1"/>
  <c r="AX67" i="13"/>
  <c r="S67" i="13" s="1"/>
  <c r="AC67" i="13" s="1"/>
  <c r="AB68" i="13" s="1"/>
  <c r="AX68" i="13"/>
  <c r="S68" i="13" s="1"/>
  <c r="AC68" i="13" s="1"/>
  <c r="AB69" i="13" s="1"/>
  <c r="AX69" i="13"/>
  <c r="S69" i="13" s="1"/>
  <c r="AC69" i="13" s="1"/>
  <c r="AB70" i="13" s="1"/>
  <c r="AX70" i="13"/>
  <c r="S70" i="13" s="1"/>
  <c r="AC70" i="13" s="1"/>
  <c r="AB71" i="13" s="1"/>
  <c r="AX72" i="13"/>
  <c r="S72" i="13" s="1"/>
  <c r="AC72" i="13" s="1"/>
  <c r="AB73" i="13" s="1"/>
  <c r="AX73" i="13"/>
  <c r="S73" i="13" s="1"/>
  <c r="AC73" i="13" s="1"/>
  <c r="AB74" i="13" s="1"/>
  <c r="AX76" i="13"/>
  <c r="S76" i="13" s="1"/>
  <c r="AC76" i="13" s="1"/>
  <c r="AB77" i="13" s="1"/>
  <c r="AX74" i="13"/>
  <c r="S74" i="13" s="1"/>
  <c r="AC74" i="13" s="1"/>
  <c r="AB75" i="13" s="1"/>
  <c r="AX78" i="13"/>
  <c r="S78" i="13" s="1"/>
  <c r="AC78" i="13" s="1"/>
  <c r="AB79" i="13" s="1"/>
  <c r="AX77" i="13"/>
  <c r="S77" i="13" s="1"/>
  <c r="AC77" i="13" s="1"/>
  <c r="AB78" i="13" s="1"/>
  <c r="AX75" i="13"/>
  <c r="S75" i="13" s="1"/>
  <c r="AC75" i="13" s="1"/>
  <c r="AB76" i="13" s="1"/>
  <c r="AR70" i="85"/>
  <c r="W72" i="85"/>
  <c r="AG71" i="85"/>
  <c r="AP71" i="85" s="1"/>
  <c r="AE71" i="85"/>
  <c r="AF71" i="85"/>
  <c r="AO71" i="85" s="1"/>
  <c r="AR71" i="83"/>
  <c r="AR75" i="88"/>
  <c r="Y72" i="18"/>
  <c r="X72" i="18"/>
  <c r="AH75" i="104"/>
  <c r="AQ75" i="104" s="1"/>
  <c r="AI79" i="51"/>
  <c r="AP79" i="51"/>
  <c r="AP81" i="51" s="1"/>
  <c r="AI71" i="42"/>
  <c r="AN71" i="42"/>
  <c r="AJ73" i="51"/>
  <c r="AK73" i="51"/>
  <c r="AT73" i="51" s="1"/>
  <c r="AG75" i="91"/>
  <c r="AP75" i="91" s="1"/>
  <c r="W76" i="91"/>
  <c r="AE75" i="91"/>
  <c r="AF75" i="91"/>
  <c r="AO75" i="91" s="1"/>
  <c r="AJ60" i="51"/>
  <c r="AK60" i="51"/>
  <c r="AT60" i="51" s="1"/>
  <c r="AK75" i="51"/>
  <c r="AT75" i="51" s="1"/>
  <c r="AJ75" i="51"/>
  <c r="AK65" i="51"/>
  <c r="AT65" i="51" s="1"/>
  <c r="AJ65" i="51"/>
  <c r="AK78" i="51"/>
  <c r="AT78" i="51" s="1"/>
  <c r="AJ78" i="51"/>
  <c r="AJ70" i="51"/>
  <c r="AK70" i="51"/>
  <c r="AT70" i="51" s="1"/>
  <c r="AJ64" i="51"/>
  <c r="AK64" i="51"/>
  <c r="AT64" i="51" s="1"/>
  <c r="AK58" i="51"/>
  <c r="AT58" i="51" s="1"/>
  <c r="AJ58" i="51"/>
  <c r="AJ52" i="51"/>
  <c r="AK52" i="51"/>
  <c r="AT52" i="51" s="1"/>
  <c r="AJ46" i="51"/>
  <c r="AK46" i="51"/>
  <c r="AT46" i="51" s="1"/>
  <c r="AJ40" i="51"/>
  <c r="AK40" i="51"/>
  <c r="AT40" i="51" s="1"/>
  <c r="AJ34" i="51"/>
  <c r="AK34" i="51"/>
  <c r="AT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5" i="51"/>
  <c r="S5" i="51" s="1"/>
  <c r="AC5" i="51" s="1"/>
  <c r="AB6" i="51" s="1"/>
  <c r="Z79" i="13"/>
  <c r="AE70" i="48"/>
  <c r="AG70" i="48"/>
  <c r="AP70" i="48" s="1"/>
  <c r="AF70" i="48"/>
  <c r="AO70" i="48" s="1"/>
  <c r="W71" i="48"/>
  <c r="Y71" i="102"/>
  <c r="X71" i="102"/>
  <c r="W72" i="94"/>
  <c r="AG71" i="94"/>
  <c r="AP71" i="94" s="1"/>
  <c r="AE71" i="94"/>
  <c r="AF71" i="94"/>
  <c r="AO71" i="94" s="1"/>
  <c r="AR77" i="84"/>
  <c r="Y68" i="82"/>
  <c r="X68" i="82"/>
  <c r="AH73" i="11"/>
  <c r="AQ73" i="11" s="1"/>
  <c r="AE72" i="43"/>
  <c r="AF72" i="43"/>
  <c r="AO72" i="43" s="1"/>
  <c r="AG72" i="43"/>
  <c r="AP72" i="43" s="1"/>
  <c r="W73" i="43"/>
  <c r="AR73" i="54"/>
  <c r="AI71" i="18"/>
  <c r="AN71" i="18"/>
  <c r="AH74" i="45"/>
  <c r="AQ74" i="45" s="1"/>
  <c r="AG75" i="104"/>
  <c r="AP75" i="104" s="1"/>
  <c r="AE75" i="104"/>
  <c r="AF75" i="104"/>
  <c r="AO75" i="104" s="1"/>
  <c r="W76" i="104"/>
  <c r="AH78" i="84"/>
  <c r="AQ78" i="84" s="1"/>
  <c r="AR74" i="103"/>
  <c r="AR68" i="35"/>
  <c r="AH69" i="35"/>
  <c r="AQ69" i="35" s="1"/>
  <c r="AR70" i="87"/>
  <c r="AJ77" i="51"/>
  <c r="AK77" i="51"/>
  <c r="AT77" i="51" s="1"/>
  <c r="AJ66" i="51"/>
  <c r="AK66" i="51"/>
  <c r="AT66" i="51" s="1"/>
  <c r="AG78" i="20"/>
  <c r="AP78" i="20" s="1"/>
  <c r="AE78" i="20"/>
  <c r="W79" i="20"/>
  <c r="AF78" i="20"/>
  <c r="AO78" i="20" s="1"/>
  <c r="AJ53" i="51"/>
  <c r="AK53" i="51"/>
  <c r="AT53" i="51" s="1"/>
  <c r="AR78" i="13"/>
  <c r="AR76" i="95"/>
  <c r="AK76" i="51"/>
  <c r="AT76" i="51" s="1"/>
  <c r="AJ76" i="51"/>
  <c r="AJ69" i="51"/>
  <c r="AK69" i="51"/>
  <c r="AT69" i="51" s="1"/>
  <c r="AK63" i="51"/>
  <c r="AT63" i="51" s="1"/>
  <c r="AJ63" i="51"/>
  <c r="AJ57" i="51"/>
  <c r="AK57" i="51"/>
  <c r="AT57" i="51" s="1"/>
  <c r="AK51" i="51"/>
  <c r="AT51" i="51" s="1"/>
  <c r="AJ51" i="51"/>
  <c r="AK45" i="51"/>
  <c r="AT45" i="51" s="1"/>
  <c r="AJ45" i="51"/>
  <c r="AK39" i="51"/>
  <c r="AT39" i="51" s="1"/>
  <c r="AJ39" i="51"/>
  <c r="AJ33" i="51"/>
  <c r="AK33" i="51"/>
  <c r="AT33" i="51" s="1"/>
  <c r="AX26" i="51"/>
  <c r="S26" i="51" s="1"/>
  <c r="AC26" i="51" s="1"/>
  <c r="AB27" i="51" s="1"/>
  <c r="AX20" i="51"/>
  <c r="S20" i="51" s="1"/>
  <c r="AC20" i="51" s="1"/>
  <c r="AB21" i="51" s="1"/>
  <c r="AX14" i="51"/>
  <c r="S14" i="51" s="1"/>
  <c r="AC14" i="51" s="1"/>
  <c r="AB15" i="51" s="1"/>
  <c r="AX7" i="51"/>
  <c r="S7" i="51" s="1"/>
  <c r="AC7" i="51" s="1"/>
  <c r="AB8" i="51" s="1"/>
  <c r="Y77" i="96"/>
  <c r="X77" i="96"/>
  <c r="Z77" i="96" s="1"/>
  <c r="AF69" i="98"/>
  <c r="AO69" i="98" s="1"/>
  <c r="AE69" i="98"/>
  <c r="W70" i="98"/>
  <c r="AG69" i="98"/>
  <c r="AP69" i="98" s="1"/>
  <c r="W71" i="90"/>
  <c r="AF70" i="90"/>
  <c r="AO70" i="90" s="1"/>
  <c r="AE70" i="90"/>
  <c r="AG70" i="90"/>
  <c r="AP70" i="90" s="1"/>
  <c r="AI70" i="102"/>
  <c r="AP70" i="102"/>
  <c r="AH77" i="92"/>
  <c r="AQ77" i="92" s="1"/>
  <c r="AF73" i="55"/>
  <c r="AO73" i="55" s="1"/>
  <c r="AE73" i="55"/>
  <c r="AG73" i="55"/>
  <c r="AP73" i="55" s="1"/>
  <c r="W74" i="55"/>
  <c r="AG78" i="41"/>
  <c r="AP78" i="41" s="1"/>
  <c r="W79" i="41"/>
  <c r="AE78" i="41"/>
  <c r="AF78" i="41"/>
  <c r="AO78" i="41" s="1"/>
  <c r="Z73" i="11"/>
  <c r="AH77" i="95"/>
  <c r="AQ77" i="95" s="1"/>
  <c r="Z74" i="45"/>
  <c r="Z78" i="84"/>
  <c r="W70" i="35"/>
  <c r="AE69" i="35"/>
  <c r="AG69" i="35"/>
  <c r="AP69" i="35" s="1"/>
  <c r="AF69" i="35"/>
  <c r="AO69" i="35" s="1"/>
  <c r="AS3" i="44"/>
  <c r="AL3" i="44"/>
  <c r="AU3" i="44" s="1"/>
  <c r="Z72" i="18" l="1"/>
  <c r="AX13" i="13"/>
  <c r="S13" i="13" s="1"/>
  <c r="AC13" i="13" s="1"/>
  <c r="AB14" i="13" s="1"/>
  <c r="AX6" i="13"/>
  <c r="S6" i="13" s="1"/>
  <c r="AC6" i="13" s="1"/>
  <c r="AB7" i="13" s="1"/>
  <c r="AX12" i="13"/>
  <c r="S12" i="13" s="1"/>
  <c r="AC12" i="13" s="1"/>
  <c r="AB13" i="13" s="1"/>
  <c r="AX5" i="13"/>
  <c r="S5" i="13" s="1"/>
  <c r="AC5" i="13" s="1"/>
  <c r="AB6" i="13" s="1"/>
  <c r="Z71" i="10"/>
  <c r="W72" i="10" s="1"/>
  <c r="AX9" i="13"/>
  <c r="S9" i="13" s="1"/>
  <c r="AC9" i="13" s="1"/>
  <c r="AB10" i="13" s="1"/>
  <c r="AJ13" i="51"/>
  <c r="AJ31" i="51"/>
  <c r="AJ44" i="51"/>
  <c r="AE71" i="10"/>
  <c r="AG71" i="10"/>
  <c r="AP71" i="10" s="1"/>
  <c r="AG77" i="96"/>
  <c r="AP77" i="96" s="1"/>
  <c r="AF77" i="96"/>
  <c r="AO77" i="96" s="1"/>
  <c r="W78" i="96"/>
  <c r="AE77" i="96"/>
  <c r="AF72" i="18"/>
  <c r="AO72" i="18" s="1"/>
  <c r="AE72" i="18"/>
  <c r="AG72" i="18"/>
  <c r="AP72" i="18" s="1"/>
  <c r="W73" i="18"/>
  <c r="AI73" i="55"/>
  <c r="AN73" i="55"/>
  <c r="Y70" i="35"/>
  <c r="X70" i="35"/>
  <c r="Y79" i="41"/>
  <c r="X79" i="41"/>
  <c r="Y74" i="55"/>
  <c r="X74" i="55"/>
  <c r="Y70" i="98"/>
  <c r="X70" i="98"/>
  <c r="AK8" i="51"/>
  <c r="AT8" i="51" s="1"/>
  <c r="AJ8" i="51"/>
  <c r="AS39" i="51"/>
  <c r="AL39" i="51"/>
  <c r="AU39" i="51" s="1"/>
  <c r="AS76" i="51"/>
  <c r="AL76" i="51"/>
  <c r="AU76" i="51" s="1"/>
  <c r="AI75" i="104"/>
  <c r="AN75" i="104"/>
  <c r="Y73" i="43"/>
  <c r="Z73" i="43" s="1"/>
  <c r="X73" i="43"/>
  <c r="Y72" i="94"/>
  <c r="X72" i="94"/>
  <c r="AJ16" i="51"/>
  <c r="AK16" i="51"/>
  <c r="AT16" i="51" s="1"/>
  <c r="AS40" i="51"/>
  <c r="AL40" i="51"/>
  <c r="AU40" i="51" s="1"/>
  <c r="AS60" i="51"/>
  <c r="AL60" i="51"/>
  <c r="AU60" i="51" s="1"/>
  <c r="AJ74" i="13"/>
  <c r="AK74" i="13"/>
  <c r="AT74" i="13" s="1"/>
  <c r="AJ67" i="13"/>
  <c r="AK67" i="13"/>
  <c r="AT67" i="13" s="1"/>
  <c r="AJ61" i="13"/>
  <c r="AK61" i="13"/>
  <c r="AT61" i="13" s="1"/>
  <c r="AJ55" i="13"/>
  <c r="AK55" i="13"/>
  <c r="AT55" i="13" s="1"/>
  <c r="AJ49" i="13"/>
  <c r="AK49" i="13"/>
  <c r="AT49" i="13" s="1"/>
  <c r="AJ43" i="13"/>
  <c r="AK43" i="13"/>
  <c r="AT43" i="13" s="1"/>
  <c r="AK37" i="13"/>
  <c r="AT37" i="13" s="1"/>
  <c r="AJ37" i="13"/>
  <c r="AK31" i="13"/>
  <c r="AT31" i="13" s="1"/>
  <c r="AJ31" i="13"/>
  <c r="AJ25" i="13"/>
  <c r="AK25" i="13"/>
  <c r="AT25" i="13" s="1"/>
  <c r="AK19" i="13"/>
  <c r="AT19" i="13" s="1"/>
  <c r="AJ19" i="13"/>
  <c r="AK13" i="13"/>
  <c r="AT13" i="13" s="1"/>
  <c r="AJ13" i="13"/>
  <c r="AK7" i="13"/>
  <c r="AT7" i="13" s="1"/>
  <c r="AH71" i="16"/>
  <c r="AQ71" i="16" s="1"/>
  <c r="AS11" i="51"/>
  <c r="AL11" i="51"/>
  <c r="AU11" i="51" s="1"/>
  <c r="AH72" i="42"/>
  <c r="AQ72" i="42" s="1"/>
  <c r="AS36" i="51"/>
  <c r="AL36" i="51"/>
  <c r="AU36" i="51" s="1"/>
  <c r="AS54" i="51"/>
  <c r="AL54" i="51"/>
  <c r="AU54" i="51" s="1"/>
  <c r="Y73" i="83"/>
  <c r="Z73" i="83" s="1"/>
  <c r="X73" i="83"/>
  <c r="AI70" i="49"/>
  <c r="AN70" i="49"/>
  <c r="AS43" i="51"/>
  <c r="AL43" i="51"/>
  <c r="AU43" i="51" s="1"/>
  <c r="AJ20" i="51"/>
  <c r="AK20" i="51"/>
  <c r="AT20" i="51" s="1"/>
  <c r="AS44" i="51"/>
  <c r="AL44" i="51"/>
  <c r="AU44" i="51" s="1"/>
  <c r="AS59" i="51"/>
  <c r="AL59" i="51"/>
  <c r="AU59" i="51" s="1"/>
  <c r="AI76" i="88"/>
  <c r="AN76" i="88"/>
  <c r="AJ15" i="51"/>
  <c r="AK15" i="51"/>
  <c r="AT15" i="51" s="1"/>
  <c r="AS57" i="51"/>
  <c r="AL57" i="51"/>
  <c r="AU57" i="51" s="1"/>
  <c r="AS53" i="51"/>
  <c r="AL53" i="51"/>
  <c r="AU53" i="51" s="1"/>
  <c r="AH71" i="102"/>
  <c r="AQ71" i="102" s="1"/>
  <c r="AK22" i="51"/>
  <c r="AT22" i="51" s="1"/>
  <c r="AJ22" i="51"/>
  <c r="AS65" i="51"/>
  <c r="AL65" i="51"/>
  <c r="AU65" i="51" s="1"/>
  <c r="AS73" i="51"/>
  <c r="AL73" i="51"/>
  <c r="AU73" i="51" s="1"/>
  <c r="AJ76" i="13"/>
  <c r="AK76" i="13"/>
  <c r="AT76" i="13" s="1"/>
  <c r="AJ73" i="13"/>
  <c r="AK73" i="13"/>
  <c r="AT73" i="13" s="1"/>
  <c r="AK66" i="13"/>
  <c r="AT66" i="13" s="1"/>
  <c r="AJ66" i="13"/>
  <c r="AK60" i="13"/>
  <c r="AT60" i="13" s="1"/>
  <c r="AJ60" i="13"/>
  <c r="AK54" i="13"/>
  <c r="AT54" i="13" s="1"/>
  <c r="AJ54" i="13"/>
  <c r="AJ48" i="13"/>
  <c r="AK48" i="13"/>
  <c r="AT48" i="13" s="1"/>
  <c r="AJ42" i="13"/>
  <c r="AK42" i="13"/>
  <c r="AT42" i="13" s="1"/>
  <c r="AJ36" i="13"/>
  <c r="AK36" i="13"/>
  <c r="AT36" i="13" s="1"/>
  <c r="AK30" i="13"/>
  <c r="AT30" i="13" s="1"/>
  <c r="AJ30" i="13"/>
  <c r="AK24" i="13"/>
  <c r="AT24" i="13" s="1"/>
  <c r="AJ24" i="13"/>
  <c r="AJ18" i="13"/>
  <c r="AK18" i="13"/>
  <c r="AT18" i="13" s="1"/>
  <c r="AK12" i="13"/>
  <c r="AT12" i="13" s="1"/>
  <c r="AJ12" i="13"/>
  <c r="AK6" i="13"/>
  <c r="AT6" i="13" s="1"/>
  <c r="AJ6" i="13"/>
  <c r="AF71" i="16"/>
  <c r="AO71" i="16" s="1"/>
  <c r="AG71" i="16"/>
  <c r="AP71" i="16" s="1"/>
  <c r="AE71" i="16"/>
  <c r="W72" i="16"/>
  <c r="AS29" i="51"/>
  <c r="AL29" i="51"/>
  <c r="AU29" i="51" s="1"/>
  <c r="AS47" i="51"/>
  <c r="AL47" i="51"/>
  <c r="AU47" i="51" s="1"/>
  <c r="W73" i="42"/>
  <c r="AF72" i="42"/>
  <c r="AO72" i="42" s="1"/>
  <c r="AE72" i="42"/>
  <c r="AG72" i="42"/>
  <c r="AP72" i="42" s="1"/>
  <c r="AS18" i="51"/>
  <c r="AL18" i="51"/>
  <c r="AU18" i="51" s="1"/>
  <c r="X75" i="54"/>
  <c r="Z75" i="54" s="1"/>
  <c r="Y75" i="54"/>
  <c r="AI71" i="87"/>
  <c r="AN71" i="87"/>
  <c r="Y71" i="49"/>
  <c r="X71" i="49"/>
  <c r="AJ5" i="51"/>
  <c r="AK5" i="51"/>
  <c r="AT5" i="51" s="1"/>
  <c r="AS25" i="51"/>
  <c r="AL25" i="51"/>
  <c r="AU25" i="51" s="1"/>
  <c r="AS61" i="51"/>
  <c r="AL61" i="51"/>
  <c r="AU61" i="51" s="1"/>
  <c r="AL4" i="44"/>
  <c r="AU4" i="44" s="1"/>
  <c r="AS4" i="44"/>
  <c r="AK26" i="51"/>
  <c r="AT26" i="51" s="1"/>
  <c r="AJ26" i="51"/>
  <c r="Y77" i="88"/>
  <c r="X77" i="88"/>
  <c r="AJ21" i="51"/>
  <c r="AK21" i="51"/>
  <c r="AT21" i="51" s="1"/>
  <c r="AS45" i="51"/>
  <c r="AL45" i="51"/>
  <c r="AU45" i="51" s="1"/>
  <c r="AS63" i="51"/>
  <c r="AL63" i="51"/>
  <c r="AU63" i="51" s="1"/>
  <c r="AS66" i="51"/>
  <c r="AL66" i="51"/>
  <c r="AU66" i="51" s="1"/>
  <c r="AR71" i="18"/>
  <c r="Z71" i="102"/>
  <c r="AI70" i="48"/>
  <c r="AN70" i="48"/>
  <c r="AJ28" i="51"/>
  <c r="AK28" i="51"/>
  <c r="AT28" i="51" s="1"/>
  <c r="AS46" i="51"/>
  <c r="AL46" i="51"/>
  <c r="AU46" i="51" s="1"/>
  <c r="AS64" i="51"/>
  <c r="AL64" i="51"/>
  <c r="AU64" i="51" s="1"/>
  <c r="AI71" i="85"/>
  <c r="AN71" i="85"/>
  <c r="AJ78" i="13"/>
  <c r="AK78" i="13"/>
  <c r="AT78" i="13" s="1"/>
  <c r="AJ71" i="13"/>
  <c r="AK71" i="13"/>
  <c r="AT71" i="13" s="1"/>
  <c r="AJ65" i="13"/>
  <c r="AK65" i="13"/>
  <c r="AT65" i="13" s="1"/>
  <c r="AJ59" i="13"/>
  <c r="AK59" i="13"/>
  <c r="AT59" i="13" s="1"/>
  <c r="AJ53" i="13"/>
  <c r="AK53" i="13"/>
  <c r="AT53" i="13" s="1"/>
  <c r="AK47" i="13"/>
  <c r="AT47" i="13" s="1"/>
  <c r="AJ47" i="13"/>
  <c r="AK41" i="13"/>
  <c r="AT41" i="13" s="1"/>
  <c r="AJ41" i="13"/>
  <c r="AJ35" i="13"/>
  <c r="AK35" i="13"/>
  <c r="AT35" i="13" s="1"/>
  <c r="AJ29" i="13"/>
  <c r="AK29" i="13"/>
  <c r="AT29" i="13" s="1"/>
  <c r="AK23" i="13"/>
  <c r="AT23" i="13" s="1"/>
  <c r="AJ23" i="13"/>
  <c r="AJ17" i="13"/>
  <c r="AK17" i="13"/>
  <c r="AT17" i="13" s="1"/>
  <c r="AK11" i="13"/>
  <c r="AT11" i="13" s="1"/>
  <c r="AJ11" i="13"/>
  <c r="AJ72" i="13"/>
  <c r="AK72" i="13"/>
  <c r="AT72" i="13" s="1"/>
  <c r="AJ9" i="51"/>
  <c r="AS24" i="51"/>
  <c r="AL24" i="51"/>
  <c r="AU24" i="51" s="1"/>
  <c r="AI75" i="103"/>
  <c r="AN75" i="103"/>
  <c r="AI72" i="83"/>
  <c r="AN72" i="83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K32" i="51"/>
  <c r="AT32" i="51" s="1"/>
  <c r="AJ32" i="51"/>
  <c r="AS50" i="51"/>
  <c r="AL50" i="51"/>
  <c r="AU50" i="51" s="1"/>
  <c r="AS68" i="51"/>
  <c r="AL68" i="51"/>
  <c r="AU68" i="51" s="1"/>
  <c r="AS72" i="51"/>
  <c r="AL72" i="51"/>
  <c r="AU72" i="51" s="1"/>
  <c r="AU81" i="44"/>
  <c r="C11" i="44" s="1"/>
  <c r="Y71" i="90"/>
  <c r="Z71" i="90" s="1"/>
  <c r="X71" i="90"/>
  <c r="AI72" i="43"/>
  <c r="AN72" i="43"/>
  <c r="AH68" i="82"/>
  <c r="AQ68" i="82" s="1"/>
  <c r="AX79" i="13"/>
  <c r="S79" i="13" s="1"/>
  <c r="AC79" i="13" s="1"/>
  <c r="AJ79" i="13" s="1"/>
  <c r="AS79" i="13" s="1"/>
  <c r="AE79" i="13"/>
  <c r="AF79" i="13"/>
  <c r="AO79" i="13" s="1"/>
  <c r="AO81" i="13" s="1"/>
  <c r="AG79" i="13"/>
  <c r="AP79" i="13" s="1"/>
  <c r="AP81" i="13" s="1"/>
  <c r="AS75" i="51"/>
  <c r="AL75" i="51"/>
  <c r="AU75" i="51" s="1"/>
  <c r="AI75" i="91"/>
  <c r="AN75" i="91"/>
  <c r="AR71" i="42"/>
  <c r="AK70" i="13"/>
  <c r="AT70" i="13" s="1"/>
  <c r="AJ70" i="13"/>
  <c r="AK64" i="13"/>
  <c r="AT64" i="13" s="1"/>
  <c r="AJ64" i="13"/>
  <c r="AJ58" i="13"/>
  <c r="AK58" i="13"/>
  <c r="AT58" i="13" s="1"/>
  <c r="AJ52" i="13"/>
  <c r="AK52" i="13"/>
  <c r="AT52" i="13" s="1"/>
  <c r="AK46" i="13"/>
  <c r="AT46" i="13" s="1"/>
  <c r="AJ46" i="13"/>
  <c r="AK40" i="13"/>
  <c r="AT40" i="13" s="1"/>
  <c r="AJ40" i="13"/>
  <c r="AK34" i="13"/>
  <c r="AT34" i="13" s="1"/>
  <c r="AJ34" i="13"/>
  <c r="AK28" i="13"/>
  <c r="AT28" i="13" s="1"/>
  <c r="AJ28" i="13"/>
  <c r="AK22" i="13"/>
  <c r="AT22" i="13" s="1"/>
  <c r="AJ22" i="13"/>
  <c r="AJ16" i="13"/>
  <c r="AK16" i="13"/>
  <c r="AT16" i="13" s="1"/>
  <c r="AK10" i="13"/>
  <c r="AT10" i="13" s="1"/>
  <c r="AJ10" i="13"/>
  <c r="AK5" i="13"/>
  <c r="AT5" i="13" s="1"/>
  <c r="AJ5" i="13"/>
  <c r="AS17" i="51"/>
  <c r="AL17" i="51"/>
  <c r="AU17" i="51" s="1"/>
  <c r="AS35" i="51"/>
  <c r="AL35" i="51"/>
  <c r="AU35" i="51" s="1"/>
  <c r="AS71" i="51"/>
  <c r="AL71" i="51"/>
  <c r="AU71" i="51" s="1"/>
  <c r="AH75" i="99"/>
  <c r="AQ75" i="99" s="1"/>
  <c r="AS42" i="51"/>
  <c r="AL42" i="51"/>
  <c r="AU42" i="51" s="1"/>
  <c r="AR73" i="100"/>
  <c r="AI74" i="54"/>
  <c r="AN74" i="54"/>
  <c r="Y72" i="87"/>
  <c r="X72" i="87"/>
  <c r="AS38" i="51"/>
  <c r="AL38" i="51"/>
  <c r="AU38" i="51" s="1"/>
  <c r="Y78" i="92"/>
  <c r="Z78" i="92" s="1"/>
  <c r="X78" i="92"/>
  <c r="AI77" i="95"/>
  <c r="AN77" i="95"/>
  <c r="AI70" i="90"/>
  <c r="AN70" i="90"/>
  <c r="AI69" i="35"/>
  <c r="AN69" i="35"/>
  <c r="AJ27" i="51"/>
  <c r="AK27" i="51"/>
  <c r="AT27" i="51" s="1"/>
  <c r="W79" i="84"/>
  <c r="AG78" i="84"/>
  <c r="AP78" i="84" s="1"/>
  <c r="AF78" i="84"/>
  <c r="AO78" i="84" s="1"/>
  <c r="AE78" i="84"/>
  <c r="AR70" i="102"/>
  <c r="AS51" i="51"/>
  <c r="AL51" i="51"/>
  <c r="AU51" i="51" s="1"/>
  <c r="Y79" i="20"/>
  <c r="X79" i="20"/>
  <c r="AS77" i="51"/>
  <c r="AL77" i="51"/>
  <c r="AU77" i="51" s="1"/>
  <c r="X76" i="104"/>
  <c r="Z76" i="104" s="1"/>
  <c r="Y76" i="104"/>
  <c r="Z68" i="82"/>
  <c r="AI71" i="94"/>
  <c r="AN71" i="94"/>
  <c r="AJ6" i="51"/>
  <c r="AK6" i="51"/>
  <c r="AT6" i="51" s="1"/>
  <c r="AS34" i="51"/>
  <c r="AL34" i="51"/>
  <c r="AU34" i="51" s="1"/>
  <c r="AS52" i="51"/>
  <c r="AL52" i="51"/>
  <c r="AU52" i="51" s="1"/>
  <c r="AS70" i="51"/>
  <c r="AL70" i="51"/>
  <c r="AU70" i="51" s="1"/>
  <c r="Y76" i="91"/>
  <c r="Z76" i="91"/>
  <c r="X76" i="91"/>
  <c r="Y72" i="85"/>
  <c r="Z72" i="85" s="1"/>
  <c r="X72" i="85"/>
  <c r="AJ75" i="13"/>
  <c r="AK75" i="13"/>
  <c r="AT75" i="13" s="1"/>
  <c r="AJ69" i="13"/>
  <c r="AK69" i="13"/>
  <c r="AT69" i="13" s="1"/>
  <c r="AJ63" i="13"/>
  <c r="AK63" i="13"/>
  <c r="AT63" i="13" s="1"/>
  <c r="AJ57" i="13"/>
  <c r="AK57" i="13"/>
  <c r="AT57" i="13" s="1"/>
  <c r="AK51" i="13"/>
  <c r="AT51" i="13" s="1"/>
  <c r="AJ51" i="13"/>
  <c r="AJ45" i="13"/>
  <c r="AK45" i="13"/>
  <c r="AT45" i="13" s="1"/>
  <c r="AK39" i="13"/>
  <c r="AT39" i="13" s="1"/>
  <c r="AJ39" i="13"/>
  <c r="AK33" i="13"/>
  <c r="AT33" i="13" s="1"/>
  <c r="AJ33" i="13"/>
  <c r="AK27" i="13"/>
  <c r="AT27" i="13" s="1"/>
  <c r="AJ27" i="13"/>
  <c r="AJ21" i="13"/>
  <c r="AK21" i="13"/>
  <c r="AT21" i="13" s="1"/>
  <c r="AJ15" i="13"/>
  <c r="AK15" i="13"/>
  <c r="AT15" i="13" s="1"/>
  <c r="AK9" i="13"/>
  <c r="AT9" i="13" s="1"/>
  <c r="AJ9" i="13"/>
  <c r="AX3" i="13"/>
  <c r="S3" i="13" s="1"/>
  <c r="AC3" i="13" s="1"/>
  <c r="AR76" i="96"/>
  <c r="AS41" i="51"/>
  <c r="AL41" i="51"/>
  <c r="AU41" i="51" s="1"/>
  <c r="Z75" i="99"/>
  <c r="AI71" i="50"/>
  <c r="AN71" i="50"/>
  <c r="AR67" i="82"/>
  <c r="AR70" i="10"/>
  <c r="AS19" i="51"/>
  <c r="AL19" i="51"/>
  <c r="AU19" i="51" s="1"/>
  <c r="AH74" i="100"/>
  <c r="AQ74" i="100" s="1"/>
  <c r="AK7" i="51"/>
  <c r="AT7" i="51" s="1"/>
  <c r="AJ7" i="51"/>
  <c r="AS56" i="51"/>
  <c r="AL56" i="51"/>
  <c r="AU56" i="51" s="1"/>
  <c r="AS74" i="51"/>
  <c r="AL74" i="51"/>
  <c r="AU74" i="51" s="1"/>
  <c r="AI77" i="92"/>
  <c r="AN77" i="92"/>
  <c r="Y78" i="95"/>
  <c r="Z78" i="95" s="1"/>
  <c r="X78" i="95"/>
  <c r="AI69" i="98"/>
  <c r="AN69" i="98"/>
  <c r="AI78" i="41"/>
  <c r="AN78" i="41"/>
  <c r="AH77" i="96"/>
  <c r="AQ77" i="96" s="1"/>
  <c r="AS81" i="44"/>
  <c r="AF74" i="45"/>
  <c r="AO74" i="45" s="1"/>
  <c r="AE74" i="45"/>
  <c r="W75" i="45"/>
  <c r="AG74" i="45"/>
  <c r="AP74" i="45" s="1"/>
  <c r="AE73" i="11"/>
  <c r="W74" i="11"/>
  <c r="AG73" i="11"/>
  <c r="AP73" i="11" s="1"/>
  <c r="AF73" i="11"/>
  <c r="AO73" i="11" s="1"/>
  <c r="AS33" i="51"/>
  <c r="AL33" i="51"/>
  <c r="AU33" i="51" s="1"/>
  <c r="AS69" i="51"/>
  <c r="AL69" i="51"/>
  <c r="AU69" i="51" s="1"/>
  <c r="AI78" i="20"/>
  <c r="AN78" i="20"/>
  <c r="Y71" i="48"/>
  <c r="X71" i="48"/>
  <c r="AK10" i="51"/>
  <c r="AT10" i="51" s="1"/>
  <c r="AJ10" i="51"/>
  <c r="AS58" i="51"/>
  <c r="AL58" i="51"/>
  <c r="AU58" i="51" s="1"/>
  <c r="AS78" i="51"/>
  <c r="AL78" i="51"/>
  <c r="AU78" i="51" s="1"/>
  <c r="AR79" i="51"/>
  <c r="AR81" i="51" s="1"/>
  <c r="AL79" i="51"/>
  <c r="AU79" i="51" s="1"/>
  <c r="AH72" i="18"/>
  <c r="AQ72" i="18" s="1"/>
  <c r="AJ77" i="13"/>
  <c r="AK77" i="13"/>
  <c r="AT77" i="13" s="1"/>
  <c r="AJ68" i="13"/>
  <c r="AK68" i="13"/>
  <c r="AT68" i="13" s="1"/>
  <c r="AJ62" i="13"/>
  <c r="AK62" i="13"/>
  <c r="AT62" i="13" s="1"/>
  <c r="AJ56" i="13"/>
  <c r="AK56" i="13"/>
  <c r="AT56" i="13" s="1"/>
  <c r="AK50" i="13"/>
  <c r="AT50" i="13" s="1"/>
  <c r="AJ50" i="13"/>
  <c r="AJ44" i="13"/>
  <c r="AK44" i="13"/>
  <c r="AT44" i="13" s="1"/>
  <c r="AJ38" i="13"/>
  <c r="AK38" i="13"/>
  <c r="AT38" i="13" s="1"/>
  <c r="AK32" i="13"/>
  <c r="AT32" i="13" s="1"/>
  <c r="AJ32" i="13"/>
  <c r="AJ26" i="13"/>
  <c r="AK26" i="13"/>
  <c r="AT26" i="13" s="1"/>
  <c r="AJ20" i="13"/>
  <c r="AK20" i="13"/>
  <c r="AT20" i="13" s="1"/>
  <c r="AK14" i="13"/>
  <c r="AT14" i="13" s="1"/>
  <c r="AJ14" i="13"/>
  <c r="AX7" i="13"/>
  <c r="S7" i="13" s="1"/>
  <c r="AC7" i="13" s="1"/>
  <c r="AB8" i="13" s="1"/>
  <c r="AB4" i="51"/>
  <c r="AJ3" i="51"/>
  <c r="AS23" i="51"/>
  <c r="AL23" i="51"/>
  <c r="AU23" i="51" s="1"/>
  <c r="Y72" i="50"/>
  <c r="Z72" i="50" s="1"/>
  <c r="X72" i="50"/>
  <c r="AS12" i="51"/>
  <c r="AL12" i="51"/>
  <c r="AU12" i="51" s="1"/>
  <c r="AS30" i="51"/>
  <c r="AL30" i="51"/>
  <c r="AU30" i="51" s="1"/>
  <c r="AS48" i="51"/>
  <c r="AL48" i="51"/>
  <c r="AU48" i="51" s="1"/>
  <c r="AR74" i="99"/>
  <c r="Y76" i="103"/>
  <c r="X76" i="103"/>
  <c r="Z76" i="103" s="1"/>
  <c r="AS37" i="51"/>
  <c r="AL37" i="51"/>
  <c r="AU37" i="51" s="1"/>
  <c r="AS55" i="51"/>
  <c r="AL55" i="51"/>
  <c r="AU55" i="51" s="1"/>
  <c r="Z74" i="100"/>
  <c r="AH71" i="10"/>
  <c r="AQ71" i="10" s="1"/>
  <c r="AJ14" i="51"/>
  <c r="AK14" i="51"/>
  <c r="AT14" i="51" s="1"/>
  <c r="AS62" i="51"/>
  <c r="AL62" i="51"/>
  <c r="AU62" i="51" s="1"/>
  <c r="Z71" i="48" l="1"/>
  <c r="Z72" i="94"/>
  <c r="AF71" i="10"/>
  <c r="AO71" i="10" s="1"/>
  <c r="W77" i="104"/>
  <c r="AF76" i="104"/>
  <c r="AO76" i="104" s="1"/>
  <c r="AG76" i="104"/>
  <c r="AP76" i="104" s="1"/>
  <c r="AE76" i="104"/>
  <c r="AF72" i="50"/>
  <c r="AO72" i="50" s="1"/>
  <c r="AG72" i="50"/>
  <c r="AP72" i="50" s="1"/>
  <c r="W73" i="50"/>
  <c r="AE72" i="50"/>
  <c r="W73" i="94"/>
  <c r="AG72" i="94"/>
  <c r="AP72" i="94" s="1"/>
  <c r="AE72" i="94"/>
  <c r="AF72" i="94"/>
  <c r="AO72" i="94" s="1"/>
  <c r="W72" i="48"/>
  <c r="AF71" i="48"/>
  <c r="AO71" i="48" s="1"/>
  <c r="AE71" i="48"/>
  <c r="AG71" i="48"/>
  <c r="AP71" i="48" s="1"/>
  <c r="AG72" i="85"/>
  <c r="AP72" i="85" s="1"/>
  <c r="AF72" i="85"/>
  <c r="AO72" i="85" s="1"/>
  <c r="W73" i="85"/>
  <c r="AE72" i="85"/>
  <c r="AG78" i="92"/>
  <c r="AP78" i="92" s="1"/>
  <c r="AF78" i="92"/>
  <c r="AO78" i="92" s="1"/>
  <c r="AE78" i="92"/>
  <c r="W79" i="92"/>
  <c r="AE78" i="95"/>
  <c r="AG78" i="95"/>
  <c r="AP78" i="95" s="1"/>
  <c r="W79" i="95"/>
  <c r="AF78" i="95"/>
  <c r="AO78" i="95" s="1"/>
  <c r="AF71" i="90"/>
  <c r="AO71" i="90" s="1"/>
  <c r="W72" i="90"/>
  <c r="AE71" i="90"/>
  <c r="AG71" i="90"/>
  <c r="AP71" i="90" s="1"/>
  <c r="AF73" i="83"/>
  <c r="AO73" i="83" s="1"/>
  <c r="AE73" i="83"/>
  <c r="AG73" i="83"/>
  <c r="AP73" i="83" s="1"/>
  <c r="W74" i="83"/>
  <c r="AH76" i="103"/>
  <c r="AQ76" i="103" s="1"/>
  <c r="AK8" i="13"/>
  <c r="AT8" i="13" s="1"/>
  <c r="AJ8" i="13"/>
  <c r="AS26" i="13"/>
  <c r="AL26" i="13"/>
  <c r="AU26" i="13" s="1"/>
  <c r="AS44" i="13"/>
  <c r="AL44" i="13"/>
  <c r="AU44" i="13" s="1"/>
  <c r="AS62" i="13"/>
  <c r="AL62" i="13"/>
  <c r="AU62" i="13" s="1"/>
  <c r="AH71" i="48"/>
  <c r="AQ71" i="48" s="1"/>
  <c r="X74" i="11"/>
  <c r="Y74" i="11"/>
  <c r="Z74" i="11" s="1"/>
  <c r="AS33" i="13"/>
  <c r="AL33" i="13"/>
  <c r="AU33" i="13" s="1"/>
  <c r="AS51" i="13"/>
  <c r="AL51" i="13"/>
  <c r="AU51" i="13" s="1"/>
  <c r="AS58" i="13"/>
  <c r="AL58" i="13"/>
  <c r="AU58" i="13" s="1"/>
  <c r="AH71" i="90"/>
  <c r="AQ71" i="90" s="1"/>
  <c r="AS29" i="13"/>
  <c r="AL29" i="13"/>
  <c r="AU29" i="13" s="1"/>
  <c r="AS65" i="13"/>
  <c r="AL65" i="13"/>
  <c r="AU65" i="13" s="1"/>
  <c r="AR71" i="85"/>
  <c r="AS28" i="51"/>
  <c r="AL28" i="51"/>
  <c r="AU28" i="51" s="1"/>
  <c r="AI71" i="16"/>
  <c r="AN71" i="16"/>
  <c r="AS48" i="13"/>
  <c r="AL48" i="13"/>
  <c r="AU48" i="13" s="1"/>
  <c r="AS25" i="13"/>
  <c r="AL25" i="13"/>
  <c r="AU25" i="13" s="1"/>
  <c r="AS43" i="13"/>
  <c r="AL43" i="13"/>
  <c r="AU43" i="13" s="1"/>
  <c r="AS61" i="13"/>
  <c r="AL61" i="13"/>
  <c r="AU61" i="13" s="1"/>
  <c r="AR75" i="104"/>
  <c r="AI72" i="18"/>
  <c r="AN72" i="18"/>
  <c r="AS14" i="51"/>
  <c r="AL14" i="51"/>
  <c r="AU14" i="51" s="1"/>
  <c r="AL14" i="13"/>
  <c r="AU14" i="13" s="1"/>
  <c r="AS14" i="13"/>
  <c r="AS50" i="13"/>
  <c r="AL50" i="13"/>
  <c r="AU50" i="13" s="1"/>
  <c r="AI73" i="11"/>
  <c r="AN73" i="11"/>
  <c r="AR78" i="41"/>
  <c r="AS7" i="51"/>
  <c r="AL7" i="51"/>
  <c r="AU7" i="51" s="1"/>
  <c r="AS15" i="13"/>
  <c r="AL15" i="13"/>
  <c r="AU15" i="13" s="1"/>
  <c r="AS69" i="13"/>
  <c r="AL69" i="13"/>
  <c r="AU69" i="13" s="1"/>
  <c r="AH76" i="91"/>
  <c r="AQ76" i="91" s="1"/>
  <c r="AR71" i="94"/>
  <c r="Y79" i="84"/>
  <c r="X79" i="84"/>
  <c r="AR70" i="90"/>
  <c r="AR74" i="54"/>
  <c r="AS10" i="13"/>
  <c r="AL10" i="13"/>
  <c r="AU10" i="13" s="1"/>
  <c r="AS28" i="13"/>
  <c r="AL28" i="13"/>
  <c r="AU28" i="13" s="1"/>
  <c r="AS46" i="13"/>
  <c r="AL46" i="13"/>
  <c r="AU46" i="13" s="1"/>
  <c r="AS64" i="13"/>
  <c r="AL64" i="13"/>
  <c r="AU64" i="13" s="1"/>
  <c r="AS21" i="51"/>
  <c r="AL21" i="51"/>
  <c r="AU21" i="51" s="1"/>
  <c r="AR71" i="87"/>
  <c r="AS54" i="13"/>
  <c r="AL54" i="13"/>
  <c r="AU54" i="13" s="1"/>
  <c r="AS13" i="13"/>
  <c r="AL13" i="13"/>
  <c r="AU13" i="13" s="1"/>
  <c r="AS31" i="13"/>
  <c r="AL31" i="13"/>
  <c r="AU31" i="13" s="1"/>
  <c r="AH70" i="98"/>
  <c r="AQ70" i="98" s="1"/>
  <c r="AH79" i="41"/>
  <c r="AQ79" i="41" s="1"/>
  <c r="AS68" i="13"/>
  <c r="AL68" i="13"/>
  <c r="AU68" i="13" s="1"/>
  <c r="AR77" i="92"/>
  <c r="AS39" i="13"/>
  <c r="AL39" i="13"/>
  <c r="AU39" i="13" s="1"/>
  <c r="AE76" i="91"/>
  <c r="AG76" i="91"/>
  <c r="AP76" i="91" s="1"/>
  <c r="W77" i="91"/>
  <c r="AF76" i="91"/>
  <c r="AO76" i="91" s="1"/>
  <c r="W69" i="82"/>
  <c r="AG68" i="82"/>
  <c r="AP68" i="82" s="1"/>
  <c r="AF68" i="82"/>
  <c r="AO68" i="82" s="1"/>
  <c r="AE68" i="82"/>
  <c r="AH79" i="20"/>
  <c r="AQ79" i="20" s="1"/>
  <c r="AQ81" i="20" s="1"/>
  <c r="AZ3" i="20"/>
  <c r="AX7" i="20" s="1"/>
  <c r="S7" i="20" s="1"/>
  <c r="AC7" i="20" s="1"/>
  <c r="AB8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6" i="20"/>
  <c r="S26" i="20" s="1"/>
  <c r="AC26" i="20" s="1"/>
  <c r="AB27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7" i="20"/>
  <c r="S77" i="20" s="1"/>
  <c r="AC77" i="20" s="1"/>
  <c r="AB78" i="20" s="1"/>
  <c r="AX76" i="20"/>
  <c r="S76" i="20" s="1"/>
  <c r="AC76" i="20" s="1"/>
  <c r="AB77" i="20" s="1"/>
  <c r="AX75" i="20"/>
  <c r="S75" i="20" s="1"/>
  <c r="AC75" i="20" s="1"/>
  <c r="AB76" i="20" s="1"/>
  <c r="AX74" i="20"/>
  <c r="S74" i="20" s="1"/>
  <c r="AC74" i="20" s="1"/>
  <c r="AB75" i="20" s="1"/>
  <c r="AX78" i="20"/>
  <c r="S78" i="20" s="1"/>
  <c r="AC78" i="20" s="1"/>
  <c r="AB79" i="20" s="1"/>
  <c r="AS9" i="51"/>
  <c r="AL9" i="51"/>
  <c r="AU9" i="51" s="1"/>
  <c r="AS17" i="13"/>
  <c r="AL17" i="13"/>
  <c r="AU17" i="13" s="1"/>
  <c r="AS35" i="13"/>
  <c r="AL35" i="13"/>
  <c r="AU35" i="13" s="1"/>
  <c r="AS53" i="13"/>
  <c r="AL53" i="13"/>
  <c r="AU53" i="13" s="1"/>
  <c r="AS71" i="13"/>
  <c r="AL71" i="13"/>
  <c r="AU71" i="13" s="1"/>
  <c r="AR70" i="48"/>
  <c r="AH77" i="88"/>
  <c r="AQ77" i="88" s="1"/>
  <c r="AS5" i="51"/>
  <c r="AL5" i="51"/>
  <c r="AU5" i="51" s="1"/>
  <c r="AE75" i="54"/>
  <c r="W76" i="54"/>
  <c r="AG75" i="54"/>
  <c r="AP75" i="54" s="1"/>
  <c r="AF75" i="54"/>
  <c r="AO75" i="54" s="1"/>
  <c r="AS18" i="13"/>
  <c r="AL18" i="13"/>
  <c r="AU18" i="13" s="1"/>
  <c r="AS36" i="13"/>
  <c r="AL36" i="13"/>
  <c r="AU36" i="13" s="1"/>
  <c r="AS73" i="13"/>
  <c r="AL73" i="13"/>
  <c r="AU73" i="13" s="1"/>
  <c r="AS49" i="13"/>
  <c r="AL49" i="13"/>
  <c r="AU49" i="13" s="1"/>
  <c r="AS67" i="13"/>
  <c r="AL67" i="13"/>
  <c r="AU67" i="13" s="1"/>
  <c r="AH73" i="43"/>
  <c r="AQ73" i="43" s="1"/>
  <c r="Z70" i="98"/>
  <c r="Z79" i="41"/>
  <c r="AR73" i="55"/>
  <c r="AG74" i="100"/>
  <c r="AP74" i="100" s="1"/>
  <c r="AF74" i="100"/>
  <c r="AO74" i="100" s="1"/>
  <c r="AE74" i="100"/>
  <c r="W75" i="100"/>
  <c r="AS32" i="13"/>
  <c r="AL32" i="13"/>
  <c r="AU32" i="13" s="1"/>
  <c r="AR69" i="98"/>
  <c r="AR77" i="95"/>
  <c r="AH72" i="87"/>
  <c r="AQ72" i="87" s="1"/>
  <c r="AS34" i="13"/>
  <c r="AL34" i="13"/>
  <c r="AU34" i="13" s="1"/>
  <c r="AS70" i="13"/>
  <c r="AL70" i="13"/>
  <c r="AU70" i="13" s="1"/>
  <c r="AI79" i="13"/>
  <c r="AN79" i="13"/>
  <c r="AN81" i="13" s="1"/>
  <c r="AR72" i="83"/>
  <c r="AS23" i="13"/>
  <c r="AL23" i="13"/>
  <c r="AU23" i="13" s="1"/>
  <c r="AS41" i="13"/>
  <c r="AL41" i="13"/>
  <c r="AU41" i="13" s="1"/>
  <c r="AF71" i="102"/>
  <c r="AO71" i="102" s="1"/>
  <c r="AE71" i="102"/>
  <c r="W72" i="102"/>
  <c r="AG71" i="102"/>
  <c r="AP71" i="102" s="1"/>
  <c r="Z77" i="88"/>
  <c r="AH71" i="49"/>
  <c r="AQ71" i="49" s="1"/>
  <c r="AI72" i="42"/>
  <c r="AN72" i="42"/>
  <c r="AS6" i="13"/>
  <c r="AL6" i="13"/>
  <c r="AU6" i="13" s="1"/>
  <c r="AS24" i="13"/>
  <c r="AL24" i="13"/>
  <c r="AU24" i="13" s="1"/>
  <c r="AS60" i="13"/>
  <c r="AL60" i="13"/>
  <c r="AU60" i="13" s="1"/>
  <c r="AS22" i="51"/>
  <c r="AL22" i="51"/>
  <c r="AU22" i="51" s="1"/>
  <c r="AS15" i="51"/>
  <c r="AL15" i="51"/>
  <c r="AU15" i="51" s="1"/>
  <c r="AR70" i="49"/>
  <c r="AS19" i="13"/>
  <c r="AL19" i="13"/>
  <c r="AU19" i="13" s="1"/>
  <c r="AS37" i="13"/>
  <c r="AL37" i="13"/>
  <c r="AU37" i="13" s="1"/>
  <c r="W74" i="43"/>
  <c r="AG73" i="43"/>
  <c r="AP73" i="43" s="1"/>
  <c r="AF73" i="43"/>
  <c r="AO73" i="43" s="1"/>
  <c r="AE73" i="43"/>
  <c r="AI77" i="96"/>
  <c r="AN77" i="96"/>
  <c r="Y72" i="10"/>
  <c r="Z72" i="10" s="1"/>
  <c r="X72" i="10"/>
  <c r="AR71" i="50"/>
  <c r="AS21" i="13"/>
  <c r="AL21" i="13"/>
  <c r="AU21" i="13" s="1"/>
  <c r="AS57" i="13"/>
  <c r="AL57" i="13"/>
  <c r="AU57" i="13" s="1"/>
  <c r="AS75" i="13"/>
  <c r="AL75" i="13"/>
  <c r="AU75" i="13" s="1"/>
  <c r="Z79" i="20"/>
  <c r="AS27" i="51"/>
  <c r="AL27" i="51"/>
  <c r="AU27" i="51" s="1"/>
  <c r="AS3" i="51"/>
  <c r="AL3" i="51"/>
  <c r="AU3" i="51" s="1"/>
  <c r="AS20" i="13"/>
  <c r="AL20" i="13"/>
  <c r="AU20" i="13" s="1"/>
  <c r="AS38" i="13"/>
  <c r="AL38" i="13"/>
  <c r="AU38" i="13" s="1"/>
  <c r="AS56" i="13"/>
  <c r="AL56" i="13"/>
  <c r="AU56" i="13" s="1"/>
  <c r="AS77" i="13"/>
  <c r="AL77" i="13"/>
  <c r="AU77" i="13" s="1"/>
  <c r="AS10" i="51"/>
  <c r="AL10" i="51"/>
  <c r="AU10" i="51" s="1"/>
  <c r="AR78" i="20"/>
  <c r="Y75" i="45"/>
  <c r="Z75" i="45" s="1"/>
  <c r="X75" i="45"/>
  <c r="AH78" i="95"/>
  <c r="AQ78" i="95" s="1"/>
  <c r="AF75" i="99"/>
  <c r="AO75" i="99" s="1"/>
  <c r="W76" i="99"/>
  <c r="AE75" i="99"/>
  <c r="AG75" i="99"/>
  <c r="AP75" i="99" s="1"/>
  <c r="AS9" i="13"/>
  <c r="AL9" i="13"/>
  <c r="AU9" i="13" s="1"/>
  <c r="AS27" i="13"/>
  <c r="AL27" i="13"/>
  <c r="AU27" i="13" s="1"/>
  <c r="AH72" i="85"/>
  <c r="AQ72" i="85" s="1"/>
  <c r="AI78" i="84"/>
  <c r="AN78" i="84"/>
  <c r="AH78" i="92"/>
  <c r="AQ78" i="92" s="1"/>
  <c r="Z72" i="87"/>
  <c r="AS16" i="13"/>
  <c r="AL16" i="13"/>
  <c r="AU16" i="13" s="1"/>
  <c r="AS52" i="13"/>
  <c r="AL52" i="13"/>
  <c r="AU52" i="13" s="1"/>
  <c r="AR75" i="91"/>
  <c r="AS32" i="51"/>
  <c r="AL32" i="51"/>
  <c r="AU32" i="51" s="1"/>
  <c r="AS72" i="13"/>
  <c r="AL72" i="13"/>
  <c r="AU72" i="13" s="1"/>
  <c r="AS59" i="13"/>
  <c r="AL59" i="13"/>
  <c r="AU59" i="13" s="1"/>
  <c r="AS78" i="13"/>
  <c r="AL78" i="13"/>
  <c r="AU78" i="13" s="1"/>
  <c r="Z71" i="49"/>
  <c r="AH75" i="54"/>
  <c r="AQ75" i="54" s="1"/>
  <c r="AS42" i="13"/>
  <c r="AL42" i="13"/>
  <c r="AU42" i="13" s="1"/>
  <c r="AS76" i="13"/>
  <c r="AL76" i="13"/>
  <c r="AU76" i="13" s="1"/>
  <c r="AH73" i="83"/>
  <c r="AQ73" i="83" s="1"/>
  <c r="AS55" i="13"/>
  <c r="AL55" i="13"/>
  <c r="AU55" i="13" s="1"/>
  <c r="AS74" i="13"/>
  <c r="AL74" i="13"/>
  <c r="AU74" i="13" s="1"/>
  <c r="AS16" i="51"/>
  <c r="AL16" i="51"/>
  <c r="AU16" i="51" s="1"/>
  <c r="AH74" i="55"/>
  <c r="AQ74" i="55" s="1"/>
  <c r="AH70" i="35"/>
  <c r="AQ70" i="35" s="1"/>
  <c r="Y73" i="18"/>
  <c r="X73" i="18"/>
  <c r="Y78" i="96"/>
  <c r="X78" i="96"/>
  <c r="AF76" i="103"/>
  <c r="AO76" i="103" s="1"/>
  <c r="AE76" i="103"/>
  <c r="W77" i="103"/>
  <c r="AG76" i="103"/>
  <c r="AP76" i="103" s="1"/>
  <c r="AJ3" i="13"/>
  <c r="AB4" i="13"/>
  <c r="AH72" i="50"/>
  <c r="AQ72" i="50" s="1"/>
  <c r="AJ4" i="51"/>
  <c r="AK4" i="51"/>
  <c r="AT4" i="51" s="1"/>
  <c r="AT81" i="51" s="1"/>
  <c r="AI74" i="45"/>
  <c r="AN74" i="45"/>
  <c r="AS45" i="13"/>
  <c r="AL45" i="13"/>
  <c r="AU45" i="13" s="1"/>
  <c r="AS63" i="13"/>
  <c r="AL63" i="13"/>
  <c r="AU63" i="13" s="1"/>
  <c r="AS6" i="51"/>
  <c r="AL6" i="51"/>
  <c r="AU6" i="51" s="1"/>
  <c r="AH76" i="104"/>
  <c r="AQ76" i="104" s="1"/>
  <c r="AR69" i="35"/>
  <c r="AS5" i="13"/>
  <c r="AL5" i="13"/>
  <c r="AU5" i="13" s="1"/>
  <c r="AS22" i="13"/>
  <c r="AL22" i="13"/>
  <c r="AU22" i="13" s="1"/>
  <c r="AS40" i="13"/>
  <c r="AL40" i="13"/>
  <c r="AU40" i="13" s="1"/>
  <c r="AK79" i="13"/>
  <c r="AT79" i="13" s="1"/>
  <c r="AR72" i="43"/>
  <c r="AR75" i="103"/>
  <c r="AS11" i="13"/>
  <c r="AL11" i="13"/>
  <c r="AU11" i="13" s="1"/>
  <c r="AS47" i="13"/>
  <c r="AL47" i="13"/>
  <c r="AU47" i="13" s="1"/>
  <c r="AS26" i="51"/>
  <c r="AL26" i="51"/>
  <c r="AU26" i="51" s="1"/>
  <c r="Y73" i="42"/>
  <c r="X73" i="42"/>
  <c r="Z73" i="42" s="1"/>
  <c r="Y72" i="16"/>
  <c r="X72" i="16"/>
  <c r="AS12" i="13"/>
  <c r="AL12" i="13"/>
  <c r="AU12" i="13" s="1"/>
  <c r="AS30" i="13"/>
  <c r="AL30" i="13"/>
  <c r="AU30" i="13" s="1"/>
  <c r="AS66" i="13"/>
  <c r="AL66" i="13"/>
  <c r="AU66" i="13" s="1"/>
  <c r="AR76" i="88"/>
  <c r="AS20" i="51"/>
  <c r="AL20" i="51"/>
  <c r="AU20" i="51" s="1"/>
  <c r="AJ7" i="13"/>
  <c r="AH72" i="94"/>
  <c r="AQ72" i="94" s="1"/>
  <c r="AS8" i="51"/>
  <c r="AL8" i="51"/>
  <c r="AU8" i="51" s="1"/>
  <c r="Z74" i="55"/>
  <c r="Z70" i="35"/>
  <c r="AI71" i="10"/>
  <c r="AN71" i="10"/>
  <c r="AX6" i="20" l="1"/>
  <c r="S6" i="20" s="1"/>
  <c r="AC6" i="20" s="1"/>
  <c r="AB7" i="20" s="1"/>
  <c r="AX3" i="20"/>
  <c r="S3" i="20" s="1"/>
  <c r="AC3" i="20" s="1"/>
  <c r="AX4" i="20"/>
  <c r="S4" i="20" s="1"/>
  <c r="AC4" i="20" s="1"/>
  <c r="AB5" i="20" s="1"/>
  <c r="Z73" i="18"/>
  <c r="AX9" i="20"/>
  <c r="S9" i="20" s="1"/>
  <c r="AC9" i="20" s="1"/>
  <c r="AB10" i="20" s="1"/>
  <c r="AX5" i="20"/>
  <c r="S5" i="20" s="1"/>
  <c r="AC5" i="20" s="1"/>
  <c r="AB6" i="20" s="1"/>
  <c r="AX8" i="20"/>
  <c r="S8" i="20" s="1"/>
  <c r="AC8" i="20" s="1"/>
  <c r="AB9" i="20" s="1"/>
  <c r="W74" i="18"/>
  <c r="AE73" i="18"/>
  <c r="AG73" i="18"/>
  <c r="AP73" i="18" s="1"/>
  <c r="AF73" i="18"/>
  <c r="AO73" i="18" s="1"/>
  <c r="AF73" i="42"/>
  <c r="AO73" i="42" s="1"/>
  <c r="AE73" i="42"/>
  <c r="W74" i="42"/>
  <c r="AG73" i="42"/>
  <c r="AP73" i="42" s="1"/>
  <c r="AE74" i="55"/>
  <c r="W75" i="55"/>
  <c r="AG74" i="55"/>
  <c r="AP74" i="55" s="1"/>
  <c r="AF74" i="55"/>
  <c r="AO74" i="55" s="1"/>
  <c r="AI76" i="103"/>
  <c r="AN76" i="103"/>
  <c r="AR78" i="84"/>
  <c r="AI75" i="99"/>
  <c r="AN75" i="99"/>
  <c r="AH72" i="10"/>
  <c r="AQ72" i="10" s="1"/>
  <c r="AI73" i="43"/>
  <c r="AN73" i="43"/>
  <c r="Y72" i="102"/>
  <c r="X72" i="102"/>
  <c r="AI75" i="54"/>
  <c r="AN75" i="54"/>
  <c r="AJ78" i="20"/>
  <c r="AK78" i="20"/>
  <c r="AT78" i="20" s="1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J27" i="20"/>
  <c r="AK27" i="20"/>
  <c r="AT27" i="20" s="1"/>
  <c r="AK21" i="20"/>
  <c r="AT21" i="20" s="1"/>
  <c r="AJ21" i="20"/>
  <c r="AJ15" i="20"/>
  <c r="AK15" i="20"/>
  <c r="AT15" i="20" s="1"/>
  <c r="AJ9" i="20"/>
  <c r="AK9" i="20"/>
  <c r="AT9" i="20" s="1"/>
  <c r="AG74" i="11"/>
  <c r="AP74" i="11" s="1"/>
  <c r="W75" i="11"/>
  <c r="AE74" i="11"/>
  <c r="AF74" i="11"/>
  <c r="AO74" i="11" s="1"/>
  <c r="AI73" i="83"/>
  <c r="AN73" i="83"/>
  <c r="AI72" i="85"/>
  <c r="AN72" i="85"/>
  <c r="AI71" i="48"/>
  <c r="AN71" i="48"/>
  <c r="AS4" i="51"/>
  <c r="AS81" i="51" s="1"/>
  <c r="AL4" i="51"/>
  <c r="AU4" i="51" s="1"/>
  <c r="AU81" i="51" s="1"/>
  <c r="C11" i="51" s="1"/>
  <c r="AJ4" i="13"/>
  <c r="AK4" i="13"/>
  <c r="AT4" i="13" s="1"/>
  <c r="AT81" i="13" s="1"/>
  <c r="Y76" i="99"/>
  <c r="X76" i="99"/>
  <c r="W73" i="10"/>
  <c r="AE72" i="10"/>
  <c r="AF72" i="10"/>
  <c r="AO72" i="10" s="1"/>
  <c r="AG72" i="10"/>
  <c r="AP72" i="10" s="1"/>
  <c r="AI71" i="102"/>
  <c r="AN71" i="102"/>
  <c r="AJ74" i="20"/>
  <c r="AK74" i="20"/>
  <c r="AT74" i="20" s="1"/>
  <c r="AJ68" i="20"/>
  <c r="AK68" i="20"/>
  <c r="AT68" i="20" s="1"/>
  <c r="AJ62" i="20"/>
  <c r="AK62" i="20"/>
  <c r="AT62" i="20" s="1"/>
  <c r="AK56" i="20"/>
  <c r="AT56" i="20" s="1"/>
  <c r="AJ56" i="20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J26" i="20"/>
  <c r="AJ20" i="20"/>
  <c r="AK20" i="20"/>
  <c r="AT20" i="20" s="1"/>
  <c r="AJ14" i="20"/>
  <c r="AK14" i="20"/>
  <c r="AT14" i="20" s="1"/>
  <c r="AJ7" i="20"/>
  <c r="AK7" i="20"/>
  <c r="AT7" i="20" s="1"/>
  <c r="AH79" i="84"/>
  <c r="AQ79" i="84" s="1"/>
  <c r="AQ81" i="84" s="1"/>
  <c r="AZ3" i="84"/>
  <c r="AX7" i="84" s="1"/>
  <c r="S7" i="84" s="1"/>
  <c r="AC7" i="84" s="1"/>
  <c r="AB8" i="84" s="1"/>
  <c r="AX13" i="84"/>
  <c r="S13" i="84" s="1"/>
  <c r="AC13" i="84" s="1"/>
  <c r="AB14" i="84" s="1"/>
  <c r="AX18" i="84"/>
  <c r="S18" i="84" s="1"/>
  <c r="AC18" i="84" s="1"/>
  <c r="AB19" i="84" s="1"/>
  <c r="AX19" i="84"/>
  <c r="S19" i="84" s="1"/>
  <c r="AC19" i="84" s="1"/>
  <c r="AB20" i="84" s="1"/>
  <c r="AX20" i="84"/>
  <c r="S20" i="84" s="1"/>
  <c r="AC20" i="84" s="1"/>
  <c r="AB21" i="84" s="1"/>
  <c r="AX21" i="84"/>
  <c r="S21" i="84" s="1"/>
  <c r="AC21" i="84" s="1"/>
  <c r="AB22" i="84" s="1"/>
  <c r="AX23" i="84"/>
  <c r="S23" i="84" s="1"/>
  <c r="AC23" i="84" s="1"/>
  <c r="AB24" i="84" s="1"/>
  <c r="AX24" i="84"/>
  <c r="S24" i="84" s="1"/>
  <c r="AC24" i="84" s="1"/>
  <c r="AB25" i="84" s="1"/>
  <c r="AX25" i="84"/>
  <c r="S25" i="84" s="1"/>
  <c r="AC25" i="84" s="1"/>
  <c r="AB26" i="84" s="1"/>
  <c r="AX26" i="84"/>
  <c r="S26" i="84" s="1"/>
  <c r="AC26" i="84" s="1"/>
  <c r="AB27" i="84" s="1"/>
  <c r="AX27" i="84"/>
  <c r="S27" i="84" s="1"/>
  <c r="AC27" i="84" s="1"/>
  <c r="AB28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2" i="84"/>
  <c r="S32" i="84" s="1"/>
  <c r="AC32" i="84" s="1"/>
  <c r="AB33" i="84" s="1"/>
  <c r="AX33" i="84"/>
  <c r="S33" i="84" s="1"/>
  <c r="AC33" i="84" s="1"/>
  <c r="AB34" i="84" s="1"/>
  <c r="AX34" i="84"/>
  <c r="S34" i="84" s="1"/>
  <c r="AC34" i="84" s="1"/>
  <c r="AB35" i="84" s="1"/>
  <c r="AX35" i="84"/>
  <c r="S35" i="84" s="1"/>
  <c r="AC35" i="84" s="1"/>
  <c r="AB36" i="84" s="1"/>
  <c r="AX36" i="84"/>
  <c r="S36" i="84" s="1"/>
  <c r="AC36" i="84" s="1"/>
  <c r="AB37" i="84" s="1"/>
  <c r="AX37" i="84"/>
  <c r="S37" i="84" s="1"/>
  <c r="AC37" i="84" s="1"/>
  <c r="AB38" i="84" s="1"/>
  <c r="AX38" i="84"/>
  <c r="S38" i="84" s="1"/>
  <c r="AC38" i="84" s="1"/>
  <c r="AB39" i="84" s="1"/>
  <c r="AX39" i="84"/>
  <c r="S39" i="84" s="1"/>
  <c r="AC39" i="84" s="1"/>
  <c r="AB40" i="84" s="1"/>
  <c r="AX40" i="84"/>
  <c r="S40" i="84" s="1"/>
  <c r="AC40" i="84" s="1"/>
  <c r="AB41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4" i="84"/>
  <c r="S44" i="84" s="1"/>
  <c r="AC44" i="84" s="1"/>
  <c r="AB45" i="84" s="1"/>
  <c r="AX45" i="84"/>
  <c r="S45" i="84" s="1"/>
  <c r="AC45" i="84" s="1"/>
  <c r="AB46" i="84" s="1"/>
  <c r="AX46" i="84"/>
  <c r="S46" i="84" s="1"/>
  <c r="AC46" i="84" s="1"/>
  <c r="AB47" i="84" s="1"/>
  <c r="AX47" i="84"/>
  <c r="S47" i="84" s="1"/>
  <c r="AC47" i="84" s="1"/>
  <c r="AB48" i="84" s="1"/>
  <c r="AX48" i="84"/>
  <c r="S48" i="84" s="1"/>
  <c r="AC48" i="84" s="1"/>
  <c r="AB49" i="84" s="1"/>
  <c r="AX49" i="84"/>
  <c r="S49" i="84" s="1"/>
  <c r="AC49" i="84" s="1"/>
  <c r="AB50" i="84" s="1"/>
  <c r="AX50" i="84"/>
  <c r="S50" i="84" s="1"/>
  <c r="AC50" i="84" s="1"/>
  <c r="AB51" i="84" s="1"/>
  <c r="AX51" i="84"/>
  <c r="S51" i="84" s="1"/>
  <c r="AC51" i="84" s="1"/>
  <c r="AB52" i="84" s="1"/>
  <c r="AX52" i="84"/>
  <c r="S52" i="84" s="1"/>
  <c r="AC52" i="84" s="1"/>
  <c r="AB53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6" i="84"/>
  <c r="S56" i="84" s="1"/>
  <c r="AC56" i="84" s="1"/>
  <c r="AB57" i="84" s="1"/>
  <c r="AX57" i="84"/>
  <c r="S57" i="84" s="1"/>
  <c r="AC57" i="84" s="1"/>
  <c r="AB58" i="84" s="1"/>
  <c r="AX58" i="84"/>
  <c r="S58" i="84" s="1"/>
  <c r="AC58" i="84" s="1"/>
  <c r="AB59" i="84" s="1"/>
  <c r="AX59" i="84"/>
  <c r="S59" i="84" s="1"/>
  <c r="AC59" i="84" s="1"/>
  <c r="AB60" i="84" s="1"/>
  <c r="AX60" i="84"/>
  <c r="S60" i="84" s="1"/>
  <c r="AC60" i="84" s="1"/>
  <c r="AB61" i="84" s="1"/>
  <c r="AX61" i="84"/>
  <c r="S61" i="84" s="1"/>
  <c r="AC61" i="84" s="1"/>
  <c r="AB62" i="84" s="1"/>
  <c r="AX62" i="84"/>
  <c r="S62" i="84" s="1"/>
  <c r="AC62" i="84" s="1"/>
  <c r="AB63" i="84" s="1"/>
  <c r="AX63" i="84"/>
  <c r="S63" i="84" s="1"/>
  <c r="AC63" i="84" s="1"/>
  <c r="AB64" i="84" s="1"/>
  <c r="AX64" i="84"/>
  <c r="S64" i="84" s="1"/>
  <c r="AC64" i="84" s="1"/>
  <c r="AB65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69" i="84"/>
  <c r="S69" i="84" s="1"/>
  <c r="AC69" i="84" s="1"/>
  <c r="AB70" i="84" s="1"/>
  <c r="AX70" i="84"/>
  <c r="S70" i="84" s="1"/>
  <c r="AC70" i="84" s="1"/>
  <c r="AB71" i="84" s="1"/>
  <c r="AX71" i="84"/>
  <c r="S71" i="84" s="1"/>
  <c r="AC71" i="84" s="1"/>
  <c r="AB72" i="84" s="1"/>
  <c r="AX72" i="84"/>
  <c r="S72" i="84" s="1"/>
  <c r="AC72" i="84" s="1"/>
  <c r="AB73" i="84" s="1"/>
  <c r="AX73" i="84"/>
  <c r="S73" i="84" s="1"/>
  <c r="AC73" i="84" s="1"/>
  <c r="AB74" i="84" s="1"/>
  <c r="AX74" i="84"/>
  <c r="S74" i="84" s="1"/>
  <c r="AC74" i="84" s="1"/>
  <c r="AB75" i="84" s="1"/>
  <c r="AX75" i="84"/>
  <c r="S75" i="84" s="1"/>
  <c r="AC75" i="84" s="1"/>
  <c r="AB76" i="84" s="1"/>
  <c r="AX76" i="84"/>
  <c r="S76" i="84" s="1"/>
  <c r="AC76" i="84" s="1"/>
  <c r="AB77" i="84" s="1"/>
  <c r="AX77" i="84"/>
  <c r="S77" i="84" s="1"/>
  <c r="AC77" i="84" s="1"/>
  <c r="AB78" i="84" s="1"/>
  <c r="AX78" i="84"/>
  <c r="S78" i="84" s="1"/>
  <c r="AC78" i="84" s="1"/>
  <c r="AB79" i="84" s="1"/>
  <c r="Y79" i="92"/>
  <c r="X79" i="92"/>
  <c r="Y73" i="85"/>
  <c r="X73" i="85"/>
  <c r="Y73" i="94"/>
  <c r="X73" i="94"/>
  <c r="W71" i="35"/>
  <c r="AF70" i="35"/>
  <c r="AO70" i="35" s="1"/>
  <c r="AG70" i="35"/>
  <c r="AP70" i="35" s="1"/>
  <c r="AE70" i="35"/>
  <c r="AL3" i="13"/>
  <c r="AU3" i="13" s="1"/>
  <c r="AS3" i="13"/>
  <c r="AH78" i="96"/>
  <c r="AQ78" i="96" s="1"/>
  <c r="W72" i="49"/>
  <c r="AE71" i="49"/>
  <c r="AF71" i="49"/>
  <c r="AO71" i="49" s="1"/>
  <c r="AG71" i="49"/>
  <c r="AP71" i="49" s="1"/>
  <c r="AH75" i="45"/>
  <c r="AQ75" i="45" s="1"/>
  <c r="AK73" i="20"/>
  <c r="AT73" i="20" s="1"/>
  <c r="AJ73" i="20"/>
  <c r="AJ67" i="20"/>
  <c r="AK67" i="20"/>
  <c r="AT67" i="20" s="1"/>
  <c r="AK61" i="20"/>
  <c r="AT61" i="20" s="1"/>
  <c r="AJ61" i="20"/>
  <c r="AJ55" i="20"/>
  <c r="AK55" i="20"/>
  <c r="AT55" i="20" s="1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K25" i="20"/>
  <c r="AT25" i="20" s="1"/>
  <c r="AJ25" i="20"/>
  <c r="AJ19" i="20"/>
  <c r="AK19" i="20"/>
  <c r="AT19" i="20" s="1"/>
  <c r="AJ13" i="20"/>
  <c r="AK13" i="20"/>
  <c r="AT13" i="20" s="1"/>
  <c r="AB4" i="20"/>
  <c r="AJ3" i="20"/>
  <c r="AI68" i="82"/>
  <c r="AN68" i="82"/>
  <c r="Y77" i="91"/>
  <c r="X77" i="91"/>
  <c r="Z77" i="91" s="1"/>
  <c r="Z79" i="84"/>
  <c r="AR73" i="11"/>
  <c r="AH74" i="11"/>
  <c r="AQ74" i="11" s="1"/>
  <c r="AS8" i="13"/>
  <c r="AL8" i="13"/>
  <c r="AU8" i="13" s="1"/>
  <c r="AI78" i="92"/>
  <c r="AN78" i="92"/>
  <c r="Y72" i="48"/>
  <c r="Z72" i="48" s="1"/>
  <c r="X72" i="48"/>
  <c r="AI76" i="104"/>
  <c r="AN76" i="104"/>
  <c r="AE75" i="45"/>
  <c r="AF75" i="45"/>
  <c r="AO75" i="45" s="1"/>
  <c r="W76" i="45"/>
  <c r="AG75" i="45"/>
  <c r="AP75" i="45" s="1"/>
  <c r="AX79" i="20"/>
  <c r="S79" i="20" s="1"/>
  <c r="AC79" i="20" s="1"/>
  <c r="AJ79" i="20" s="1"/>
  <c r="AS79" i="20" s="1"/>
  <c r="AF79" i="20"/>
  <c r="AO79" i="20" s="1"/>
  <c r="AO81" i="20" s="1"/>
  <c r="AE79" i="20"/>
  <c r="AG79" i="20"/>
  <c r="AP79" i="20" s="1"/>
  <c r="AP81" i="20" s="1"/>
  <c r="Y74" i="43"/>
  <c r="X74" i="43"/>
  <c r="AR72" i="42"/>
  <c r="AG77" i="88"/>
  <c r="AP77" i="88" s="1"/>
  <c r="AF77" i="88"/>
  <c r="AO77" i="88" s="1"/>
  <c r="AE77" i="88"/>
  <c r="W78" i="88"/>
  <c r="Y75" i="100"/>
  <c r="X75" i="100"/>
  <c r="Z75" i="100" s="1"/>
  <c r="AG79" i="41"/>
  <c r="AP79" i="41" s="1"/>
  <c r="AE79" i="41"/>
  <c r="W80" i="41"/>
  <c r="AF79" i="41"/>
  <c r="AO79" i="41" s="1"/>
  <c r="AK75" i="20"/>
  <c r="AT75" i="20" s="1"/>
  <c r="AJ75" i="20"/>
  <c r="AK72" i="20"/>
  <c r="AT72" i="20" s="1"/>
  <c r="AJ72" i="20"/>
  <c r="AK66" i="20"/>
  <c r="AT66" i="20" s="1"/>
  <c r="AJ66" i="20"/>
  <c r="AK60" i="20"/>
  <c r="AT60" i="20" s="1"/>
  <c r="AJ60" i="20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K18" i="20"/>
  <c r="AT18" i="20" s="1"/>
  <c r="AJ18" i="20"/>
  <c r="AK12" i="20"/>
  <c r="AT12" i="20" s="1"/>
  <c r="AJ12" i="20"/>
  <c r="AK5" i="20"/>
  <c r="AT5" i="20" s="1"/>
  <c r="AJ5" i="20"/>
  <c r="Y79" i="95"/>
  <c r="Z79" i="95"/>
  <c r="X79" i="95"/>
  <c r="AI72" i="50"/>
  <c r="AN72" i="50"/>
  <c r="AR71" i="10"/>
  <c r="Z78" i="96"/>
  <c r="AR77" i="96"/>
  <c r="AR79" i="13"/>
  <c r="AR81" i="13" s="1"/>
  <c r="AL79" i="13"/>
  <c r="AU79" i="13" s="1"/>
  <c r="AI74" i="100"/>
  <c r="AN74" i="100"/>
  <c r="W71" i="98"/>
  <c r="AF70" i="98"/>
  <c r="AO70" i="98" s="1"/>
  <c r="AG70" i="98"/>
  <c r="AP70" i="98" s="1"/>
  <c r="AE70" i="98"/>
  <c r="AJ76" i="20"/>
  <c r="AK76" i="20"/>
  <c r="AT76" i="20" s="1"/>
  <c r="AJ71" i="20"/>
  <c r="AK71" i="20"/>
  <c r="AT71" i="20" s="1"/>
  <c r="AK65" i="20"/>
  <c r="AT65" i="20" s="1"/>
  <c r="AJ65" i="20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K35" i="20"/>
  <c r="AT35" i="20" s="1"/>
  <c r="AJ35" i="20"/>
  <c r="AJ29" i="20"/>
  <c r="AK29" i="20"/>
  <c r="AT29" i="20" s="1"/>
  <c r="AK23" i="20"/>
  <c r="AT23" i="20" s="1"/>
  <c r="AJ23" i="20"/>
  <c r="AK17" i="20"/>
  <c r="AT17" i="20" s="1"/>
  <c r="AJ17" i="20"/>
  <c r="AJ11" i="20"/>
  <c r="AK11" i="20"/>
  <c r="AT11" i="20" s="1"/>
  <c r="AK8" i="20"/>
  <c r="AT8" i="20" s="1"/>
  <c r="AJ8" i="20"/>
  <c r="AI76" i="91"/>
  <c r="AN76" i="91"/>
  <c r="AR72" i="18"/>
  <c r="AR71" i="16"/>
  <c r="Y74" i="83"/>
  <c r="X74" i="83"/>
  <c r="AI71" i="90"/>
  <c r="AN71" i="90"/>
  <c r="Y73" i="50"/>
  <c r="Z73" i="50" s="1"/>
  <c r="X73" i="50"/>
  <c r="AH73" i="42"/>
  <c r="AQ73" i="42" s="1"/>
  <c r="AH72" i="16"/>
  <c r="AQ72" i="16" s="1"/>
  <c r="AS7" i="13"/>
  <c r="AL7" i="13"/>
  <c r="AU7" i="13" s="1"/>
  <c r="Z72" i="16"/>
  <c r="AR74" i="45"/>
  <c r="Y77" i="103"/>
  <c r="X77" i="103"/>
  <c r="Z77" i="103" s="1"/>
  <c r="AH73" i="18"/>
  <c r="AQ73" i="18" s="1"/>
  <c r="AF72" i="87"/>
  <c r="AO72" i="87" s="1"/>
  <c r="AE72" i="87"/>
  <c r="W73" i="87"/>
  <c r="AG72" i="87"/>
  <c r="AP72" i="87" s="1"/>
  <c r="Y76" i="54"/>
  <c r="X76" i="54"/>
  <c r="AJ77" i="20"/>
  <c r="AK77" i="20"/>
  <c r="AT77" i="20" s="1"/>
  <c r="AK70" i="20"/>
  <c r="AT70" i="20" s="1"/>
  <c r="AJ70" i="20"/>
  <c r="AJ64" i="20"/>
  <c r="AK64" i="20"/>
  <c r="AT64" i="20" s="1"/>
  <c r="AK58" i="20"/>
  <c r="AT58" i="20" s="1"/>
  <c r="AJ58" i="20"/>
  <c r="AJ52" i="20"/>
  <c r="AK52" i="20"/>
  <c r="AT52" i="20" s="1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J16" i="20"/>
  <c r="AK16" i="20"/>
  <c r="AT16" i="20" s="1"/>
  <c r="AK10" i="20"/>
  <c r="AT10" i="20" s="1"/>
  <c r="AJ10" i="20"/>
  <c r="AK6" i="20"/>
  <c r="AT6" i="20" s="1"/>
  <c r="AJ6" i="20"/>
  <c r="Y69" i="82"/>
  <c r="X69" i="82"/>
  <c r="Z69" i="82" s="1"/>
  <c r="Y72" i="90"/>
  <c r="X72" i="90"/>
  <c r="AI78" i="95"/>
  <c r="AN78" i="95"/>
  <c r="AI72" i="94"/>
  <c r="AN72" i="94"/>
  <c r="Y77" i="104"/>
  <c r="X77" i="104"/>
  <c r="AX12" i="84" l="1"/>
  <c r="S12" i="84" s="1"/>
  <c r="AC12" i="84" s="1"/>
  <c r="AB13" i="84" s="1"/>
  <c r="AX17" i="84"/>
  <c r="S17" i="84" s="1"/>
  <c r="AC17" i="84" s="1"/>
  <c r="AB18" i="84" s="1"/>
  <c r="AX9" i="84"/>
  <c r="S9" i="84" s="1"/>
  <c r="AC9" i="84" s="1"/>
  <c r="AB10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8" i="84"/>
  <c r="S8" i="84" s="1"/>
  <c r="AC8" i="84" s="1"/>
  <c r="AB9" i="84" s="1"/>
  <c r="Z72" i="102"/>
  <c r="AX15" i="84"/>
  <c r="S15" i="84" s="1"/>
  <c r="AC15" i="84" s="1"/>
  <c r="AB16" i="84" s="1"/>
  <c r="AX6" i="84"/>
  <c r="S6" i="84" s="1"/>
  <c r="AC6" i="84" s="1"/>
  <c r="AB7" i="84" s="1"/>
  <c r="AX14" i="84"/>
  <c r="S14" i="84" s="1"/>
  <c r="AC14" i="84" s="1"/>
  <c r="AB15" i="84" s="1"/>
  <c r="AX3" i="84"/>
  <c r="S3" i="84" s="1"/>
  <c r="AC3" i="84" s="1"/>
  <c r="AE72" i="102"/>
  <c r="W73" i="102"/>
  <c r="AG72" i="102"/>
  <c r="AP72" i="102" s="1"/>
  <c r="AF72" i="102"/>
  <c r="AO72" i="102" s="1"/>
  <c r="AF73" i="50"/>
  <c r="AO73" i="50" s="1"/>
  <c r="AG73" i="50"/>
  <c r="AP73" i="50" s="1"/>
  <c r="AE73" i="50"/>
  <c r="W74" i="50"/>
  <c r="AR76" i="91"/>
  <c r="AS53" i="20"/>
  <c r="AL53" i="20"/>
  <c r="AU53" i="20" s="1"/>
  <c r="AS71" i="20"/>
  <c r="AL71" i="20"/>
  <c r="AU71" i="20" s="1"/>
  <c r="AR72" i="50"/>
  <c r="AS12" i="20"/>
  <c r="AL12" i="20"/>
  <c r="AU12" i="20" s="1"/>
  <c r="AS30" i="20"/>
  <c r="AL30" i="20"/>
  <c r="AU30" i="20" s="1"/>
  <c r="AS66" i="20"/>
  <c r="AL66" i="20"/>
  <c r="AU66" i="20" s="1"/>
  <c r="AG75" i="100"/>
  <c r="AP75" i="100" s="1"/>
  <c r="AF75" i="100"/>
  <c r="AO75" i="100" s="1"/>
  <c r="AE75" i="100"/>
  <c r="W76" i="100"/>
  <c r="Y76" i="45"/>
  <c r="X76" i="45"/>
  <c r="AE72" i="48"/>
  <c r="AG72" i="48"/>
  <c r="AP72" i="48" s="1"/>
  <c r="W73" i="48"/>
  <c r="AF72" i="48"/>
  <c r="AO72" i="48" s="1"/>
  <c r="AR68" i="82"/>
  <c r="AS19" i="20"/>
  <c r="AL19" i="20"/>
  <c r="AU19" i="20" s="1"/>
  <c r="AS55" i="20"/>
  <c r="AL55" i="20"/>
  <c r="AU55" i="20" s="1"/>
  <c r="Y72" i="49"/>
  <c r="X72" i="49"/>
  <c r="AH73" i="94"/>
  <c r="AQ73" i="94" s="1"/>
  <c r="AH79" i="92"/>
  <c r="AQ79" i="92" s="1"/>
  <c r="AQ81" i="92" s="1"/>
  <c r="AZ3" i="92"/>
  <c r="AX13" i="92" s="1"/>
  <c r="S13" i="92" s="1"/>
  <c r="AC13" i="92" s="1"/>
  <c r="AB14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4" i="92"/>
  <c r="S74" i="92" s="1"/>
  <c r="AC74" i="92" s="1"/>
  <c r="AB75" i="92" s="1"/>
  <c r="AX75" i="92"/>
  <c r="S75" i="92" s="1"/>
  <c r="AC75" i="92" s="1"/>
  <c r="AB76" i="92" s="1"/>
  <c r="AX77" i="92"/>
  <c r="S77" i="92" s="1"/>
  <c r="AC77" i="92" s="1"/>
  <c r="AB78" i="92" s="1"/>
  <c r="AX78" i="92"/>
  <c r="S78" i="92" s="1"/>
  <c r="AC78" i="92" s="1"/>
  <c r="AB79" i="92" s="1"/>
  <c r="AX76" i="92"/>
  <c r="S76" i="92" s="1"/>
  <c r="AC76" i="92" s="1"/>
  <c r="AB77" i="92" s="1"/>
  <c r="AK76" i="84"/>
  <c r="AT76" i="84" s="1"/>
  <c r="AJ76" i="84"/>
  <c r="AK70" i="84"/>
  <c r="AT70" i="84" s="1"/>
  <c r="AJ70" i="84"/>
  <c r="AJ64" i="84"/>
  <c r="AK64" i="84"/>
  <c r="AT64" i="84" s="1"/>
  <c r="AK58" i="84"/>
  <c r="AT58" i="84" s="1"/>
  <c r="AJ58" i="84"/>
  <c r="AK52" i="84"/>
  <c r="AT52" i="84" s="1"/>
  <c r="AJ52" i="84"/>
  <c r="AJ46" i="84"/>
  <c r="AK46" i="84"/>
  <c r="AT46" i="84" s="1"/>
  <c r="AJ40" i="84"/>
  <c r="AK40" i="84"/>
  <c r="AT40" i="84" s="1"/>
  <c r="AK34" i="84"/>
  <c r="AT34" i="84" s="1"/>
  <c r="AJ34" i="84"/>
  <c r="AJ28" i="84"/>
  <c r="AK28" i="84"/>
  <c r="AT28" i="84" s="1"/>
  <c r="AJ22" i="84"/>
  <c r="AK22" i="84"/>
  <c r="AT22" i="84" s="1"/>
  <c r="AK16" i="84"/>
  <c r="AT16" i="84" s="1"/>
  <c r="AJ16" i="84"/>
  <c r="AK10" i="84"/>
  <c r="AT10" i="84" s="1"/>
  <c r="AK8" i="84"/>
  <c r="AT8" i="84" s="1"/>
  <c r="AJ8" i="84"/>
  <c r="AS38" i="20"/>
  <c r="AL38" i="20"/>
  <c r="AU38" i="20" s="1"/>
  <c r="AS56" i="20"/>
  <c r="AL56" i="20"/>
  <c r="AU56" i="20" s="1"/>
  <c r="AI74" i="11"/>
  <c r="AN74" i="11"/>
  <c r="AS15" i="20"/>
  <c r="AL15" i="20"/>
  <c r="AU15" i="20" s="1"/>
  <c r="AS33" i="20"/>
  <c r="AL33" i="20"/>
  <c r="AU33" i="20" s="1"/>
  <c r="AS51" i="20"/>
  <c r="AL51" i="20"/>
  <c r="AU51" i="20" s="1"/>
  <c r="AS69" i="20"/>
  <c r="AL69" i="20"/>
  <c r="AU69" i="20" s="1"/>
  <c r="X75" i="55"/>
  <c r="Y75" i="55"/>
  <c r="Z75" i="55" s="1"/>
  <c r="AS8" i="20"/>
  <c r="AL8" i="20"/>
  <c r="AU8" i="20" s="1"/>
  <c r="AS23" i="20"/>
  <c r="AL23" i="20"/>
  <c r="AU23" i="20" s="1"/>
  <c r="AS41" i="20"/>
  <c r="AL41" i="20"/>
  <c r="AU41" i="20" s="1"/>
  <c r="Y71" i="98"/>
  <c r="Z71" i="98" s="1"/>
  <c r="X71" i="98"/>
  <c r="AH79" i="95"/>
  <c r="AQ79" i="95" s="1"/>
  <c r="AS48" i="20"/>
  <c r="AL48" i="20"/>
  <c r="AU48" i="20" s="1"/>
  <c r="AI79" i="20"/>
  <c r="AN79" i="20"/>
  <c r="AN81" i="20" s="1"/>
  <c r="AX79" i="84"/>
  <c r="S79" i="84" s="1"/>
  <c r="AC79" i="84" s="1"/>
  <c r="AG79" i="84"/>
  <c r="AF79" i="84"/>
  <c r="AO79" i="84" s="1"/>
  <c r="AO81" i="84" s="1"/>
  <c r="AE79" i="84"/>
  <c r="AN79" i="84" s="1"/>
  <c r="AN81" i="84" s="1"/>
  <c r="AL3" i="20"/>
  <c r="AU3" i="20" s="1"/>
  <c r="AS3" i="20"/>
  <c r="AS25" i="20"/>
  <c r="AL25" i="20"/>
  <c r="AU25" i="20" s="1"/>
  <c r="AS61" i="20"/>
  <c r="AL61" i="20"/>
  <c r="AU61" i="20" s="1"/>
  <c r="AK79" i="20"/>
  <c r="AT79" i="20" s="1"/>
  <c r="Z73" i="94"/>
  <c r="Z79" i="92"/>
  <c r="AJ75" i="84"/>
  <c r="AK75" i="84"/>
  <c r="AT75" i="84" s="1"/>
  <c r="AJ69" i="84"/>
  <c r="AK69" i="84"/>
  <c r="AT69" i="84" s="1"/>
  <c r="AJ63" i="84"/>
  <c r="AK63" i="84"/>
  <c r="AT63" i="84" s="1"/>
  <c r="AJ57" i="84"/>
  <c r="AK57" i="84"/>
  <c r="AT57" i="84" s="1"/>
  <c r="AK51" i="84"/>
  <c r="AT51" i="84" s="1"/>
  <c r="AJ51" i="84"/>
  <c r="AJ45" i="84"/>
  <c r="AK45" i="84"/>
  <c r="AT45" i="84" s="1"/>
  <c r="AK39" i="84"/>
  <c r="AT39" i="84" s="1"/>
  <c r="AJ39" i="84"/>
  <c r="AJ33" i="84"/>
  <c r="AK33" i="84"/>
  <c r="AT33" i="84" s="1"/>
  <c r="AK27" i="84"/>
  <c r="AT27" i="84" s="1"/>
  <c r="AJ27" i="84"/>
  <c r="AJ21" i="84"/>
  <c r="AK21" i="84"/>
  <c r="AT21" i="84" s="1"/>
  <c r="AK15" i="84"/>
  <c r="AT15" i="84" s="1"/>
  <c r="AJ15" i="84"/>
  <c r="AJ9" i="84"/>
  <c r="AK9" i="84"/>
  <c r="AT9" i="84" s="1"/>
  <c r="AS20" i="20"/>
  <c r="AL20" i="20"/>
  <c r="AU20" i="20" s="1"/>
  <c r="AS74" i="20"/>
  <c r="AL74" i="20"/>
  <c r="AU74" i="20" s="1"/>
  <c r="AI72" i="10"/>
  <c r="AN72" i="10"/>
  <c r="AL4" i="13"/>
  <c r="AU4" i="13" s="1"/>
  <c r="AU81" i="13" s="1"/>
  <c r="C11" i="13" s="1"/>
  <c r="AS4" i="13"/>
  <c r="AR72" i="85"/>
  <c r="X75" i="11"/>
  <c r="Z75" i="11" s="1"/>
  <c r="Y75" i="11"/>
  <c r="AS21" i="20"/>
  <c r="AL21" i="20"/>
  <c r="AU21" i="20" s="1"/>
  <c r="AS39" i="20"/>
  <c r="AL39" i="20"/>
  <c r="AU39" i="20" s="1"/>
  <c r="AS57" i="20"/>
  <c r="AL57" i="20"/>
  <c r="AU57" i="20" s="1"/>
  <c r="AI74" i="55"/>
  <c r="AN74" i="55"/>
  <c r="W70" i="82"/>
  <c r="AG69" i="82"/>
  <c r="AP69" i="82" s="1"/>
  <c r="AE69" i="82"/>
  <c r="AF69" i="82"/>
  <c r="AO69" i="82" s="1"/>
  <c r="AS70" i="20"/>
  <c r="AL70" i="20"/>
  <c r="AU70" i="20" s="1"/>
  <c r="AH77" i="104"/>
  <c r="AQ77" i="104" s="1"/>
  <c r="AS34" i="20"/>
  <c r="AL34" i="20"/>
  <c r="AU34" i="20" s="1"/>
  <c r="Z77" i="104"/>
  <c r="AS58" i="20"/>
  <c r="AL58" i="20"/>
  <c r="AU58" i="20" s="1"/>
  <c r="AS59" i="20"/>
  <c r="AL59" i="20"/>
  <c r="AU59" i="20" s="1"/>
  <c r="AS76" i="20"/>
  <c r="AL76" i="20"/>
  <c r="AU76" i="20" s="1"/>
  <c r="W79" i="96"/>
  <c r="AG78" i="96"/>
  <c r="AP78" i="96" s="1"/>
  <c r="AF78" i="96"/>
  <c r="AO78" i="96" s="1"/>
  <c r="AE78" i="96"/>
  <c r="AE79" i="95"/>
  <c r="AF79" i="95"/>
  <c r="AO79" i="95" s="1"/>
  <c r="W80" i="95"/>
  <c r="AG79" i="95"/>
  <c r="AP79" i="95" s="1"/>
  <c r="AS18" i="20"/>
  <c r="AL18" i="20"/>
  <c r="AU18" i="20" s="1"/>
  <c r="AS72" i="20"/>
  <c r="AL72" i="20"/>
  <c r="AU72" i="20" s="1"/>
  <c r="Y80" i="41"/>
  <c r="X80" i="41"/>
  <c r="AI75" i="45"/>
  <c r="AN75" i="45"/>
  <c r="AH77" i="91"/>
  <c r="AQ77" i="91" s="1"/>
  <c r="AK4" i="20"/>
  <c r="AT4" i="20" s="1"/>
  <c r="AJ4" i="20"/>
  <c r="AS43" i="20"/>
  <c r="AL43" i="20"/>
  <c r="AU43" i="20" s="1"/>
  <c r="AI70" i="35"/>
  <c r="AN70" i="35"/>
  <c r="AK74" i="84"/>
  <c r="AT74" i="84" s="1"/>
  <c r="AJ74" i="84"/>
  <c r="AK68" i="84"/>
  <c r="AT68" i="84" s="1"/>
  <c r="AJ68" i="84"/>
  <c r="AK62" i="84"/>
  <c r="AT62" i="84" s="1"/>
  <c r="AJ62" i="84"/>
  <c r="AK56" i="84"/>
  <c r="AT56" i="84" s="1"/>
  <c r="AJ56" i="84"/>
  <c r="AJ50" i="84"/>
  <c r="AK50" i="84"/>
  <c r="AT50" i="84" s="1"/>
  <c r="AJ44" i="84"/>
  <c r="AK44" i="84"/>
  <c r="AT44" i="84" s="1"/>
  <c r="AJ38" i="84"/>
  <c r="AK38" i="84"/>
  <c r="AT38" i="84" s="1"/>
  <c r="AJ32" i="84"/>
  <c r="AK32" i="84"/>
  <c r="AT32" i="84" s="1"/>
  <c r="AK26" i="84"/>
  <c r="AT26" i="84" s="1"/>
  <c r="AJ26" i="84"/>
  <c r="AJ20" i="84"/>
  <c r="AK20" i="84"/>
  <c r="AT20" i="84" s="1"/>
  <c r="AJ14" i="84"/>
  <c r="AK14" i="84"/>
  <c r="AT14" i="84" s="1"/>
  <c r="AK7" i="84"/>
  <c r="AT7" i="84" s="1"/>
  <c r="AJ7" i="84"/>
  <c r="AS26" i="20"/>
  <c r="AL26" i="20"/>
  <c r="AU26" i="20" s="1"/>
  <c r="AS44" i="20"/>
  <c r="AL44" i="20"/>
  <c r="AU44" i="20" s="1"/>
  <c r="Y73" i="10"/>
  <c r="X73" i="10"/>
  <c r="AS78" i="20"/>
  <c r="AL78" i="20"/>
  <c r="AU78" i="20" s="1"/>
  <c r="AR76" i="103"/>
  <c r="W78" i="103"/>
  <c r="AE77" i="103"/>
  <c r="AG77" i="103"/>
  <c r="AP77" i="103" s="1"/>
  <c r="AF77" i="103"/>
  <c r="AO77" i="103" s="1"/>
  <c r="AS16" i="20"/>
  <c r="AL16" i="20"/>
  <c r="AU16" i="20" s="1"/>
  <c r="AS52" i="20"/>
  <c r="AL52" i="20"/>
  <c r="AU52" i="20" s="1"/>
  <c r="AH72" i="90"/>
  <c r="AQ72" i="90" s="1"/>
  <c r="AS65" i="20"/>
  <c r="AL65" i="20"/>
  <c r="AU65" i="20" s="1"/>
  <c r="AS54" i="20"/>
  <c r="AL54" i="20"/>
  <c r="AU54" i="20" s="1"/>
  <c r="Y78" i="88"/>
  <c r="Z78" i="88"/>
  <c r="X78" i="88"/>
  <c r="AR78" i="92"/>
  <c r="AE77" i="91"/>
  <c r="AF77" i="91"/>
  <c r="AO77" i="91" s="1"/>
  <c r="W78" i="91"/>
  <c r="AG77" i="91"/>
  <c r="AP77" i="91" s="1"/>
  <c r="AS49" i="20"/>
  <c r="AL49" i="20"/>
  <c r="AU49" i="20" s="1"/>
  <c r="AH73" i="85"/>
  <c r="AQ73" i="85" s="1"/>
  <c r="AJ79" i="84"/>
  <c r="AS79" i="84" s="1"/>
  <c r="AK79" i="84"/>
  <c r="AT79" i="84" s="1"/>
  <c r="AK73" i="84"/>
  <c r="AT73" i="84" s="1"/>
  <c r="AJ73" i="84"/>
  <c r="AK67" i="84"/>
  <c r="AT67" i="84" s="1"/>
  <c r="AJ67" i="84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J37" i="84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B4" i="84"/>
  <c r="AJ3" i="84"/>
  <c r="AS7" i="20"/>
  <c r="AL7" i="20"/>
  <c r="AU7" i="20" s="1"/>
  <c r="AS62" i="20"/>
  <c r="AL62" i="20"/>
  <c r="AU62" i="20" s="1"/>
  <c r="AR71" i="102"/>
  <c r="AH76" i="99"/>
  <c r="AQ76" i="99" s="1"/>
  <c r="AR73" i="83"/>
  <c r="AS45" i="20"/>
  <c r="AL45" i="20"/>
  <c r="AU45" i="20" s="1"/>
  <c r="AR73" i="43"/>
  <c r="AR78" i="95"/>
  <c r="AS22" i="20"/>
  <c r="AL22" i="20"/>
  <c r="AU22" i="20" s="1"/>
  <c r="AS40" i="20"/>
  <c r="AL40" i="20"/>
  <c r="AU40" i="20" s="1"/>
  <c r="AS77" i="20"/>
  <c r="AL77" i="20"/>
  <c r="AU77" i="20" s="1"/>
  <c r="Y73" i="87"/>
  <c r="X73" i="87"/>
  <c r="AR71" i="90"/>
  <c r="AS47" i="20"/>
  <c r="AL47" i="20"/>
  <c r="AU47" i="20" s="1"/>
  <c r="AR74" i="100"/>
  <c r="AS36" i="20"/>
  <c r="AL36" i="20"/>
  <c r="AU36" i="20" s="1"/>
  <c r="AI79" i="41"/>
  <c r="AR79" i="41" s="1"/>
  <c r="AN79" i="41"/>
  <c r="AH74" i="43"/>
  <c r="AQ74" i="43" s="1"/>
  <c r="AS28" i="20"/>
  <c r="AL28" i="20"/>
  <c r="AU28" i="20" s="1"/>
  <c r="AH76" i="54"/>
  <c r="AQ76" i="54" s="1"/>
  <c r="AI72" i="87"/>
  <c r="AN72" i="87"/>
  <c r="AE72" i="16"/>
  <c r="AN72" i="16" s="1"/>
  <c r="AG72" i="16"/>
  <c r="AF72" i="16"/>
  <c r="AO72" i="16" s="1"/>
  <c r="W73" i="16"/>
  <c r="AH74" i="83"/>
  <c r="AQ74" i="83" s="1"/>
  <c r="AS11" i="20"/>
  <c r="AL11" i="20"/>
  <c r="AU11" i="20" s="1"/>
  <c r="AS29" i="20"/>
  <c r="AL29" i="20"/>
  <c r="AU29" i="20" s="1"/>
  <c r="AI70" i="98"/>
  <c r="AN70" i="98"/>
  <c r="AS5" i="20"/>
  <c r="AL5" i="20"/>
  <c r="AU5" i="20" s="1"/>
  <c r="AS60" i="20"/>
  <c r="AL60" i="20"/>
  <c r="AU60" i="20" s="1"/>
  <c r="AS75" i="20"/>
  <c r="AL75" i="20"/>
  <c r="AU75" i="20" s="1"/>
  <c r="AI77" i="88"/>
  <c r="AN77" i="88"/>
  <c r="Z74" i="43"/>
  <c r="AR76" i="104"/>
  <c r="AS13" i="20"/>
  <c r="AL13" i="20"/>
  <c r="AU13" i="20" s="1"/>
  <c r="AS31" i="20"/>
  <c r="AL31" i="20"/>
  <c r="AU31" i="20" s="1"/>
  <c r="AS67" i="20"/>
  <c r="AL67" i="20"/>
  <c r="AU67" i="20" s="1"/>
  <c r="Z73" i="85"/>
  <c r="AK78" i="84"/>
  <c r="AT78" i="84" s="1"/>
  <c r="AJ78" i="84"/>
  <c r="AJ72" i="84"/>
  <c r="AK72" i="84"/>
  <c r="AT72" i="84" s="1"/>
  <c r="AK66" i="84"/>
  <c r="AT66" i="84" s="1"/>
  <c r="AJ66" i="84"/>
  <c r="AJ60" i="84"/>
  <c r="AK60" i="84"/>
  <c r="AT60" i="84" s="1"/>
  <c r="AK54" i="84"/>
  <c r="AT54" i="84" s="1"/>
  <c r="AJ54" i="84"/>
  <c r="AJ48" i="84"/>
  <c r="AK48" i="84"/>
  <c r="AT48" i="84" s="1"/>
  <c r="AJ42" i="84"/>
  <c r="AK42" i="84"/>
  <c r="AT42" i="84" s="1"/>
  <c r="AJ36" i="84"/>
  <c r="AK36" i="84"/>
  <c r="AT36" i="84" s="1"/>
  <c r="AJ30" i="84"/>
  <c r="AK30" i="84"/>
  <c r="AT30" i="84" s="1"/>
  <c r="AJ24" i="84"/>
  <c r="AK24" i="84"/>
  <c r="AT24" i="84" s="1"/>
  <c r="AJ18" i="84"/>
  <c r="AK18" i="84"/>
  <c r="AT18" i="84" s="1"/>
  <c r="AX11" i="84"/>
  <c r="S11" i="84" s="1"/>
  <c r="AC11" i="84" s="1"/>
  <c r="AB12" i="84" s="1"/>
  <c r="AX5" i="84"/>
  <c r="S5" i="84" s="1"/>
  <c r="AC5" i="84" s="1"/>
  <c r="AB6" i="84" s="1"/>
  <c r="AS32" i="20"/>
  <c r="AL32" i="20"/>
  <c r="AU32" i="20" s="1"/>
  <c r="Z76" i="99"/>
  <c r="AS9" i="20"/>
  <c r="AL9" i="20"/>
  <c r="AU9" i="20" s="1"/>
  <c r="AS27" i="20"/>
  <c r="AL27" i="20"/>
  <c r="AU27" i="20" s="1"/>
  <c r="AS63" i="20"/>
  <c r="AL63" i="20"/>
  <c r="AU63" i="20" s="1"/>
  <c r="AR75" i="54"/>
  <c r="AR75" i="99"/>
  <c r="Y74" i="42"/>
  <c r="X74" i="42"/>
  <c r="AI73" i="18"/>
  <c r="AN73" i="18"/>
  <c r="AS6" i="20"/>
  <c r="AL6" i="20"/>
  <c r="AU6" i="20" s="1"/>
  <c r="Z72" i="90"/>
  <c r="AS10" i="20"/>
  <c r="AL10" i="20"/>
  <c r="AU10" i="20" s="1"/>
  <c r="AR72" i="94"/>
  <c r="AH69" i="82"/>
  <c r="AQ69" i="82" s="1"/>
  <c r="AS46" i="20"/>
  <c r="AL46" i="20"/>
  <c r="AU46" i="20" s="1"/>
  <c r="AS64" i="20"/>
  <c r="AL64" i="20"/>
  <c r="AU64" i="20" s="1"/>
  <c r="Z76" i="54"/>
  <c r="AH77" i="103"/>
  <c r="AQ77" i="103" s="1"/>
  <c r="AH73" i="50"/>
  <c r="AQ73" i="50" s="1"/>
  <c r="Z74" i="83"/>
  <c r="AS17" i="20"/>
  <c r="AL17" i="20"/>
  <c r="AU17" i="20" s="1"/>
  <c r="AS35" i="20"/>
  <c r="AL35" i="20"/>
  <c r="AU35" i="20" s="1"/>
  <c r="AS24" i="20"/>
  <c r="AL24" i="20"/>
  <c r="AU24" i="20" s="1"/>
  <c r="AS42" i="20"/>
  <c r="AL42" i="20"/>
  <c r="AU42" i="20" s="1"/>
  <c r="AH75" i="100"/>
  <c r="AQ75" i="100" s="1"/>
  <c r="AH72" i="48"/>
  <c r="AQ72" i="48" s="1"/>
  <c r="AS37" i="20"/>
  <c r="AL37" i="20"/>
  <c r="AU37" i="20" s="1"/>
  <c r="AS73" i="20"/>
  <c r="AL73" i="20"/>
  <c r="AU73" i="20" s="1"/>
  <c r="AI71" i="49"/>
  <c r="AN71" i="49"/>
  <c r="AS81" i="13"/>
  <c r="Y71" i="35"/>
  <c r="X71" i="35"/>
  <c r="AK77" i="84"/>
  <c r="AT77" i="84" s="1"/>
  <c r="AJ77" i="84"/>
  <c r="AJ71" i="84"/>
  <c r="AK71" i="84"/>
  <c r="AT71" i="84" s="1"/>
  <c r="AK65" i="84"/>
  <c r="AT65" i="84" s="1"/>
  <c r="AJ65" i="84"/>
  <c r="AJ59" i="84"/>
  <c r="AK59" i="84"/>
  <c r="AT59" i="84" s="1"/>
  <c r="AJ53" i="84"/>
  <c r="AK53" i="84"/>
  <c r="AT53" i="84" s="1"/>
  <c r="AK47" i="84"/>
  <c r="AT47" i="84" s="1"/>
  <c r="AJ47" i="84"/>
  <c r="AK41" i="84"/>
  <c r="AT41" i="84" s="1"/>
  <c r="AJ41" i="84"/>
  <c r="AK35" i="84"/>
  <c r="AT35" i="84" s="1"/>
  <c r="AJ35" i="84"/>
  <c r="AK29" i="84"/>
  <c r="AT29" i="84" s="1"/>
  <c r="AJ29" i="84"/>
  <c r="AK23" i="84"/>
  <c r="AT23" i="84" s="1"/>
  <c r="AJ23" i="84"/>
  <c r="AJ17" i="84"/>
  <c r="AK17" i="84"/>
  <c r="AT17" i="84" s="1"/>
  <c r="AX10" i="84"/>
  <c r="S10" i="84" s="1"/>
  <c r="AC10" i="84" s="1"/>
  <c r="AB11" i="84" s="1"/>
  <c r="AX4" i="84"/>
  <c r="S4" i="84" s="1"/>
  <c r="AC4" i="84" s="1"/>
  <c r="AB5" i="84" s="1"/>
  <c r="AS14" i="20"/>
  <c r="AL14" i="20"/>
  <c r="AU14" i="20" s="1"/>
  <c r="AS50" i="20"/>
  <c r="AL50" i="20"/>
  <c r="AU50" i="20" s="1"/>
  <c r="AS68" i="20"/>
  <c r="AL68" i="20"/>
  <c r="AU68" i="20" s="1"/>
  <c r="AR71" i="48"/>
  <c r="AH72" i="102"/>
  <c r="AQ72" i="102" s="1"/>
  <c r="AI73" i="42"/>
  <c r="AN73" i="42"/>
  <c r="Y74" i="18"/>
  <c r="X74" i="18"/>
  <c r="AX7" i="92" l="1"/>
  <c r="S7" i="92" s="1"/>
  <c r="AC7" i="92" s="1"/>
  <c r="AB8" i="92" s="1"/>
  <c r="AX6" i="92"/>
  <c r="S6" i="92" s="1"/>
  <c r="AC6" i="92" s="1"/>
  <c r="AB7" i="92" s="1"/>
  <c r="AX14" i="92"/>
  <c r="S14" i="92" s="1"/>
  <c r="AC14" i="92" s="1"/>
  <c r="AB15" i="92" s="1"/>
  <c r="AX19" i="92"/>
  <c r="S19" i="92" s="1"/>
  <c r="AC19" i="92" s="1"/>
  <c r="AB20" i="92" s="1"/>
  <c r="AX12" i="92"/>
  <c r="S12" i="92" s="1"/>
  <c r="AC12" i="92" s="1"/>
  <c r="AB13" i="92" s="1"/>
  <c r="AT81" i="20"/>
  <c r="AX18" i="92"/>
  <c r="S18" i="92" s="1"/>
  <c r="AC18" i="92" s="1"/>
  <c r="AB19" i="92" s="1"/>
  <c r="AX11" i="92"/>
  <c r="S11" i="92" s="1"/>
  <c r="AC11" i="92" s="1"/>
  <c r="AB12" i="92" s="1"/>
  <c r="AE75" i="11"/>
  <c r="W76" i="11"/>
  <c r="AG75" i="11"/>
  <c r="AP75" i="11" s="1"/>
  <c r="AF75" i="11"/>
  <c r="AO75" i="11" s="1"/>
  <c r="W72" i="98"/>
  <c r="AE71" i="98"/>
  <c r="AF71" i="98"/>
  <c r="AO71" i="98" s="1"/>
  <c r="AG71" i="98"/>
  <c r="AP71" i="98" s="1"/>
  <c r="AS59" i="84"/>
  <c r="AL59" i="84"/>
  <c r="AU59" i="84" s="1"/>
  <c r="AR71" i="49"/>
  <c r="AF76" i="99"/>
  <c r="AO76" i="99" s="1"/>
  <c r="AG76" i="99"/>
  <c r="AP76" i="99" s="1"/>
  <c r="AE76" i="99"/>
  <c r="W77" i="99"/>
  <c r="AS35" i="84"/>
  <c r="AL35" i="84"/>
  <c r="AU35" i="84" s="1"/>
  <c r="AJ6" i="84"/>
  <c r="AK6" i="84"/>
  <c r="AT6" i="84" s="1"/>
  <c r="AS66" i="84"/>
  <c r="AL66" i="84"/>
  <c r="AU66" i="84" s="1"/>
  <c r="AG73" i="85"/>
  <c r="AP73" i="85" s="1"/>
  <c r="W74" i="85"/>
  <c r="AF73" i="85"/>
  <c r="AO73" i="85" s="1"/>
  <c r="AE73" i="85"/>
  <c r="Y73" i="16"/>
  <c r="X73" i="16"/>
  <c r="AS73" i="84"/>
  <c r="AL73" i="84"/>
  <c r="AU73" i="84" s="1"/>
  <c r="AH78" i="88"/>
  <c r="AQ78" i="88" s="1"/>
  <c r="AS56" i="84"/>
  <c r="AL56" i="84"/>
  <c r="AU56" i="84" s="1"/>
  <c r="AS74" i="84"/>
  <c r="AL74" i="84"/>
  <c r="AU74" i="84" s="1"/>
  <c r="AS4" i="20"/>
  <c r="AL4" i="20"/>
  <c r="AU4" i="20" s="1"/>
  <c r="Y80" i="95"/>
  <c r="Z80" i="95" s="1"/>
  <c r="X80" i="95"/>
  <c r="AR74" i="55"/>
  <c r="AS39" i="84"/>
  <c r="AL39" i="84"/>
  <c r="AU39" i="84" s="1"/>
  <c r="AH71" i="98"/>
  <c r="AQ71" i="98" s="1"/>
  <c r="AK76" i="92"/>
  <c r="AT76" i="92" s="1"/>
  <c r="AJ76" i="92"/>
  <c r="AJ70" i="92"/>
  <c r="AK70" i="92"/>
  <c r="AT70" i="92" s="1"/>
  <c r="AJ64" i="92"/>
  <c r="AK64" i="92"/>
  <c r="AT64" i="92" s="1"/>
  <c r="AJ58" i="92"/>
  <c r="AK58" i="92"/>
  <c r="AT58" i="92" s="1"/>
  <c r="AJ52" i="92"/>
  <c r="AK52" i="92"/>
  <c r="AT52" i="92" s="1"/>
  <c r="AK46" i="92"/>
  <c r="AT46" i="92" s="1"/>
  <c r="AJ46" i="92"/>
  <c r="AK40" i="92"/>
  <c r="AT40" i="92" s="1"/>
  <c r="AJ40" i="92"/>
  <c r="AK34" i="92"/>
  <c r="AT34" i="92" s="1"/>
  <c r="AJ34" i="92"/>
  <c r="AJ28" i="92"/>
  <c r="AK28" i="92"/>
  <c r="AT28" i="92" s="1"/>
  <c r="AK22" i="92"/>
  <c r="AT22" i="92" s="1"/>
  <c r="AJ22" i="92"/>
  <c r="AJ16" i="92"/>
  <c r="AK16" i="92"/>
  <c r="AT16" i="92" s="1"/>
  <c r="AX8" i="92"/>
  <c r="S8" i="92" s="1"/>
  <c r="AC8" i="92" s="1"/>
  <c r="AB9" i="92" s="1"/>
  <c r="AX4" i="92"/>
  <c r="S4" i="92" s="1"/>
  <c r="AC4" i="92" s="1"/>
  <c r="AB5" i="92" s="1"/>
  <c r="AE76" i="54"/>
  <c r="W77" i="54"/>
  <c r="AF76" i="54"/>
  <c r="AO76" i="54" s="1"/>
  <c r="AG76" i="54"/>
  <c r="AP76" i="54" s="1"/>
  <c r="AR73" i="18"/>
  <c r="AK12" i="84"/>
  <c r="AT12" i="84" s="1"/>
  <c r="AJ12" i="84"/>
  <c r="AS30" i="84"/>
  <c r="AL30" i="84"/>
  <c r="AU30" i="84" s="1"/>
  <c r="AS48" i="84"/>
  <c r="AL48" i="84"/>
  <c r="AU48" i="84" s="1"/>
  <c r="AR70" i="98"/>
  <c r="AS19" i="84"/>
  <c r="AL19" i="84"/>
  <c r="AU19" i="84" s="1"/>
  <c r="AS37" i="84"/>
  <c r="AL37" i="84"/>
  <c r="AU37" i="84" s="1"/>
  <c r="AS55" i="84"/>
  <c r="AL55" i="84"/>
  <c r="AU55" i="84" s="1"/>
  <c r="Y78" i="91"/>
  <c r="X78" i="91"/>
  <c r="Z78" i="91" s="1"/>
  <c r="AF78" i="88"/>
  <c r="AO78" i="88" s="1"/>
  <c r="AG78" i="88"/>
  <c r="AP78" i="88" s="1"/>
  <c r="W79" i="88"/>
  <c r="AE78" i="88"/>
  <c r="AI77" i="103"/>
  <c r="AN77" i="103"/>
  <c r="AH73" i="10"/>
  <c r="AQ73" i="10" s="1"/>
  <c r="AS20" i="84"/>
  <c r="AL20" i="84"/>
  <c r="AU20" i="84" s="1"/>
  <c r="AS38" i="84"/>
  <c r="AL38" i="84"/>
  <c r="AU38" i="84" s="1"/>
  <c r="Y79" i="96"/>
  <c r="Z79" i="96" s="1"/>
  <c r="X79" i="96"/>
  <c r="AS21" i="84"/>
  <c r="AL21" i="84"/>
  <c r="AU21" i="84" s="1"/>
  <c r="AS57" i="84"/>
  <c r="AL57" i="84"/>
  <c r="AU57" i="84" s="1"/>
  <c r="AS75" i="84"/>
  <c r="AL75" i="84"/>
  <c r="AU75" i="84" s="1"/>
  <c r="AI79" i="84"/>
  <c r="AP79" i="84"/>
  <c r="AP81" i="84" s="1"/>
  <c r="AS8" i="84"/>
  <c r="AL8" i="84"/>
  <c r="AU8" i="84" s="1"/>
  <c r="AS58" i="84"/>
  <c r="AL58" i="84"/>
  <c r="AU58" i="84" s="1"/>
  <c r="AS76" i="84"/>
  <c r="AL76" i="84"/>
  <c r="AU76" i="84" s="1"/>
  <c r="AJ75" i="92"/>
  <c r="AK75" i="92"/>
  <c r="AT75" i="92" s="1"/>
  <c r="AJ69" i="92"/>
  <c r="AK69" i="92"/>
  <c r="AT69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J8" i="92"/>
  <c r="AK8" i="92"/>
  <c r="AT8" i="92" s="1"/>
  <c r="Y73" i="48"/>
  <c r="Z73" i="48"/>
  <c r="X73" i="48"/>
  <c r="AH74" i="42"/>
  <c r="AQ74" i="42" s="1"/>
  <c r="AS54" i="84"/>
  <c r="AL54" i="84"/>
  <c r="AU54" i="84" s="1"/>
  <c r="AI72" i="16"/>
  <c r="AP72" i="16"/>
  <c r="AL3" i="84"/>
  <c r="AU3" i="84" s="1"/>
  <c r="AS3" i="84"/>
  <c r="Y78" i="103"/>
  <c r="Z78" i="103"/>
  <c r="X78" i="103"/>
  <c r="Z73" i="10"/>
  <c r="AS7" i="84"/>
  <c r="AL7" i="84"/>
  <c r="AU7" i="84" s="1"/>
  <c r="AS26" i="84"/>
  <c r="AL26" i="84"/>
  <c r="AU26" i="84" s="1"/>
  <c r="AS62" i="84"/>
  <c r="AL62" i="84"/>
  <c r="AU62" i="84" s="1"/>
  <c r="AR75" i="45"/>
  <c r="AI79" i="95"/>
  <c r="AN79" i="95"/>
  <c r="AG77" i="104"/>
  <c r="AP77" i="104" s="1"/>
  <c r="AF77" i="104"/>
  <c r="AO77" i="104" s="1"/>
  <c r="AE77" i="104"/>
  <c r="W78" i="104"/>
  <c r="AI69" i="82"/>
  <c r="AN69" i="82"/>
  <c r="AS27" i="84"/>
  <c r="AL27" i="84"/>
  <c r="AU27" i="84" s="1"/>
  <c r="AX79" i="92"/>
  <c r="S79" i="92" s="1"/>
  <c r="AC79" i="92" s="1"/>
  <c r="AE79" i="92"/>
  <c r="AG79" i="92"/>
  <c r="AP79" i="92" s="1"/>
  <c r="AP81" i="92" s="1"/>
  <c r="AF79" i="92"/>
  <c r="AO79" i="92" s="1"/>
  <c r="AO81" i="92" s="1"/>
  <c r="AR74" i="11"/>
  <c r="AS22" i="84"/>
  <c r="AL22" i="84"/>
  <c r="AU22" i="84" s="1"/>
  <c r="AS40" i="84"/>
  <c r="AL40" i="84"/>
  <c r="AU40" i="84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K13" i="92"/>
  <c r="AT13" i="92" s="1"/>
  <c r="AJ13" i="92"/>
  <c r="AJ7" i="92"/>
  <c r="AK7" i="92"/>
  <c r="AT7" i="92" s="1"/>
  <c r="AH72" i="49"/>
  <c r="AQ72" i="49" s="1"/>
  <c r="Y76" i="100"/>
  <c r="Z76" i="100" s="1"/>
  <c r="X76" i="100"/>
  <c r="AS71" i="84"/>
  <c r="AL71" i="84"/>
  <c r="AU71" i="84" s="1"/>
  <c r="Z74" i="42"/>
  <c r="AS36" i="84"/>
  <c r="AL36" i="84"/>
  <c r="AU36" i="84" s="1"/>
  <c r="AE74" i="43"/>
  <c r="AF74" i="43"/>
  <c r="AO74" i="43" s="1"/>
  <c r="AG74" i="43"/>
  <c r="AP74" i="43" s="1"/>
  <c r="W75" i="43"/>
  <c r="AJ4" i="84"/>
  <c r="AK4" i="84"/>
  <c r="AT4" i="84" s="1"/>
  <c r="AS25" i="84"/>
  <c r="AL25" i="84"/>
  <c r="AU25" i="84" s="1"/>
  <c r="AS43" i="84"/>
  <c r="AL43" i="84"/>
  <c r="AU43" i="84" s="1"/>
  <c r="AS61" i="84"/>
  <c r="AL61" i="84"/>
  <c r="AU61" i="84" s="1"/>
  <c r="AI77" i="91"/>
  <c r="AN77" i="91"/>
  <c r="AS44" i="84"/>
  <c r="AL44" i="84"/>
  <c r="AU44" i="84" s="1"/>
  <c r="AR70" i="35"/>
  <c r="AH80" i="41"/>
  <c r="AQ80" i="41" s="1"/>
  <c r="AH75" i="11"/>
  <c r="AQ75" i="11" s="1"/>
  <c r="AR72" i="10"/>
  <c r="AS9" i="84"/>
  <c r="AL9" i="84"/>
  <c r="AU9" i="84" s="1"/>
  <c r="AS45" i="84"/>
  <c r="AL45" i="84"/>
  <c r="AU45" i="84" s="1"/>
  <c r="AS63" i="84"/>
  <c r="AL63" i="84"/>
  <c r="AU63" i="84" s="1"/>
  <c r="AF73" i="94"/>
  <c r="AO73" i="94" s="1"/>
  <c r="W74" i="94"/>
  <c r="AE73" i="94"/>
  <c r="AG73" i="94"/>
  <c r="AP73" i="94" s="1"/>
  <c r="AS81" i="20"/>
  <c r="AF75" i="55"/>
  <c r="AO75" i="55" s="1"/>
  <c r="AG75" i="55"/>
  <c r="AP75" i="55" s="1"/>
  <c r="W76" i="55"/>
  <c r="AE75" i="55"/>
  <c r="AJ77" i="92"/>
  <c r="AK77" i="92"/>
  <c r="AT77" i="92" s="1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K37" i="92"/>
  <c r="AT37" i="92" s="1"/>
  <c r="AJ37" i="92"/>
  <c r="AK31" i="92"/>
  <c r="AT31" i="92" s="1"/>
  <c r="AJ31" i="92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49"/>
  <c r="AI72" i="48"/>
  <c r="AN72" i="48"/>
  <c r="AI75" i="100"/>
  <c r="AN75" i="100"/>
  <c r="Y74" i="50"/>
  <c r="X74" i="50"/>
  <c r="AS17" i="84"/>
  <c r="AL17" i="84"/>
  <c r="AU17" i="84" s="1"/>
  <c r="AS53" i="84"/>
  <c r="AL53" i="84"/>
  <c r="AU53" i="84" s="1"/>
  <c r="AR73" i="42"/>
  <c r="AS41" i="84"/>
  <c r="AL41" i="84"/>
  <c r="AU41" i="84" s="1"/>
  <c r="AE74" i="83"/>
  <c r="AG74" i="83"/>
  <c r="AP74" i="83" s="1"/>
  <c r="W75" i="83"/>
  <c r="AF74" i="83"/>
  <c r="AO74" i="83" s="1"/>
  <c r="AS72" i="84"/>
  <c r="AL72" i="84"/>
  <c r="AU72" i="84" s="1"/>
  <c r="AH74" i="18"/>
  <c r="AQ74" i="18" s="1"/>
  <c r="AK5" i="84"/>
  <c r="AT5" i="84" s="1"/>
  <c r="AJ5" i="84"/>
  <c r="AS29" i="84"/>
  <c r="AL29" i="84"/>
  <c r="AU29" i="84" s="1"/>
  <c r="AS47" i="84"/>
  <c r="AL47" i="84"/>
  <c r="AU47" i="84" s="1"/>
  <c r="AS65" i="84"/>
  <c r="AL65" i="84"/>
  <c r="AU65" i="84" s="1"/>
  <c r="AH71" i="35"/>
  <c r="AQ71" i="35" s="1"/>
  <c r="AS78" i="84"/>
  <c r="AL78" i="84"/>
  <c r="AU78" i="84" s="1"/>
  <c r="AH73" i="87"/>
  <c r="AQ73" i="87" s="1"/>
  <c r="AS31" i="84"/>
  <c r="AL31" i="84"/>
  <c r="AU31" i="84" s="1"/>
  <c r="AS49" i="84"/>
  <c r="AL49" i="84"/>
  <c r="AU49" i="84" s="1"/>
  <c r="AS67" i="84"/>
  <c r="AL67" i="84"/>
  <c r="AU67" i="84" s="1"/>
  <c r="AS68" i="84"/>
  <c r="AL68" i="84"/>
  <c r="AU68" i="84" s="1"/>
  <c r="Z80" i="41"/>
  <c r="AI78" i="96"/>
  <c r="AN78" i="96"/>
  <c r="Y70" i="82"/>
  <c r="X70" i="82"/>
  <c r="AS15" i="84"/>
  <c r="AL15" i="84"/>
  <c r="AU15" i="84" s="1"/>
  <c r="AS51" i="84"/>
  <c r="AL51" i="84"/>
  <c r="AU51" i="84" s="1"/>
  <c r="AR79" i="20"/>
  <c r="AR81" i="20" s="1"/>
  <c r="AL79" i="20"/>
  <c r="AU79" i="20" s="1"/>
  <c r="AU81" i="20" s="1"/>
  <c r="C11" i="20" s="1"/>
  <c r="AH75" i="55"/>
  <c r="AQ75" i="55" s="1"/>
  <c r="AJ10" i="84"/>
  <c r="AS28" i="84"/>
  <c r="AL28" i="84"/>
  <c r="AU28" i="84" s="1"/>
  <c r="AS46" i="84"/>
  <c r="AL46" i="84"/>
  <c r="AU46" i="84" s="1"/>
  <c r="AS64" i="84"/>
  <c r="AL64" i="84"/>
  <c r="AU64" i="84" s="1"/>
  <c r="AJ79" i="92"/>
  <c r="AS79" i="92" s="1"/>
  <c r="AK79" i="92"/>
  <c r="AT79" i="92" s="1"/>
  <c r="AJ72" i="92"/>
  <c r="AK72" i="92"/>
  <c r="AT72" i="92" s="1"/>
  <c r="AK66" i="92"/>
  <c r="AT66" i="92" s="1"/>
  <c r="AJ66" i="92"/>
  <c r="AJ60" i="92"/>
  <c r="AK60" i="92"/>
  <c r="AT60" i="92" s="1"/>
  <c r="AK54" i="92"/>
  <c r="AT54" i="92" s="1"/>
  <c r="AJ54" i="92"/>
  <c r="AJ48" i="92"/>
  <c r="AK48" i="92"/>
  <c r="AT48" i="92" s="1"/>
  <c r="AK42" i="92"/>
  <c r="AT42" i="92" s="1"/>
  <c r="AJ42" i="92"/>
  <c r="AJ36" i="92"/>
  <c r="AK36" i="92"/>
  <c r="AT36" i="92" s="1"/>
  <c r="AJ30" i="92"/>
  <c r="AK30" i="92"/>
  <c r="AT30" i="92" s="1"/>
  <c r="AK24" i="92"/>
  <c r="AT24" i="92" s="1"/>
  <c r="AJ24" i="92"/>
  <c r="AK18" i="92"/>
  <c r="AT18" i="92" s="1"/>
  <c r="AJ18" i="92"/>
  <c r="AX10" i="92"/>
  <c r="S10" i="92" s="1"/>
  <c r="AC10" i="92" s="1"/>
  <c r="AB11" i="92" s="1"/>
  <c r="AX5" i="92"/>
  <c r="S5" i="92" s="1"/>
  <c r="AC5" i="92" s="1"/>
  <c r="AB6" i="92" s="1"/>
  <c r="AH76" i="45"/>
  <c r="AQ76" i="45" s="1"/>
  <c r="AI73" i="50"/>
  <c r="AN73" i="50"/>
  <c r="Y73" i="102"/>
  <c r="X73" i="102"/>
  <c r="AS23" i="84"/>
  <c r="AL23" i="84"/>
  <c r="AU23" i="84" s="1"/>
  <c r="AS77" i="84"/>
  <c r="AL77" i="84"/>
  <c r="AU77" i="84" s="1"/>
  <c r="AE72" i="90"/>
  <c r="AF72" i="90"/>
  <c r="AO72" i="90" s="1"/>
  <c r="W73" i="90"/>
  <c r="AG72" i="90"/>
  <c r="AP72" i="90" s="1"/>
  <c r="AS18" i="84"/>
  <c r="AL18" i="84"/>
  <c r="AU18" i="84" s="1"/>
  <c r="Z74" i="18"/>
  <c r="AK11" i="84"/>
  <c r="AT11" i="84" s="1"/>
  <c r="AJ11" i="84"/>
  <c r="Z71" i="35"/>
  <c r="AS24" i="84"/>
  <c r="AL24" i="84"/>
  <c r="AU24" i="84" s="1"/>
  <c r="AS42" i="84"/>
  <c r="AL42" i="84"/>
  <c r="AU42" i="84" s="1"/>
  <c r="AS60" i="84"/>
  <c r="AL60" i="84"/>
  <c r="AU60" i="84" s="1"/>
  <c r="AR77" i="88"/>
  <c r="AR72" i="87"/>
  <c r="Z73" i="87"/>
  <c r="AS13" i="84"/>
  <c r="AL13" i="84"/>
  <c r="AU13" i="84" s="1"/>
  <c r="AS14" i="84"/>
  <c r="AL14" i="84"/>
  <c r="AU14" i="84" s="1"/>
  <c r="AS32" i="84"/>
  <c r="AL32" i="84"/>
  <c r="AU32" i="84" s="1"/>
  <c r="AS50" i="84"/>
  <c r="AL50" i="84"/>
  <c r="AU50" i="84" s="1"/>
  <c r="AS33" i="84"/>
  <c r="AL33" i="84"/>
  <c r="AU33" i="84" s="1"/>
  <c r="AS69" i="84"/>
  <c r="AL69" i="84"/>
  <c r="AU69" i="84" s="1"/>
  <c r="AS16" i="84"/>
  <c r="AL16" i="84"/>
  <c r="AU16" i="84" s="1"/>
  <c r="AS34" i="84"/>
  <c r="AL34" i="84"/>
  <c r="AU34" i="84" s="1"/>
  <c r="AS52" i="84"/>
  <c r="AL52" i="84"/>
  <c r="AU52" i="84" s="1"/>
  <c r="AS70" i="84"/>
  <c r="AL70" i="84"/>
  <c r="AU70" i="84" s="1"/>
  <c r="AJ78" i="92"/>
  <c r="AK78" i="92"/>
  <c r="AT78" i="92" s="1"/>
  <c r="AJ71" i="92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X9" i="92"/>
  <c r="S9" i="92" s="1"/>
  <c r="AC9" i="92" s="1"/>
  <c r="AB10" i="92" s="1"/>
  <c r="AX3" i="92"/>
  <c r="S3" i="92" s="1"/>
  <c r="AC3" i="92" s="1"/>
  <c r="Z76" i="45"/>
  <c r="AI72" i="102"/>
  <c r="AN72" i="102"/>
  <c r="W77" i="100" l="1"/>
  <c r="AG76" i="100"/>
  <c r="AP76" i="100" s="1"/>
  <c r="AF76" i="100"/>
  <c r="AO76" i="100" s="1"/>
  <c r="AE76" i="100"/>
  <c r="AX79" i="96"/>
  <c r="S79" i="96" s="1"/>
  <c r="AC79" i="96" s="1"/>
  <c r="AF79" i="96"/>
  <c r="AO79" i="96" s="1"/>
  <c r="AO81" i="96" s="1"/>
  <c r="AE79" i="96"/>
  <c r="AG79" i="96"/>
  <c r="AP79" i="96" s="1"/>
  <c r="AP81" i="96" s="1"/>
  <c r="AE80" i="95"/>
  <c r="AF80" i="95"/>
  <c r="AO80" i="95" s="1"/>
  <c r="AG80" i="95"/>
  <c r="AP80" i="95" s="1"/>
  <c r="W81" i="95"/>
  <c r="AE74" i="18"/>
  <c r="W75" i="18"/>
  <c r="AG74" i="18"/>
  <c r="AP74" i="18" s="1"/>
  <c r="AF74" i="18"/>
  <c r="AO74" i="18" s="1"/>
  <c r="AS18" i="92"/>
  <c r="AL18" i="92"/>
  <c r="AU18" i="92" s="1"/>
  <c r="AS41" i="92"/>
  <c r="AL41" i="92"/>
  <c r="AU41" i="92" s="1"/>
  <c r="AS53" i="92"/>
  <c r="AL53" i="92"/>
  <c r="AU53" i="92" s="1"/>
  <c r="AF73" i="87"/>
  <c r="AO73" i="87" s="1"/>
  <c r="AE73" i="87"/>
  <c r="W74" i="87"/>
  <c r="AG73" i="87"/>
  <c r="AP73" i="87" s="1"/>
  <c r="AS11" i="84"/>
  <c r="AL11" i="84"/>
  <c r="AU11" i="84" s="1"/>
  <c r="AR73" i="50"/>
  <c r="AJ6" i="92"/>
  <c r="AK6" i="92"/>
  <c r="AT6" i="92" s="1"/>
  <c r="AS66" i="92"/>
  <c r="AL66" i="92"/>
  <c r="AU66" i="92" s="1"/>
  <c r="AS10" i="84"/>
  <c r="AL10" i="84"/>
  <c r="AU10" i="84" s="1"/>
  <c r="AG80" i="41"/>
  <c r="AP80" i="41" s="1"/>
  <c r="W81" i="41"/>
  <c r="AE80" i="41"/>
  <c r="AF80" i="41"/>
  <c r="AO80" i="41" s="1"/>
  <c r="AS49" i="92"/>
  <c r="AL49" i="92"/>
  <c r="AU49" i="92" s="1"/>
  <c r="AI75" i="55"/>
  <c r="AN75" i="55"/>
  <c r="AH78" i="103"/>
  <c r="AQ78" i="103" s="1"/>
  <c r="AR72" i="16"/>
  <c r="AS8" i="92"/>
  <c r="AL8" i="92"/>
  <c r="AU8" i="92" s="1"/>
  <c r="AS27" i="92"/>
  <c r="AL27" i="92"/>
  <c r="AU27" i="92" s="1"/>
  <c r="AS45" i="92"/>
  <c r="AL45" i="92"/>
  <c r="AU45" i="92" s="1"/>
  <c r="AS63" i="92"/>
  <c r="AL63" i="92"/>
  <c r="AU63" i="92" s="1"/>
  <c r="AR79" i="84"/>
  <c r="AR81" i="84" s="1"/>
  <c r="AL79" i="84"/>
  <c r="AU79" i="84" s="1"/>
  <c r="Y77" i="54"/>
  <c r="X77" i="54"/>
  <c r="AS22" i="92"/>
  <c r="AL22" i="92"/>
  <c r="AU22" i="92" s="1"/>
  <c r="AS40" i="92"/>
  <c r="AL40" i="92"/>
  <c r="AU40" i="92" s="1"/>
  <c r="AS76" i="92"/>
  <c r="AL76" i="92"/>
  <c r="AU76" i="92" s="1"/>
  <c r="Y77" i="99"/>
  <c r="X77" i="99"/>
  <c r="Y72" i="98"/>
  <c r="X72" i="98"/>
  <c r="AJ11" i="92"/>
  <c r="AK11" i="92"/>
  <c r="AT11" i="92" s="1"/>
  <c r="AS30" i="92"/>
  <c r="AL30" i="92"/>
  <c r="AU30" i="92" s="1"/>
  <c r="AS48" i="92"/>
  <c r="AL48" i="92"/>
  <c r="AU48" i="92" s="1"/>
  <c r="AH70" i="82"/>
  <c r="AQ70" i="82" s="1"/>
  <c r="AH74" i="50"/>
  <c r="AQ74" i="50" s="1"/>
  <c r="AR72" i="48"/>
  <c r="AS37" i="92"/>
  <c r="AL37" i="92"/>
  <c r="AU37" i="92" s="1"/>
  <c r="Y76" i="55"/>
  <c r="X76" i="55"/>
  <c r="AI73" i="94"/>
  <c r="AN73" i="94"/>
  <c r="Y75" i="43"/>
  <c r="Z75" i="43"/>
  <c r="X75" i="43"/>
  <c r="AF74" i="42"/>
  <c r="AO74" i="42" s="1"/>
  <c r="W75" i="42"/>
  <c r="AE74" i="42"/>
  <c r="AG74" i="42"/>
  <c r="AP74" i="42" s="1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AR69" i="82"/>
  <c r="AF78" i="103"/>
  <c r="AO78" i="103" s="1"/>
  <c r="AG78" i="103"/>
  <c r="AP78" i="103" s="1"/>
  <c r="AE78" i="103"/>
  <c r="W79" i="103"/>
  <c r="AH79" i="96"/>
  <c r="AQ79" i="96" s="1"/>
  <c r="AQ81" i="96" s="1"/>
  <c r="AZ3" i="96"/>
  <c r="AX76" i="96" s="1"/>
  <c r="S76" i="96" s="1"/>
  <c r="AC76" i="96" s="1"/>
  <c r="AB77" i="96" s="1"/>
  <c r="AX20" i="96"/>
  <c r="S20" i="96" s="1"/>
  <c r="AC20" i="96" s="1"/>
  <c r="AB21" i="96" s="1"/>
  <c r="AX24" i="96"/>
  <c r="S24" i="96" s="1"/>
  <c r="AC24" i="96" s="1"/>
  <c r="AB25" i="96" s="1"/>
  <c r="AX25" i="96"/>
  <c r="S25" i="96" s="1"/>
  <c r="AC25" i="96" s="1"/>
  <c r="AB26" i="96" s="1"/>
  <c r="AX26" i="96"/>
  <c r="S26" i="96" s="1"/>
  <c r="AC26" i="96" s="1"/>
  <c r="AB27" i="96" s="1"/>
  <c r="AX27" i="96"/>
  <c r="S27" i="96" s="1"/>
  <c r="AC27" i="96" s="1"/>
  <c r="AB28" i="96" s="1"/>
  <c r="AX30" i="96"/>
  <c r="S30" i="96" s="1"/>
  <c r="AC30" i="96" s="1"/>
  <c r="AB31" i="96" s="1"/>
  <c r="AX32" i="96"/>
  <c r="S32" i="96" s="1"/>
  <c r="AC32" i="96" s="1"/>
  <c r="AB33" i="96" s="1"/>
  <c r="AX33" i="96"/>
  <c r="S33" i="96" s="1"/>
  <c r="AC33" i="96" s="1"/>
  <c r="AB34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5" i="96"/>
  <c r="S65" i="96" s="1"/>
  <c r="AC65" i="96" s="1"/>
  <c r="AB66" i="96" s="1"/>
  <c r="AX66" i="96"/>
  <c r="S66" i="96" s="1"/>
  <c r="AC66" i="96" s="1"/>
  <c r="AB67" i="96" s="1"/>
  <c r="AX67" i="96"/>
  <c r="S67" i="96" s="1"/>
  <c r="AC67" i="96" s="1"/>
  <c r="AB68" i="96" s="1"/>
  <c r="AX68" i="96"/>
  <c r="S68" i="96" s="1"/>
  <c r="AC68" i="96" s="1"/>
  <c r="AB69" i="96" s="1"/>
  <c r="AX69" i="96"/>
  <c r="S69" i="96" s="1"/>
  <c r="AC69" i="96" s="1"/>
  <c r="AB70" i="96" s="1"/>
  <c r="AX70" i="96"/>
  <c r="S70" i="96" s="1"/>
  <c r="AC70" i="96" s="1"/>
  <c r="AB71" i="96" s="1"/>
  <c r="AX71" i="96"/>
  <c r="S71" i="96" s="1"/>
  <c r="AC71" i="96" s="1"/>
  <c r="AB72" i="96" s="1"/>
  <c r="AX72" i="96"/>
  <c r="S72" i="96" s="1"/>
  <c r="AC72" i="96" s="1"/>
  <c r="AB73" i="96" s="1"/>
  <c r="AX73" i="96"/>
  <c r="S73" i="96" s="1"/>
  <c r="AC73" i="96" s="1"/>
  <c r="AB74" i="96" s="1"/>
  <c r="AX74" i="96"/>
  <c r="S74" i="96" s="1"/>
  <c r="AC74" i="96" s="1"/>
  <c r="AB75" i="96" s="1"/>
  <c r="AX77" i="96"/>
  <c r="S77" i="96" s="1"/>
  <c r="AC77" i="96" s="1"/>
  <c r="AB78" i="96" s="1"/>
  <c r="AX75" i="96"/>
  <c r="S75" i="96" s="1"/>
  <c r="AC75" i="96" s="1"/>
  <c r="AB76" i="96" s="1"/>
  <c r="AX78" i="96"/>
  <c r="S78" i="96" s="1"/>
  <c r="AC78" i="96" s="1"/>
  <c r="AB79" i="96" s="1"/>
  <c r="AI76" i="54"/>
  <c r="AN76" i="54"/>
  <c r="AS58" i="92"/>
  <c r="AL58" i="92"/>
  <c r="AU58" i="92" s="1"/>
  <c r="AI73" i="85"/>
  <c r="AN73" i="85"/>
  <c r="AI76" i="99"/>
  <c r="AN76" i="99"/>
  <c r="AH73" i="102"/>
  <c r="AQ73" i="102" s="1"/>
  <c r="AS54" i="92"/>
  <c r="AL54" i="92"/>
  <c r="AU54" i="92" s="1"/>
  <c r="Z70" i="82"/>
  <c r="Y75" i="83"/>
  <c r="X75" i="83"/>
  <c r="Z74" i="50"/>
  <c r="AE72" i="49"/>
  <c r="AG72" i="49"/>
  <c r="AP72" i="49" s="1"/>
  <c r="AF72" i="49"/>
  <c r="AO72" i="49" s="1"/>
  <c r="W73" i="49"/>
  <c r="AS19" i="92"/>
  <c r="AL19" i="92"/>
  <c r="AU19" i="92" s="1"/>
  <c r="AS55" i="92"/>
  <c r="AL55" i="92"/>
  <c r="AU55" i="92" s="1"/>
  <c r="AS73" i="92"/>
  <c r="AL73" i="92"/>
  <c r="AU73" i="92" s="1"/>
  <c r="Y74" i="94"/>
  <c r="X74" i="94"/>
  <c r="AS13" i="92"/>
  <c r="AL13" i="92"/>
  <c r="AU13" i="92" s="1"/>
  <c r="AI79" i="92"/>
  <c r="AN79" i="92"/>
  <c r="AN81" i="92" s="1"/>
  <c r="AR79" i="95"/>
  <c r="AH73" i="48"/>
  <c r="AQ73" i="48" s="1"/>
  <c r="AS15" i="92"/>
  <c r="AL15" i="92"/>
  <c r="AU15" i="92" s="1"/>
  <c r="AS33" i="92"/>
  <c r="AL33" i="92"/>
  <c r="AU33" i="92" s="1"/>
  <c r="AS51" i="92"/>
  <c r="AL51" i="92"/>
  <c r="AU51" i="92" s="1"/>
  <c r="AS69" i="92"/>
  <c r="AL69" i="92"/>
  <c r="AU69" i="92" s="1"/>
  <c r="AR77" i="103"/>
  <c r="AH78" i="91"/>
  <c r="AQ78" i="91" s="1"/>
  <c r="AJ5" i="92"/>
  <c r="AK5" i="92"/>
  <c r="AT5" i="92" s="1"/>
  <c r="AS46" i="92"/>
  <c r="AL46" i="92"/>
  <c r="AU46" i="92" s="1"/>
  <c r="AS6" i="84"/>
  <c r="AL6" i="84"/>
  <c r="AU6" i="84" s="1"/>
  <c r="AS5" i="84"/>
  <c r="AL5" i="84"/>
  <c r="AU5" i="84" s="1"/>
  <c r="AS14" i="92"/>
  <c r="AL14" i="92"/>
  <c r="AU14" i="92" s="1"/>
  <c r="AS61" i="92"/>
  <c r="AL61" i="92"/>
  <c r="AU61" i="92" s="1"/>
  <c r="AR77" i="91"/>
  <c r="AS32" i="92"/>
  <c r="AL32" i="92"/>
  <c r="AU32" i="92" s="1"/>
  <c r="AS50" i="92"/>
  <c r="AL50" i="92"/>
  <c r="AU50" i="92" s="1"/>
  <c r="AS68" i="92"/>
  <c r="AL68" i="92"/>
  <c r="AU68" i="92" s="1"/>
  <c r="Y78" i="104"/>
  <c r="X78" i="104"/>
  <c r="Z78" i="104" s="1"/>
  <c r="AE73" i="48"/>
  <c r="AG73" i="48"/>
  <c r="AP73" i="48" s="1"/>
  <c r="AF73" i="48"/>
  <c r="AO73" i="48" s="1"/>
  <c r="W74" i="48"/>
  <c r="AF78" i="91"/>
  <c r="AO78" i="91" s="1"/>
  <c r="AE78" i="91"/>
  <c r="AN78" i="91" s="1"/>
  <c r="W79" i="91"/>
  <c r="AG78" i="91"/>
  <c r="AK9" i="92"/>
  <c r="AT9" i="92" s="1"/>
  <c r="AJ9" i="92"/>
  <c r="AS28" i="92"/>
  <c r="AL28" i="92"/>
  <c r="AU28" i="92" s="1"/>
  <c r="AS64" i="92"/>
  <c r="AL64" i="92"/>
  <c r="AU64" i="92" s="1"/>
  <c r="AH73" i="16"/>
  <c r="AQ73" i="16" s="1"/>
  <c r="Y74" i="85"/>
  <c r="X74" i="85"/>
  <c r="Z74" i="85" s="1"/>
  <c r="AS17" i="92"/>
  <c r="AL17" i="92"/>
  <c r="AU17" i="92" s="1"/>
  <c r="AS71" i="92"/>
  <c r="AL71" i="92"/>
  <c r="AU71" i="92" s="1"/>
  <c r="Y73" i="90"/>
  <c r="X73" i="90"/>
  <c r="AR72" i="102"/>
  <c r="W77" i="45"/>
  <c r="AG76" i="45"/>
  <c r="AP76" i="45" s="1"/>
  <c r="AF76" i="45"/>
  <c r="AO76" i="45" s="1"/>
  <c r="AE76" i="45"/>
  <c r="AS59" i="92"/>
  <c r="AL59" i="92"/>
  <c r="AU59" i="92" s="1"/>
  <c r="AI72" i="90"/>
  <c r="AN72" i="90"/>
  <c r="Z73" i="102"/>
  <c r="AS36" i="92"/>
  <c r="AL36" i="92"/>
  <c r="AU36" i="92" s="1"/>
  <c r="AJ3" i="92"/>
  <c r="AB4" i="92"/>
  <c r="AS24" i="92"/>
  <c r="AL24" i="92"/>
  <c r="AU24" i="92" s="1"/>
  <c r="AS42" i="92"/>
  <c r="AL42" i="92"/>
  <c r="AU42" i="92" s="1"/>
  <c r="AI74" i="83"/>
  <c r="AN74" i="83"/>
  <c r="AS25" i="92"/>
  <c r="AL25" i="92"/>
  <c r="AU25" i="92" s="1"/>
  <c r="AS43" i="92"/>
  <c r="AL43" i="92"/>
  <c r="AU43" i="92" s="1"/>
  <c r="AS77" i="92"/>
  <c r="AL77" i="92"/>
  <c r="AU77" i="92" s="1"/>
  <c r="AT81" i="84"/>
  <c r="AI74" i="43"/>
  <c r="AN74" i="43"/>
  <c r="AH76" i="100"/>
  <c r="AQ76" i="100" s="1"/>
  <c r="AI77" i="104"/>
  <c r="AN77" i="104"/>
  <c r="AS21" i="92"/>
  <c r="AL21" i="92"/>
  <c r="AU21" i="92" s="1"/>
  <c r="AS39" i="92"/>
  <c r="AL39" i="92"/>
  <c r="AU39" i="92" s="1"/>
  <c r="AS57" i="92"/>
  <c r="AL57" i="92"/>
  <c r="AU57" i="92" s="1"/>
  <c r="AS75" i="92"/>
  <c r="AL75" i="92"/>
  <c r="AU75" i="92" s="1"/>
  <c r="AI78" i="88"/>
  <c r="AN78" i="88"/>
  <c r="AS34" i="92"/>
  <c r="AL34" i="92"/>
  <c r="AU34" i="92" s="1"/>
  <c r="Z73" i="16"/>
  <c r="Y76" i="11"/>
  <c r="X76" i="11"/>
  <c r="AS35" i="92"/>
  <c r="AL35" i="92"/>
  <c r="AU35" i="92" s="1"/>
  <c r="AS23" i="92"/>
  <c r="AL23" i="92"/>
  <c r="AU23" i="92" s="1"/>
  <c r="AS78" i="92"/>
  <c r="AL78" i="92"/>
  <c r="AU78" i="92" s="1"/>
  <c r="AS72" i="92"/>
  <c r="AL72" i="92"/>
  <c r="AU72" i="92" s="1"/>
  <c r="AK10" i="92"/>
  <c r="AT10" i="92" s="1"/>
  <c r="AJ10" i="92"/>
  <c r="AS29" i="92"/>
  <c r="AL29" i="92"/>
  <c r="AU29" i="92" s="1"/>
  <c r="AS47" i="92"/>
  <c r="AL47" i="92"/>
  <c r="AU47" i="92" s="1"/>
  <c r="AS65" i="92"/>
  <c r="AL65" i="92"/>
  <c r="AU65" i="92" s="1"/>
  <c r="AE71" i="35"/>
  <c r="AG71" i="35"/>
  <c r="AP71" i="35" s="1"/>
  <c r="AF71" i="35"/>
  <c r="AO71" i="35" s="1"/>
  <c r="W72" i="35"/>
  <c r="AS60" i="92"/>
  <c r="AL60" i="92"/>
  <c r="AU60" i="92" s="1"/>
  <c r="AR78" i="96"/>
  <c r="AR75" i="100"/>
  <c r="AS12" i="92"/>
  <c r="AL12" i="92"/>
  <c r="AU12" i="92" s="1"/>
  <c r="AS31" i="92"/>
  <c r="AL31" i="92"/>
  <c r="AU31" i="92" s="1"/>
  <c r="AS67" i="92"/>
  <c r="AL67" i="92"/>
  <c r="AU67" i="92" s="1"/>
  <c r="AL4" i="84"/>
  <c r="AU4" i="84" s="1"/>
  <c r="AU81" i="84" s="1"/>
  <c r="C11" i="84" s="1"/>
  <c r="F28" i="57" s="1"/>
  <c r="AS4" i="84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3" i="10"/>
  <c r="AO73" i="10" s="1"/>
  <c r="AE73" i="10"/>
  <c r="W74" i="10"/>
  <c r="AG73" i="10"/>
  <c r="AP73" i="10" s="1"/>
  <c r="Y79" i="88"/>
  <c r="X79" i="88"/>
  <c r="AS12" i="84"/>
  <c r="AL12" i="84"/>
  <c r="AU12" i="84" s="1"/>
  <c r="AS16" i="92"/>
  <c r="AL16" i="92"/>
  <c r="AU16" i="92" s="1"/>
  <c r="AS52" i="92"/>
  <c r="AL52" i="92"/>
  <c r="AU52" i="92" s="1"/>
  <c r="AS70" i="92"/>
  <c r="AL70" i="92"/>
  <c r="AU70" i="92" s="1"/>
  <c r="AH80" i="95"/>
  <c r="AQ80" i="95" s="1"/>
  <c r="AI71" i="98"/>
  <c r="AN71" i="98"/>
  <c r="AI75" i="11"/>
  <c r="AN75" i="11"/>
  <c r="AX15" i="96" l="1"/>
  <c r="S15" i="96" s="1"/>
  <c r="AC15" i="96" s="1"/>
  <c r="AB16" i="96" s="1"/>
  <c r="AX14" i="96"/>
  <c r="S14" i="96" s="1"/>
  <c r="AC14" i="96" s="1"/>
  <c r="AB15" i="96" s="1"/>
  <c r="AX9" i="96"/>
  <c r="S9" i="96" s="1"/>
  <c r="AC9" i="96" s="1"/>
  <c r="AB10" i="96" s="1"/>
  <c r="AK10" i="96" s="1"/>
  <c r="AT10" i="96" s="1"/>
  <c r="AX31" i="96"/>
  <c r="S31" i="96" s="1"/>
  <c r="AC31" i="96" s="1"/>
  <c r="AB32" i="96" s="1"/>
  <c r="AX21" i="96"/>
  <c r="S21" i="96" s="1"/>
  <c r="AC21" i="96" s="1"/>
  <c r="AB22" i="96" s="1"/>
  <c r="Z76" i="55"/>
  <c r="AF76" i="55" s="1"/>
  <c r="AO76" i="55" s="1"/>
  <c r="W77" i="55"/>
  <c r="AE76" i="55"/>
  <c r="AR72" i="90"/>
  <c r="AE74" i="85"/>
  <c r="W75" i="85"/>
  <c r="AG74" i="85"/>
  <c r="AP74" i="85" s="1"/>
  <c r="AF74" i="85"/>
  <c r="AO74" i="85" s="1"/>
  <c r="W79" i="104"/>
  <c r="AF78" i="104"/>
  <c r="AO78" i="104" s="1"/>
  <c r="AE78" i="104"/>
  <c r="AG78" i="104"/>
  <c r="AP78" i="104" s="1"/>
  <c r="AH74" i="94"/>
  <c r="AQ74" i="94" s="1"/>
  <c r="AF70" i="82"/>
  <c r="AO70" i="82" s="1"/>
  <c r="AE70" i="82"/>
  <c r="W71" i="82"/>
  <c r="AG70" i="82"/>
  <c r="AP70" i="82" s="1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K34" i="96"/>
  <c r="AT34" i="96" s="1"/>
  <c r="AK28" i="96"/>
  <c r="AT28" i="96" s="1"/>
  <c r="AK22" i="96"/>
  <c r="AT22" i="96" s="1"/>
  <c r="AK16" i="96"/>
  <c r="AT16" i="96" s="1"/>
  <c r="AK77" i="96"/>
  <c r="AT77" i="96" s="1"/>
  <c r="AJ77" i="96"/>
  <c r="AF75" i="43"/>
  <c r="AO75" i="43" s="1"/>
  <c r="AG75" i="43"/>
  <c r="AP75" i="43" s="1"/>
  <c r="W76" i="43"/>
  <c r="AE75" i="43"/>
  <c r="AH77" i="99"/>
  <c r="AQ77" i="99" s="1"/>
  <c r="AR75" i="55"/>
  <c r="Y81" i="41"/>
  <c r="Z81" i="41" s="1"/>
  <c r="X81" i="41"/>
  <c r="AF73" i="16"/>
  <c r="AO73" i="16" s="1"/>
  <c r="AG73" i="16"/>
  <c r="AP73" i="16" s="1"/>
  <c r="AE73" i="16"/>
  <c r="W74" i="16"/>
  <c r="AR74" i="83"/>
  <c r="AS3" i="92"/>
  <c r="AL3" i="92"/>
  <c r="AU3" i="92" s="1"/>
  <c r="Y77" i="45"/>
  <c r="X77" i="45"/>
  <c r="Y74" i="48"/>
  <c r="X74" i="48"/>
  <c r="Z74" i="94"/>
  <c r="AI72" i="49"/>
  <c r="AN72" i="49"/>
  <c r="AJ75" i="96"/>
  <c r="AK75" i="96"/>
  <c r="AT75" i="96" s="1"/>
  <c r="AJ69" i="96"/>
  <c r="AK69" i="96"/>
  <c r="AT69" i="96" s="1"/>
  <c r="AK63" i="96"/>
  <c r="AT63" i="96" s="1"/>
  <c r="AJ63" i="96"/>
  <c r="AJ57" i="96"/>
  <c r="AK57" i="96"/>
  <c r="AT57" i="96" s="1"/>
  <c r="AJ51" i="96"/>
  <c r="AK51" i="96"/>
  <c r="AT51" i="96" s="1"/>
  <c r="AJ45" i="96"/>
  <c r="AK45" i="96"/>
  <c r="AT45" i="96" s="1"/>
  <c r="AK39" i="96"/>
  <c r="AT39" i="96" s="1"/>
  <c r="AJ39" i="96"/>
  <c r="AK33" i="96"/>
  <c r="AT33" i="96" s="1"/>
  <c r="AJ33" i="96"/>
  <c r="AJ27" i="96"/>
  <c r="AK27" i="96"/>
  <c r="AT27" i="96" s="1"/>
  <c r="AJ21" i="96"/>
  <c r="AK21" i="96"/>
  <c r="AT21" i="96" s="1"/>
  <c r="AK15" i="96"/>
  <c r="AT15" i="96" s="1"/>
  <c r="AJ15" i="96"/>
  <c r="AX8" i="96"/>
  <c r="S8" i="96" s="1"/>
  <c r="AC8" i="96" s="1"/>
  <c r="AB9" i="96" s="1"/>
  <c r="AX5" i="96"/>
  <c r="S5" i="96" s="1"/>
  <c r="AC5" i="96" s="1"/>
  <c r="AB6" i="96" s="1"/>
  <c r="Z77" i="99"/>
  <c r="AS6" i="92"/>
  <c r="AL6" i="92"/>
  <c r="AU6" i="92" s="1"/>
  <c r="AH79" i="88"/>
  <c r="AQ79" i="88" s="1"/>
  <c r="AQ81" i="88" s="1"/>
  <c r="AZ3" i="88"/>
  <c r="AX72" i="88" s="1"/>
  <c r="S72" i="88" s="1"/>
  <c r="AC72" i="88" s="1"/>
  <c r="AB73" i="88" s="1"/>
  <c r="AX13" i="88"/>
  <c r="S13" i="88" s="1"/>
  <c r="AC13" i="88" s="1"/>
  <c r="AB14" i="88" s="1"/>
  <c r="AX16" i="88"/>
  <c r="S16" i="88" s="1"/>
  <c r="AC16" i="88" s="1"/>
  <c r="AB17" i="88" s="1"/>
  <c r="AX17" i="88"/>
  <c r="S17" i="88" s="1"/>
  <c r="AC17" i="88" s="1"/>
  <c r="AB18" i="88" s="1"/>
  <c r="AX18" i="88"/>
  <c r="S18" i="88" s="1"/>
  <c r="AC18" i="88" s="1"/>
  <c r="AB19" i="88" s="1"/>
  <c r="AX19" i="88"/>
  <c r="S19" i="88" s="1"/>
  <c r="AC19" i="88" s="1"/>
  <c r="AB20" i="88" s="1"/>
  <c r="AX20" i="88"/>
  <c r="S20" i="88" s="1"/>
  <c r="AC20" i="88" s="1"/>
  <c r="AB21" i="88" s="1"/>
  <c r="AX21" i="88"/>
  <c r="S21" i="88" s="1"/>
  <c r="AC21" i="88" s="1"/>
  <c r="AB22" i="88" s="1"/>
  <c r="AX22" i="88"/>
  <c r="S22" i="88" s="1"/>
  <c r="AC22" i="88" s="1"/>
  <c r="AB23" i="88" s="1"/>
  <c r="AX23" i="88"/>
  <c r="S23" i="88" s="1"/>
  <c r="AC23" i="88" s="1"/>
  <c r="AB24" i="88" s="1"/>
  <c r="AX24" i="88"/>
  <c r="S24" i="88" s="1"/>
  <c r="AC24" i="88" s="1"/>
  <c r="AB25" i="88" s="1"/>
  <c r="AX25" i="88"/>
  <c r="S25" i="88" s="1"/>
  <c r="AC25" i="88" s="1"/>
  <c r="AB26" i="88" s="1"/>
  <c r="AX26" i="88"/>
  <c r="S26" i="88" s="1"/>
  <c r="AC26" i="88" s="1"/>
  <c r="AB27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2" i="88"/>
  <c r="S32" i="88" s="1"/>
  <c r="AC32" i="88" s="1"/>
  <c r="AB33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8" i="88"/>
  <c r="S38" i="88" s="1"/>
  <c r="AC38" i="88" s="1"/>
  <c r="AB39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5" i="88"/>
  <c r="S65" i="88" s="1"/>
  <c r="AC65" i="88" s="1"/>
  <c r="AB66" i="88" s="1"/>
  <c r="AX66" i="88"/>
  <c r="S66" i="88" s="1"/>
  <c r="AC66" i="88" s="1"/>
  <c r="AB67" i="88" s="1"/>
  <c r="AX67" i="88"/>
  <c r="S67" i="88" s="1"/>
  <c r="AC67" i="88" s="1"/>
  <c r="AB68" i="88" s="1"/>
  <c r="AX68" i="88"/>
  <c r="S68" i="88" s="1"/>
  <c r="AC68" i="88" s="1"/>
  <c r="AB69" i="88" s="1"/>
  <c r="AX69" i="88"/>
  <c r="S69" i="88" s="1"/>
  <c r="AC69" i="88" s="1"/>
  <c r="AB70" i="88" s="1"/>
  <c r="AX70" i="88"/>
  <c r="S70" i="88" s="1"/>
  <c r="AC70" i="88" s="1"/>
  <c r="AB71" i="88" s="1"/>
  <c r="AX71" i="88"/>
  <c r="S71" i="88" s="1"/>
  <c r="AC71" i="88" s="1"/>
  <c r="AB72" i="88" s="1"/>
  <c r="AX73" i="88"/>
  <c r="S73" i="88" s="1"/>
  <c r="AC73" i="88" s="1"/>
  <c r="AB74" i="88" s="1"/>
  <c r="AX75" i="88"/>
  <c r="S75" i="88" s="1"/>
  <c r="AC75" i="88" s="1"/>
  <c r="AB76" i="88" s="1"/>
  <c r="AX76" i="88"/>
  <c r="S76" i="88" s="1"/>
  <c r="AC76" i="88" s="1"/>
  <c r="AB77" i="88" s="1"/>
  <c r="AX74" i="88"/>
  <c r="S74" i="88" s="1"/>
  <c r="AC74" i="88" s="1"/>
  <c r="AB75" i="88" s="1"/>
  <c r="AX78" i="88"/>
  <c r="S78" i="88" s="1"/>
  <c r="AC78" i="88" s="1"/>
  <c r="AB79" i="88" s="1"/>
  <c r="AX77" i="88"/>
  <c r="S77" i="88" s="1"/>
  <c r="AC77" i="88" s="1"/>
  <c r="AB78" i="88" s="1"/>
  <c r="AI78" i="91"/>
  <c r="AP78" i="91"/>
  <c r="AF74" i="50"/>
  <c r="AO74" i="50" s="1"/>
  <c r="AE74" i="50"/>
  <c r="W75" i="50"/>
  <c r="AG74" i="50"/>
  <c r="AP74" i="50" s="1"/>
  <c r="AJ74" i="96"/>
  <c r="AK74" i="96"/>
  <c r="AT74" i="96" s="1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J32" i="96"/>
  <c r="AK32" i="96"/>
  <c r="AT32" i="96" s="1"/>
  <c r="AK26" i="96"/>
  <c r="AT26" i="96" s="1"/>
  <c r="AJ26" i="96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I74" i="42"/>
  <c r="AN74" i="42"/>
  <c r="AS11" i="92"/>
  <c r="AL11" i="92"/>
  <c r="AU11" i="92" s="1"/>
  <c r="Y74" i="87"/>
  <c r="Z74" i="87" s="1"/>
  <c r="X74" i="87"/>
  <c r="Y75" i="18"/>
  <c r="X75" i="18"/>
  <c r="AI80" i="95"/>
  <c r="AR80" i="95" s="1"/>
  <c r="AN80" i="95"/>
  <c r="AI76" i="100"/>
  <c r="AN76" i="100"/>
  <c r="AJ4" i="92"/>
  <c r="AK4" i="92"/>
  <c r="AT4" i="92" s="1"/>
  <c r="AT81" i="92" s="1"/>
  <c r="AI73" i="10"/>
  <c r="AN73" i="10"/>
  <c r="X79" i="91"/>
  <c r="Z79" i="91" s="1"/>
  <c r="Y79" i="91"/>
  <c r="AS5" i="92"/>
  <c r="AL5" i="92"/>
  <c r="AU5" i="92" s="1"/>
  <c r="AR79" i="92"/>
  <c r="AR81" i="92" s="1"/>
  <c r="AL79" i="92"/>
  <c r="AU79" i="92" s="1"/>
  <c r="AH75" i="83"/>
  <c r="AQ75" i="83" s="1"/>
  <c r="AR76" i="99"/>
  <c r="AR76" i="54"/>
  <c r="AJ73" i="96"/>
  <c r="AK73" i="96"/>
  <c r="AT73" i="96" s="1"/>
  <c r="AK67" i="96"/>
  <c r="AT67" i="96" s="1"/>
  <c r="AJ67" i="96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K31" i="96"/>
  <c r="AT31" i="96" s="1"/>
  <c r="AJ31" i="96"/>
  <c r="AK25" i="96"/>
  <c r="AT25" i="96" s="1"/>
  <c r="AJ25" i="96"/>
  <c r="AX18" i="96"/>
  <c r="S18" i="96" s="1"/>
  <c r="AC18" i="96" s="1"/>
  <c r="AB19" i="96" s="1"/>
  <c r="AX12" i="96"/>
  <c r="S12" i="96" s="1"/>
  <c r="AC12" i="96" s="1"/>
  <c r="AB13" i="96" s="1"/>
  <c r="AX6" i="96"/>
  <c r="S6" i="96" s="1"/>
  <c r="AC6" i="96" s="1"/>
  <c r="AB7" i="96" s="1"/>
  <c r="Y75" i="42"/>
  <c r="Z75" i="42" s="1"/>
  <c r="X75" i="42"/>
  <c r="AR73" i="94"/>
  <c r="AH72" i="98"/>
  <c r="AQ72" i="98" s="1"/>
  <c r="AH77" i="54"/>
  <c r="AQ77" i="54" s="1"/>
  <c r="AI73" i="87"/>
  <c r="AN73" i="87"/>
  <c r="AI74" i="18"/>
  <c r="AN74" i="18"/>
  <c r="Y74" i="10"/>
  <c r="X74" i="10"/>
  <c r="Z74" i="10" s="1"/>
  <c r="Z79" i="88"/>
  <c r="Y72" i="35"/>
  <c r="X72" i="35"/>
  <c r="AH76" i="11"/>
  <c r="AQ76" i="11" s="1"/>
  <c r="AR74" i="43"/>
  <c r="W74" i="102"/>
  <c r="AF73" i="102"/>
  <c r="AO73" i="102" s="1"/>
  <c r="AE73" i="102"/>
  <c r="AG73" i="102"/>
  <c r="AP73" i="102" s="1"/>
  <c r="AI76" i="45"/>
  <c r="AN76" i="45"/>
  <c r="AH73" i="90"/>
  <c r="AQ73" i="90" s="1"/>
  <c r="AI73" i="48"/>
  <c r="AN73" i="48"/>
  <c r="Y73" i="49"/>
  <c r="X73" i="49"/>
  <c r="Z75" i="83"/>
  <c r="AJ79" i="96"/>
  <c r="AS79" i="96" s="1"/>
  <c r="AK79" i="96"/>
  <c r="AT79" i="96" s="1"/>
  <c r="AJ72" i="96"/>
  <c r="AK72" i="96"/>
  <c r="AT72" i="96" s="1"/>
  <c r="AJ66" i="96"/>
  <c r="AK66" i="96"/>
  <c r="AT66" i="96" s="1"/>
  <c r="AK60" i="96"/>
  <c r="AT60" i="96" s="1"/>
  <c r="AJ60" i="96"/>
  <c r="AK54" i="96"/>
  <c r="AT54" i="96" s="1"/>
  <c r="AJ54" i="96"/>
  <c r="AJ48" i="96"/>
  <c r="AK48" i="96"/>
  <c r="AT48" i="96" s="1"/>
  <c r="AJ42" i="96"/>
  <c r="AK42" i="96"/>
  <c r="AT42" i="96" s="1"/>
  <c r="AX35" i="96"/>
  <c r="S35" i="96" s="1"/>
  <c r="AC35" i="96" s="1"/>
  <c r="AB36" i="96" s="1"/>
  <c r="AX29" i="96"/>
  <c r="S29" i="96" s="1"/>
  <c r="AC29" i="96" s="1"/>
  <c r="AB30" i="96" s="1"/>
  <c r="AX23" i="96"/>
  <c r="S23" i="96" s="1"/>
  <c r="AC23" i="96" s="1"/>
  <c r="AB24" i="96" s="1"/>
  <c r="AX17" i="96"/>
  <c r="S17" i="96" s="1"/>
  <c r="AC17" i="96" s="1"/>
  <c r="AB18" i="96" s="1"/>
  <c r="AX11" i="96"/>
  <c r="S11" i="96" s="1"/>
  <c r="AC11" i="96" s="1"/>
  <c r="AB12" i="96" s="1"/>
  <c r="AX4" i="96"/>
  <c r="S4" i="96" s="1"/>
  <c r="AC4" i="96" s="1"/>
  <c r="AB5" i="96" s="1"/>
  <c r="X79" i="103"/>
  <c r="Z79" i="103" s="1"/>
  <c r="Y79" i="103"/>
  <c r="AH76" i="55"/>
  <c r="AQ76" i="55" s="1"/>
  <c r="Z72" i="98"/>
  <c r="Z77" i="54"/>
  <c r="AI79" i="96"/>
  <c r="AN79" i="96"/>
  <c r="AN81" i="96" s="1"/>
  <c r="AS10" i="92"/>
  <c r="AL10" i="92"/>
  <c r="AU10" i="92" s="1"/>
  <c r="AR75" i="11"/>
  <c r="AR77" i="104"/>
  <c r="AR71" i="98"/>
  <c r="AS81" i="84"/>
  <c r="AI71" i="35"/>
  <c r="AN71" i="35"/>
  <c r="Z76" i="11"/>
  <c r="AR78" i="88"/>
  <c r="Z73" i="90"/>
  <c r="AH74" i="85"/>
  <c r="AQ74" i="85" s="1"/>
  <c r="AS9" i="92"/>
  <c r="AL9" i="92"/>
  <c r="AU9" i="92" s="1"/>
  <c r="AH78" i="104"/>
  <c r="AQ78" i="104" s="1"/>
  <c r="AR73" i="85"/>
  <c r="AJ76" i="96"/>
  <c r="AK76" i="96"/>
  <c r="AT76" i="96" s="1"/>
  <c r="AJ71" i="96"/>
  <c r="AK71" i="96"/>
  <c r="AT71" i="96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X34" i="96"/>
  <c r="S34" i="96" s="1"/>
  <c r="AC34" i="96" s="1"/>
  <c r="AB35" i="96" s="1"/>
  <c r="AX28" i="96"/>
  <c r="S28" i="96" s="1"/>
  <c r="AC28" i="96" s="1"/>
  <c r="AB29" i="96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" i="96"/>
  <c r="S3" i="96" s="1"/>
  <c r="AC3" i="96" s="1"/>
  <c r="AI78" i="103"/>
  <c r="AN78" i="103"/>
  <c r="AH75" i="43"/>
  <c r="AQ75" i="43" s="1"/>
  <c r="AI80" i="41"/>
  <c r="AN80" i="41"/>
  <c r="Y81" i="95"/>
  <c r="X81" i="95"/>
  <c r="Y77" i="100"/>
  <c r="X77" i="100"/>
  <c r="AX12" i="88" l="1"/>
  <c r="S12" i="88" s="1"/>
  <c r="AC12" i="88" s="1"/>
  <c r="AB13" i="88" s="1"/>
  <c r="AX11" i="88"/>
  <c r="S11" i="88" s="1"/>
  <c r="AC11" i="88" s="1"/>
  <c r="AB12" i="88" s="1"/>
  <c r="AX10" i="88"/>
  <c r="S10" i="88" s="1"/>
  <c r="AC10" i="88" s="1"/>
  <c r="AB11" i="88" s="1"/>
  <c r="Z74" i="48"/>
  <c r="Z73" i="49"/>
  <c r="Z75" i="18"/>
  <c r="AX15" i="88"/>
  <c r="S15" i="88" s="1"/>
  <c r="AC15" i="88" s="1"/>
  <c r="AB16" i="88" s="1"/>
  <c r="AX9" i="88"/>
  <c r="S9" i="88" s="1"/>
  <c r="AC9" i="88" s="1"/>
  <c r="AB10" i="88" s="1"/>
  <c r="AG76" i="55"/>
  <c r="AP76" i="55" s="1"/>
  <c r="AX14" i="88"/>
  <c r="S14" i="88" s="1"/>
  <c r="AC14" i="88" s="1"/>
  <c r="AB15" i="88" s="1"/>
  <c r="AX8" i="88"/>
  <c r="S8" i="88" s="1"/>
  <c r="AC8" i="88" s="1"/>
  <c r="AB9" i="88" s="1"/>
  <c r="Z77" i="45"/>
  <c r="AF79" i="91"/>
  <c r="AO79" i="91" s="1"/>
  <c r="AE79" i="91"/>
  <c r="W80" i="91"/>
  <c r="AG79" i="91"/>
  <c r="AP79" i="91" s="1"/>
  <c r="W75" i="87"/>
  <c r="AG74" i="87"/>
  <c r="AP74" i="87" s="1"/>
  <c r="AE74" i="87"/>
  <c r="AF74" i="87"/>
  <c r="AO74" i="87" s="1"/>
  <c r="AG81" i="41"/>
  <c r="AP81" i="41" s="1"/>
  <c r="AF81" i="41"/>
  <c r="AO81" i="41" s="1"/>
  <c r="AE81" i="41"/>
  <c r="W82" i="41"/>
  <c r="AE74" i="48"/>
  <c r="AF74" i="48"/>
  <c r="AO74" i="48" s="1"/>
  <c r="AG74" i="48"/>
  <c r="AP74" i="48" s="1"/>
  <c r="W75" i="48"/>
  <c r="AF74" i="10"/>
  <c r="AO74" i="10" s="1"/>
  <c r="W75" i="10"/>
  <c r="AE74" i="10"/>
  <c r="AG74" i="10"/>
  <c r="AP74" i="10" s="1"/>
  <c r="AE73" i="49"/>
  <c r="AF73" i="49"/>
  <c r="AO73" i="49" s="1"/>
  <c r="AG73" i="49"/>
  <c r="AP73" i="49" s="1"/>
  <c r="W74" i="49"/>
  <c r="AF75" i="18"/>
  <c r="AO75" i="18" s="1"/>
  <c r="AG75" i="18"/>
  <c r="AP75" i="18" s="1"/>
  <c r="AE75" i="18"/>
  <c r="W76" i="18"/>
  <c r="AG79" i="103"/>
  <c r="AP79" i="103" s="1"/>
  <c r="AF79" i="103"/>
  <c r="AO79" i="103" s="1"/>
  <c r="AE79" i="103"/>
  <c r="W80" i="103"/>
  <c r="AE77" i="45"/>
  <c r="AF77" i="45"/>
  <c r="AO77" i="45" s="1"/>
  <c r="W78" i="45"/>
  <c r="AG77" i="45"/>
  <c r="AP77" i="45" s="1"/>
  <c r="AK11" i="96"/>
  <c r="AT11" i="96" s="1"/>
  <c r="AJ11" i="96"/>
  <c r="AS59" i="96"/>
  <c r="AL59" i="96"/>
  <c r="AU59" i="96" s="1"/>
  <c r="W77" i="11"/>
  <c r="AE76" i="11"/>
  <c r="AN76" i="11" s="1"/>
  <c r="AF76" i="11"/>
  <c r="AO76" i="11" s="1"/>
  <c r="AG76" i="11"/>
  <c r="AJ17" i="96"/>
  <c r="AK17" i="96"/>
  <c r="AT17" i="96" s="1"/>
  <c r="AR79" i="96"/>
  <c r="AR81" i="96" s="1"/>
  <c r="AL79" i="96"/>
  <c r="AU79" i="96" s="1"/>
  <c r="AK12" i="96"/>
  <c r="AT12" i="96" s="1"/>
  <c r="AJ12" i="96"/>
  <c r="AS42" i="96"/>
  <c r="AL42" i="96"/>
  <c r="AU42" i="96" s="1"/>
  <c r="AR73" i="48"/>
  <c r="Y74" i="102"/>
  <c r="X74" i="102"/>
  <c r="Z74" i="102" s="1"/>
  <c r="AH75" i="42"/>
  <c r="AQ75" i="42" s="1"/>
  <c r="AS25" i="96"/>
  <c r="AL25" i="96"/>
  <c r="AU25" i="96" s="1"/>
  <c r="AH75" i="18"/>
  <c r="AQ75" i="18" s="1"/>
  <c r="AJ20" i="96"/>
  <c r="AK20" i="96"/>
  <c r="AT20" i="96" s="1"/>
  <c r="AS38" i="96"/>
  <c r="AL38" i="96"/>
  <c r="AU38" i="96" s="1"/>
  <c r="AS56" i="96"/>
  <c r="AL56" i="96"/>
  <c r="AU56" i="96" s="1"/>
  <c r="AS74" i="96"/>
  <c r="AL74" i="96"/>
  <c r="AU74" i="96" s="1"/>
  <c r="AJ76" i="88"/>
  <c r="AK76" i="88"/>
  <c r="AT76" i="88" s="1"/>
  <c r="AJ68" i="88"/>
  <c r="AK68" i="88"/>
  <c r="AT68" i="88" s="1"/>
  <c r="AJ62" i="88"/>
  <c r="AK62" i="88"/>
  <c r="AT62" i="88" s="1"/>
  <c r="AJ56" i="88"/>
  <c r="AK56" i="88"/>
  <c r="AT56" i="88" s="1"/>
  <c r="AK50" i="88"/>
  <c r="AT50" i="88" s="1"/>
  <c r="AJ50" i="88"/>
  <c r="AJ44" i="88"/>
  <c r="AK44" i="88"/>
  <c r="AT44" i="88" s="1"/>
  <c r="AK38" i="88"/>
  <c r="AT38" i="88" s="1"/>
  <c r="AJ38" i="88"/>
  <c r="AJ32" i="88"/>
  <c r="AK32" i="88"/>
  <c r="AT32" i="88" s="1"/>
  <c r="AJ26" i="88"/>
  <c r="AK26" i="88"/>
  <c r="AT26" i="88" s="1"/>
  <c r="AJ20" i="88"/>
  <c r="AK20" i="88"/>
  <c r="AT20" i="88" s="1"/>
  <c r="AK14" i="88"/>
  <c r="AT14" i="88" s="1"/>
  <c r="AJ14" i="88"/>
  <c r="AX7" i="88"/>
  <c r="S7" i="88" s="1"/>
  <c r="AC7" i="88" s="1"/>
  <c r="AB8" i="88" s="1"/>
  <c r="AS15" i="96"/>
  <c r="AL15" i="96"/>
  <c r="AU15" i="96" s="1"/>
  <c r="AS33" i="96"/>
  <c r="AL33" i="96"/>
  <c r="AU33" i="96" s="1"/>
  <c r="W75" i="94"/>
  <c r="AE74" i="94"/>
  <c r="AG74" i="94"/>
  <c r="AP74" i="94" s="1"/>
  <c r="AF74" i="94"/>
  <c r="AO74" i="94" s="1"/>
  <c r="Y74" i="16"/>
  <c r="X74" i="16"/>
  <c r="AJ16" i="96"/>
  <c r="AS52" i="96"/>
  <c r="AL52" i="96"/>
  <c r="AU52" i="96" s="1"/>
  <c r="AS70" i="96"/>
  <c r="AL70" i="96"/>
  <c r="AU70" i="96" s="1"/>
  <c r="AI70" i="82"/>
  <c r="AR70" i="82" s="1"/>
  <c r="AN70" i="82"/>
  <c r="AH77" i="100"/>
  <c r="AQ77" i="100" s="1"/>
  <c r="AK23" i="96"/>
  <c r="AT23" i="96" s="1"/>
  <c r="AJ23" i="96"/>
  <c r="AS47" i="96"/>
  <c r="AL47" i="96"/>
  <c r="AU47" i="96" s="1"/>
  <c r="AS65" i="96"/>
  <c r="AL65" i="96"/>
  <c r="AU65" i="96" s="1"/>
  <c r="AR71" i="35"/>
  <c r="W78" i="54"/>
  <c r="AE77" i="54"/>
  <c r="AF77" i="54"/>
  <c r="AO77" i="54" s="1"/>
  <c r="AG77" i="54"/>
  <c r="AP77" i="54" s="1"/>
  <c r="AK18" i="96"/>
  <c r="AT18" i="96" s="1"/>
  <c r="AJ18" i="96"/>
  <c r="AE75" i="83"/>
  <c r="AF75" i="83"/>
  <c r="AO75" i="83" s="1"/>
  <c r="AG75" i="83"/>
  <c r="AP75" i="83" s="1"/>
  <c r="W76" i="83"/>
  <c r="AR76" i="45"/>
  <c r="W76" i="42"/>
  <c r="AG75" i="42"/>
  <c r="AP75" i="42" s="1"/>
  <c r="AF75" i="42"/>
  <c r="AO75" i="42" s="1"/>
  <c r="AE75" i="42"/>
  <c r="AS43" i="96"/>
  <c r="AL43" i="96"/>
  <c r="AU43" i="96" s="1"/>
  <c r="AS61" i="96"/>
  <c r="AL61" i="96"/>
  <c r="AU61" i="96" s="1"/>
  <c r="AL4" i="92"/>
  <c r="AU4" i="92" s="1"/>
  <c r="AU81" i="92" s="1"/>
  <c r="C11" i="92" s="1"/>
  <c r="F36" i="57" s="1"/>
  <c r="AS4" i="92"/>
  <c r="AS81" i="92" s="1"/>
  <c r="AS26" i="96"/>
  <c r="AL26" i="96"/>
  <c r="AU26" i="96" s="1"/>
  <c r="AS44" i="96"/>
  <c r="AL44" i="96"/>
  <c r="AU44" i="96" s="1"/>
  <c r="AR78" i="91"/>
  <c r="AK74" i="88"/>
  <c r="AT74" i="88" s="1"/>
  <c r="AJ74" i="88"/>
  <c r="AJ67" i="88"/>
  <c r="AK67" i="88"/>
  <c r="AT67" i="88" s="1"/>
  <c r="AK61" i="88"/>
  <c r="AT61" i="88" s="1"/>
  <c r="AJ61" i="88"/>
  <c r="AJ55" i="88"/>
  <c r="AK55" i="88"/>
  <c r="AT55" i="88" s="1"/>
  <c r="AJ49" i="88"/>
  <c r="AK49" i="88"/>
  <c r="AT49" i="88" s="1"/>
  <c r="AJ43" i="88"/>
  <c r="AK43" i="88"/>
  <c r="AT43" i="88" s="1"/>
  <c r="AK37" i="88"/>
  <c r="AT37" i="88" s="1"/>
  <c r="AJ37" i="88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AX6" i="88"/>
  <c r="S6" i="88" s="1"/>
  <c r="AC6" i="88" s="1"/>
  <c r="AB7" i="88" s="1"/>
  <c r="AS51" i="96"/>
  <c r="AL51" i="96"/>
  <c r="AU51" i="96" s="1"/>
  <c r="AS69" i="96"/>
  <c r="AL69" i="96"/>
  <c r="AU69" i="96" s="1"/>
  <c r="AH74" i="48"/>
  <c r="AQ74" i="48" s="1"/>
  <c r="AI73" i="16"/>
  <c r="AN73" i="16"/>
  <c r="AS77" i="96"/>
  <c r="AL77" i="96"/>
  <c r="AU77" i="96" s="1"/>
  <c r="AJ22" i="96"/>
  <c r="AH81" i="95"/>
  <c r="AQ81" i="95" s="1"/>
  <c r="Z81" i="95"/>
  <c r="Z77" i="100"/>
  <c r="AR80" i="41"/>
  <c r="AJ29" i="96"/>
  <c r="AK29" i="96"/>
  <c r="AT29" i="96" s="1"/>
  <c r="AE73" i="90"/>
  <c r="W74" i="90"/>
  <c r="AG73" i="90"/>
  <c r="AP73" i="90" s="1"/>
  <c r="AF73" i="90"/>
  <c r="AO73" i="90" s="1"/>
  <c r="AE72" i="98"/>
  <c r="AF72" i="98"/>
  <c r="AO72" i="98" s="1"/>
  <c r="AG72" i="98"/>
  <c r="AP72" i="98" s="1"/>
  <c r="W73" i="98"/>
  <c r="AJ24" i="96"/>
  <c r="AK24" i="96"/>
  <c r="AT24" i="96" s="1"/>
  <c r="AS48" i="96"/>
  <c r="AL48" i="96"/>
  <c r="AU48" i="96" s="1"/>
  <c r="AS66" i="96"/>
  <c r="AL66" i="96"/>
  <c r="AU66" i="96" s="1"/>
  <c r="AH73" i="49"/>
  <c r="AQ73" i="49" s="1"/>
  <c r="Z72" i="35"/>
  <c r="AH72" i="35"/>
  <c r="AQ72" i="35" s="1"/>
  <c r="AS31" i="96"/>
  <c r="AL31" i="96"/>
  <c r="AU31" i="96" s="1"/>
  <c r="AS67" i="96"/>
  <c r="AL67" i="96"/>
  <c r="AU67" i="96" s="1"/>
  <c r="AS62" i="96"/>
  <c r="AL62" i="96"/>
  <c r="AU62" i="96" s="1"/>
  <c r="AK78" i="88"/>
  <c r="AT78" i="88" s="1"/>
  <c r="AJ78" i="88"/>
  <c r="AJ72" i="88"/>
  <c r="AK72" i="88"/>
  <c r="AT72" i="88" s="1"/>
  <c r="AJ66" i="88"/>
  <c r="AK66" i="88"/>
  <c r="AT66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K36" i="88"/>
  <c r="AT36" i="88" s="1"/>
  <c r="AJ36" i="88"/>
  <c r="AJ30" i="88"/>
  <c r="AK30" i="88"/>
  <c r="AT30" i="88" s="1"/>
  <c r="AK24" i="88"/>
  <c r="AT24" i="88" s="1"/>
  <c r="AJ24" i="88"/>
  <c r="AJ18" i="88"/>
  <c r="AK18" i="88"/>
  <c r="AT18" i="88" s="1"/>
  <c r="AK12" i="88"/>
  <c r="AT12" i="88" s="1"/>
  <c r="AJ12" i="88"/>
  <c r="AX5" i="88"/>
  <c r="S5" i="88" s="1"/>
  <c r="AC5" i="88" s="1"/>
  <c r="AB6" i="88" s="1"/>
  <c r="AS39" i="96"/>
  <c r="AL39" i="96"/>
  <c r="AU39" i="96" s="1"/>
  <c r="AS40" i="96"/>
  <c r="AL40" i="96"/>
  <c r="AU40" i="96" s="1"/>
  <c r="AS58" i="96"/>
  <c r="AL58" i="96"/>
  <c r="AU58" i="96" s="1"/>
  <c r="AS78" i="96"/>
  <c r="AL78" i="96"/>
  <c r="AU78" i="96" s="1"/>
  <c r="AI76" i="55"/>
  <c r="AN76" i="55"/>
  <c r="AR78" i="103"/>
  <c r="AK35" i="96"/>
  <c r="AT35" i="96" s="1"/>
  <c r="AJ35" i="96"/>
  <c r="AS53" i="96"/>
  <c r="AL53" i="96"/>
  <c r="AU53" i="96" s="1"/>
  <c r="AS71" i="96"/>
  <c r="AL71" i="96"/>
  <c r="AU71" i="96" s="1"/>
  <c r="AJ30" i="96"/>
  <c r="AK30" i="96"/>
  <c r="AT30" i="96" s="1"/>
  <c r="AS54" i="96"/>
  <c r="AL54" i="96"/>
  <c r="AU54" i="96" s="1"/>
  <c r="AR74" i="18"/>
  <c r="AJ7" i="96"/>
  <c r="AK7" i="96"/>
  <c r="AT7" i="96" s="1"/>
  <c r="AS49" i="96"/>
  <c r="AL49" i="96"/>
  <c r="AU49" i="96" s="1"/>
  <c r="AH79" i="91"/>
  <c r="AQ79" i="91" s="1"/>
  <c r="AR76" i="100"/>
  <c r="AH74" i="87"/>
  <c r="AQ74" i="87" s="1"/>
  <c r="AR74" i="42"/>
  <c r="Y75" i="50"/>
  <c r="Z75" i="50" s="1"/>
  <c r="X75" i="50"/>
  <c r="AJ71" i="88"/>
  <c r="AK71" i="88"/>
  <c r="AT71" i="88" s="1"/>
  <c r="AJ65" i="88"/>
  <c r="AK65" i="88"/>
  <c r="AT65" i="88" s="1"/>
  <c r="AK59" i="88"/>
  <c r="AT59" i="88" s="1"/>
  <c r="AJ59" i="88"/>
  <c r="AK53" i="88"/>
  <c r="AT53" i="88" s="1"/>
  <c r="AJ53" i="88"/>
  <c r="AJ47" i="88"/>
  <c r="AK47" i="88"/>
  <c r="AT47" i="88" s="1"/>
  <c r="AJ41" i="88"/>
  <c r="AK41" i="88"/>
  <c r="AT41" i="88" s="1"/>
  <c r="AJ35" i="88"/>
  <c r="AK35" i="88"/>
  <c r="AT35" i="88" s="1"/>
  <c r="AK29" i="88"/>
  <c r="AT29" i="88" s="1"/>
  <c r="AJ29" i="88"/>
  <c r="AJ23" i="88"/>
  <c r="AK23" i="88"/>
  <c r="AT23" i="88" s="1"/>
  <c r="AK17" i="88"/>
  <c r="AT17" i="88" s="1"/>
  <c r="AJ17" i="88"/>
  <c r="AK11" i="88"/>
  <c r="AT11" i="88" s="1"/>
  <c r="AJ11" i="88"/>
  <c r="AK73" i="88"/>
  <c r="AT73" i="88" s="1"/>
  <c r="AJ73" i="88"/>
  <c r="AG77" i="99"/>
  <c r="AP77" i="99" s="1"/>
  <c r="AF77" i="99"/>
  <c r="AO77" i="99" s="1"/>
  <c r="AE77" i="99"/>
  <c r="W78" i="99"/>
  <c r="AS21" i="96"/>
  <c r="AL21" i="96"/>
  <c r="AU21" i="96" s="1"/>
  <c r="AS57" i="96"/>
  <c r="AL57" i="96"/>
  <c r="AU57" i="96" s="1"/>
  <c r="AS75" i="96"/>
  <c r="AL75" i="96"/>
  <c r="AU75" i="96" s="1"/>
  <c r="AI75" i="43"/>
  <c r="AN75" i="43"/>
  <c r="AI78" i="104"/>
  <c r="AN78" i="104"/>
  <c r="Y75" i="85"/>
  <c r="X75" i="85"/>
  <c r="Y77" i="55"/>
  <c r="X77" i="55"/>
  <c r="Z77" i="55" s="1"/>
  <c r="AB4" i="96"/>
  <c r="AJ3" i="96"/>
  <c r="AH79" i="103"/>
  <c r="AQ79" i="103" s="1"/>
  <c r="AJ36" i="96"/>
  <c r="AK36" i="96"/>
  <c r="AT36" i="96" s="1"/>
  <c r="AS72" i="96"/>
  <c r="AL72" i="96"/>
  <c r="AU72" i="96" s="1"/>
  <c r="AI73" i="102"/>
  <c r="AN73" i="102"/>
  <c r="AX79" i="88"/>
  <c r="S79" i="88" s="1"/>
  <c r="AC79" i="88" s="1"/>
  <c r="AJ79" i="88" s="1"/>
  <c r="AS79" i="88" s="1"/>
  <c r="AF79" i="88"/>
  <c r="AO79" i="88" s="1"/>
  <c r="AO81" i="88" s="1"/>
  <c r="AE79" i="88"/>
  <c r="AG79" i="88"/>
  <c r="AP79" i="88" s="1"/>
  <c r="AP81" i="88" s="1"/>
  <c r="AJ13" i="96"/>
  <c r="AK13" i="96"/>
  <c r="AT13" i="96" s="1"/>
  <c r="AJ8" i="96"/>
  <c r="AK8" i="96"/>
  <c r="AT8" i="96" s="1"/>
  <c r="AS32" i="96"/>
  <c r="AL32" i="96"/>
  <c r="AU32" i="96" s="1"/>
  <c r="AS50" i="96"/>
  <c r="AL50" i="96"/>
  <c r="AU50" i="96" s="1"/>
  <c r="AS68" i="96"/>
  <c r="AL68" i="96"/>
  <c r="AU68" i="96" s="1"/>
  <c r="AI74" i="50"/>
  <c r="AN74" i="50"/>
  <c r="AJ75" i="88"/>
  <c r="AK75" i="88"/>
  <c r="AT75" i="88" s="1"/>
  <c r="AJ70" i="88"/>
  <c r="AK70" i="88"/>
  <c r="AT70" i="88" s="1"/>
  <c r="AJ64" i="88"/>
  <c r="AK64" i="88"/>
  <c r="AT64" i="88" s="1"/>
  <c r="AJ58" i="88"/>
  <c r="AK58" i="88"/>
  <c r="AT58" i="88" s="1"/>
  <c r="AJ52" i="88"/>
  <c r="AK52" i="88"/>
  <c r="AT52" i="88" s="1"/>
  <c r="AJ46" i="88"/>
  <c r="AK46" i="88"/>
  <c r="AT46" i="88" s="1"/>
  <c r="AK40" i="88"/>
  <c r="AT40" i="88" s="1"/>
  <c r="AJ40" i="88"/>
  <c r="AJ34" i="88"/>
  <c r="AK34" i="88"/>
  <c r="AT34" i="88" s="1"/>
  <c r="AJ28" i="88"/>
  <c r="AK28" i="88"/>
  <c r="AT28" i="88" s="1"/>
  <c r="AJ22" i="88"/>
  <c r="AK22" i="88"/>
  <c r="AT22" i="88" s="1"/>
  <c r="AJ16" i="88"/>
  <c r="AK16" i="88"/>
  <c r="AT16" i="88" s="1"/>
  <c r="AJ10" i="88"/>
  <c r="AK10" i="88"/>
  <c r="AT10" i="88" s="1"/>
  <c r="AX4" i="88"/>
  <c r="S4" i="88" s="1"/>
  <c r="AC4" i="88" s="1"/>
  <c r="AB5" i="88" s="1"/>
  <c r="AJ6" i="96"/>
  <c r="AK6" i="96"/>
  <c r="AT6" i="96" s="1"/>
  <c r="AS63" i="96"/>
  <c r="AL63" i="96"/>
  <c r="AU63" i="96" s="1"/>
  <c r="AH77" i="45"/>
  <c r="AQ77" i="45" s="1"/>
  <c r="AH81" i="41"/>
  <c r="AQ81" i="41" s="1"/>
  <c r="Y76" i="43"/>
  <c r="X76" i="43"/>
  <c r="AJ10" i="96"/>
  <c r="AJ28" i="96"/>
  <c r="AS46" i="96"/>
  <c r="AL46" i="96"/>
  <c r="AU46" i="96" s="1"/>
  <c r="AS64" i="96"/>
  <c r="AL64" i="96"/>
  <c r="AU64" i="96" s="1"/>
  <c r="AI74" i="85"/>
  <c r="AN74" i="85"/>
  <c r="AS41" i="96"/>
  <c r="AL41" i="96"/>
  <c r="AU41" i="96" s="1"/>
  <c r="AS76" i="96"/>
  <c r="AL76" i="96"/>
  <c r="AU76" i="96" s="1"/>
  <c r="AJ5" i="96"/>
  <c r="AK5" i="96"/>
  <c r="AT5" i="96" s="1"/>
  <c r="AS60" i="96"/>
  <c r="AL60" i="96"/>
  <c r="AU60" i="96" s="1"/>
  <c r="AH74" i="10"/>
  <c r="AQ74" i="10" s="1"/>
  <c r="AR73" i="87"/>
  <c r="AJ19" i="96"/>
  <c r="AK19" i="96"/>
  <c r="AT19" i="96" s="1"/>
  <c r="AS37" i="96"/>
  <c r="AL37" i="96"/>
  <c r="AU37" i="96" s="1"/>
  <c r="AS55" i="96"/>
  <c r="AL55" i="96"/>
  <c r="AU55" i="96" s="1"/>
  <c r="AS73" i="96"/>
  <c r="AL73" i="96"/>
  <c r="AU73" i="96" s="1"/>
  <c r="AR73" i="10"/>
  <c r="AJ14" i="96"/>
  <c r="AK14" i="96"/>
  <c r="AT14" i="96" s="1"/>
  <c r="AJ77" i="88"/>
  <c r="AK77" i="88"/>
  <c r="AT77" i="88" s="1"/>
  <c r="AJ69" i="88"/>
  <c r="AK69" i="88"/>
  <c r="AT69" i="88" s="1"/>
  <c r="AJ63" i="88"/>
  <c r="AK63" i="88"/>
  <c r="AT63" i="88" s="1"/>
  <c r="AJ57" i="88"/>
  <c r="AK57" i="88"/>
  <c r="AT57" i="88" s="1"/>
  <c r="AJ51" i="88"/>
  <c r="AK51" i="88"/>
  <c r="AT51" i="88" s="1"/>
  <c r="AK45" i="88"/>
  <c r="AT45" i="88" s="1"/>
  <c r="AJ45" i="88"/>
  <c r="AJ39" i="88"/>
  <c r="AK39" i="88"/>
  <c r="AT39" i="88" s="1"/>
  <c r="AJ33" i="88"/>
  <c r="AK33" i="88"/>
  <c r="AT33" i="88" s="1"/>
  <c r="AJ27" i="88"/>
  <c r="AK27" i="88"/>
  <c r="AT27" i="88" s="1"/>
  <c r="AK21" i="88"/>
  <c r="AT21" i="88" s="1"/>
  <c r="AJ21" i="88"/>
  <c r="AJ15" i="88"/>
  <c r="AK15" i="88"/>
  <c r="AT15" i="88" s="1"/>
  <c r="AJ9" i="88"/>
  <c r="AK9" i="88"/>
  <c r="AT9" i="88" s="1"/>
  <c r="AX3" i="88"/>
  <c r="S3" i="88" s="1"/>
  <c r="AC3" i="88" s="1"/>
  <c r="AK9" i="96"/>
  <c r="AT9" i="96" s="1"/>
  <c r="AJ9" i="96"/>
  <c r="AL27" i="96"/>
  <c r="AU27" i="96" s="1"/>
  <c r="AS27" i="96"/>
  <c r="AS45" i="96"/>
  <c r="AL45" i="96"/>
  <c r="AU45" i="96" s="1"/>
  <c r="AR72" i="49"/>
  <c r="AJ34" i="96"/>
  <c r="Y71" i="82"/>
  <c r="X71" i="82"/>
  <c r="Y79" i="104"/>
  <c r="X79" i="104"/>
  <c r="Z79" i="104" s="1"/>
  <c r="Z71" i="82" l="1"/>
  <c r="Z75" i="85"/>
  <c r="AK79" i="88"/>
  <c r="AT79" i="88" s="1"/>
  <c r="AE71" i="82"/>
  <c r="AG71" i="82"/>
  <c r="AP71" i="82" s="1"/>
  <c r="AF71" i="82"/>
  <c r="AO71" i="82" s="1"/>
  <c r="W72" i="82"/>
  <c r="AE75" i="85"/>
  <c r="AG75" i="85"/>
  <c r="AP75" i="85" s="1"/>
  <c r="W76" i="85"/>
  <c r="AF75" i="85"/>
  <c r="AO75" i="85" s="1"/>
  <c r="W76" i="50"/>
  <c r="AE75" i="50"/>
  <c r="AF75" i="50"/>
  <c r="AO75" i="50" s="1"/>
  <c r="AG75" i="50"/>
  <c r="AP75" i="50" s="1"/>
  <c r="AX79" i="104"/>
  <c r="S79" i="104" s="1"/>
  <c r="AC79" i="104" s="1"/>
  <c r="AG79" i="104"/>
  <c r="AP79" i="104" s="1"/>
  <c r="AP81" i="104" s="1"/>
  <c r="AE79" i="104"/>
  <c r="AF79" i="104"/>
  <c r="AO79" i="104" s="1"/>
  <c r="AO81" i="104" s="1"/>
  <c r="AH79" i="104"/>
  <c r="AQ79" i="104" s="1"/>
  <c r="AQ81" i="104" s="1"/>
  <c r="AZ3" i="104"/>
  <c r="AX12" i="104" s="1"/>
  <c r="S12" i="104" s="1"/>
  <c r="AC12" i="104" s="1"/>
  <c r="AB13" i="104" s="1"/>
  <c r="AX4" i="104"/>
  <c r="S4" i="104" s="1"/>
  <c r="AC4" i="104" s="1"/>
  <c r="AB5" i="104" s="1"/>
  <c r="AX3" i="104"/>
  <c r="S3" i="104" s="1"/>
  <c r="AC3" i="104" s="1"/>
  <c r="AX8" i="104"/>
  <c r="S8" i="104" s="1"/>
  <c r="AC8" i="104" s="1"/>
  <c r="AB9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5" i="104"/>
  <c r="S75" i="104" s="1"/>
  <c r="AC75" i="104" s="1"/>
  <c r="AB76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S34" i="96"/>
  <c r="AL34" i="96"/>
  <c r="AU34" i="96" s="1"/>
  <c r="AS6" i="96"/>
  <c r="AL6" i="96"/>
  <c r="AU6" i="96" s="1"/>
  <c r="AS40" i="88"/>
  <c r="AL40" i="88"/>
  <c r="AU40" i="88" s="1"/>
  <c r="AK4" i="96"/>
  <c r="AT4" i="96" s="1"/>
  <c r="AT81" i="96" s="1"/>
  <c r="AJ4" i="96"/>
  <c r="Y78" i="99"/>
  <c r="X78" i="99"/>
  <c r="AS11" i="88"/>
  <c r="AL11" i="88"/>
  <c r="AU11" i="88" s="1"/>
  <c r="AS29" i="88"/>
  <c r="AL29" i="88"/>
  <c r="AU29" i="88" s="1"/>
  <c r="AH75" i="50"/>
  <c r="AQ75" i="50" s="1"/>
  <c r="AR76" i="55"/>
  <c r="AS36" i="88"/>
  <c r="AL36" i="88"/>
  <c r="AU36" i="88" s="1"/>
  <c r="AI73" i="90"/>
  <c r="AN73" i="90"/>
  <c r="W82" i="95"/>
  <c r="AG81" i="95"/>
  <c r="AP81" i="95" s="1"/>
  <c r="AF81" i="95"/>
  <c r="AO81" i="95" s="1"/>
  <c r="AE81" i="95"/>
  <c r="AS22" i="96"/>
  <c r="AL22" i="96"/>
  <c r="AU22" i="96" s="1"/>
  <c r="AS19" i="88"/>
  <c r="AL19" i="88"/>
  <c r="AU19" i="88" s="1"/>
  <c r="AS55" i="88"/>
  <c r="AL55" i="88"/>
  <c r="AU55" i="88" s="1"/>
  <c r="AI75" i="83"/>
  <c r="AN75" i="83"/>
  <c r="AI77" i="54"/>
  <c r="AN77" i="54"/>
  <c r="AS32" i="88"/>
  <c r="AL32" i="88"/>
  <c r="AU32" i="88" s="1"/>
  <c r="AS68" i="88"/>
  <c r="AL68" i="88"/>
  <c r="AU68" i="88" s="1"/>
  <c r="AF74" i="102"/>
  <c r="AO74" i="102" s="1"/>
  <c r="AE74" i="102"/>
  <c r="AG74" i="102"/>
  <c r="AP74" i="102" s="1"/>
  <c r="W75" i="102"/>
  <c r="AS12" i="96"/>
  <c r="AL12" i="96"/>
  <c r="AU12" i="96" s="1"/>
  <c r="Y75" i="87"/>
  <c r="X75" i="87"/>
  <c r="Z75" i="87" s="1"/>
  <c r="AJ5" i="88"/>
  <c r="AK5" i="88"/>
  <c r="AT5" i="88" s="1"/>
  <c r="AS22" i="88"/>
  <c r="AL22" i="88"/>
  <c r="AU22" i="88" s="1"/>
  <c r="AS58" i="88"/>
  <c r="AL58" i="88"/>
  <c r="AU58" i="88" s="1"/>
  <c r="AS75" i="88"/>
  <c r="AL75" i="88"/>
  <c r="AU75" i="88" s="1"/>
  <c r="AS13" i="96"/>
  <c r="AL13" i="96"/>
  <c r="AU13" i="96" s="1"/>
  <c r="AR73" i="102"/>
  <c r="AH77" i="55"/>
  <c r="AQ77" i="55" s="1"/>
  <c r="AI77" i="99"/>
  <c r="AN77" i="99"/>
  <c r="AS47" i="88"/>
  <c r="AL47" i="88"/>
  <c r="AU47" i="88" s="1"/>
  <c r="AS65" i="88"/>
  <c r="AL65" i="88"/>
  <c r="AU65" i="88" s="1"/>
  <c r="AS35" i="96"/>
  <c r="AL35" i="96"/>
  <c r="AU35" i="96" s="1"/>
  <c r="AS18" i="88"/>
  <c r="AL18" i="88"/>
  <c r="AU18" i="88" s="1"/>
  <c r="AS54" i="88"/>
  <c r="AL54" i="88"/>
  <c r="AU54" i="88" s="1"/>
  <c r="AS72" i="88"/>
  <c r="AL72" i="88"/>
  <c r="AU72" i="88" s="1"/>
  <c r="AI72" i="98"/>
  <c r="AN72" i="98"/>
  <c r="AS61" i="88"/>
  <c r="AL61" i="88"/>
  <c r="AU61" i="88" s="1"/>
  <c r="AS18" i="96"/>
  <c r="AL18" i="96"/>
  <c r="AU18" i="96" s="1"/>
  <c r="Y78" i="54"/>
  <c r="X78" i="54"/>
  <c r="AS38" i="88"/>
  <c r="AL38" i="88"/>
  <c r="AU38" i="88" s="1"/>
  <c r="AI76" i="11"/>
  <c r="AP76" i="11"/>
  <c r="AS11" i="96"/>
  <c r="AL11" i="96"/>
  <c r="AU11" i="96" s="1"/>
  <c r="AI77" i="45"/>
  <c r="AN77" i="45"/>
  <c r="Y74" i="49"/>
  <c r="X74" i="49"/>
  <c r="AI74" i="10"/>
  <c r="AN74" i="10"/>
  <c r="AS51" i="88"/>
  <c r="AL51" i="88"/>
  <c r="AU51" i="88" s="1"/>
  <c r="AS5" i="96"/>
  <c r="AL5" i="96"/>
  <c r="AU5" i="96" s="1"/>
  <c r="W78" i="55"/>
  <c r="AE77" i="55"/>
  <c r="AF77" i="55"/>
  <c r="AO77" i="55" s="1"/>
  <c r="AG77" i="55"/>
  <c r="AP77" i="55" s="1"/>
  <c r="AR78" i="104"/>
  <c r="AS17" i="88"/>
  <c r="AL17" i="88"/>
  <c r="AU17" i="88" s="1"/>
  <c r="AS53" i="88"/>
  <c r="AL53" i="88"/>
  <c r="AU53" i="88" s="1"/>
  <c r="AS7" i="96"/>
  <c r="AL7" i="96"/>
  <c r="AU7" i="96" s="1"/>
  <c r="AS30" i="96"/>
  <c r="AL30" i="96"/>
  <c r="AU30" i="96" s="1"/>
  <c r="AS24" i="88"/>
  <c r="AL24" i="88"/>
  <c r="AU24" i="88" s="1"/>
  <c r="AS60" i="88"/>
  <c r="AL60" i="88"/>
  <c r="AU60" i="88" s="1"/>
  <c r="AS78" i="88"/>
  <c r="AL78" i="88"/>
  <c r="AU78" i="88" s="1"/>
  <c r="AS24" i="96"/>
  <c r="AL24" i="96"/>
  <c r="AU24" i="96" s="1"/>
  <c r="AS29" i="96"/>
  <c r="AL29" i="96"/>
  <c r="AU29" i="96" s="1"/>
  <c r="AK7" i="88"/>
  <c r="AT7" i="88" s="1"/>
  <c r="AJ7" i="88"/>
  <c r="AS25" i="88"/>
  <c r="AL25" i="88"/>
  <c r="AU25" i="88" s="1"/>
  <c r="AS43" i="88"/>
  <c r="AL43" i="88"/>
  <c r="AU43" i="88" s="1"/>
  <c r="AI75" i="42"/>
  <c r="AN75" i="42"/>
  <c r="AS23" i="96"/>
  <c r="AL23" i="96"/>
  <c r="AU23" i="96" s="1"/>
  <c r="AS20" i="88"/>
  <c r="AL20" i="88"/>
  <c r="AU20" i="88" s="1"/>
  <c r="AS56" i="88"/>
  <c r="AL56" i="88"/>
  <c r="AU56" i="88" s="1"/>
  <c r="AS76" i="88"/>
  <c r="AL76" i="88"/>
  <c r="AU76" i="88" s="1"/>
  <c r="Y76" i="18"/>
  <c r="Z76" i="18"/>
  <c r="X76" i="18"/>
  <c r="Y75" i="10"/>
  <c r="X75" i="10"/>
  <c r="AI74" i="48"/>
  <c r="AN74" i="48"/>
  <c r="AS33" i="88"/>
  <c r="AL33" i="88"/>
  <c r="AU33" i="88" s="1"/>
  <c r="AS28" i="96"/>
  <c r="AL28" i="96"/>
  <c r="AU28" i="96" s="1"/>
  <c r="AK6" i="88"/>
  <c r="AT6" i="88" s="1"/>
  <c r="AJ6" i="88"/>
  <c r="AS42" i="88"/>
  <c r="AL42" i="88"/>
  <c r="AU42" i="88" s="1"/>
  <c r="AG72" i="35"/>
  <c r="AP72" i="35" s="1"/>
  <c r="W73" i="35"/>
  <c r="AF72" i="35"/>
  <c r="AO72" i="35" s="1"/>
  <c r="AE72" i="35"/>
  <c r="Y76" i="83"/>
  <c r="X76" i="83"/>
  <c r="AS16" i="96"/>
  <c r="AL16" i="96"/>
  <c r="AU16" i="96" s="1"/>
  <c r="Y80" i="103"/>
  <c r="X80" i="103"/>
  <c r="AI75" i="18"/>
  <c r="AN75" i="18"/>
  <c r="Y80" i="91"/>
  <c r="Z80" i="91" s="1"/>
  <c r="X80" i="91"/>
  <c r="AS9" i="96"/>
  <c r="AL9" i="96"/>
  <c r="AU9" i="96" s="1"/>
  <c r="AS69" i="88"/>
  <c r="AL69" i="88"/>
  <c r="AU69" i="88" s="1"/>
  <c r="AR74" i="85"/>
  <c r="AS10" i="96"/>
  <c r="AL10" i="96"/>
  <c r="AU10" i="96" s="1"/>
  <c r="AJ3" i="88"/>
  <c r="AB4" i="88"/>
  <c r="AS39" i="88"/>
  <c r="AL39" i="88"/>
  <c r="AU39" i="88" s="1"/>
  <c r="AS57" i="88"/>
  <c r="AL57" i="88"/>
  <c r="AU57" i="88" s="1"/>
  <c r="AS77" i="88"/>
  <c r="AL77" i="88"/>
  <c r="AU77" i="88" s="1"/>
  <c r="AS19" i="96"/>
  <c r="AL19" i="96"/>
  <c r="AU19" i="96" s="1"/>
  <c r="Z76" i="43"/>
  <c r="AH76" i="43"/>
  <c r="AQ76" i="43" s="1"/>
  <c r="AS10" i="88"/>
  <c r="AL10" i="88"/>
  <c r="AU10" i="88" s="1"/>
  <c r="AS45" i="88"/>
  <c r="AL45" i="88"/>
  <c r="AU45" i="88" s="1"/>
  <c r="AH75" i="85"/>
  <c r="AQ75" i="85" s="1"/>
  <c r="AR75" i="43"/>
  <c r="AS73" i="88"/>
  <c r="AL73" i="88"/>
  <c r="AU73" i="88" s="1"/>
  <c r="AS59" i="88"/>
  <c r="AL59" i="88"/>
  <c r="AU59" i="88" s="1"/>
  <c r="AS12" i="88"/>
  <c r="AL12" i="88"/>
  <c r="AU12" i="88" s="1"/>
  <c r="Y73" i="98"/>
  <c r="X73" i="98"/>
  <c r="AR73" i="16"/>
  <c r="AS13" i="88"/>
  <c r="AL13" i="88"/>
  <c r="AU13" i="88" s="1"/>
  <c r="AS31" i="88"/>
  <c r="AL31" i="88"/>
  <c r="AU31" i="88" s="1"/>
  <c r="AS49" i="88"/>
  <c r="AL49" i="88"/>
  <c r="AU49" i="88" s="1"/>
  <c r="AS67" i="88"/>
  <c r="AL67" i="88"/>
  <c r="AU67" i="88" s="1"/>
  <c r="AH74" i="16"/>
  <c r="AQ74" i="16" s="1"/>
  <c r="AI74" i="94"/>
  <c r="AN74" i="94"/>
  <c r="AJ8" i="88"/>
  <c r="AK8" i="88"/>
  <c r="AT8" i="88" s="1"/>
  <c r="AS26" i="88"/>
  <c r="AL26" i="88"/>
  <c r="AU26" i="88" s="1"/>
  <c r="AS44" i="88"/>
  <c r="AL44" i="88"/>
  <c r="AU44" i="88" s="1"/>
  <c r="AS62" i="88"/>
  <c r="AL62" i="88"/>
  <c r="AU62" i="88" s="1"/>
  <c r="AS20" i="96"/>
  <c r="AL20" i="96"/>
  <c r="AU20" i="96" s="1"/>
  <c r="Y77" i="11"/>
  <c r="X77" i="11"/>
  <c r="Z77" i="11" s="1"/>
  <c r="AI79" i="103"/>
  <c r="AN79" i="103"/>
  <c r="AI73" i="49"/>
  <c r="AN73" i="49"/>
  <c r="Y82" i="41"/>
  <c r="X82" i="41"/>
  <c r="Z82" i="41" s="1"/>
  <c r="AI74" i="87"/>
  <c r="AN74" i="87"/>
  <c r="AI79" i="91"/>
  <c r="AN79" i="91"/>
  <c r="AS15" i="88"/>
  <c r="AL15" i="88"/>
  <c r="AU15" i="88" s="1"/>
  <c r="AS21" i="88"/>
  <c r="AL21" i="88"/>
  <c r="AU21" i="88" s="1"/>
  <c r="AH71" i="82"/>
  <c r="AQ71" i="82" s="1"/>
  <c r="AS28" i="88"/>
  <c r="AL28" i="88"/>
  <c r="AU28" i="88" s="1"/>
  <c r="AS46" i="88"/>
  <c r="AL46" i="88"/>
  <c r="AU46" i="88" s="1"/>
  <c r="AS64" i="88"/>
  <c r="AL64" i="88"/>
  <c r="AU64" i="88" s="1"/>
  <c r="AR74" i="50"/>
  <c r="AI79" i="88"/>
  <c r="AN79" i="88"/>
  <c r="AN81" i="88" s="1"/>
  <c r="AS35" i="88"/>
  <c r="AL35" i="88"/>
  <c r="AU35" i="88" s="1"/>
  <c r="AS71" i="88"/>
  <c r="AL71" i="88"/>
  <c r="AU71" i="88" s="1"/>
  <c r="AS9" i="88"/>
  <c r="AL9" i="88"/>
  <c r="AU9" i="88" s="1"/>
  <c r="AS27" i="88"/>
  <c r="AL27" i="88"/>
  <c r="AU27" i="88" s="1"/>
  <c r="AS63" i="88"/>
  <c r="AL63" i="88"/>
  <c r="AU63" i="88" s="1"/>
  <c r="AS14" i="96"/>
  <c r="AL14" i="96"/>
  <c r="AU14" i="96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S8" i="96"/>
  <c r="AL8" i="96"/>
  <c r="AU8" i="96" s="1"/>
  <c r="AS36" i="96"/>
  <c r="AL36" i="96"/>
  <c r="AU36" i="96" s="1"/>
  <c r="AL3" i="96"/>
  <c r="AU3" i="96" s="1"/>
  <c r="AS3" i="96"/>
  <c r="AS23" i="88"/>
  <c r="AL23" i="88"/>
  <c r="AU23" i="88" s="1"/>
  <c r="AS41" i="88"/>
  <c r="AL41" i="88"/>
  <c r="AU41" i="88" s="1"/>
  <c r="AS30" i="88"/>
  <c r="AL30" i="88"/>
  <c r="AU30" i="88" s="1"/>
  <c r="AS48" i="88"/>
  <c r="AL48" i="88"/>
  <c r="AU48" i="88" s="1"/>
  <c r="AS66" i="88"/>
  <c r="AL66" i="88"/>
  <c r="AU66" i="88" s="1"/>
  <c r="Y74" i="90"/>
  <c r="Z74" i="90"/>
  <c r="X74" i="90"/>
  <c r="AG77" i="100"/>
  <c r="AP77" i="100" s="1"/>
  <c r="W78" i="100"/>
  <c r="AF77" i="100"/>
  <c r="AO77" i="100" s="1"/>
  <c r="AE77" i="100"/>
  <c r="AS37" i="88"/>
  <c r="AL37" i="88"/>
  <c r="AU37" i="88" s="1"/>
  <c r="AS74" i="88"/>
  <c r="AL74" i="88"/>
  <c r="AU74" i="88" s="1"/>
  <c r="Y76" i="42"/>
  <c r="X76" i="42"/>
  <c r="Z74" i="16"/>
  <c r="Y75" i="94"/>
  <c r="X75" i="94"/>
  <c r="AS14" i="88"/>
  <c r="AL14" i="88"/>
  <c r="AU14" i="88" s="1"/>
  <c r="AS50" i="88"/>
  <c r="AL50" i="88"/>
  <c r="AU50" i="88" s="1"/>
  <c r="AH74" i="102"/>
  <c r="AQ74" i="102" s="1"/>
  <c r="AS17" i="96"/>
  <c r="AL17" i="96"/>
  <c r="AU17" i="96" s="1"/>
  <c r="Y78" i="45"/>
  <c r="X78" i="45"/>
  <c r="Y75" i="48"/>
  <c r="Z75" i="48" s="1"/>
  <c r="X75" i="48"/>
  <c r="AI81" i="41"/>
  <c r="AR81" i="41" s="1"/>
  <c r="AN81" i="41"/>
  <c r="Z80" i="103" l="1"/>
  <c r="AE77" i="11"/>
  <c r="AG77" i="11"/>
  <c r="AP77" i="11" s="1"/>
  <c r="AF77" i="11"/>
  <c r="AO77" i="11" s="1"/>
  <c r="W78" i="11"/>
  <c r="AF75" i="87"/>
  <c r="AO75" i="87" s="1"/>
  <c r="AG75" i="87"/>
  <c r="AP75" i="87" s="1"/>
  <c r="AE75" i="87"/>
  <c r="W76" i="87"/>
  <c r="AF80" i="103"/>
  <c r="AO80" i="103" s="1"/>
  <c r="W81" i="103"/>
  <c r="AG80" i="103"/>
  <c r="AP80" i="103" s="1"/>
  <c r="AE80" i="103"/>
  <c r="AF82" i="41"/>
  <c r="AO82" i="41" s="1"/>
  <c r="W83" i="41"/>
  <c r="AG82" i="41"/>
  <c r="AE82" i="41"/>
  <c r="AN82" i="41" s="1"/>
  <c r="W81" i="91"/>
  <c r="AE80" i="91"/>
  <c r="AN80" i="91" s="1"/>
  <c r="AF80" i="91"/>
  <c r="AG80" i="91"/>
  <c r="AP80" i="91" s="1"/>
  <c r="AG74" i="90"/>
  <c r="AP74" i="90" s="1"/>
  <c r="AF74" i="90"/>
  <c r="AO74" i="90" s="1"/>
  <c r="AE74" i="90"/>
  <c r="W75" i="90"/>
  <c r="AR79" i="103"/>
  <c r="AE74" i="16"/>
  <c r="AG74" i="16"/>
  <c r="AP74" i="16" s="1"/>
  <c r="W75" i="16"/>
  <c r="AF74" i="16"/>
  <c r="AO74" i="16" s="1"/>
  <c r="AH74" i="90"/>
  <c r="AQ74" i="90" s="1"/>
  <c r="AR73" i="49"/>
  <c r="AH76" i="18"/>
  <c r="AQ76" i="18" s="1"/>
  <c r="AR75" i="42"/>
  <c r="AI77" i="55"/>
  <c r="AN77" i="55"/>
  <c r="AR77" i="45"/>
  <c r="AI81" i="95"/>
  <c r="AN81" i="95"/>
  <c r="AJ75" i="104"/>
  <c r="AK75" i="104"/>
  <c r="AT75" i="104" s="1"/>
  <c r="AJ73" i="104"/>
  <c r="AK73" i="104"/>
  <c r="AT73" i="104" s="1"/>
  <c r="AJ67" i="104"/>
  <c r="AK67" i="104"/>
  <c r="AT67" i="104" s="1"/>
  <c r="AJ61" i="104"/>
  <c r="AK61" i="104"/>
  <c r="AT61" i="104" s="1"/>
  <c r="AJ55" i="104"/>
  <c r="AK55" i="104"/>
  <c r="AT55" i="104" s="1"/>
  <c r="AK49" i="104"/>
  <c r="AT49" i="104" s="1"/>
  <c r="AJ49" i="104"/>
  <c r="AK43" i="104"/>
  <c r="AT43" i="104" s="1"/>
  <c r="AJ43" i="104"/>
  <c r="AJ37" i="104"/>
  <c r="AK37" i="104"/>
  <c r="AT37" i="104" s="1"/>
  <c r="AJ31" i="104"/>
  <c r="AK31" i="104"/>
  <c r="AT31" i="104" s="1"/>
  <c r="AK25" i="104"/>
  <c r="AT25" i="104" s="1"/>
  <c r="AJ25" i="104"/>
  <c r="AK19" i="104"/>
  <c r="AT19" i="104" s="1"/>
  <c r="AJ19" i="104"/>
  <c r="AK12" i="104"/>
  <c r="AT12" i="104" s="1"/>
  <c r="AJ12" i="104"/>
  <c r="AX5" i="104"/>
  <c r="S5" i="104" s="1"/>
  <c r="AC5" i="104" s="1"/>
  <c r="AB6" i="104" s="1"/>
  <c r="AI79" i="104"/>
  <c r="AN79" i="104"/>
  <c r="AN81" i="104" s="1"/>
  <c r="AI75" i="50"/>
  <c r="AN75" i="50"/>
  <c r="AI75" i="85"/>
  <c r="AN75" i="85"/>
  <c r="AH78" i="45"/>
  <c r="AQ78" i="45" s="1"/>
  <c r="AR74" i="87"/>
  <c r="AK4" i="88"/>
  <c r="AT4" i="88" s="1"/>
  <c r="AT81" i="88" s="1"/>
  <c r="AJ4" i="88"/>
  <c r="AI72" i="35"/>
  <c r="AN72" i="35"/>
  <c r="AS6" i="88"/>
  <c r="AL6" i="88"/>
  <c r="AU6" i="88" s="1"/>
  <c r="AF76" i="18"/>
  <c r="AO76" i="18" s="1"/>
  <c r="W77" i="18"/>
  <c r="AE76" i="18"/>
  <c r="AG76" i="18"/>
  <c r="AP76" i="18" s="1"/>
  <c r="Y78" i="55"/>
  <c r="Z78" i="55" s="1"/>
  <c r="X78" i="55"/>
  <c r="AR74" i="10"/>
  <c r="AH78" i="54"/>
  <c r="AQ78" i="54" s="1"/>
  <c r="AI74" i="102"/>
  <c r="AN74" i="102"/>
  <c r="AH78" i="99"/>
  <c r="AQ78" i="99" s="1"/>
  <c r="AJ79" i="104"/>
  <c r="AS79" i="104" s="1"/>
  <c r="AK79" i="104"/>
  <c r="AT79" i="104" s="1"/>
  <c r="AK72" i="104"/>
  <c r="AT72" i="104" s="1"/>
  <c r="AJ72" i="104"/>
  <c r="AK66" i="104"/>
  <c r="AT66" i="104" s="1"/>
  <c r="AJ66" i="104"/>
  <c r="AJ60" i="104"/>
  <c r="AK60" i="104"/>
  <c r="AT60" i="104" s="1"/>
  <c r="AJ54" i="104"/>
  <c r="AK54" i="104"/>
  <c r="AT54" i="104" s="1"/>
  <c r="AK48" i="104"/>
  <c r="AT48" i="104" s="1"/>
  <c r="AJ48" i="104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J3" i="104"/>
  <c r="AB4" i="104"/>
  <c r="Y76" i="50"/>
  <c r="X76" i="50"/>
  <c r="AI77" i="100"/>
  <c r="AN77" i="100"/>
  <c r="AS3" i="88"/>
  <c r="AL3" i="88"/>
  <c r="AU3" i="88" s="1"/>
  <c r="AR74" i="48"/>
  <c r="AH74" i="49"/>
  <c r="AQ74" i="49" s="1"/>
  <c r="Z78" i="54"/>
  <c r="AR77" i="54"/>
  <c r="Z78" i="99"/>
  <c r="AJ78" i="104"/>
  <c r="AK78" i="104"/>
  <c r="AT78" i="104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K23" i="104"/>
  <c r="AT23" i="104" s="1"/>
  <c r="AJ23" i="104"/>
  <c r="AJ17" i="104"/>
  <c r="AK17" i="104"/>
  <c r="AT17" i="104" s="1"/>
  <c r="AK10" i="104"/>
  <c r="AT10" i="104" s="1"/>
  <c r="AJ10" i="104"/>
  <c r="AJ5" i="104"/>
  <c r="AK5" i="104"/>
  <c r="AT5" i="104" s="1"/>
  <c r="Y72" i="82"/>
  <c r="X72" i="82"/>
  <c r="AH75" i="94"/>
  <c r="AQ75" i="94" s="1"/>
  <c r="AH73" i="98"/>
  <c r="AQ73" i="98" s="1"/>
  <c r="AR75" i="18"/>
  <c r="Y73" i="35"/>
  <c r="X73" i="35"/>
  <c r="Z73" i="35" s="1"/>
  <c r="AH75" i="10"/>
  <c r="AQ75" i="10" s="1"/>
  <c r="Z74" i="49"/>
  <c r="AR72" i="98"/>
  <c r="Y82" i="95"/>
  <c r="X82" i="95"/>
  <c r="AK76" i="104"/>
  <c r="AT76" i="104" s="1"/>
  <c r="AJ76" i="104"/>
  <c r="AJ70" i="104"/>
  <c r="AK70" i="104"/>
  <c r="AT70" i="104" s="1"/>
  <c r="AK64" i="104"/>
  <c r="AT64" i="104" s="1"/>
  <c r="AJ64" i="104"/>
  <c r="AJ58" i="104"/>
  <c r="AK58" i="104"/>
  <c r="AT58" i="104" s="1"/>
  <c r="AK52" i="104"/>
  <c r="AT52" i="104" s="1"/>
  <c r="AJ52" i="104"/>
  <c r="AJ46" i="104"/>
  <c r="AK46" i="104"/>
  <c r="AT46" i="104" s="1"/>
  <c r="AJ40" i="104"/>
  <c r="AK40" i="104"/>
  <c r="AT40" i="104" s="1"/>
  <c r="AJ34" i="104"/>
  <c r="AK34" i="104"/>
  <c r="AT34" i="104" s="1"/>
  <c r="AJ28" i="104"/>
  <c r="AK28" i="104"/>
  <c r="AT28" i="104" s="1"/>
  <c r="AK22" i="104"/>
  <c r="AT22" i="104" s="1"/>
  <c r="AJ22" i="104"/>
  <c r="AK16" i="104"/>
  <c r="AT16" i="104" s="1"/>
  <c r="AJ16" i="104"/>
  <c r="AK9" i="104"/>
  <c r="AT9" i="104" s="1"/>
  <c r="AJ9" i="104"/>
  <c r="AK13" i="104"/>
  <c r="AT13" i="104" s="1"/>
  <c r="AJ13" i="104"/>
  <c r="Z76" i="42"/>
  <c r="AH76" i="42"/>
  <c r="AQ76" i="42" s="1"/>
  <c r="Z78" i="45"/>
  <c r="AS8" i="88"/>
  <c r="AL8" i="88"/>
  <c r="AU8" i="88" s="1"/>
  <c r="AH76" i="83"/>
  <c r="AQ76" i="83" s="1"/>
  <c r="AH75" i="48"/>
  <c r="AQ75" i="48" s="1"/>
  <c r="Z75" i="94"/>
  <c r="Y78" i="100"/>
  <c r="X78" i="100"/>
  <c r="Z78" i="100" s="1"/>
  <c r="AR79" i="88"/>
  <c r="AR81" i="88" s="1"/>
  <c r="AL79" i="88"/>
  <c r="AU79" i="88" s="1"/>
  <c r="Z73" i="98"/>
  <c r="AF76" i="43"/>
  <c r="AO76" i="43" s="1"/>
  <c r="AG76" i="43"/>
  <c r="AP76" i="43" s="1"/>
  <c r="AE76" i="43"/>
  <c r="W77" i="43"/>
  <c r="AH80" i="103"/>
  <c r="AQ80" i="103" s="1"/>
  <c r="Z76" i="83"/>
  <c r="Z75" i="10"/>
  <c r="AR76" i="11"/>
  <c r="AS5" i="88"/>
  <c r="AL5" i="88"/>
  <c r="AU5" i="88" s="1"/>
  <c r="AR75" i="83"/>
  <c r="AS4" i="96"/>
  <c r="AS81" i="96" s="1"/>
  <c r="AL4" i="96"/>
  <c r="AU4" i="96" s="1"/>
  <c r="AU81" i="96" s="1"/>
  <c r="C11" i="96" s="1"/>
  <c r="F40" i="57" s="1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K33" i="104"/>
  <c r="AT33" i="104" s="1"/>
  <c r="AJ33" i="104"/>
  <c r="AJ27" i="104"/>
  <c r="AK27" i="104"/>
  <c r="AT27" i="104" s="1"/>
  <c r="AK21" i="104"/>
  <c r="AT21" i="104" s="1"/>
  <c r="AJ21" i="104"/>
  <c r="AK15" i="104"/>
  <c r="AT15" i="104" s="1"/>
  <c r="AJ15" i="104"/>
  <c r="AX7" i="104"/>
  <c r="S7" i="104" s="1"/>
  <c r="AC7" i="104" s="1"/>
  <c r="AB8" i="104" s="1"/>
  <c r="Y76" i="85"/>
  <c r="X76" i="85"/>
  <c r="AH82" i="41"/>
  <c r="AQ82" i="41" s="1"/>
  <c r="AH77" i="11"/>
  <c r="AQ77" i="11" s="1"/>
  <c r="AE75" i="48"/>
  <c r="AF75" i="48"/>
  <c r="AO75" i="48" s="1"/>
  <c r="AG75" i="48"/>
  <c r="AP75" i="48" s="1"/>
  <c r="W76" i="48"/>
  <c r="AR79" i="91"/>
  <c r="AR74" i="94"/>
  <c r="AH80" i="91"/>
  <c r="AQ80" i="91" s="1"/>
  <c r="AS7" i="88"/>
  <c r="AL7" i="88"/>
  <c r="AU7" i="88" s="1"/>
  <c r="AR77" i="99"/>
  <c r="AH75" i="87"/>
  <c r="AQ75" i="87" s="1"/>
  <c r="Y75" i="102"/>
  <c r="Z75" i="102" s="1"/>
  <c r="X75" i="102"/>
  <c r="AR73" i="90"/>
  <c r="AJ74" i="104"/>
  <c r="AK74" i="104"/>
  <c r="AT74" i="104" s="1"/>
  <c r="AK68" i="104"/>
  <c r="AT68" i="104" s="1"/>
  <c r="AJ68" i="104"/>
  <c r="AK62" i="104"/>
  <c r="AT62" i="104" s="1"/>
  <c r="AJ62" i="104"/>
  <c r="AK56" i="104"/>
  <c r="AT56" i="104" s="1"/>
  <c r="AJ56" i="104"/>
  <c r="AK50" i="104"/>
  <c r="AT50" i="104" s="1"/>
  <c r="AJ50" i="104"/>
  <c r="AK44" i="104"/>
  <c r="AT44" i="104" s="1"/>
  <c r="AJ44" i="104"/>
  <c r="AJ38" i="104"/>
  <c r="AK38" i="104"/>
  <c r="AT38" i="104" s="1"/>
  <c r="AK32" i="104"/>
  <c r="AT32" i="104" s="1"/>
  <c r="AJ32" i="104"/>
  <c r="AK26" i="104"/>
  <c r="AT26" i="104" s="1"/>
  <c r="AJ26" i="104"/>
  <c r="AK20" i="104"/>
  <c r="AT20" i="104" s="1"/>
  <c r="AJ20" i="104"/>
  <c r="AK14" i="104"/>
  <c r="AT14" i="104" s="1"/>
  <c r="AJ14" i="104"/>
  <c r="AX6" i="104"/>
  <c r="S6" i="104" s="1"/>
  <c r="AC6" i="104" s="1"/>
  <c r="AB7" i="104" s="1"/>
  <c r="AI71" i="82"/>
  <c r="AN71" i="82"/>
  <c r="Z76" i="85" l="1"/>
  <c r="Z76" i="50"/>
  <c r="AF75" i="102"/>
  <c r="AO75" i="102" s="1"/>
  <c r="W76" i="102"/>
  <c r="AE75" i="102"/>
  <c r="AG75" i="102"/>
  <c r="AP75" i="102" s="1"/>
  <c r="AF76" i="50"/>
  <c r="AO76" i="50" s="1"/>
  <c r="AE76" i="50"/>
  <c r="AN76" i="50" s="1"/>
  <c r="AG76" i="50"/>
  <c r="W77" i="50"/>
  <c r="W77" i="85"/>
  <c r="AG76" i="85"/>
  <c r="AP76" i="85" s="1"/>
  <c r="AE76" i="85"/>
  <c r="AF76" i="85"/>
  <c r="AO76" i="85" s="1"/>
  <c r="AF78" i="100"/>
  <c r="AO78" i="100" s="1"/>
  <c r="AE78" i="100"/>
  <c r="W79" i="100"/>
  <c r="AG78" i="100"/>
  <c r="AP78" i="100" s="1"/>
  <c r="AS9" i="104"/>
  <c r="AL9" i="104"/>
  <c r="AU9" i="104" s="1"/>
  <c r="AL64" i="104"/>
  <c r="AU64" i="104" s="1"/>
  <c r="AS64" i="104"/>
  <c r="AH82" i="95"/>
  <c r="AQ82" i="95" s="1"/>
  <c r="AG73" i="35"/>
  <c r="AP73" i="35" s="1"/>
  <c r="AF73" i="35"/>
  <c r="AO73" i="35" s="1"/>
  <c r="W74" i="35"/>
  <c r="AE73" i="35"/>
  <c r="AS5" i="104"/>
  <c r="AL5" i="104"/>
  <c r="AU5" i="104" s="1"/>
  <c r="AS41" i="104"/>
  <c r="AL41" i="104"/>
  <c r="AU41" i="104" s="1"/>
  <c r="AS59" i="104"/>
  <c r="AL59" i="104"/>
  <c r="AU59" i="104" s="1"/>
  <c r="AS78" i="104"/>
  <c r="AL78" i="104"/>
  <c r="AU78" i="104" s="1"/>
  <c r="AS18" i="104"/>
  <c r="AL18" i="104"/>
  <c r="AU18" i="104" s="1"/>
  <c r="AS36" i="104"/>
  <c r="AL36" i="104"/>
  <c r="AU36" i="104" s="1"/>
  <c r="AS54" i="104"/>
  <c r="AL54" i="104"/>
  <c r="AU54" i="104" s="1"/>
  <c r="AE78" i="55"/>
  <c r="AF78" i="55"/>
  <c r="AO78" i="55" s="1"/>
  <c r="AG78" i="55"/>
  <c r="AP78" i="55" s="1"/>
  <c r="W79" i="55"/>
  <c r="AS37" i="104"/>
  <c r="AL37" i="104"/>
  <c r="AU37" i="104" s="1"/>
  <c r="AS55" i="104"/>
  <c r="AL55" i="104"/>
  <c r="AU55" i="104" s="1"/>
  <c r="AS73" i="104"/>
  <c r="AL73" i="104"/>
  <c r="AU73" i="104" s="1"/>
  <c r="AI82" i="41"/>
  <c r="AP82" i="41"/>
  <c r="Y81" i="103"/>
  <c r="X81" i="103"/>
  <c r="AS20" i="104"/>
  <c r="AL20" i="104"/>
  <c r="AU20" i="104" s="1"/>
  <c r="AS38" i="104"/>
  <c r="AL38" i="104"/>
  <c r="AU38" i="104" s="1"/>
  <c r="AS74" i="104"/>
  <c r="AL74" i="104"/>
  <c r="AU74" i="104" s="1"/>
  <c r="AK8" i="104"/>
  <c r="AT8" i="104" s="1"/>
  <c r="AJ8" i="104"/>
  <c r="AS27" i="104"/>
  <c r="AL27" i="104"/>
  <c r="AU27" i="104" s="1"/>
  <c r="AS45" i="104"/>
  <c r="AL45" i="104"/>
  <c r="AU45" i="104" s="1"/>
  <c r="AS28" i="104"/>
  <c r="AL28" i="104"/>
  <c r="AU28" i="104" s="1"/>
  <c r="AS46" i="104"/>
  <c r="AL46" i="104"/>
  <c r="AU46" i="104" s="1"/>
  <c r="Z82" i="95"/>
  <c r="AS10" i="104"/>
  <c r="AL10" i="104"/>
  <c r="AU10" i="104" s="1"/>
  <c r="AL29" i="104"/>
  <c r="AU29" i="104" s="1"/>
  <c r="AS29" i="104"/>
  <c r="AG78" i="99"/>
  <c r="AP78" i="99" s="1"/>
  <c r="W79" i="99"/>
  <c r="AF78" i="99"/>
  <c r="AO78" i="99" s="1"/>
  <c r="AE78" i="99"/>
  <c r="AK4" i="104"/>
  <c r="AT4" i="104" s="1"/>
  <c r="AJ4" i="104"/>
  <c r="AR79" i="104"/>
  <c r="AR81" i="104" s="1"/>
  <c r="AL79" i="104"/>
  <c r="AU79" i="104" s="1"/>
  <c r="AS25" i="104"/>
  <c r="AL25" i="104"/>
  <c r="AU25" i="104" s="1"/>
  <c r="AS43" i="104"/>
  <c r="AL43" i="104"/>
  <c r="AU43" i="104" s="1"/>
  <c r="Y75" i="16"/>
  <c r="Z75" i="16" s="1"/>
  <c r="X75" i="16"/>
  <c r="Y75" i="90"/>
  <c r="X75" i="90"/>
  <c r="AI80" i="91"/>
  <c r="AO80" i="91"/>
  <c r="Y83" i="41"/>
  <c r="Z83" i="41" s="1"/>
  <c r="X83" i="41"/>
  <c r="AS15" i="104"/>
  <c r="AL15" i="104"/>
  <c r="AU15" i="104" s="1"/>
  <c r="AS33" i="104"/>
  <c r="AL33" i="104"/>
  <c r="AU33" i="104" s="1"/>
  <c r="W76" i="10"/>
  <c r="AF75" i="10"/>
  <c r="AO75" i="10" s="1"/>
  <c r="AE75" i="10"/>
  <c r="AG75" i="10"/>
  <c r="AP75" i="10" s="1"/>
  <c r="AG73" i="98"/>
  <c r="AP73" i="98" s="1"/>
  <c r="AF73" i="98"/>
  <c r="AO73" i="98" s="1"/>
  <c r="AE73" i="98"/>
  <c r="W74" i="98"/>
  <c r="W76" i="94"/>
  <c r="AF75" i="94"/>
  <c r="AO75" i="94" s="1"/>
  <c r="AG75" i="94"/>
  <c r="AP75" i="94" s="1"/>
  <c r="AE75" i="94"/>
  <c r="AS16" i="104"/>
  <c r="AL16" i="104"/>
  <c r="AU16" i="104" s="1"/>
  <c r="AS52" i="104"/>
  <c r="AL52" i="104"/>
  <c r="AU52" i="104" s="1"/>
  <c r="AH72" i="82"/>
  <c r="AQ72" i="82" s="1"/>
  <c r="AS47" i="104"/>
  <c r="AL47" i="104"/>
  <c r="AU47" i="104" s="1"/>
  <c r="AS65" i="104"/>
  <c r="AL65" i="104"/>
  <c r="AU65" i="104" s="1"/>
  <c r="AL3" i="104"/>
  <c r="AU3" i="104" s="1"/>
  <c r="AS3" i="104"/>
  <c r="AS24" i="104"/>
  <c r="AL24" i="104"/>
  <c r="AU24" i="104" s="1"/>
  <c r="AS42" i="104"/>
  <c r="AL42" i="104"/>
  <c r="AU42" i="104" s="1"/>
  <c r="AS60" i="104"/>
  <c r="AL60" i="104"/>
  <c r="AU60" i="104" s="1"/>
  <c r="AJ6" i="104"/>
  <c r="AK6" i="104"/>
  <c r="AT6" i="104" s="1"/>
  <c r="AS61" i="104"/>
  <c r="AL61" i="104"/>
  <c r="AU61" i="104" s="1"/>
  <c r="AS75" i="104"/>
  <c r="AL75" i="104"/>
  <c r="AU75" i="104" s="1"/>
  <c r="AR77" i="55"/>
  <c r="AI74" i="90"/>
  <c r="AN74" i="90"/>
  <c r="Y78" i="11"/>
  <c r="X78" i="11"/>
  <c r="AS26" i="104"/>
  <c r="AL26" i="104"/>
  <c r="AU26" i="104" s="1"/>
  <c r="W79" i="45"/>
  <c r="AG78" i="45"/>
  <c r="AP78" i="45" s="1"/>
  <c r="AE78" i="45"/>
  <c r="AF78" i="45"/>
  <c r="AO78" i="45" s="1"/>
  <c r="AE76" i="42"/>
  <c r="AF76" i="42"/>
  <c r="AO76" i="42" s="1"/>
  <c r="W77" i="42"/>
  <c r="AG76" i="42"/>
  <c r="AP76" i="42" s="1"/>
  <c r="AS34" i="104"/>
  <c r="AL34" i="104"/>
  <c r="AU34" i="104" s="1"/>
  <c r="AS70" i="104"/>
  <c r="AL70" i="104"/>
  <c r="AU70" i="104" s="1"/>
  <c r="Z72" i="82"/>
  <c r="AR77" i="100"/>
  <c r="AS48" i="104"/>
  <c r="AL48" i="104"/>
  <c r="AU48" i="104" s="1"/>
  <c r="AS66" i="104"/>
  <c r="AL66" i="104"/>
  <c r="AU66" i="104" s="1"/>
  <c r="AR74" i="102"/>
  <c r="AR75" i="85"/>
  <c r="AS12" i="104"/>
  <c r="AL12" i="104"/>
  <c r="AU12" i="104" s="1"/>
  <c r="AS49" i="104"/>
  <c r="AL49" i="104"/>
  <c r="AU49" i="104" s="1"/>
  <c r="AI74" i="16"/>
  <c r="AN74" i="16"/>
  <c r="Y81" i="91"/>
  <c r="X81" i="91"/>
  <c r="Y76" i="87"/>
  <c r="X76" i="87"/>
  <c r="AS63" i="104"/>
  <c r="AL63" i="104"/>
  <c r="AU63" i="104" s="1"/>
  <c r="AK7" i="104"/>
  <c r="AT7" i="104" s="1"/>
  <c r="AJ7" i="104"/>
  <c r="AS51" i="104"/>
  <c r="AL51" i="104"/>
  <c r="AU51" i="104" s="1"/>
  <c r="AS69" i="104"/>
  <c r="AL69" i="104"/>
  <c r="AU69" i="104" s="1"/>
  <c r="AE76" i="83"/>
  <c r="AG76" i="83"/>
  <c r="AP76" i="83" s="1"/>
  <c r="W77" i="83"/>
  <c r="AF76" i="83"/>
  <c r="AO76" i="83" s="1"/>
  <c r="AS14" i="104"/>
  <c r="AL14" i="104"/>
  <c r="AU14" i="104" s="1"/>
  <c r="AS32" i="104"/>
  <c r="AL32" i="104"/>
  <c r="AU32" i="104" s="1"/>
  <c r="AS50" i="104"/>
  <c r="AL50" i="104"/>
  <c r="AU50" i="104" s="1"/>
  <c r="AS68" i="104"/>
  <c r="AL68" i="104"/>
  <c r="AU68" i="104" s="1"/>
  <c r="AH75" i="102"/>
  <c r="AQ75" i="102" s="1"/>
  <c r="AH76" i="85"/>
  <c r="AQ76" i="85" s="1"/>
  <c r="AS21" i="104"/>
  <c r="AL21" i="104"/>
  <c r="AU21" i="104" s="1"/>
  <c r="Y77" i="43"/>
  <c r="X77" i="43"/>
  <c r="AL13" i="104"/>
  <c r="AU13" i="104" s="1"/>
  <c r="AS13" i="104"/>
  <c r="AS22" i="104"/>
  <c r="AL22" i="104"/>
  <c r="AU22" i="104" s="1"/>
  <c r="AS76" i="104"/>
  <c r="AL76" i="104"/>
  <c r="AU76" i="104" s="1"/>
  <c r="AS17" i="104"/>
  <c r="AL17" i="104"/>
  <c r="AU17" i="104" s="1"/>
  <c r="AS35" i="104"/>
  <c r="AL35" i="104"/>
  <c r="AU35" i="104" s="1"/>
  <c r="AS53" i="104"/>
  <c r="AL53" i="104"/>
  <c r="AU53" i="104" s="1"/>
  <c r="AS71" i="104"/>
  <c r="AL71" i="104"/>
  <c r="AU71" i="104" s="1"/>
  <c r="AE78" i="54"/>
  <c r="AF78" i="54"/>
  <c r="AO78" i="54" s="1"/>
  <c r="AG78" i="54"/>
  <c r="AP78" i="54" s="1"/>
  <c r="W79" i="54"/>
  <c r="AH76" i="50"/>
  <c r="AQ76" i="50" s="1"/>
  <c r="AS11" i="104"/>
  <c r="AL11" i="104"/>
  <c r="AU11" i="104" s="1"/>
  <c r="AS30" i="104"/>
  <c r="AL30" i="104"/>
  <c r="AU30" i="104" s="1"/>
  <c r="AI76" i="18"/>
  <c r="AN76" i="18"/>
  <c r="AR72" i="35"/>
  <c r="AS31" i="104"/>
  <c r="AL31" i="104"/>
  <c r="AU31" i="104" s="1"/>
  <c r="AS67" i="104"/>
  <c r="AL67" i="104"/>
  <c r="AU67" i="104" s="1"/>
  <c r="AR81" i="95"/>
  <c r="AI80" i="103"/>
  <c r="AN80" i="103"/>
  <c r="AI75" i="87"/>
  <c r="AN75" i="87"/>
  <c r="AS56" i="104"/>
  <c r="AL56" i="104"/>
  <c r="AU56" i="104" s="1"/>
  <c r="AR71" i="82"/>
  <c r="AS44" i="104"/>
  <c r="AL44" i="104"/>
  <c r="AU44" i="104" s="1"/>
  <c r="AS62" i="104"/>
  <c r="AL62" i="104"/>
  <c r="AU62" i="104" s="1"/>
  <c r="Y76" i="48"/>
  <c r="X76" i="48"/>
  <c r="AI75" i="48"/>
  <c r="AN75" i="48"/>
  <c r="AS39" i="104"/>
  <c r="AL39" i="104"/>
  <c r="AU39" i="104" s="1"/>
  <c r="AS57" i="104"/>
  <c r="AL57" i="104"/>
  <c r="AU57" i="104" s="1"/>
  <c r="AS77" i="104"/>
  <c r="AL77" i="104"/>
  <c r="AU77" i="104" s="1"/>
  <c r="AI76" i="43"/>
  <c r="AN76" i="43"/>
  <c r="AH78" i="100"/>
  <c r="AQ78" i="100" s="1"/>
  <c r="AS40" i="104"/>
  <c r="AL40" i="104"/>
  <c r="AU40" i="104" s="1"/>
  <c r="AS58" i="104"/>
  <c r="AL58" i="104"/>
  <c r="AU58" i="104" s="1"/>
  <c r="W75" i="49"/>
  <c r="AF74" i="49"/>
  <c r="AO74" i="49" s="1"/>
  <c r="AG74" i="49"/>
  <c r="AP74" i="49" s="1"/>
  <c r="AE74" i="49"/>
  <c r="AH73" i="35"/>
  <c r="AQ73" i="35" s="1"/>
  <c r="AS23" i="104"/>
  <c r="AL23" i="104"/>
  <c r="AU23" i="104" s="1"/>
  <c r="AS72" i="104"/>
  <c r="AL72" i="104"/>
  <c r="AU72" i="104" s="1"/>
  <c r="AH78" i="55"/>
  <c r="AQ78" i="55" s="1"/>
  <c r="Y77" i="18"/>
  <c r="X77" i="18"/>
  <c r="AS4" i="88"/>
  <c r="AS81" i="88" s="1"/>
  <c r="AL4" i="88"/>
  <c r="AU4" i="88" s="1"/>
  <c r="AU81" i="88" s="1"/>
  <c r="C11" i="88" s="1"/>
  <c r="F32" i="57" s="1"/>
  <c r="AR75" i="50"/>
  <c r="AS19" i="104"/>
  <c r="AL19" i="104"/>
  <c r="AU19" i="104" s="1"/>
  <c r="AI77" i="11"/>
  <c r="AN77" i="11"/>
  <c r="Z77" i="18" l="1"/>
  <c r="Z76" i="48"/>
  <c r="AG76" i="48" s="1"/>
  <c r="AP76" i="48" s="1"/>
  <c r="AF76" i="48"/>
  <c r="AO76" i="48" s="1"/>
  <c r="AE76" i="48"/>
  <c r="W77" i="48"/>
  <c r="AF83" i="41"/>
  <c r="AO83" i="41" s="1"/>
  <c r="W84" i="41"/>
  <c r="AG83" i="41"/>
  <c r="AP83" i="41" s="1"/>
  <c r="AE83" i="41"/>
  <c r="AE75" i="16"/>
  <c r="AF75" i="16"/>
  <c r="AO75" i="16" s="1"/>
  <c r="AG75" i="16"/>
  <c r="AP75" i="16" s="1"/>
  <c r="W76" i="16"/>
  <c r="AG77" i="18"/>
  <c r="AP77" i="18" s="1"/>
  <c r="AE77" i="18"/>
  <c r="AF77" i="18"/>
  <c r="AO77" i="18" s="1"/>
  <c r="W78" i="18"/>
  <c r="AR76" i="43"/>
  <c r="Y75" i="49"/>
  <c r="X75" i="49"/>
  <c r="AH77" i="18"/>
  <c r="AQ77" i="18" s="1"/>
  <c r="AI74" i="49"/>
  <c r="AN74" i="49"/>
  <c r="AS7" i="104"/>
  <c r="AL7" i="104"/>
  <c r="AU7" i="104" s="1"/>
  <c r="AS6" i="104"/>
  <c r="AL6" i="104"/>
  <c r="AU6" i="104" s="1"/>
  <c r="Y76" i="10"/>
  <c r="X76" i="10"/>
  <c r="AS8" i="104"/>
  <c r="AL8" i="104"/>
  <c r="AU8" i="104" s="1"/>
  <c r="AR82" i="41"/>
  <c r="Y79" i="100"/>
  <c r="X79" i="100"/>
  <c r="AR80" i="103"/>
  <c r="AI78" i="54"/>
  <c r="AN78" i="54"/>
  <c r="AI76" i="83"/>
  <c r="AN76" i="83"/>
  <c r="AH81" i="91"/>
  <c r="AQ81" i="91" s="1"/>
  <c r="Z78" i="11"/>
  <c r="AH78" i="11"/>
  <c r="AQ78" i="11" s="1"/>
  <c r="AH75" i="16"/>
  <c r="AQ75" i="16" s="1"/>
  <c r="AI78" i="99"/>
  <c r="AN78" i="99"/>
  <c r="AI78" i="100"/>
  <c r="AN78" i="100"/>
  <c r="Y77" i="85"/>
  <c r="Z77" i="85"/>
  <c r="X77" i="85"/>
  <c r="Z81" i="91"/>
  <c r="AF72" i="82"/>
  <c r="AO72" i="82" s="1"/>
  <c r="W73" i="82"/>
  <c r="AE72" i="82"/>
  <c r="AG72" i="82"/>
  <c r="AP72" i="82" s="1"/>
  <c r="AI78" i="45"/>
  <c r="AN78" i="45"/>
  <c r="Y76" i="94"/>
  <c r="Z76" i="94"/>
  <c r="X76" i="94"/>
  <c r="AH81" i="103"/>
  <c r="AQ81" i="103" s="1"/>
  <c r="Y79" i="55"/>
  <c r="X79" i="55"/>
  <c r="Y77" i="42"/>
  <c r="X77" i="42"/>
  <c r="AR80" i="91"/>
  <c r="Y79" i="99"/>
  <c r="X79" i="99"/>
  <c r="AE82" i="95"/>
  <c r="W83" i="95"/>
  <c r="AF82" i="95"/>
  <c r="AO82" i="95" s="1"/>
  <c r="AG82" i="95"/>
  <c r="AP82" i="95" s="1"/>
  <c r="Z81" i="103"/>
  <c r="AI73" i="35"/>
  <c r="AN73" i="35"/>
  <c r="Y77" i="50"/>
  <c r="Z77" i="50"/>
  <c r="X77" i="50"/>
  <c r="AI75" i="102"/>
  <c r="AN75" i="102"/>
  <c r="AR75" i="48"/>
  <c r="Y79" i="54"/>
  <c r="X79" i="54"/>
  <c r="AH77" i="43"/>
  <c r="AQ77" i="43" s="1"/>
  <c r="AH76" i="87"/>
  <c r="AQ76" i="87" s="1"/>
  <c r="Y79" i="45"/>
  <c r="X79" i="45"/>
  <c r="AR74" i="90"/>
  <c r="Y74" i="98"/>
  <c r="X74" i="98"/>
  <c r="AI75" i="10"/>
  <c r="AN75" i="10"/>
  <c r="AH75" i="90"/>
  <c r="AQ75" i="90" s="1"/>
  <c r="AL4" i="104"/>
  <c r="AU4" i="104" s="1"/>
  <c r="AU81" i="104" s="1"/>
  <c r="C11" i="104" s="1"/>
  <c r="F48" i="57" s="1"/>
  <c r="AS4" i="104"/>
  <c r="AS81" i="104" s="1"/>
  <c r="Y74" i="35"/>
  <c r="X74" i="35"/>
  <c r="AI76" i="50"/>
  <c r="AP76" i="50"/>
  <c r="Y76" i="102"/>
  <c r="Z76" i="102"/>
  <c r="X76" i="102"/>
  <c r="AR77" i="11"/>
  <c r="AH76" i="48"/>
  <c r="AQ76" i="48" s="1"/>
  <c r="AR75" i="87"/>
  <c r="AR76" i="18"/>
  <c r="Z77" i="43"/>
  <c r="Y77" i="83"/>
  <c r="X77" i="83"/>
  <c r="Z76" i="87"/>
  <c r="AR74" i="16"/>
  <c r="AI76" i="42"/>
  <c r="AN76" i="42"/>
  <c r="AI75" i="94"/>
  <c r="AN75" i="94"/>
  <c r="AI73" i="98"/>
  <c r="AN73" i="98"/>
  <c r="AH83" i="41"/>
  <c r="AQ83" i="41" s="1"/>
  <c r="Z75" i="90"/>
  <c r="AT81" i="104"/>
  <c r="AI78" i="55"/>
  <c r="AN78" i="55"/>
  <c r="AI76" i="85"/>
  <c r="AN76" i="85"/>
  <c r="Z75" i="49" l="1"/>
  <c r="W76" i="49"/>
  <c r="AE75" i="49"/>
  <c r="AG75" i="49"/>
  <c r="AP75" i="49" s="1"/>
  <c r="AF75" i="49"/>
  <c r="AO75" i="49" s="1"/>
  <c r="AF77" i="50"/>
  <c r="AO77" i="50" s="1"/>
  <c r="AE77" i="50"/>
  <c r="AN77" i="50" s="1"/>
  <c r="W78" i="50"/>
  <c r="AG77" i="50"/>
  <c r="AH79" i="55"/>
  <c r="AQ79" i="55" s="1"/>
  <c r="AR78" i="100"/>
  <c r="AR76" i="85"/>
  <c r="Z79" i="55"/>
  <c r="AR78" i="45"/>
  <c r="W82" i="91"/>
  <c r="AG81" i="91"/>
  <c r="AP81" i="91" s="1"/>
  <c r="AF81" i="91"/>
  <c r="AO81" i="91" s="1"/>
  <c r="AE81" i="91"/>
  <c r="AI77" i="18"/>
  <c r="AN77" i="18"/>
  <c r="AI75" i="16"/>
  <c r="AN75" i="16"/>
  <c r="Y83" i="95"/>
  <c r="X83" i="95"/>
  <c r="AH76" i="94"/>
  <c r="AQ76" i="94" s="1"/>
  <c r="AH77" i="85"/>
  <c r="AQ77" i="85" s="1"/>
  <c r="AR78" i="99"/>
  <c r="AE78" i="11"/>
  <c r="AF78" i="11"/>
  <c r="AO78" i="11" s="1"/>
  <c r="W79" i="11"/>
  <c r="AG78" i="11"/>
  <c r="AP78" i="11" s="1"/>
  <c r="AH79" i="100"/>
  <c r="AQ79" i="100" s="1"/>
  <c r="AQ81" i="100" s="1"/>
  <c r="AZ3" i="100"/>
  <c r="AX3" i="100" s="1"/>
  <c r="S3" i="100" s="1"/>
  <c r="AC3" i="100" s="1"/>
  <c r="AX6" i="100"/>
  <c r="S6" i="100" s="1"/>
  <c r="AC6" i="100" s="1"/>
  <c r="AB7" i="100" s="1"/>
  <c r="AX9" i="100"/>
  <c r="S9" i="100" s="1"/>
  <c r="AC9" i="100" s="1"/>
  <c r="AB10" i="100" s="1"/>
  <c r="AX10" i="100"/>
  <c r="S10" i="100" s="1"/>
  <c r="AC10" i="100" s="1"/>
  <c r="AB11" i="100" s="1"/>
  <c r="AX11" i="100"/>
  <c r="S11" i="100" s="1"/>
  <c r="AC11" i="100" s="1"/>
  <c r="AB12" i="100" s="1"/>
  <c r="AX12" i="100"/>
  <c r="S12" i="100" s="1"/>
  <c r="AC12" i="100" s="1"/>
  <c r="AB13" i="100" s="1"/>
  <c r="AX13" i="100"/>
  <c r="S13" i="100" s="1"/>
  <c r="AC13" i="100" s="1"/>
  <c r="AB14" i="100" s="1"/>
  <c r="AX14" i="100"/>
  <c r="S14" i="100" s="1"/>
  <c r="AC14" i="100" s="1"/>
  <c r="AB15" i="100" s="1"/>
  <c r="AX15" i="100"/>
  <c r="S15" i="100" s="1"/>
  <c r="AC15" i="100" s="1"/>
  <c r="AB16" i="100" s="1"/>
  <c r="AX16" i="100"/>
  <c r="S16" i="100" s="1"/>
  <c r="AC16" i="100" s="1"/>
  <c r="AB17" i="100" s="1"/>
  <c r="AX17" i="100"/>
  <c r="S17" i="100" s="1"/>
  <c r="AC17" i="100" s="1"/>
  <c r="AB18" i="100" s="1"/>
  <c r="AX18" i="100"/>
  <c r="S18" i="100" s="1"/>
  <c r="AC18" i="100" s="1"/>
  <c r="AB19" i="100" s="1"/>
  <c r="AX19" i="100"/>
  <c r="S19" i="100" s="1"/>
  <c r="AC19" i="100" s="1"/>
  <c r="AB20" i="100" s="1"/>
  <c r="AX20" i="100"/>
  <c r="S20" i="100" s="1"/>
  <c r="AC20" i="100" s="1"/>
  <c r="AB21" i="100" s="1"/>
  <c r="AX21" i="100"/>
  <c r="S21" i="100" s="1"/>
  <c r="AC21" i="100" s="1"/>
  <c r="AB22" i="100" s="1"/>
  <c r="AX22" i="100"/>
  <c r="S22" i="100" s="1"/>
  <c r="AC22" i="100" s="1"/>
  <c r="AB23" i="100" s="1"/>
  <c r="AX23" i="100"/>
  <c r="S23" i="100" s="1"/>
  <c r="AC23" i="100" s="1"/>
  <c r="AB24" i="100" s="1"/>
  <c r="AX24" i="100"/>
  <c r="S24" i="100" s="1"/>
  <c r="AC24" i="100" s="1"/>
  <c r="AB25" i="100" s="1"/>
  <c r="AX25" i="100"/>
  <c r="S25" i="100" s="1"/>
  <c r="AC25" i="100" s="1"/>
  <c r="AB26" i="100" s="1"/>
  <c r="AX26" i="100"/>
  <c r="S26" i="100" s="1"/>
  <c r="AC26" i="100" s="1"/>
  <c r="AB27" i="100" s="1"/>
  <c r="AX27" i="100"/>
  <c r="S27" i="100" s="1"/>
  <c r="AC27" i="100" s="1"/>
  <c r="AB28" i="100" s="1"/>
  <c r="AX28" i="100"/>
  <c r="S28" i="100" s="1"/>
  <c r="AC28" i="100" s="1"/>
  <c r="AB29" i="100" s="1"/>
  <c r="AX29" i="100"/>
  <c r="S29" i="100" s="1"/>
  <c r="AC29" i="100" s="1"/>
  <c r="AB30" i="100" s="1"/>
  <c r="AX30" i="100"/>
  <c r="S30" i="100" s="1"/>
  <c r="AC30" i="100" s="1"/>
  <c r="AB31" i="100" s="1"/>
  <c r="AX31" i="100"/>
  <c r="S31" i="100" s="1"/>
  <c r="AC31" i="100" s="1"/>
  <c r="AB32" i="100" s="1"/>
  <c r="AX32" i="100"/>
  <c r="S32" i="100" s="1"/>
  <c r="AC32" i="100" s="1"/>
  <c r="AB33" i="100" s="1"/>
  <c r="AX33" i="100"/>
  <c r="S33" i="100" s="1"/>
  <c r="AC33" i="100" s="1"/>
  <c r="AB34" i="100" s="1"/>
  <c r="AX34" i="100"/>
  <c r="S34" i="100" s="1"/>
  <c r="AC34" i="100" s="1"/>
  <c r="AB35" i="100" s="1"/>
  <c r="AX35" i="100"/>
  <c r="S35" i="100" s="1"/>
  <c r="AC35" i="100" s="1"/>
  <c r="AB36" i="100" s="1"/>
  <c r="AX36" i="100"/>
  <c r="S36" i="100" s="1"/>
  <c r="AC36" i="100" s="1"/>
  <c r="AB37" i="100" s="1"/>
  <c r="AX37" i="100"/>
  <c r="S37" i="100" s="1"/>
  <c r="AC37" i="100" s="1"/>
  <c r="AB38" i="100" s="1"/>
  <c r="AX38" i="100"/>
  <c r="S38" i="100" s="1"/>
  <c r="AC38" i="100" s="1"/>
  <c r="AB39" i="100" s="1"/>
  <c r="AX39" i="100"/>
  <c r="S39" i="100" s="1"/>
  <c r="AC39" i="100" s="1"/>
  <c r="AB40" i="100" s="1"/>
  <c r="AX40" i="100"/>
  <c r="S40" i="100" s="1"/>
  <c r="AC40" i="100" s="1"/>
  <c r="AB41" i="100" s="1"/>
  <c r="AX41" i="100"/>
  <c r="S41" i="100" s="1"/>
  <c r="AC41" i="100" s="1"/>
  <c r="AB42" i="100" s="1"/>
  <c r="AX42" i="100"/>
  <c r="S42" i="100" s="1"/>
  <c r="AC42" i="100" s="1"/>
  <c r="AB43" i="100" s="1"/>
  <c r="AX43" i="100"/>
  <c r="S43" i="100" s="1"/>
  <c r="AC43" i="100" s="1"/>
  <c r="AB44" i="100" s="1"/>
  <c r="AX44" i="100"/>
  <c r="S44" i="100" s="1"/>
  <c r="AC44" i="100" s="1"/>
  <c r="AB45" i="100" s="1"/>
  <c r="AX45" i="100"/>
  <c r="S45" i="100" s="1"/>
  <c r="AC45" i="100" s="1"/>
  <c r="AB46" i="100" s="1"/>
  <c r="AX46" i="100"/>
  <c r="S46" i="100" s="1"/>
  <c r="AC46" i="100" s="1"/>
  <c r="AB47" i="100" s="1"/>
  <c r="AX47" i="100"/>
  <c r="S47" i="100" s="1"/>
  <c r="AC47" i="100" s="1"/>
  <c r="AB48" i="100" s="1"/>
  <c r="AX48" i="100"/>
  <c r="S48" i="100" s="1"/>
  <c r="AC48" i="100" s="1"/>
  <c r="AB49" i="100" s="1"/>
  <c r="AX49" i="100"/>
  <c r="S49" i="100" s="1"/>
  <c r="AC49" i="100" s="1"/>
  <c r="AB50" i="100" s="1"/>
  <c r="AX50" i="100"/>
  <c r="S50" i="100" s="1"/>
  <c r="AC50" i="100" s="1"/>
  <c r="AB51" i="100" s="1"/>
  <c r="AX51" i="100"/>
  <c r="S51" i="100" s="1"/>
  <c r="AC51" i="100" s="1"/>
  <c r="AB52" i="100" s="1"/>
  <c r="AX52" i="100"/>
  <c r="S52" i="100" s="1"/>
  <c r="AC52" i="100" s="1"/>
  <c r="AB53" i="100" s="1"/>
  <c r="AX53" i="100"/>
  <c r="S53" i="100" s="1"/>
  <c r="AC53" i="100" s="1"/>
  <c r="AB54" i="100" s="1"/>
  <c r="AX54" i="100"/>
  <c r="S54" i="100" s="1"/>
  <c r="AC54" i="100" s="1"/>
  <c r="AB55" i="100" s="1"/>
  <c r="AX55" i="100"/>
  <c r="S55" i="100" s="1"/>
  <c r="AC55" i="100" s="1"/>
  <c r="AB56" i="100" s="1"/>
  <c r="AX56" i="100"/>
  <c r="S56" i="100" s="1"/>
  <c r="AC56" i="100" s="1"/>
  <c r="AB57" i="100" s="1"/>
  <c r="AX57" i="100"/>
  <c r="S57" i="100" s="1"/>
  <c r="AC57" i="100" s="1"/>
  <c r="AB58" i="100" s="1"/>
  <c r="AX58" i="100"/>
  <c r="S58" i="100" s="1"/>
  <c r="AC58" i="100" s="1"/>
  <c r="AB59" i="100" s="1"/>
  <c r="AX59" i="100"/>
  <c r="S59" i="100" s="1"/>
  <c r="AC59" i="100" s="1"/>
  <c r="AB60" i="100" s="1"/>
  <c r="AX60" i="100"/>
  <c r="S60" i="100" s="1"/>
  <c r="AC60" i="100" s="1"/>
  <c r="AB61" i="100" s="1"/>
  <c r="AX61" i="100"/>
  <c r="S61" i="100" s="1"/>
  <c r="AC61" i="100" s="1"/>
  <c r="AB62" i="100" s="1"/>
  <c r="AX62" i="100"/>
  <c r="S62" i="100" s="1"/>
  <c r="AC62" i="100" s="1"/>
  <c r="AB63" i="100" s="1"/>
  <c r="AX63" i="100"/>
  <c r="S63" i="100" s="1"/>
  <c r="AC63" i="100" s="1"/>
  <c r="AB64" i="100" s="1"/>
  <c r="AX64" i="100"/>
  <c r="S64" i="100" s="1"/>
  <c r="AC64" i="100" s="1"/>
  <c r="AB65" i="100" s="1"/>
  <c r="AX65" i="100"/>
  <c r="S65" i="100" s="1"/>
  <c r="AC65" i="100" s="1"/>
  <c r="AB66" i="100" s="1"/>
  <c r="AX66" i="100"/>
  <c r="S66" i="100" s="1"/>
  <c r="AC66" i="100" s="1"/>
  <c r="AB67" i="100" s="1"/>
  <c r="AX67" i="100"/>
  <c r="S67" i="100" s="1"/>
  <c r="AC67" i="100" s="1"/>
  <c r="AB68" i="100" s="1"/>
  <c r="AX68" i="100"/>
  <c r="S68" i="100" s="1"/>
  <c r="AC68" i="100" s="1"/>
  <c r="AB69" i="100" s="1"/>
  <c r="AX69" i="100"/>
  <c r="S69" i="100" s="1"/>
  <c r="AC69" i="100" s="1"/>
  <c r="AB70" i="100" s="1"/>
  <c r="AX70" i="100"/>
  <c r="S70" i="100" s="1"/>
  <c r="AC70" i="100" s="1"/>
  <c r="AB71" i="100" s="1"/>
  <c r="AX71" i="100"/>
  <c r="S71" i="100" s="1"/>
  <c r="AC71" i="100" s="1"/>
  <c r="AB72" i="100" s="1"/>
  <c r="AX72" i="100"/>
  <c r="S72" i="100" s="1"/>
  <c r="AC72" i="100" s="1"/>
  <c r="AB73" i="100" s="1"/>
  <c r="AX73" i="100"/>
  <c r="S73" i="100" s="1"/>
  <c r="AC73" i="100" s="1"/>
  <c r="AB74" i="100" s="1"/>
  <c r="AX74" i="100"/>
  <c r="S74" i="100" s="1"/>
  <c r="AC74" i="100" s="1"/>
  <c r="AB75" i="100" s="1"/>
  <c r="AX75" i="100"/>
  <c r="S75" i="100" s="1"/>
  <c r="AC75" i="100" s="1"/>
  <c r="AB76" i="100" s="1"/>
  <c r="AX77" i="100"/>
  <c r="S77" i="100" s="1"/>
  <c r="AC77" i="100" s="1"/>
  <c r="AB78" i="100" s="1"/>
  <c r="AX78" i="100"/>
  <c r="S78" i="100" s="1"/>
  <c r="AC78" i="100" s="1"/>
  <c r="AB79" i="100" s="1"/>
  <c r="AX76" i="100"/>
  <c r="S76" i="100" s="1"/>
  <c r="AC76" i="100" s="1"/>
  <c r="AB77" i="100" s="1"/>
  <c r="Y77" i="48"/>
  <c r="X77" i="48"/>
  <c r="AR75" i="10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11" i="45"/>
  <c r="S11" i="45" s="1"/>
  <c r="AC11" i="45" s="1"/>
  <c r="AB12" i="45" s="1"/>
  <c r="AX12" i="45"/>
  <c r="S12" i="45" s="1"/>
  <c r="AC12" i="45" s="1"/>
  <c r="AB13" i="45" s="1"/>
  <c r="AX17" i="45"/>
  <c r="S17" i="45" s="1"/>
  <c r="AC17" i="45" s="1"/>
  <c r="AB18" i="45" s="1"/>
  <c r="AX18" i="45"/>
  <c r="S18" i="45" s="1"/>
  <c r="AC18" i="45" s="1"/>
  <c r="AB19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6" i="45"/>
  <c r="S76" i="45" s="1"/>
  <c r="AC76" i="45" s="1"/>
  <c r="AB77" i="45" s="1"/>
  <c r="AX77" i="45"/>
  <c r="S77" i="45" s="1"/>
  <c r="AC77" i="45" s="1"/>
  <c r="AB78" i="45" s="1"/>
  <c r="AX75" i="45"/>
  <c r="S75" i="45" s="1"/>
  <c r="AC75" i="45" s="1"/>
  <c r="AB76" i="45" s="1"/>
  <c r="AX74" i="45"/>
  <c r="S74" i="45" s="1"/>
  <c r="AC74" i="45" s="1"/>
  <c r="AB75" i="45" s="1"/>
  <c r="AX78" i="45"/>
  <c r="S78" i="45" s="1"/>
  <c r="AC78" i="45" s="1"/>
  <c r="AB79" i="45" s="1"/>
  <c r="AR73" i="35"/>
  <c r="AI82" i="95"/>
  <c r="AN82" i="95"/>
  <c r="AH77" i="42"/>
  <c r="AQ77" i="42" s="1"/>
  <c r="AG76" i="94"/>
  <c r="AP76" i="94" s="1"/>
  <c r="AF76" i="94"/>
  <c r="AO76" i="94" s="1"/>
  <c r="AE76" i="94"/>
  <c r="W77" i="94"/>
  <c r="AE77" i="85"/>
  <c r="AG77" i="85"/>
  <c r="AP77" i="85" s="1"/>
  <c r="AF77" i="85"/>
  <c r="AO77" i="85" s="1"/>
  <c r="W78" i="85"/>
  <c r="AR76" i="83"/>
  <c r="Z79" i="100"/>
  <c r="AH76" i="10"/>
  <c r="AQ76" i="10" s="1"/>
  <c r="AI83" i="41"/>
  <c r="AN83" i="41"/>
  <c r="AI76" i="48"/>
  <c r="AN76" i="48"/>
  <c r="AF76" i="102"/>
  <c r="AO76" i="102" s="1"/>
  <c r="AE76" i="102"/>
  <c r="W77" i="102"/>
  <c r="AG76" i="102"/>
  <c r="AP76" i="102" s="1"/>
  <c r="AF76" i="87"/>
  <c r="AO76" i="87" s="1"/>
  <c r="AE76" i="87"/>
  <c r="W77" i="87"/>
  <c r="AG76" i="87"/>
  <c r="AP76" i="87" s="1"/>
  <c r="AR75" i="94"/>
  <c r="AH77" i="83"/>
  <c r="AQ77" i="83" s="1"/>
  <c r="AR78" i="55"/>
  <c r="Z77" i="83"/>
  <c r="AR76" i="50"/>
  <c r="AR76" i="42"/>
  <c r="AH74" i="35"/>
  <c r="AQ74" i="35" s="1"/>
  <c r="AH74" i="98"/>
  <c r="AQ74" i="98" s="1"/>
  <c r="Z79" i="45"/>
  <c r="AH79" i="54"/>
  <c r="AQ79" i="54" s="1"/>
  <c r="AQ81" i="54" s="1"/>
  <c r="AZ3" i="54"/>
  <c r="AX3" i="54" s="1"/>
  <c r="S3" i="54" s="1"/>
  <c r="AC3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3" i="54"/>
  <c r="S23" i="54" s="1"/>
  <c r="AC23" i="54" s="1"/>
  <c r="AB24" i="54" s="1"/>
  <c r="AX24" i="54"/>
  <c r="S24" i="54" s="1"/>
  <c r="AC24" i="54" s="1"/>
  <c r="AB25" i="54" s="1"/>
  <c r="AX25" i="54"/>
  <c r="S25" i="54" s="1"/>
  <c r="AC25" i="54" s="1"/>
  <c r="AB26" i="54" s="1"/>
  <c r="AX26" i="54"/>
  <c r="S26" i="54" s="1"/>
  <c r="AC26" i="54" s="1"/>
  <c r="AB27" i="54" s="1"/>
  <c r="AX27" i="54"/>
  <c r="S27" i="54" s="1"/>
  <c r="AC27" i="54" s="1"/>
  <c r="AB28" i="54" s="1"/>
  <c r="AX28" i="54"/>
  <c r="S28" i="54" s="1"/>
  <c r="AC28" i="54" s="1"/>
  <c r="AB29" i="54" s="1"/>
  <c r="AX29" i="54"/>
  <c r="S29" i="54" s="1"/>
  <c r="AC29" i="54" s="1"/>
  <c r="AB30" i="54" s="1"/>
  <c r="AX30" i="54"/>
  <c r="S30" i="54" s="1"/>
  <c r="AC30" i="54" s="1"/>
  <c r="AB31" i="54" s="1"/>
  <c r="AX31" i="54"/>
  <c r="S31" i="54" s="1"/>
  <c r="AC31" i="54" s="1"/>
  <c r="AB32" i="54" s="1"/>
  <c r="AX32" i="54"/>
  <c r="S32" i="54" s="1"/>
  <c r="AC32" i="54" s="1"/>
  <c r="AB33" i="54" s="1"/>
  <c r="AX33" i="54"/>
  <c r="S33" i="54" s="1"/>
  <c r="AC33" i="54" s="1"/>
  <c r="AB34" i="54" s="1"/>
  <c r="AX34" i="54"/>
  <c r="S34" i="54" s="1"/>
  <c r="AC34" i="54" s="1"/>
  <c r="AB35" i="54" s="1"/>
  <c r="AX35" i="54"/>
  <c r="S35" i="54" s="1"/>
  <c r="AC35" i="54" s="1"/>
  <c r="AB36" i="54" s="1"/>
  <c r="AX36" i="54"/>
  <c r="S36" i="54" s="1"/>
  <c r="AC36" i="54" s="1"/>
  <c r="AB37" i="54" s="1"/>
  <c r="AX37" i="54"/>
  <c r="S37" i="54" s="1"/>
  <c r="AC37" i="54" s="1"/>
  <c r="AB38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1" i="54"/>
  <c r="S41" i="54" s="1"/>
  <c r="AC41" i="54" s="1"/>
  <c r="AB42" i="54" s="1"/>
  <c r="AX42" i="54"/>
  <c r="S42" i="54" s="1"/>
  <c r="AC42" i="54" s="1"/>
  <c r="AB43" i="54" s="1"/>
  <c r="AX43" i="54"/>
  <c r="S43" i="54" s="1"/>
  <c r="AC43" i="54" s="1"/>
  <c r="AB44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6" i="54"/>
  <c r="S76" i="54" s="1"/>
  <c r="AC76" i="54" s="1"/>
  <c r="AB77" i="54" s="1"/>
  <c r="AX77" i="54"/>
  <c r="S77" i="54" s="1"/>
  <c r="AC77" i="54" s="1"/>
  <c r="AB78" i="54" s="1"/>
  <c r="AX74" i="54"/>
  <c r="S74" i="54" s="1"/>
  <c r="AC74" i="54" s="1"/>
  <c r="AB75" i="54" s="1"/>
  <c r="AX75" i="54"/>
  <c r="S75" i="54" s="1"/>
  <c r="AC75" i="54" s="1"/>
  <c r="AB76" i="54" s="1"/>
  <c r="AX78" i="54"/>
  <c r="S78" i="54" s="1"/>
  <c r="AC78" i="54" s="1"/>
  <c r="AB79" i="54" s="1"/>
  <c r="AR75" i="102"/>
  <c r="W82" i="103"/>
  <c r="AG81" i="103"/>
  <c r="AP81" i="103" s="1"/>
  <c r="AF81" i="103"/>
  <c r="AO81" i="103" s="1"/>
  <c r="AE81" i="103"/>
  <c r="AH79" i="99"/>
  <c r="AQ79" i="99" s="1"/>
  <c r="Z77" i="42"/>
  <c r="AI72" i="82"/>
  <c r="AN72" i="82"/>
  <c r="Z76" i="10"/>
  <c r="Y76" i="16"/>
  <c r="X76" i="16"/>
  <c r="AR73" i="98"/>
  <c r="W76" i="90"/>
  <c r="AF75" i="90"/>
  <c r="AO75" i="90" s="1"/>
  <c r="AE75" i="90"/>
  <c r="AG75" i="90"/>
  <c r="AP75" i="90" s="1"/>
  <c r="AE77" i="43"/>
  <c r="AF77" i="43"/>
  <c r="AO77" i="43" s="1"/>
  <c r="W78" i="43"/>
  <c r="AG77" i="43"/>
  <c r="AP77" i="43" s="1"/>
  <c r="AH76" i="102"/>
  <c r="AQ76" i="102" s="1"/>
  <c r="Z74" i="35"/>
  <c r="Z74" i="98"/>
  <c r="Z79" i="54"/>
  <c r="AH77" i="50"/>
  <c r="AQ77" i="50" s="1"/>
  <c r="Z79" i="99"/>
  <c r="Y73" i="82"/>
  <c r="X73" i="82"/>
  <c r="Z73" i="82" s="1"/>
  <c r="AR78" i="54"/>
  <c r="AR74" i="49"/>
  <c r="AH75" i="49"/>
  <c r="AQ75" i="49" s="1"/>
  <c r="Y78" i="18"/>
  <c r="X78" i="18"/>
  <c r="Y84" i="41"/>
  <c r="X84" i="41"/>
  <c r="Z84" i="41" s="1"/>
  <c r="AX16" i="45" l="1"/>
  <c r="S16" i="45" s="1"/>
  <c r="AC16" i="45" s="1"/>
  <c r="AB17" i="45" s="1"/>
  <c r="AX10" i="45"/>
  <c r="S10" i="45" s="1"/>
  <c r="AC10" i="45" s="1"/>
  <c r="AB11" i="45" s="1"/>
  <c r="AX4" i="100"/>
  <c r="S4" i="100" s="1"/>
  <c r="AC4" i="100" s="1"/>
  <c r="AB5" i="100" s="1"/>
  <c r="AX15" i="45"/>
  <c r="S15" i="45" s="1"/>
  <c r="AC15" i="45" s="1"/>
  <c r="AB16" i="45" s="1"/>
  <c r="AX9" i="45"/>
  <c r="S9" i="45" s="1"/>
  <c r="AC9" i="45" s="1"/>
  <c r="AB10" i="45" s="1"/>
  <c r="AK10" i="45" s="1"/>
  <c r="AT10" i="45" s="1"/>
  <c r="AX5" i="100"/>
  <c r="S5" i="100" s="1"/>
  <c r="AC5" i="100" s="1"/>
  <c r="AB6" i="100" s="1"/>
  <c r="AK6" i="100" s="1"/>
  <c r="AT6" i="100" s="1"/>
  <c r="AX20" i="45"/>
  <c r="S20" i="45" s="1"/>
  <c r="AC20" i="45" s="1"/>
  <c r="AB21" i="45" s="1"/>
  <c r="AX14" i="45"/>
  <c r="S14" i="45" s="1"/>
  <c r="AC14" i="45" s="1"/>
  <c r="AB15" i="45" s="1"/>
  <c r="AX7" i="45"/>
  <c r="S7" i="45" s="1"/>
  <c r="AC7" i="45" s="1"/>
  <c r="AB8" i="45" s="1"/>
  <c r="AX8" i="100"/>
  <c r="S8" i="100" s="1"/>
  <c r="AC8" i="100" s="1"/>
  <c r="AB9" i="100" s="1"/>
  <c r="Z76" i="16"/>
  <c r="AF76" i="16" s="1"/>
  <c r="AO76" i="16" s="1"/>
  <c r="AX19" i="45"/>
  <c r="S19" i="45" s="1"/>
  <c r="AC19" i="45" s="1"/>
  <c r="AB20" i="45" s="1"/>
  <c r="AJ20" i="45" s="1"/>
  <c r="AX13" i="45"/>
  <c r="S13" i="45" s="1"/>
  <c r="AC13" i="45" s="1"/>
  <c r="AB14" i="45" s="1"/>
  <c r="AX6" i="45"/>
  <c r="S6" i="45" s="1"/>
  <c r="AC6" i="45" s="1"/>
  <c r="AB7" i="45" s="1"/>
  <c r="AX7" i="100"/>
  <c r="S7" i="100" s="1"/>
  <c r="AC7" i="100" s="1"/>
  <c r="AB8" i="100" s="1"/>
  <c r="AE84" i="41"/>
  <c r="AF84" i="41"/>
  <c r="AO84" i="41" s="1"/>
  <c r="AG84" i="41"/>
  <c r="AP84" i="41" s="1"/>
  <c r="W85" i="41"/>
  <c r="AG73" i="82"/>
  <c r="AP73" i="82" s="1"/>
  <c r="W74" i="82"/>
  <c r="AF73" i="82"/>
  <c r="AO73" i="82" s="1"/>
  <c r="AE73" i="82"/>
  <c r="AE74" i="98"/>
  <c r="AF74" i="98"/>
  <c r="AO74" i="98" s="1"/>
  <c r="AG74" i="98"/>
  <c r="AP74" i="98" s="1"/>
  <c r="W75" i="98"/>
  <c r="AH76" i="16"/>
  <c r="AQ76" i="16" s="1"/>
  <c r="AE77" i="42"/>
  <c r="AF77" i="42"/>
  <c r="AO77" i="42" s="1"/>
  <c r="AG77" i="42"/>
  <c r="AP77" i="42" s="1"/>
  <c r="W78" i="42"/>
  <c r="AJ74" i="54"/>
  <c r="AK74" i="54"/>
  <c r="AT74" i="54" s="1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J44" i="54"/>
  <c r="AK44" i="54"/>
  <c r="AT44" i="54" s="1"/>
  <c r="AJ38" i="54"/>
  <c r="AK38" i="54"/>
  <c r="AT38" i="54" s="1"/>
  <c r="AK32" i="54"/>
  <c r="AT32" i="54" s="1"/>
  <c r="AJ32" i="54"/>
  <c r="AK26" i="54"/>
  <c r="AT26" i="54" s="1"/>
  <c r="AJ26" i="54"/>
  <c r="AK20" i="54"/>
  <c r="AT20" i="54" s="1"/>
  <c r="AJ20" i="54"/>
  <c r="AK14" i="54"/>
  <c r="AT14" i="54" s="1"/>
  <c r="AJ14" i="54"/>
  <c r="AK8" i="54"/>
  <c r="AT8" i="54" s="1"/>
  <c r="AJ8" i="54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R76" i="48"/>
  <c r="Y78" i="85"/>
  <c r="X78" i="85"/>
  <c r="AI76" i="94"/>
  <c r="AN76" i="94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K49" i="45"/>
  <c r="AT49" i="45" s="1"/>
  <c r="AJ49" i="45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K5" i="45"/>
  <c r="AT5" i="45" s="1"/>
  <c r="AK78" i="100"/>
  <c r="AT78" i="100" s="1"/>
  <c r="AJ78" i="100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J47" i="100"/>
  <c r="AK47" i="100"/>
  <c r="AT47" i="100" s="1"/>
  <c r="AJ41" i="100"/>
  <c r="AK41" i="100"/>
  <c r="AT41" i="100" s="1"/>
  <c r="AK35" i="100"/>
  <c r="AT35" i="100" s="1"/>
  <c r="AJ35" i="100"/>
  <c r="AJ29" i="100"/>
  <c r="AK29" i="100"/>
  <c r="AT29" i="100" s="1"/>
  <c r="AJ23" i="100"/>
  <c r="AK23" i="100"/>
  <c r="AT23" i="100" s="1"/>
  <c r="AJ17" i="100"/>
  <c r="AK17" i="100"/>
  <c r="AT17" i="100" s="1"/>
  <c r="AJ11" i="100"/>
  <c r="AK11" i="100"/>
  <c r="AT11" i="100" s="1"/>
  <c r="AK5" i="100"/>
  <c r="AT5" i="100" s="1"/>
  <c r="AR75" i="16"/>
  <c r="AG74" i="35"/>
  <c r="AP74" i="35" s="1"/>
  <c r="AF74" i="35"/>
  <c r="AO74" i="35" s="1"/>
  <c r="AE74" i="35"/>
  <c r="W75" i="35"/>
  <c r="AI75" i="90"/>
  <c r="AN75" i="90"/>
  <c r="AI81" i="103"/>
  <c r="AN81" i="103"/>
  <c r="AK73" i="54"/>
  <c r="AT73" i="54" s="1"/>
  <c r="AJ73" i="54"/>
  <c r="AK67" i="54"/>
  <c r="AT67" i="54" s="1"/>
  <c r="AJ67" i="54"/>
  <c r="AJ61" i="54"/>
  <c r="AK61" i="54"/>
  <c r="AT61" i="54" s="1"/>
  <c r="AJ55" i="54"/>
  <c r="AK55" i="54"/>
  <c r="AT55" i="54" s="1"/>
  <c r="AJ49" i="54"/>
  <c r="AK49" i="54"/>
  <c r="AT49" i="54" s="1"/>
  <c r="AK43" i="54"/>
  <c r="AT43" i="54" s="1"/>
  <c r="AJ43" i="54"/>
  <c r="AJ37" i="54"/>
  <c r="AK37" i="54"/>
  <c r="AT37" i="54" s="1"/>
  <c r="AK31" i="54"/>
  <c r="AT31" i="54" s="1"/>
  <c r="AJ31" i="54"/>
  <c r="AJ25" i="54"/>
  <c r="AK25" i="54"/>
  <c r="AT25" i="54" s="1"/>
  <c r="AJ19" i="54"/>
  <c r="AK19" i="54"/>
  <c r="AT19" i="54" s="1"/>
  <c r="AK13" i="54"/>
  <c r="AT13" i="54" s="1"/>
  <c r="AJ13" i="54"/>
  <c r="AJ7" i="54"/>
  <c r="AK7" i="54"/>
  <c r="AT7" i="54" s="1"/>
  <c r="AK75" i="45"/>
  <c r="AT75" i="45" s="1"/>
  <c r="AJ75" i="45"/>
  <c r="AJ72" i="45"/>
  <c r="AK72" i="45"/>
  <c r="AT72" i="45" s="1"/>
  <c r="AJ66" i="45"/>
  <c r="AK66" i="45"/>
  <c r="AT66" i="45" s="1"/>
  <c r="AJ60" i="45"/>
  <c r="AK60" i="45"/>
  <c r="AT60" i="45" s="1"/>
  <c r="AK54" i="45"/>
  <c r="AT54" i="45" s="1"/>
  <c r="AJ54" i="45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9" i="45"/>
  <c r="AT9" i="45" s="1"/>
  <c r="AH77" i="48"/>
  <c r="AQ77" i="48" s="1"/>
  <c r="AK76" i="100"/>
  <c r="AT76" i="100" s="1"/>
  <c r="AJ76" i="100"/>
  <c r="AJ70" i="100"/>
  <c r="AK70" i="100"/>
  <c r="AT70" i="100" s="1"/>
  <c r="AJ64" i="100"/>
  <c r="AK64" i="100"/>
  <c r="AT64" i="100" s="1"/>
  <c r="AJ58" i="100"/>
  <c r="AK58" i="100"/>
  <c r="AT58" i="100" s="1"/>
  <c r="AK52" i="100"/>
  <c r="AT52" i="100" s="1"/>
  <c r="AJ52" i="100"/>
  <c r="AJ46" i="100"/>
  <c r="AK46" i="100"/>
  <c r="AT46" i="100" s="1"/>
  <c r="AJ40" i="100"/>
  <c r="AK40" i="100"/>
  <c r="AT40" i="100" s="1"/>
  <c r="AJ34" i="100"/>
  <c r="AK34" i="100"/>
  <c r="AT34" i="100" s="1"/>
  <c r="AJ28" i="100"/>
  <c r="AK28" i="100"/>
  <c r="AT28" i="100" s="1"/>
  <c r="AJ22" i="100"/>
  <c r="AK22" i="100"/>
  <c r="AT22" i="100" s="1"/>
  <c r="AJ16" i="100"/>
  <c r="AK16" i="100"/>
  <c r="AT16" i="100" s="1"/>
  <c r="AJ10" i="100"/>
  <c r="AK10" i="100"/>
  <c r="AT10" i="100" s="1"/>
  <c r="AI78" i="11"/>
  <c r="AN78" i="11"/>
  <c r="Y82" i="91"/>
  <c r="X82" i="91"/>
  <c r="AH73" i="82"/>
  <c r="AQ73" i="82" s="1"/>
  <c r="Y78" i="43"/>
  <c r="X78" i="43"/>
  <c r="AJ76" i="54"/>
  <c r="AK76" i="54"/>
  <c r="AT76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J42" i="54"/>
  <c r="AJ36" i="54"/>
  <c r="AK36" i="54"/>
  <c r="AT36" i="54" s="1"/>
  <c r="AJ30" i="54"/>
  <c r="AK30" i="54"/>
  <c r="AT30" i="54" s="1"/>
  <c r="AK24" i="54"/>
  <c r="AT24" i="54" s="1"/>
  <c r="AJ24" i="54"/>
  <c r="AJ18" i="54"/>
  <c r="AK18" i="54"/>
  <c r="AT18" i="54" s="1"/>
  <c r="AJ12" i="54"/>
  <c r="AK12" i="54"/>
  <c r="AT12" i="54" s="1"/>
  <c r="AX4" i="54"/>
  <c r="S4" i="54" s="1"/>
  <c r="AC4" i="54" s="1"/>
  <c r="AB5" i="54" s="1"/>
  <c r="Y77" i="102"/>
  <c r="X77" i="102"/>
  <c r="AR83" i="41"/>
  <c r="AX79" i="100"/>
  <c r="S79" i="100" s="1"/>
  <c r="AC79" i="100" s="1"/>
  <c r="AF79" i="100"/>
  <c r="AO79" i="100" s="1"/>
  <c r="AO81" i="100" s="1"/>
  <c r="AG79" i="100"/>
  <c r="AP79" i="100" s="1"/>
  <c r="AP81" i="100" s="1"/>
  <c r="AE79" i="100"/>
  <c r="AJ76" i="45"/>
  <c r="AK76" i="45"/>
  <c r="AT76" i="45" s="1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J47" i="45"/>
  <c r="AK47" i="45"/>
  <c r="AT47" i="45" s="1"/>
  <c r="AK41" i="45"/>
  <c r="AT41" i="45" s="1"/>
  <c r="AJ41" i="45"/>
  <c r="AK35" i="45"/>
  <c r="AT35" i="45" s="1"/>
  <c r="AJ35" i="45"/>
  <c r="AJ29" i="45"/>
  <c r="AK29" i="45"/>
  <c r="AT29" i="45" s="1"/>
  <c r="AJ23" i="45"/>
  <c r="AK23" i="45"/>
  <c r="AT23" i="45" s="1"/>
  <c r="AK17" i="45"/>
  <c r="AT17" i="45" s="1"/>
  <c r="AJ17" i="45"/>
  <c r="AK11" i="45"/>
  <c r="AT11" i="45" s="1"/>
  <c r="AJ11" i="45"/>
  <c r="AX3" i="45"/>
  <c r="S3" i="45" s="1"/>
  <c r="AC3" i="45" s="1"/>
  <c r="Z77" i="48"/>
  <c r="AJ75" i="100"/>
  <c r="AK75" i="100"/>
  <c r="AT75" i="100" s="1"/>
  <c r="AJ69" i="100"/>
  <c r="AK69" i="100"/>
  <c r="AT69" i="100" s="1"/>
  <c r="AJ63" i="100"/>
  <c r="AK63" i="100"/>
  <c r="AT63" i="100" s="1"/>
  <c r="AJ57" i="100"/>
  <c r="AK57" i="100"/>
  <c r="AT57" i="100" s="1"/>
  <c r="AK51" i="100"/>
  <c r="AT51" i="100" s="1"/>
  <c r="AJ51" i="100"/>
  <c r="AK45" i="100"/>
  <c r="AT45" i="100" s="1"/>
  <c r="AJ45" i="100"/>
  <c r="AJ39" i="100"/>
  <c r="AK39" i="100"/>
  <c r="AT39" i="100" s="1"/>
  <c r="AK33" i="100"/>
  <c r="AT33" i="100" s="1"/>
  <c r="AJ33" i="100"/>
  <c r="AK27" i="100"/>
  <c r="AT27" i="100" s="1"/>
  <c r="AJ27" i="100"/>
  <c r="AK21" i="100"/>
  <c r="AT21" i="100" s="1"/>
  <c r="AJ21" i="100"/>
  <c r="AJ15" i="100"/>
  <c r="AK15" i="100"/>
  <c r="AT15" i="100" s="1"/>
  <c r="AK9" i="100"/>
  <c r="AT9" i="100" s="1"/>
  <c r="AJ9" i="100"/>
  <c r="AH83" i="95"/>
  <c r="AQ83" i="95" s="1"/>
  <c r="AR77" i="18"/>
  <c r="Y76" i="90"/>
  <c r="Z76" i="90" s="1"/>
  <c r="X76" i="90"/>
  <c r="AE76" i="10"/>
  <c r="W77" i="10"/>
  <c r="AG76" i="10"/>
  <c r="AP76" i="10" s="1"/>
  <c r="AF76" i="10"/>
  <c r="AO76" i="10" s="1"/>
  <c r="AJ75" i="54"/>
  <c r="AK75" i="54"/>
  <c r="AT75" i="54" s="1"/>
  <c r="AJ71" i="54"/>
  <c r="AK71" i="54"/>
  <c r="AT71" i="54" s="1"/>
  <c r="AK65" i="54"/>
  <c r="AT65" i="54" s="1"/>
  <c r="AJ65" i="54"/>
  <c r="AK59" i="54"/>
  <c r="AT59" i="54" s="1"/>
  <c r="AJ59" i="54"/>
  <c r="AK53" i="54"/>
  <c r="AT53" i="54" s="1"/>
  <c r="AJ53" i="54"/>
  <c r="AJ47" i="54"/>
  <c r="AK47" i="54"/>
  <c r="AT47" i="54" s="1"/>
  <c r="AK41" i="54"/>
  <c r="AT41" i="54" s="1"/>
  <c r="AJ41" i="54"/>
  <c r="AK35" i="54"/>
  <c r="AT35" i="54" s="1"/>
  <c r="AJ35" i="54"/>
  <c r="AK29" i="54"/>
  <c r="AT29" i="54" s="1"/>
  <c r="AJ29" i="54"/>
  <c r="AJ23" i="54"/>
  <c r="AK23" i="54"/>
  <c r="AT23" i="54" s="1"/>
  <c r="AK17" i="54"/>
  <c r="AT17" i="54" s="1"/>
  <c r="AJ17" i="54"/>
  <c r="AK11" i="54"/>
  <c r="AT11" i="54" s="1"/>
  <c r="AJ11" i="54"/>
  <c r="AX5" i="54"/>
  <c r="S5" i="54" s="1"/>
  <c r="AC5" i="54" s="1"/>
  <c r="AB6" i="54" s="1"/>
  <c r="AF77" i="83"/>
  <c r="AO77" i="83" s="1"/>
  <c r="AG77" i="83"/>
  <c r="AP77" i="83" s="1"/>
  <c r="W78" i="83"/>
  <c r="AE77" i="83"/>
  <c r="Y77" i="87"/>
  <c r="X77" i="87"/>
  <c r="AI76" i="102"/>
  <c r="AN76" i="102"/>
  <c r="AI77" i="85"/>
  <c r="AN77" i="85"/>
  <c r="AR82" i="95"/>
  <c r="AK78" i="45"/>
  <c r="AT78" i="45" s="1"/>
  <c r="AJ78" i="45"/>
  <c r="AJ70" i="45"/>
  <c r="AK70" i="45"/>
  <c r="AT70" i="45" s="1"/>
  <c r="AJ64" i="45"/>
  <c r="AK64" i="45"/>
  <c r="AT64" i="45" s="1"/>
  <c r="AK58" i="45"/>
  <c r="AT58" i="45" s="1"/>
  <c r="AJ58" i="45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X5" i="45"/>
  <c r="S5" i="45" s="1"/>
  <c r="AC5" i="45" s="1"/>
  <c r="AB6" i="45" s="1"/>
  <c r="AK74" i="100"/>
  <c r="AT74" i="100" s="1"/>
  <c r="AJ74" i="100"/>
  <c r="AJ68" i="100"/>
  <c r="AK68" i="100"/>
  <c r="AT68" i="100" s="1"/>
  <c r="AJ62" i="100"/>
  <c r="AK62" i="100"/>
  <c r="AT62" i="100" s="1"/>
  <c r="AJ56" i="100"/>
  <c r="AK56" i="100"/>
  <c r="AT56" i="100" s="1"/>
  <c r="AJ50" i="100"/>
  <c r="AK50" i="100"/>
  <c r="AT50" i="100" s="1"/>
  <c r="AJ44" i="100"/>
  <c r="AK44" i="100"/>
  <c r="AT44" i="100" s="1"/>
  <c r="AK38" i="100"/>
  <c r="AT38" i="100" s="1"/>
  <c r="AJ38" i="100"/>
  <c r="AK32" i="100"/>
  <c r="AT32" i="100" s="1"/>
  <c r="AJ32" i="100"/>
  <c r="AJ26" i="100"/>
  <c r="AK26" i="100"/>
  <c r="AT26" i="100" s="1"/>
  <c r="AJ20" i="100"/>
  <c r="AK20" i="100"/>
  <c r="AT20" i="100" s="1"/>
  <c r="AJ14" i="100"/>
  <c r="AK14" i="100"/>
  <c r="AT14" i="100" s="1"/>
  <c r="AK8" i="100"/>
  <c r="AT8" i="100" s="1"/>
  <c r="AJ8" i="100"/>
  <c r="Z83" i="95"/>
  <c r="AI77" i="50"/>
  <c r="AP77" i="50"/>
  <c r="AH78" i="18"/>
  <c r="AQ78" i="18" s="1"/>
  <c r="Z78" i="18"/>
  <c r="AI77" i="43"/>
  <c r="AN77" i="43"/>
  <c r="Y82" i="103"/>
  <c r="X82" i="103"/>
  <c r="AJ78" i="54"/>
  <c r="AK78" i="54"/>
  <c r="AT78" i="54" s="1"/>
  <c r="AK70" i="54"/>
  <c r="AT70" i="54" s="1"/>
  <c r="AJ70" i="54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J34" i="54"/>
  <c r="AK34" i="54"/>
  <c r="AT34" i="54" s="1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I76" i="87"/>
  <c r="AN76" i="87"/>
  <c r="AK77" i="45"/>
  <c r="AT77" i="45" s="1"/>
  <c r="AJ77" i="45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J39" i="45"/>
  <c r="AK39" i="45"/>
  <c r="AT39" i="45" s="1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J8" i="45"/>
  <c r="AK8" i="45"/>
  <c r="AT8" i="45" s="1"/>
  <c r="AK77" i="100"/>
  <c r="AT77" i="100" s="1"/>
  <c r="AJ77" i="100"/>
  <c r="AJ73" i="100"/>
  <c r="AK73" i="100"/>
  <c r="AT73" i="100" s="1"/>
  <c r="AK67" i="100"/>
  <c r="AT67" i="100" s="1"/>
  <c r="AJ67" i="100"/>
  <c r="AK61" i="100"/>
  <c r="AT61" i="100" s="1"/>
  <c r="AJ61" i="100"/>
  <c r="AK55" i="100"/>
  <c r="AT55" i="100" s="1"/>
  <c r="AJ55" i="100"/>
  <c r="AJ49" i="100"/>
  <c r="AK49" i="100"/>
  <c r="AT49" i="100" s="1"/>
  <c r="AJ43" i="100"/>
  <c r="AK43" i="100"/>
  <c r="AT43" i="100" s="1"/>
  <c r="AK37" i="100"/>
  <c r="AT37" i="100" s="1"/>
  <c r="AJ37" i="100"/>
  <c r="AK31" i="100"/>
  <c r="AT31" i="100" s="1"/>
  <c r="AJ31" i="100"/>
  <c r="AK25" i="100"/>
  <c r="AT25" i="100" s="1"/>
  <c r="AJ25" i="100"/>
  <c r="AJ19" i="100"/>
  <c r="AK19" i="100"/>
  <c r="AT19" i="100" s="1"/>
  <c r="AJ13" i="100"/>
  <c r="AK13" i="100"/>
  <c r="AT13" i="100" s="1"/>
  <c r="AJ7" i="100"/>
  <c r="AK7" i="100"/>
  <c r="AT7" i="100" s="1"/>
  <c r="AI81" i="91"/>
  <c r="AN81" i="91"/>
  <c r="AE79" i="55"/>
  <c r="AF79" i="55"/>
  <c r="AO79" i="55" s="1"/>
  <c r="AG79" i="55"/>
  <c r="AP79" i="55" s="1"/>
  <c r="W80" i="55"/>
  <c r="Y78" i="50"/>
  <c r="X78" i="50"/>
  <c r="Z78" i="50" s="1"/>
  <c r="AI75" i="49"/>
  <c r="AN75" i="49"/>
  <c r="AH84" i="41"/>
  <c r="AQ84" i="41" s="1"/>
  <c r="AE79" i="99"/>
  <c r="AG79" i="99"/>
  <c r="AP79" i="99" s="1"/>
  <c r="AF79" i="99"/>
  <c r="AO79" i="99" s="1"/>
  <c r="W80" i="99"/>
  <c r="AX79" i="54"/>
  <c r="S79" i="54" s="1"/>
  <c r="AC79" i="54" s="1"/>
  <c r="AJ79" i="54" s="1"/>
  <c r="AS79" i="54" s="1"/>
  <c r="AG79" i="54"/>
  <c r="AP79" i="54" s="1"/>
  <c r="AP81" i="54" s="1"/>
  <c r="AE79" i="54"/>
  <c r="AF79" i="54"/>
  <c r="AO79" i="54" s="1"/>
  <c r="AO81" i="54" s="1"/>
  <c r="AR72" i="82"/>
  <c r="AJ77" i="54"/>
  <c r="AK77" i="54"/>
  <c r="AT77" i="54" s="1"/>
  <c r="AJ69" i="54"/>
  <c r="AK69" i="54"/>
  <c r="AT69" i="54" s="1"/>
  <c r="AJ63" i="54"/>
  <c r="AK63" i="54"/>
  <c r="AT63" i="54" s="1"/>
  <c r="AK57" i="54"/>
  <c r="AT57" i="54" s="1"/>
  <c r="AJ57" i="54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K27" i="54"/>
  <c r="AT27" i="54" s="1"/>
  <c r="AJ27" i="54"/>
  <c r="AK21" i="54"/>
  <c r="AT21" i="54" s="1"/>
  <c r="AJ21" i="54"/>
  <c r="AJ15" i="54"/>
  <c r="AK15" i="54"/>
  <c r="AT15" i="54" s="1"/>
  <c r="AK9" i="54"/>
  <c r="AT9" i="54" s="1"/>
  <c r="AJ9" i="54"/>
  <c r="Y77" i="94"/>
  <c r="X77" i="94"/>
  <c r="Z77" i="94" s="1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K32" i="45"/>
  <c r="AT32" i="45" s="1"/>
  <c r="AJ32" i="45"/>
  <c r="AK26" i="45"/>
  <c r="AT26" i="45" s="1"/>
  <c r="AJ26" i="45"/>
  <c r="AK20" i="45"/>
  <c r="AT20" i="45" s="1"/>
  <c r="AK14" i="45"/>
  <c r="AT14" i="45" s="1"/>
  <c r="AJ14" i="45"/>
  <c r="AJ7" i="45"/>
  <c r="AK7" i="45"/>
  <c r="AT7" i="45" s="1"/>
  <c r="AJ79" i="100"/>
  <c r="AS79" i="100" s="1"/>
  <c r="AK79" i="100"/>
  <c r="AT79" i="100" s="1"/>
  <c r="AK72" i="100"/>
  <c r="AT72" i="100" s="1"/>
  <c r="AJ72" i="100"/>
  <c r="AJ66" i="100"/>
  <c r="AK66" i="100"/>
  <c r="AT66" i="100" s="1"/>
  <c r="AK60" i="100"/>
  <c r="AT60" i="100" s="1"/>
  <c r="AJ60" i="100"/>
  <c r="AJ54" i="100"/>
  <c r="AK54" i="100"/>
  <c r="AT54" i="100" s="1"/>
  <c r="AK48" i="100"/>
  <c r="AT48" i="100" s="1"/>
  <c r="AJ48" i="100"/>
  <c r="AK42" i="100"/>
  <c r="AT42" i="100" s="1"/>
  <c r="AJ42" i="100"/>
  <c r="AK36" i="100"/>
  <c r="AT36" i="100" s="1"/>
  <c r="AJ36" i="100"/>
  <c r="AK30" i="100"/>
  <c r="AT30" i="100" s="1"/>
  <c r="AJ30" i="100"/>
  <c r="AJ24" i="100"/>
  <c r="AK24" i="100"/>
  <c r="AT24" i="100" s="1"/>
  <c r="AK18" i="100"/>
  <c r="AT18" i="100" s="1"/>
  <c r="AJ18" i="100"/>
  <c r="AJ12" i="100"/>
  <c r="AK12" i="100"/>
  <c r="AT12" i="100" s="1"/>
  <c r="AJ3" i="100"/>
  <c r="AB4" i="100"/>
  <c r="Y79" i="11"/>
  <c r="X79" i="11"/>
  <c r="Y76" i="49"/>
  <c r="X76" i="49"/>
  <c r="AE76" i="16" l="1"/>
  <c r="Z76" i="49"/>
  <c r="AG76" i="49" s="1"/>
  <c r="AP76" i="49" s="1"/>
  <c r="Z77" i="102"/>
  <c r="AJ9" i="45"/>
  <c r="AJ5" i="100"/>
  <c r="AG76" i="16"/>
  <c r="AP76" i="16" s="1"/>
  <c r="W77" i="16"/>
  <c r="AJ10" i="45"/>
  <c r="Z77" i="87"/>
  <c r="AJ6" i="100"/>
  <c r="AF76" i="90"/>
  <c r="AO76" i="90" s="1"/>
  <c r="AE76" i="90"/>
  <c r="W77" i="90"/>
  <c r="AG76" i="90"/>
  <c r="AP76" i="90" s="1"/>
  <c r="W78" i="87"/>
  <c r="AF77" i="87"/>
  <c r="AO77" i="87" s="1"/>
  <c r="AG77" i="87"/>
  <c r="AP77" i="87" s="1"/>
  <c r="AE77" i="87"/>
  <c r="AE78" i="50"/>
  <c r="AF78" i="50"/>
  <c r="AO78" i="50" s="1"/>
  <c r="AG78" i="50"/>
  <c r="AP78" i="50" s="1"/>
  <c r="W79" i="50"/>
  <c r="AE76" i="49"/>
  <c r="AF76" i="49"/>
  <c r="AO76" i="49" s="1"/>
  <c r="W77" i="49"/>
  <c r="AF77" i="102"/>
  <c r="AO77" i="102" s="1"/>
  <c r="AE77" i="102"/>
  <c r="W78" i="102"/>
  <c r="AG77" i="102"/>
  <c r="AP77" i="102" s="1"/>
  <c r="AS12" i="100"/>
  <c r="AL12" i="100"/>
  <c r="AU12" i="100" s="1"/>
  <c r="AS44" i="45"/>
  <c r="AL44" i="45"/>
  <c r="AU44" i="45" s="1"/>
  <c r="AS36" i="100"/>
  <c r="AL36" i="100"/>
  <c r="AU36" i="100" s="1"/>
  <c r="AS14" i="45"/>
  <c r="AL14" i="45"/>
  <c r="AU14" i="45" s="1"/>
  <c r="AS7" i="100"/>
  <c r="AL7" i="100"/>
  <c r="AU7" i="100" s="1"/>
  <c r="AS30" i="100"/>
  <c r="AL30" i="100"/>
  <c r="AU30" i="100" s="1"/>
  <c r="AS48" i="100"/>
  <c r="AL48" i="100"/>
  <c r="AU48" i="100" s="1"/>
  <c r="AS26" i="45"/>
  <c r="AL26" i="45"/>
  <c r="AU26" i="45" s="1"/>
  <c r="AS62" i="45"/>
  <c r="AL62" i="45"/>
  <c r="AU62" i="45" s="1"/>
  <c r="AH77" i="94"/>
  <c r="AQ77" i="94" s="1"/>
  <c r="AS15" i="54"/>
  <c r="AL15" i="54"/>
  <c r="AU15" i="54" s="1"/>
  <c r="AS33" i="54"/>
  <c r="AL33" i="54"/>
  <c r="AU33" i="54" s="1"/>
  <c r="AS69" i="54"/>
  <c r="AL69" i="54"/>
  <c r="AU69" i="54" s="1"/>
  <c r="AI79" i="54"/>
  <c r="AN79" i="54"/>
  <c r="AN81" i="54" s="1"/>
  <c r="AR81" i="91"/>
  <c r="AS19" i="100"/>
  <c r="AL19" i="100"/>
  <c r="AU19" i="100" s="1"/>
  <c r="AS73" i="100"/>
  <c r="AL73" i="100"/>
  <c r="AU73" i="100" s="1"/>
  <c r="AS15" i="45"/>
  <c r="AL15" i="45"/>
  <c r="AU15" i="45" s="1"/>
  <c r="AS51" i="45"/>
  <c r="AL51" i="45"/>
  <c r="AU51" i="45" s="1"/>
  <c r="AS69" i="45"/>
  <c r="AL69" i="45"/>
  <c r="AU69" i="45" s="1"/>
  <c r="AS3" i="54"/>
  <c r="AL3" i="54"/>
  <c r="AU3" i="54" s="1"/>
  <c r="AS40" i="54"/>
  <c r="AL40" i="54"/>
  <c r="AU40" i="54" s="1"/>
  <c r="AS58" i="54"/>
  <c r="AL58" i="54"/>
  <c r="AU58" i="54" s="1"/>
  <c r="AS78" i="54"/>
  <c r="AL78" i="54"/>
  <c r="AU78" i="54" s="1"/>
  <c r="AG78" i="18"/>
  <c r="AP78" i="18" s="1"/>
  <c r="W79" i="18"/>
  <c r="AE78" i="18"/>
  <c r="AF78" i="18"/>
  <c r="AO78" i="18" s="1"/>
  <c r="AS14" i="100"/>
  <c r="AL14" i="100"/>
  <c r="AU14" i="100" s="1"/>
  <c r="AS50" i="100"/>
  <c r="AL50" i="100"/>
  <c r="AU50" i="100" s="1"/>
  <c r="AS68" i="100"/>
  <c r="AL68" i="100"/>
  <c r="AU68" i="100" s="1"/>
  <c r="AS52" i="45"/>
  <c r="AL52" i="45"/>
  <c r="AU52" i="45" s="1"/>
  <c r="AJ6" i="54"/>
  <c r="AK6" i="54"/>
  <c r="AT6" i="54" s="1"/>
  <c r="AS23" i="54"/>
  <c r="AL23" i="54"/>
  <c r="AU23" i="54" s="1"/>
  <c r="AS75" i="54"/>
  <c r="AL75" i="54"/>
  <c r="AU75" i="54" s="1"/>
  <c r="AH76" i="90"/>
  <c r="AQ76" i="90" s="1"/>
  <c r="AS33" i="100"/>
  <c r="AL33" i="100"/>
  <c r="AU33" i="100" s="1"/>
  <c r="AS51" i="100"/>
  <c r="AL51" i="100"/>
  <c r="AU51" i="100" s="1"/>
  <c r="AS11" i="45"/>
  <c r="AL11" i="45"/>
  <c r="AU11" i="45" s="1"/>
  <c r="AS65" i="45"/>
  <c r="AL65" i="45"/>
  <c r="AU65" i="45" s="1"/>
  <c r="AI79" i="100"/>
  <c r="AN79" i="100"/>
  <c r="AN81" i="100" s="1"/>
  <c r="AH77" i="102"/>
  <c r="AQ77" i="102" s="1"/>
  <c r="AS72" i="54"/>
  <c r="AL72" i="54"/>
  <c r="AU72" i="54" s="1"/>
  <c r="AH82" i="91"/>
  <c r="AQ82" i="91" s="1"/>
  <c r="AS6" i="100"/>
  <c r="AL6" i="100"/>
  <c r="AU6" i="100" s="1"/>
  <c r="AS22" i="100"/>
  <c r="AL22" i="100"/>
  <c r="AU22" i="100" s="1"/>
  <c r="AS40" i="100"/>
  <c r="AL40" i="100"/>
  <c r="AU40" i="100" s="1"/>
  <c r="AS58" i="100"/>
  <c r="AL58" i="100"/>
  <c r="AU58" i="100" s="1"/>
  <c r="AS9" i="45"/>
  <c r="AL9" i="45"/>
  <c r="AU9" i="45" s="1"/>
  <c r="AS42" i="45"/>
  <c r="AL42" i="45"/>
  <c r="AU42" i="45" s="1"/>
  <c r="AS75" i="45"/>
  <c r="AL75" i="45"/>
  <c r="AU75" i="45" s="1"/>
  <c r="AS73" i="54"/>
  <c r="AL73" i="54"/>
  <c r="AU73" i="54" s="1"/>
  <c r="AS11" i="100"/>
  <c r="AL11" i="100"/>
  <c r="AU11" i="100" s="1"/>
  <c r="AS29" i="100"/>
  <c r="AL29" i="100"/>
  <c r="AU29" i="100" s="1"/>
  <c r="AS47" i="100"/>
  <c r="AL47" i="100"/>
  <c r="AU47" i="100" s="1"/>
  <c r="AS65" i="100"/>
  <c r="AL65" i="100"/>
  <c r="AU65" i="100" s="1"/>
  <c r="AS25" i="45"/>
  <c r="AL25" i="45"/>
  <c r="AU25" i="45" s="1"/>
  <c r="AS43" i="45"/>
  <c r="AL43" i="45"/>
  <c r="AU43" i="45" s="1"/>
  <c r="AS61" i="45"/>
  <c r="AL61" i="45"/>
  <c r="AU61" i="45" s="1"/>
  <c r="AS8" i="54"/>
  <c r="AL8" i="54"/>
  <c r="AU8" i="54" s="1"/>
  <c r="AS26" i="54"/>
  <c r="AL26" i="54"/>
  <c r="AU26" i="54" s="1"/>
  <c r="Y74" i="82"/>
  <c r="X74" i="82"/>
  <c r="AI79" i="99"/>
  <c r="AN79" i="99"/>
  <c r="Y80" i="55"/>
  <c r="X80" i="55"/>
  <c r="AS25" i="100"/>
  <c r="AL25" i="100"/>
  <c r="AU25" i="100" s="1"/>
  <c r="AS61" i="100"/>
  <c r="AL61" i="100"/>
  <c r="AU61" i="100" s="1"/>
  <c r="AS77" i="100"/>
  <c r="AL77" i="100"/>
  <c r="AU77" i="100" s="1"/>
  <c r="AS57" i="45"/>
  <c r="AL57" i="45"/>
  <c r="AU57" i="45" s="1"/>
  <c r="AS77" i="45"/>
  <c r="AL77" i="45"/>
  <c r="AU77" i="45" s="1"/>
  <c r="AS46" i="54"/>
  <c r="AL46" i="54"/>
  <c r="AU46" i="54" s="1"/>
  <c r="AH82" i="103"/>
  <c r="AQ82" i="103" s="1"/>
  <c r="AR77" i="50"/>
  <c r="AS38" i="100"/>
  <c r="AL38" i="100"/>
  <c r="AU38" i="100" s="1"/>
  <c r="AS74" i="100"/>
  <c r="AL74" i="100"/>
  <c r="AU74" i="100" s="1"/>
  <c r="AS16" i="45"/>
  <c r="AL16" i="45"/>
  <c r="AU16" i="45" s="1"/>
  <c r="AS34" i="45"/>
  <c r="AL34" i="45"/>
  <c r="AU34" i="45" s="1"/>
  <c r="AS70" i="45"/>
  <c r="AL70" i="45"/>
  <c r="AU70" i="45" s="1"/>
  <c r="AR77" i="85"/>
  <c r="AS11" i="54"/>
  <c r="AL11" i="54"/>
  <c r="AU11" i="54" s="1"/>
  <c r="AS29" i="54"/>
  <c r="AL29" i="54"/>
  <c r="AU29" i="54" s="1"/>
  <c r="AS65" i="54"/>
  <c r="AL65" i="54"/>
  <c r="AU65" i="54" s="1"/>
  <c r="AS15" i="100"/>
  <c r="AL15" i="100"/>
  <c r="AU15" i="100" s="1"/>
  <c r="AS69" i="100"/>
  <c r="AL69" i="100"/>
  <c r="AU69" i="100" s="1"/>
  <c r="AS29" i="45"/>
  <c r="AL29" i="45"/>
  <c r="AU29" i="45" s="1"/>
  <c r="AS47" i="45"/>
  <c r="AL47" i="45"/>
  <c r="AU47" i="45" s="1"/>
  <c r="AS18" i="54"/>
  <c r="AL18" i="54"/>
  <c r="AU18" i="54" s="1"/>
  <c r="AS36" i="54"/>
  <c r="AL36" i="54"/>
  <c r="AU36" i="54" s="1"/>
  <c r="AS54" i="54"/>
  <c r="AL54" i="54"/>
  <c r="AU54" i="54" s="1"/>
  <c r="Z82" i="91"/>
  <c r="AS24" i="45"/>
  <c r="AL24" i="45"/>
  <c r="AU24" i="45" s="1"/>
  <c r="AS60" i="45"/>
  <c r="AL60" i="45"/>
  <c r="AU60" i="45" s="1"/>
  <c r="AS19" i="54"/>
  <c r="AL19" i="54"/>
  <c r="AU19" i="54" s="1"/>
  <c r="AS37" i="54"/>
  <c r="AL37" i="54"/>
  <c r="AU37" i="54" s="1"/>
  <c r="AS55" i="54"/>
  <c r="AL55" i="54"/>
  <c r="AU55" i="54" s="1"/>
  <c r="AR75" i="90"/>
  <c r="AL35" i="100"/>
  <c r="AU35" i="100" s="1"/>
  <c r="AS35" i="100"/>
  <c r="AS49" i="45"/>
  <c r="AL49" i="45"/>
  <c r="AU49" i="45" s="1"/>
  <c r="AS44" i="54"/>
  <c r="AL44" i="54"/>
  <c r="AU44" i="54" s="1"/>
  <c r="AS62" i="54"/>
  <c r="AL62" i="54"/>
  <c r="AU62" i="54" s="1"/>
  <c r="Y78" i="42"/>
  <c r="Z78" i="42"/>
  <c r="X78" i="42"/>
  <c r="AS7" i="45"/>
  <c r="AL7" i="45"/>
  <c r="AU7" i="45" s="1"/>
  <c r="AS43" i="100"/>
  <c r="AL43" i="100"/>
  <c r="AU43" i="100" s="1"/>
  <c r="AS21" i="45"/>
  <c r="AL21" i="45"/>
  <c r="AU21" i="45" s="1"/>
  <c r="AS39" i="45"/>
  <c r="AL39" i="45"/>
  <c r="AU39" i="45" s="1"/>
  <c r="AS10" i="54"/>
  <c r="AL10" i="54"/>
  <c r="AU10" i="54" s="1"/>
  <c r="AS28" i="54"/>
  <c r="AL28" i="54"/>
  <c r="AU28" i="54" s="1"/>
  <c r="AS64" i="54"/>
  <c r="AL64" i="54"/>
  <c r="AU64" i="54" s="1"/>
  <c r="Z82" i="103"/>
  <c r="AF83" i="95"/>
  <c r="AO83" i="95" s="1"/>
  <c r="W84" i="95"/>
  <c r="AE83" i="95"/>
  <c r="AG83" i="95"/>
  <c r="AP83" i="95" s="1"/>
  <c r="AS20" i="100"/>
  <c r="AL20" i="100"/>
  <c r="AU20" i="100" s="1"/>
  <c r="AS56" i="100"/>
  <c r="AL56" i="100"/>
  <c r="AU56" i="100" s="1"/>
  <c r="AS58" i="45"/>
  <c r="AL58" i="45"/>
  <c r="AU58" i="45" s="1"/>
  <c r="AS78" i="45"/>
  <c r="AL78" i="45"/>
  <c r="AU78" i="45" s="1"/>
  <c r="AI77" i="83"/>
  <c r="AN77" i="83"/>
  <c r="AS47" i="54"/>
  <c r="AL47" i="54"/>
  <c r="AU47" i="54" s="1"/>
  <c r="AS21" i="100"/>
  <c r="AL21" i="100"/>
  <c r="AU21" i="100" s="1"/>
  <c r="AS17" i="45"/>
  <c r="AL17" i="45"/>
  <c r="AU17" i="45" s="1"/>
  <c r="AS35" i="45"/>
  <c r="AL35" i="45"/>
  <c r="AU35" i="45" s="1"/>
  <c r="AS24" i="54"/>
  <c r="AL24" i="54"/>
  <c r="AU24" i="54" s="1"/>
  <c r="AS42" i="54"/>
  <c r="AL42" i="54"/>
  <c r="AU42" i="54" s="1"/>
  <c r="AS60" i="54"/>
  <c r="AL60" i="54"/>
  <c r="AU60" i="54" s="1"/>
  <c r="AS10" i="100"/>
  <c r="AL10" i="100"/>
  <c r="AU10" i="100" s="1"/>
  <c r="AS28" i="100"/>
  <c r="AL28" i="100"/>
  <c r="AU28" i="100" s="1"/>
  <c r="AS46" i="100"/>
  <c r="AL46" i="100"/>
  <c r="AU46" i="100" s="1"/>
  <c r="AS64" i="100"/>
  <c r="AL64" i="100"/>
  <c r="AU64" i="100" s="1"/>
  <c r="AL12" i="45"/>
  <c r="AU12" i="45" s="1"/>
  <c r="AS12" i="45"/>
  <c r="AS30" i="45"/>
  <c r="AL30" i="45"/>
  <c r="AU30" i="45" s="1"/>
  <c r="AS43" i="54"/>
  <c r="AL43" i="54"/>
  <c r="AU43" i="54" s="1"/>
  <c r="AK79" i="54"/>
  <c r="AT79" i="54" s="1"/>
  <c r="AS17" i="100"/>
  <c r="AL17" i="100"/>
  <c r="AU17" i="100" s="1"/>
  <c r="AS53" i="100"/>
  <c r="AL53" i="100"/>
  <c r="AU53" i="100" s="1"/>
  <c r="AS71" i="100"/>
  <c r="AL71" i="100"/>
  <c r="AU71" i="100" s="1"/>
  <c r="AS13" i="45"/>
  <c r="AL13" i="45"/>
  <c r="AU13" i="45" s="1"/>
  <c r="AS31" i="45"/>
  <c r="AL31" i="45"/>
  <c r="AU31" i="45" s="1"/>
  <c r="AS67" i="45"/>
  <c r="AL67" i="45"/>
  <c r="AU67" i="45" s="1"/>
  <c r="AR76" i="94"/>
  <c r="AI79" i="45"/>
  <c r="AN79" i="45"/>
  <c r="AN81" i="45" s="1"/>
  <c r="AS14" i="54"/>
  <c r="AL14" i="54"/>
  <c r="AU14" i="54" s="1"/>
  <c r="AS32" i="54"/>
  <c r="AL32" i="54"/>
  <c r="AU32" i="54" s="1"/>
  <c r="AS50" i="54"/>
  <c r="AL50" i="54"/>
  <c r="AU50" i="54" s="1"/>
  <c r="AS68" i="54"/>
  <c r="AL68" i="54"/>
  <c r="AU68" i="54" s="1"/>
  <c r="AI74" i="98"/>
  <c r="AN74" i="98"/>
  <c r="Y85" i="41"/>
  <c r="X85" i="41"/>
  <c r="AH79" i="11"/>
  <c r="AQ79" i="11" s="1"/>
  <c r="AS66" i="100"/>
  <c r="AL66" i="100"/>
  <c r="AU66" i="100" s="1"/>
  <c r="AS21" i="54"/>
  <c r="AL21" i="54"/>
  <c r="AU21" i="54" s="1"/>
  <c r="AS70" i="54"/>
  <c r="AL70" i="54"/>
  <c r="AU70" i="54" s="1"/>
  <c r="AK6" i="45"/>
  <c r="AT6" i="45" s="1"/>
  <c r="AJ6" i="45"/>
  <c r="AS22" i="45"/>
  <c r="AL22" i="45"/>
  <c r="AU22" i="45" s="1"/>
  <c r="AS40" i="45"/>
  <c r="AL40" i="45"/>
  <c r="AU40" i="45" s="1"/>
  <c r="AR76" i="102"/>
  <c r="Y78" i="83"/>
  <c r="Z78" i="83"/>
  <c r="X78" i="83"/>
  <c r="AS17" i="54"/>
  <c r="AL17" i="54"/>
  <c r="AU17" i="54" s="1"/>
  <c r="AS35" i="54"/>
  <c r="AL35" i="54"/>
  <c r="AU35" i="54" s="1"/>
  <c r="AS53" i="54"/>
  <c r="AL53" i="54"/>
  <c r="AU53" i="54" s="1"/>
  <c r="AS39" i="100"/>
  <c r="AL39" i="100"/>
  <c r="AU39" i="100" s="1"/>
  <c r="AS57" i="100"/>
  <c r="AL57" i="100"/>
  <c r="AU57" i="100" s="1"/>
  <c r="AS75" i="100"/>
  <c r="AL75" i="100"/>
  <c r="AU75" i="100" s="1"/>
  <c r="AS53" i="45"/>
  <c r="AL53" i="45"/>
  <c r="AU53" i="45" s="1"/>
  <c r="AS71" i="45"/>
  <c r="AL71" i="45"/>
  <c r="AU71" i="45" s="1"/>
  <c r="AK5" i="54"/>
  <c r="AT5" i="54" s="1"/>
  <c r="AJ5" i="54"/>
  <c r="AS76" i="54"/>
  <c r="AL76" i="54"/>
  <c r="AU76" i="54" s="1"/>
  <c r="AS52" i="100"/>
  <c r="AL52" i="100"/>
  <c r="AU52" i="100" s="1"/>
  <c r="AS48" i="45"/>
  <c r="AL48" i="45"/>
  <c r="AU48" i="45" s="1"/>
  <c r="AS66" i="45"/>
  <c r="AL66" i="45"/>
  <c r="AU66" i="45" s="1"/>
  <c r="AS7" i="54"/>
  <c r="AL7" i="54"/>
  <c r="AU7" i="54" s="1"/>
  <c r="AS25" i="54"/>
  <c r="AL25" i="54"/>
  <c r="AU25" i="54" s="1"/>
  <c r="AS61" i="54"/>
  <c r="AL61" i="54"/>
  <c r="AU61" i="54" s="1"/>
  <c r="Y75" i="35"/>
  <c r="X75" i="35"/>
  <c r="AS59" i="100"/>
  <c r="AL59" i="100"/>
  <c r="AU59" i="100" s="1"/>
  <c r="AS78" i="100"/>
  <c r="AL78" i="100"/>
  <c r="AU78" i="100" s="1"/>
  <c r="AL19" i="45"/>
  <c r="AU19" i="45" s="1"/>
  <c r="AS19" i="45"/>
  <c r="AS37" i="45"/>
  <c r="AL37" i="45"/>
  <c r="AU37" i="45" s="1"/>
  <c r="AH78" i="85"/>
  <c r="AQ78" i="85" s="1"/>
  <c r="AN76" i="16"/>
  <c r="AE77" i="94"/>
  <c r="AG77" i="94"/>
  <c r="AP77" i="94" s="1"/>
  <c r="W78" i="94"/>
  <c r="AF77" i="94"/>
  <c r="AO77" i="94" s="1"/>
  <c r="AS57" i="54"/>
  <c r="AL57" i="54"/>
  <c r="AU57" i="54" s="1"/>
  <c r="AS32" i="45"/>
  <c r="AL32" i="45"/>
  <c r="AU32" i="45" s="1"/>
  <c r="AS77" i="54"/>
  <c r="AL77" i="54"/>
  <c r="AU77" i="54" s="1"/>
  <c r="AS54" i="100"/>
  <c r="AL54" i="100"/>
  <c r="AU54" i="100" s="1"/>
  <c r="AS50" i="45"/>
  <c r="AL50" i="45"/>
  <c r="AU50" i="45" s="1"/>
  <c r="AS9" i="54"/>
  <c r="AL9" i="54"/>
  <c r="AU9" i="54" s="1"/>
  <c r="AS45" i="54"/>
  <c r="AL45" i="54"/>
  <c r="AU45" i="54" s="1"/>
  <c r="AS8" i="100"/>
  <c r="AL8" i="100"/>
  <c r="AU8" i="100" s="1"/>
  <c r="AH76" i="49"/>
  <c r="AQ76" i="49" s="1"/>
  <c r="AK4" i="100"/>
  <c r="AT4" i="100" s="1"/>
  <c r="AT81" i="100" s="1"/>
  <c r="AJ4" i="100"/>
  <c r="AS42" i="100"/>
  <c r="AL42" i="100"/>
  <c r="AU42" i="100" s="1"/>
  <c r="AS60" i="100"/>
  <c r="AL60" i="100"/>
  <c r="AU60" i="100" s="1"/>
  <c r="AS20" i="45"/>
  <c r="AL20" i="45"/>
  <c r="AU20" i="45" s="1"/>
  <c r="AS56" i="45"/>
  <c r="AL56" i="45"/>
  <c r="AU56" i="45" s="1"/>
  <c r="AS74" i="45"/>
  <c r="AL74" i="45"/>
  <c r="AU74" i="45" s="1"/>
  <c r="AS63" i="54"/>
  <c r="AL63" i="54"/>
  <c r="AU63" i="54" s="1"/>
  <c r="X80" i="99"/>
  <c r="Y80" i="99"/>
  <c r="AI79" i="55"/>
  <c r="AN79" i="55"/>
  <c r="AS13" i="100"/>
  <c r="AL13" i="100"/>
  <c r="AU13" i="100" s="1"/>
  <c r="AS49" i="100"/>
  <c r="AL49" i="100"/>
  <c r="AU49" i="100" s="1"/>
  <c r="AS8" i="45"/>
  <c r="AL8" i="45"/>
  <c r="AU8" i="45" s="1"/>
  <c r="AS27" i="45"/>
  <c r="AL27" i="45"/>
  <c r="AU27" i="45" s="1"/>
  <c r="AS45" i="45"/>
  <c r="AL45" i="45"/>
  <c r="AU45" i="45" s="1"/>
  <c r="AS63" i="45"/>
  <c r="AL63" i="45"/>
  <c r="AU63" i="45" s="1"/>
  <c r="AR76" i="87"/>
  <c r="AS16" i="54"/>
  <c r="AL16" i="54"/>
  <c r="AU16" i="54" s="1"/>
  <c r="AS34" i="54"/>
  <c r="AL34" i="54"/>
  <c r="AU34" i="54" s="1"/>
  <c r="AS52" i="54"/>
  <c r="AL52" i="54"/>
  <c r="AU52" i="54" s="1"/>
  <c r="AS26" i="100"/>
  <c r="AL26" i="100"/>
  <c r="AU26" i="100" s="1"/>
  <c r="AS44" i="100"/>
  <c r="AL44" i="100"/>
  <c r="AU44" i="100" s="1"/>
  <c r="AS62" i="100"/>
  <c r="AL62" i="100"/>
  <c r="AU62" i="100" s="1"/>
  <c r="AS10" i="45"/>
  <c r="AL10" i="45"/>
  <c r="AU10" i="45" s="1"/>
  <c r="AH77" i="87"/>
  <c r="AQ77" i="87" s="1"/>
  <c r="AS71" i="54"/>
  <c r="AL71" i="54"/>
  <c r="AU71" i="54" s="1"/>
  <c r="Y77" i="10"/>
  <c r="X77" i="10"/>
  <c r="Z77" i="10" s="1"/>
  <c r="AS9" i="100"/>
  <c r="AL9" i="100"/>
  <c r="AU9" i="100" s="1"/>
  <c r="AS27" i="100"/>
  <c r="AL27" i="100"/>
  <c r="AU27" i="100" s="1"/>
  <c r="AS45" i="100"/>
  <c r="AL45" i="100"/>
  <c r="AU45" i="100" s="1"/>
  <c r="AF77" i="48"/>
  <c r="AO77" i="48" s="1"/>
  <c r="AG77" i="48"/>
  <c r="AP77" i="48" s="1"/>
  <c r="W78" i="48"/>
  <c r="AE77" i="48"/>
  <c r="AS41" i="45"/>
  <c r="AL41" i="45"/>
  <c r="AU41" i="45" s="1"/>
  <c r="AS66" i="54"/>
  <c r="AL66" i="54"/>
  <c r="AU66" i="54" s="1"/>
  <c r="AH78" i="43"/>
  <c r="AQ78" i="43" s="1"/>
  <c r="AR78" i="11"/>
  <c r="AS16" i="100"/>
  <c r="AL16" i="100"/>
  <c r="AU16" i="100" s="1"/>
  <c r="AS34" i="100"/>
  <c r="AL34" i="100"/>
  <c r="AU34" i="100" s="1"/>
  <c r="AS70" i="100"/>
  <c r="AL70" i="100"/>
  <c r="AU70" i="100" s="1"/>
  <c r="AS36" i="45"/>
  <c r="AL36" i="45"/>
  <c r="AU36" i="45" s="1"/>
  <c r="AS54" i="45"/>
  <c r="AL54" i="45"/>
  <c r="AU54" i="45" s="1"/>
  <c r="AS13" i="54"/>
  <c r="AL13" i="54"/>
  <c r="AU13" i="54" s="1"/>
  <c r="AS31" i="54"/>
  <c r="AL31" i="54"/>
  <c r="AU31" i="54" s="1"/>
  <c r="AS67" i="54"/>
  <c r="AL67" i="54"/>
  <c r="AU67" i="54" s="1"/>
  <c r="AI74" i="35"/>
  <c r="AN74" i="35"/>
  <c r="AS5" i="100"/>
  <c r="AL5" i="100"/>
  <c r="AU5" i="100" s="1"/>
  <c r="AS23" i="100"/>
  <c r="AL23" i="100"/>
  <c r="AU23" i="100" s="1"/>
  <c r="AS41" i="100"/>
  <c r="AL41" i="100"/>
  <c r="AU41" i="100" s="1"/>
  <c r="AS55" i="45"/>
  <c r="AL55" i="45"/>
  <c r="AU55" i="45" s="1"/>
  <c r="AS73" i="45"/>
  <c r="AL73" i="45"/>
  <c r="AU73" i="45" s="1"/>
  <c r="Z78" i="85"/>
  <c r="AL20" i="54"/>
  <c r="AU20" i="54" s="1"/>
  <c r="AS20" i="54"/>
  <c r="AS56" i="54"/>
  <c r="AL56" i="54"/>
  <c r="AU56" i="54" s="1"/>
  <c r="AI77" i="42"/>
  <c r="AN77" i="42"/>
  <c r="AI73" i="82"/>
  <c r="AR73" i="82" s="1"/>
  <c r="AN73" i="82"/>
  <c r="Z79" i="11"/>
  <c r="AS18" i="100"/>
  <c r="AL18" i="100"/>
  <c r="AU18" i="100" s="1"/>
  <c r="AS72" i="100"/>
  <c r="AL72" i="100"/>
  <c r="AU72" i="100" s="1"/>
  <c r="AS39" i="54"/>
  <c r="AL39" i="54"/>
  <c r="AU39" i="54" s="1"/>
  <c r="AR75" i="49"/>
  <c r="AS68" i="45"/>
  <c r="AL68" i="45"/>
  <c r="AU68" i="45" s="1"/>
  <c r="AS27" i="54"/>
  <c r="AL27" i="54"/>
  <c r="AU27" i="54" s="1"/>
  <c r="AH78" i="50"/>
  <c r="AQ78" i="50" s="1"/>
  <c r="AS31" i="100"/>
  <c r="AL31" i="100"/>
  <c r="AU31" i="100" s="1"/>
  <c r="AS67" i="100"/>
  <c r="AL67" i="100"/>
  <c r="AU67" i="100" s="1"/>
  <c r="AS3" i="100"/>
  <c r="AL3" i="100"/>
  <c r="AU3" i="100" s="1"/>
  <c r="AS24" i="100"/>
  <c r="AL24" i="100"/>
  <c r="AU24" i="100" s="1"/>
  <c r="AS38" i="45"/>
  <c r="AL38" i="45"/>
  <c r="AU38" i="45" s="1"/>
  <c r="AS51" i="54"/>
  <c r="AL51" i="54"/>
  <c r="AU51" i="54" s="1"/>
  <c r="AS37" i="100"/>
  <c r="AL37" i="100"/>
  <c r="AU37" i="100" s="1"/>
  <c r="AS55" i="100"/>
  <c r="AL55" i="100"/>
  <c r="AU55" i="100" s="1"/>
  <c r="AS33" i="45"/>
  <c r="AL33" i="45"/>
  <c r="AU33" i="45" s="1"/>
  <c r="AJ4" i="54"/>
  <c r="AK4" i="54"/>
  <c r="AT4" i="54" s="1"/>
  <c r="AT81" i="54" s="1"/>
  <c r="AS22" i="54"/>
  <c r="AL22" i="54"/>
  <c r="AU22" i="54" s="1"/>
  <c r="AR77" i="43"/>
  <c r="AS32" i="100"/>
  <c r="AL32" i="100"/>
  <c r="AU32" i="100" s="1"/>
  <c r="AS28" i="45"/>
  <c r="AL28" i="45"/>
  <c r="AU28" i="45" s="1"/>
  <c r="AS46" i="45"/>
  <c r="AL46" i="45"/>
  <c r="AU46" i="45" s="1"/>
  <c r="AS64" i="45"/>
  <c r="AL64" i="45"/>
  <c r="AU64" i="45" s="1"/>
  <c r="AS41" i="54"/>
  <c r="AL41" i="54"/>
  <c r="AU41" i="54" s="1"/>
  <c r="AS59" i="54"/>
  <c r="AL59" i="54"/>
  <c r="AU59" i="54" s="1"/>
  <c r="AI76" i="10"/>
  <c r="AN76" i="10"/>
  <c r="AS63" i="100"/>
  <c r="AL63" i="100"/>
  <c r="AU63" i="100" s="1"/>
  <c r="AB4" i="45"/>
  <c r="AJ3" i="45"/>
  <c r="AS23" i="45"/>
  <c r="AL23" i="45"/>
  <c r="AU23" i="45" s="1"/>
  <c r="AS59" i="45"/>
  <c r="AL59" i="45"/>
  <c r="AU59" i="45" s="1"/>
  <c r="AS76" i="45"/>
  <c r="AL76" i="45"/>
  <c r="AU76" i="45" s="1"/>
  <c r="AS12" i="54"/>
  <c r="AL12" i="54"/>
  <c r="AU12" i="54" s="1"/>
  <c r="AS30" i="54"/>
  <c r="AL30" i="54"/>
  <c r="AU30" i="54" s="1"/>
  <c r="AS48" i="54"/>
  <c r="AL48" i="54"/>
  <c r="AU48" i="54" s="1"/>
  <c r="Z78" i="43"/>
  <c r="AS76" i="100"/>
  <c r="AL76" i="100"/>
  <c r="AU76" i="100" s="1"/>
  <c r="AS18" i="45"/>
  <c r="AL18" i="45"/>
  <c r="AU18" i="45" s="1"/>
  <c r="AS72" i="45"/>
  <c r="AL72" i="45"/>
  <c r="AU72" i="45" s="1"/>
  <c r="AS49" i="54"/>
  <c r="AL49" i="54"/>
  <c r="AU49" i="54" s="1"/>
  <c r="AR81" i="103"/>
  <c r="AJ5" i="45"/>
  <c r="AK79" i="45"/>
  <c r="AT79" i="45" s="1"/>
  <c r="AS38" i="54"/>
  <c r="AL38" i="54"/>
  <c r="AU38" i="54" s="1"/>
  <c r="AS74" i="54"/>
  <c r="AL74" i="54"/>
  <c r="AU74" i="54" s="1"/>
  <c r="Y75" i="98"/>
  <c r="X75" i="98"/>
  <c r="Z75" i="98" s="1"/>
  <c r="Y77" i="16"/>
  <c r="X77" i="16"/>
  <c r="AI84" i="41"/>
  <c r="AN84" i="41"/>
  <c r="AI76" i="16" l="1"/>
  <c r="AR84" i="41"/>
  <c r="AH77" i="16"/>
  <c r="AQ77" i="16" s="1"/>
  <c r="AK4" i="45"/>
  <c r="AT4" i="45" s="1"/>
  <c r="AT81" i="45" s="1"/>
  <c r="AJ4" i="45"/>
  <c r="AH75" i="98"/>
  <c r="AQ75" i="98" s="1"/>
  <c r="AH77" i="10"/>
  <c r="AQ77" i="10" s="1"/>
  <c r="AS4" i="100"/>
  <c r="AL4" i="100"/>
  <c r="AU4" i="100" s="1"/>
  <c r="AS5" i="54"/>
  <c r="AL5" i="54"/>
  <c r="AU5" i="54" s="1"/>
  <c r="AH78" i="83"/>
  <c r="AQ78" i="83" s="1"/>
  <c r="W83" i="91"/>
  <c r="AG82" i="91"/>
  <c r="AP82" i="91" s="1"/>
  <c r="AF82" i="91"/>
  <c r="AO82" i="91" s="1"/>
  <c r="AE82" i="91"/>
  <c r="AS6" i="54"/>
  <c r="AL6" i="54"/>
  <c r="AU6" i="54" s="1"/>
  <c r="Y79" i="18"/>
  <c r="X79" i="18"/>
  <c r="Y78" i="87"/>
  <c r="X78" i="87"/>
  <c r="AE78" i="43"/>
  <c r="W79" i="43"/>
  <c r="AG78" i="43"/>
  <c r="AP78" i="43" s="1"/>
  <c r="AF78" i="43"/>
  <c r="AO78" i="43" s="1"/>
  <c r="AE77" i="10"/>
  <c r="W78" i="10"/>
  <c r="AF77" i="10"/>
  <c r="AO77" i="10" s="1"/>
  <c r="AG77" i="10"/>
  <c r="AP77" i="10" s="1"/>
  <c r="Y78" i="94"/>
  <c r="X78" i="94"/>
  <c r="AH75" i="35"/>
  <c r="AQ75" i="35" s="1"/>
  <c r="AF78" i="83"/>
  <c r="AO78" i="83" s="1"/>
  <c r="AE78" i="83"/>
  <c r="AG78" i="83"/>
  <c r="AP78" i="83" s="1"/>
  <c r="W79" i="83"/>
  <c r="AR74" i="98"/>
  <c r="AI83" i="95"/>
  <c r="AN83" i="95"/>
  <c r="AH78" i="42"/>
  <c r="AQ78" i="42" s="1"/>
  <c r="X78" i="102"/>
  <c r="Z78" i="102" s="1"/>
  <c r="Y78" i="102"/>
  <c r="AI78" i="50"/>
  <c r="AN78" i="50"/>
  <c r="AI77" i="48"/>
  <c r="AN77" i="48"/>
  <c r="Z75" i="35"/>
  <c r="AR77" i="83"/>
  <c r="Y84" i="95"/>
  <c r="Z84" i="95" s="1"/>
  <c r="X84" i="95"/>
  <c r="AE78" i="42"/>
  <c r="AF78" i="42"/>
  <c r="AO78" i="42" s="1"/>
  <c r="AG78" i="42"/>
  <c r="AP78" i="42" s="1"/>
  <c r="W79" i="42"/>
  <c r="AR79" i="99"/>
  <c r="AI77" i="102"/>
  <c r="AN77" i="102"/>
  <c r="AI76" i="49"/>
  <c r="AN76" i="49"/>
  <c r="AS81" i="100"/>
  <c r="AS6" i="45"/>
  <c r="AL6" i="45"/>
  <c r="AU6" i="45" s="1"/>
  <c r="AH74" i="82"/>
  <c r="AQ74" i="82" s="1"/>
  <c r="AS81" i="54"/>
  <c r="AI77" i="87"/>
  <c r="AN77" i="87"/>
  <c r="Y77" i="90"/>
  <c r="X77" i="90"/>
  <c r="AR76" i="10"/>
  <c r="AS4" i="54"/>
  <c r="AL4" i="54"/>
  <c r="AU4" i="54" s="1"/>
  <c r="AS3" i="45"/>
  <c r="AL3" i="45"/>
  <c r="AU3" i="45" s="1"/>
  <c r="AI77" i="94"/>
  <c r="AN77" i="94"/>
  <c r="Z77" i="16"/>
  <c r="AF78" i="85"/>
  <c r="AO78" i="85" s="1"/>
  <c r="W79" i="85"/>
  <c r="AG78" i="85"/>
  <c r="AP78" i="85" s="1"/>
  <c r="AE78" i="85"/>
  <c r="AR74" i="35"/>
  <c r="Z80" i="99"/>
  <c r="Z85" i="41"/>
  <c r="AH85" i="41"/>
  <c r="AQ85" i="41" s="1"/>
  <c r="W83" i="103"/>
  <c r="AG82" i="103"/>
  <c r="AP82" i="103" s="1"/>
  <c r="AF82" i="103"/>
  <c r="AO82" i="103" s="1"/>
  <c r="AE82" i="103"/>
  <c r="AH80" i="55"/>
  <c r="AQ80" i="55" s="1"/>
  <c r="Z74" i="82"/>
  <c r="Y79" i="50"/>
  <c r="X79" i="50"/>
  <c r="AI76" i="90"/>
  <c r="AN76" i="90"/>
  <c r="W76" i="98"/>
  <c r="AF75" i="98"/>
  <c r="AO75" i="98" s="1"/>
  <c r="AG75" i="98"/>
  <c r="AP75" i="98" s="1"/>
  <c r="AE75" i="98"/>
  <c r="AE79" i="11"/>
  <c r="AG79" i="11"/>
  <c r="AP79" i="11" s="1"/>
  <c r="AF79" i="11"/>
  <c r="AO79" i="11" s="1"/>
  <c r="W80" i="11"/>
  <c r="AS5" i="45"/>
  <c r="AL5" i="45"/>
  <c r="AU5" i="45" s="1"/>
  <c r="Y78" i="48"/>
  <c r="X78" i="48"/>
  <c r="AR79" i="55"/>
  <c r="AR77" i="42"/>
  <c r="AH80" i="99"/>
  <c r="AQ80" i="99" s="1"/>
  <c r="AR76" i="16"/>
  <c r="AR79" i="45"/>
  <c r="AR81" i="45" s="1"/>
  <c r="AL79" i="45"/>
  <c r="AU79" i="45" s="1"/>
  <c r="Z80" i="55"/>
  <c r="AR79" i="100"/>
  <c r="AR81" i="100" s="1"/>
  <c r="AL79" i="100"/>
  <c r="AU79" i="100" s="1"/>
  <c r="AU81" i="100" s="1"/>
  <c r="C11" i="100" s="1"/>
  <c r="F44" i="57" s="1"/>
  <c r="AI78" i="18"/>
  <c r="AN78" i="18"/>
  <c r="AR79" i="54"/>
  <c r="AR81" i="54" s="1"/>
  <c r="AL79" i="54"/>
  <c r="AU79" i="54" s="1"/>
  <c r="Y77" i="49"/>
  <c r="X77" i="49"/>
  <c r="Z79" i="50" l="1"/>
  <c r="AU81" i="54"/>
  <c r="C11" i="54" s="1"/>
  <c r="Z78" i="94"/>
  <c r="AE78" i="94" s="1"/>
  <c r="Z79" i="18"/>
  <c r="W80" i="18" s="1"/>
  <c r="W79" i="94"/>
  <c r="AF78" i="94"/>
  <c r="AO78" i="94" s="1"/>
  <c r="AG78" i="94"/>
  <c r="AP78" i="94" s="1"/>
  <c r="AF79" i="18"/>
  <c r="AO79" i="18" s="1"/>
  <c r="AG79" i="18"/>
  <c r="AP79" i="18" s="1"/>
  <c r="AE79" i="18"/>
  <c r="W80" i="50"/>
  <c r="AG79" i="50"/>
  <c r="AP79" i="50" s="1"/>
  <c r="AE79" i="50"/>
  <c r="AF79" i="50"/>
  <c r="AO79" i="50" s="1"/>
  <c r="AE84" i="95"/>
  <c r="AN84" i="95" s="1"/>
  <c r="AF84" i="95"/>
  <c r="AO84" i="95" s="1"/>
  <c r="AG84" i="95"/>
  <c r="W85" i="95"/>
  <c r="AG80" i="55"/>
  <c r="AP80" i="55" s="1"/>
  <c r="W81" i="55"/>
  <c r="AE80" i="55"/>
  <c r="AF80" i="55"/>
  <c r="AO80" i="55" s="1"/>
  <c r="AI79" i="11"/>
  <c r="AN79" i="11"/>
  <c r="AR77" i="87"/>
  <c r="Y79" i="42"/>
  <c r="X79" i="42"/>
  <c r="AH78" i="94"/>
  <c r="AQ78" i="94" s="1"/>
  <c r="Y78" i="10"/>
  <c r="X78" i="10"/>
  <c r="AI78" i="43"/>
  <c r="AN78" i="43"/>
  <c r="AR76" i="90"/>
  <c r="AI78" i="85"/>
  <c r="AN78" i="85"/>
  <c r="AR77" i="94"/>
  <c r="AR77" i="102"/>
  <c r="AR78" i="50"/>
  <c r="AI77" i="10"/>
  <c r="AN77" i="10"/>
  <c r="AH78" i="87"/>
  <c r="AQ78" i="87" s="1"/>
  <c r="Y83" i="91"/>
  <c r="X83" i="91"/>
  <c r="AI75" i="98"/>
  <c r="AN75" i="98"/>
  <c r="AG85" i="41"/>
  <c r="AP85" i="41" s="1"/>
  <c r="AE85" i="41"/>
  <c r="AF85" i="41"/>
  <c r="AO85" i="41" s="1"/>
  <c r="W86" i="41"/>
  <c r="AH77" i="90"/>
  <c r="AQ77" i="90" s="1"/>
  <c r="AG78" i="102"/>
  <c r="AP78" i="102" s="1"/>
  <c r="AF78" i="102"/>
  <c r="AO78" i="102" s="1"/>
  <c r="W79" i="102"/>
  <c r="AE78" i="102"/>
  <c r="Z78" i="87"/>
  <c r="Y80" i="11"/>
  <c r="X80" i="11"/>
  <c r="Z80" i="11" s="1"/>
  <c r="Y79" i="85"/>
  <c r="X79" i="85"/>
  <c r="Z77" i="90"/>
  <c r="AI78" i="42"/>
  <c r="AN78" i="42"/>
  <c r="AG75" i="35"/>
  <c r="AP75" i="35" s="1"/>
  <c r="W76" i="35"/>
  <c r="AF75" i="35"/>
  <c r="AO75" i="35" s="1"/>
  <c r="AE75" i="35"/>
  <c r="Y79" i="83"/>
  <c r="X79" i="83"/>
  <c r="AL4" i="45"/>
  <c r="AU4" i="45" s="1"/>
  <c r="AU81" i="45" s="1"/>
  <c r="C11" i="45" s="1"/>
  <c r="AS4" i="45"/>
  <c r="AS81" i="45" s="1"/>
  <c r="AH78" i="48"/>
  <c r="AQ78" i="48" s="1"/>
  <c r="Y83" i="103"/>
  <c r="Z83" i="103" s="1"/>
  <c r="X83" i="103"/>
  <c r="AH77" i="49"/>
  <c r="AQ77" i="49" s="1"/>
  <c r="AR78" i="18"/>
  <c r="Z78" i="48"/>
  <c r="AF80" i="99"/>
  <c r="AO80" i="99" s="1"/>
  <c r="AE80" i="99"/>
  <c r="AN80" i="99" s="1"/>
  <c r="AG80" i="99"/>
  <c r="W81" i="99"/>
  <c r="Z77" i="49"/>
  <c r="AH84" i="95"/>
  <c r="AQ84" i="95" s="1"/>
  <c r="AH78" i="102"/>
  <c r="AQ78" i="102" s="1"/>
  <c r="AH79" i="18"/>
  <c r="AQ79" i="18" s="1"/>
  <c r="AI82" i="91"/>
  <c r="AN82" i="91"/>
  <c r="AH79" i="50"/>
  <c r="AQ79" i="50" s="1"/>
  <c r="Y76" i="98"/>
  <c r="X76" i="98"/>
  <c r="Z76" i="98" s="1"/>
  <c r="AG74" i="82"/>
  <c r="AP74" i="82" s="1"/>
  <c r="W75" i="82"/>
  <c r="AF74" i="82"/>
  <c r="AO74" i="82" s="1"/>
  <c r="AE74" i="82"/>
  <c r="AI82" i="103"/>
  <c r="AN82" i="103"/>
  <c r="W78" i="16"/>
  <c r="AE77" i="16"/>
  <c r="AF77" i="16"/>
  <c r="AO77" i="16" s="1"/>
  <c r="AG77" i="16"/>
  <c r="AP77" i="16" s="1"/>
  <c r="AR76" i="49"/>
  <c r="AR77" i="48"/>
  <c r="AR83" i="95"/>
  <c r="AI78" i="83"/>
  <c r="AN78" i="83"/>
  <c r="Y79" i="43"/>
  <c r="X79" i="43"/>
  <c r="Z79" i="43" l="1"/>
  <c r="AF83" i="103"/>
  <c r="AO83" i="103" s="1"/>
  <c r="AE83" i="103"/>
  <c r="W84" i="103"/>
  <c r="AG83" i="103"/>
  <c r="AP83" i="103" s="1"/>
  <c r="AE76" i="98"/>
  <c r="AF76" i="98"/>
  <c r="AO76" i="98" s="1"/>
  <c r="W77" i="98"/>
  <c r="AG76" i="98"/>
  <c r="AP76" i="98" s="1"/>
  <c r="AF79" i="43"/>
  <c r="AO79" i="43" s="1"/>
  <c r="AG79" i="43"/>
  <c r="AP79" i="43" s="1"/>
  <c r="AE79" i="43"/>
  <c r="W80" i="43"/>
  <c r="Y78" i="16"/>
  <c r="X78" i="16"/>
  <c r="Z78" i="16" s="1"/>
  <c r="Y75" i="82"/>
  <c r="X75" i="82"/>
  <c r="AI80" i="99"/>
  <c r="AP80" i="99"/>
  <c r="AR78" i="42"/>
  <c r="AH80" i="11"/>
  <c r="AQ80" i="11" s="1"/>
  <c r="Y79" i="102"/>
  <c r="X79" i="102"/>
  <c r="AI85" i="41"/>
  <c r="AR85" i="41" s="1"/>
  <c r="AN85" i="41"/>
  <c r="AI84" i="95"/>
  <c r="AP84" i="95"/>
  <c r="Y80" i="18"/>
  <c r="X80" i="18"/>
  <c r="AI75" i="35"/>
  <c r="AN75" i="35"/>
  <c r="AF77" i="90"/>
  <c r="AO77" i="90" s="1"/>
  <c r="AE77" i="90"/>
  <c r="AG77" i="90"/>
  <c r="AP77" i="90" s="1"/>
  <c r="W78" i="90"/>
  <c r="W81" i="11"/>
  <c r="AF80" i="11"/>
  <c r="AO80" i="11" s="1"/>
  <c r="AG80" i="11"/>
  <c r="AP80" i="11" s="1"/>
  <c r="AE80" i="11"/>
  <c r="AR77" i="10"/>
  <c r="AR78" i="43"/>
  <c r="AI80" i="55"/>
  <c r="AN80" i="55"/>
  <c r="Y80" i="50"/>
  <c r="Z80" i="50" s="1"/>
  <c r="X80" i="50"/>
  <c r="AH78" i="10"/>
  <c r="AQ78" i="10" s="1"/>
  <c r="Y81" i="55"/>
  <c r="X81" i="55"/>
  <c r="AR78" i="83"/>
  <c r="AE78" i="48"/>
  <c r="AG78" i="48"/>
  <c r="AP78" i="48" s="1"/>
  <c r="AF78" i="48"/>
  <c r="AO78" i="48" s="1"/>
  <c r="W79" i="48"/>
  <c r="AH79" i="83"/>
  <c r="AQ79" i="83" s="1"/>
  <c r="X76" i="35"/>
  <c r="Z76" i="35" s="1"/>
  <c r="Y76" i="35"/>
  <c r="AH79" i="85"/>
  <c r="AQ79" i="85" s="1"/>
  <c r="AF78" i="87"/>
  <c r="AO78" i="87" s="1"/>
  <c r="W79" i="87"/>
  <c r="AE78" i="87"/>
  <c r="AG78" i="87"/>
  <c r="AP78" i="87" s="1"/>
  <c r="AR75" i="98"/>
  <c r="AR78" i="85"/>
  <c r="Z78" i="10"/>
  <c r="AI79" i="18"/>
  <c r="AN79" i="18"/>
  <c r="AI78" i="94"/>
  <c r="AN78" i="94"/>
  <c r="AI74" i="82"/>
  <c r="AN74" i="82"/>
  <c r="Z79" i="83"/>
  <c r="Z79" i="85"/>
  <c r="Y86" i="41"/>
  <c r="X86" i="41"/>
  <c r="AH83" i="91"/>
  <c r="AQ83" i="91" s="1"/>
  <c r="AH79" i="42"/>
  <c r="AQ79" i="42" s="1"/>
  <c r="AR79" i="11"/>
  <c r="AR82" i="103"/>
  <c r="AH76" i="98"/>
  <c r="AQ76" i="98" s="1"/>
  <c r="AH79" i="43"/>
  <c r="AQ79" i="43" s="1"/>
  <c r="AF77" i="49"/>
  <c r="AO77" i="49" s="1"/>
  <c r="AG77" i="49"/>
  <c r="AP77" i="49" s="1"/>
  <c r="W78" i="49"/>
  <c r="AE77" i="49"/>
  <c r="AI77" i="16"/>
  <c r="AN77" i="16"/>
  <c r="AR82" i="91"/>
  <c r="Y81" i="99"/>
  <c r="Z81" i="99" s="1"/>
  <c r="X81" i="99"/>
  <c r="AH83" i="103"/>
  <c r="AQ83" i="103" s="1"/>
  <c r="AI78" i="102"/>
  <c r="AN78" i="102"/>
  <c r="Z83" i="91"/>
  <c r="Z79" i="42"/>
  <c r="X85" i="95"/>
  <c r="Y85" i="95"/>
  <c r="Z85" i="95"/>
  <c r="AI79" i="50"/>
  <c r="AN79" i="50"/>
  <c r="Y79" i="94"/>
  <c r="X79" i="94"/>
  <c r="W81" i="50" l="1"/>
  <c r="AE80" i="50"/>
  <c r="AF80" i="50"/>
  <c r="AO80" i="50" s="1"/>
  <c r="AG80" i="50"/>
  <c r="AP80" i="50" s="1"/>
  <c r="AF76" i="35"/>
  <c r="AO76" i="35" s="1"/>
  <c r="W77" i="35"/>
  <c r="AG76" i="35"/>
  <c r="AP76" i="35" s="1"/>
  <c r="AE76" i="35"/>
  <c r="AE81" i="99"/>
  <c r="W82" i="99"/>
  <c r="AG81" i="99"/>
  <c r="AP81" i="99" s="1"/>
  <c r="AF81" i="99"/>
  <c r="AO81" i="99" s="1"/>
  <c r="AR78" i="94"/>
  <c r="AI78" i="48"/>
  <c r="AN78" i="48"/>
  <c r="Y81" i="11"/>
  <c r="X81" i="11"/>
  <c r="AR84" i="95"/>
  <c r="AH78" i="16"/>
  <c r="AQ78" i="16" s="1"/>
  <c r="AI76" i="98"/>
  <c r="AN76" i="98"/>
  <c r="AE79" i="85"/>
  <c r="AF79" i="85"/>
  <c r="AO79" i="85" s="1"/>
  <c r="AG79" i="85"/>
  <c r="AP79" i="85" s="1"/>
  <c r="W80" i="85"/>
  <c r="AR75" i="35"/>
  <c r="AE78" i="16"/>
  <c r="W79" i="16"/>
  <c r="AG78" i="16"/>
  <c r="AP78" i="16" s="1"/>
  <c r="AF78" i="16"/>
  <c r="AO78" i="16" s="1"/>
  <c r="AH79" i="94"/>
  <c r="AQ79" i="94" s="1"/>
  <c r="Z79" i="94"/>
  <c r="W80" i="83"/>
  <c r="AG79" i="83"/>
  <c r="AP79" i="83" s="1"/>
  <c r="AF79" i="83"/>
  <c r="AO79" i="83" s="1"/>
  <c r="AE79" i="83"/>
  <c r="AH76" i="35"/>
  <c r="AQ76" i="35" s="1"/>
  <c r="Y78" i="90"/>
  <c r="X78" i="90"/>
  <c r="AH80" i="18"/>
  <c r="AQ80" i="18" s="1"/>
  <c r="AR80" i="99"/>
  <c r="AR78" i="102"/>
  <c r="AE78" i="10"/>
  <c r="AF78" i="10"/>
  <c r="AO78" i="10" s="1"/>
  <c r="W79" i="10"/>
  <c r="AG78" i="10"/>
  <c r="AP78" i="10" s="1"/>
  <c r="Y79" i="48"/>
  <c r="Z79" i="48" s="1"/>
  <c r="X79" i="48"/>
  <c r="AH81" i="55"/>
  <c r="AQ81" i="55" s="1"/>
  <c r="AR80" i="55"/>
  <c r="AI80" i="11"/>
  <c r="AN80" i="11"/>
  <c r="Z80" i="18"/>
  <c r="AH79" i="102"/>
  <c r="AQ79" i="102" s="1"/>
  <c r="AH75" i="82"/>
  <c r="AQ75" i="82" s="1"/>
  <c r="Y84" i="103"/>
  <c r="X84" i="103"/>
  <c r="AI77" i="49"/>
  <c r="AN77" i="49"/>
  <c r="AH85" i="95"/>
  <c r="AQ85" i="95" s="1"/>
  <c r="Y78" i="49"/>
  <c r="X78" i="49"/>
  <c r="AR79" i="18"/>
  <c r="W80" i="42"/>
  <c r="AG79" i="42"/>
  <c r="AP79" i="42" s="1"/>
  <c r="AF79" i="42"/>
  <c r="AO79" i="42" s="1"/>
  <c r="AE79" i="42"/>
  <c r="AG83" i="91"/>
  <c r="AP83" i="91" s="1"/>
  <c r="AE83" i="91"/>
  <c r="AF83" i="91"/>
  <c r="AO83" i="91" s="1"/>
  <c r="W84" i="91"/>
  <c r="AH86" i="41"/>
  <c r="AQ86" i="41" s="1"/>
  <c r="AR74" i="82"/>
  <c r="AI78" i="87"/>
  <c r="AN78" i="87"/>
  <c r="Z81" i="55"/>
  <c r="AI77" i="90"/>
  <c r="AN77" i="90"/>
  <c r="Z79" i="102"/>
  <c r="Z75" i="82"/>
  <c r="Y80" i="43"/>
  <c r="X80" i="43"/>
  <c r="Z80" i="43" s="1"/>
  <c r="Y77" i="98"/>
  <c r="X77" i="98"/>
  <c r="AI83" i="103"/>
  <c r="AN83" i="103"/>
  <c r="AE85" i="95"/>
  <c r="AG85" i="95"/>
  <c r="AP85" i="95" s="1"/>
  <c r="AF85" i="95"/>
  <c r="AO85" i="95" s="1"/>
  <c r="W86" i="95"/>
  <c r="AR79" i="50"/>
  <c r="AH81" i="99"/>
  <c r="AQ81" i="99" s="1"/>
  <c r="AR77" i="16"/>
  <c r="Z86" i="41"/>
  <c r="Y79" i="87"/>
  <c r="X79" i="87"/>
  <c r="AH80" i="50"/>
  <c r="AQ80" i="50" s="1"/>
  <c r="AI79" i="43"/>
  <c r="AN79" i="43"/>
  <c r="Z79" i="87" l="1"/>
  <c r="AF80" i="43"/>
  <c r="AO80" i="43" s="1"/>
  <c r="AE80" i="43"/>
  <c r="W81" i="43"/>
  <c r="AG80" i="43"/>
  <c r="AP80" i="43" s="1"/>
  <c r="AF79" i="87"/>
  <c r="AO79" i="87" s="1"/>
  <c r="AG79" i="87"/>
  <c r="AP79" i="87" s="1"/>
  <c r="W80" i="87"/>
  <c r="AE79" i="87"/>
  <c r="W80" i="48"/>
  <c r="AE79" i="48"/>
  <c r="AN79" i="48" s="1"/>
  <c r="AF79" i="48"/>
  <c r="AO79" i="48" s="1"/>
  <c r="AG79" i="48"/>
  <c r="X86" i="95"/>
  <c r="Y86" i="95"/>
  <c r="AH77" i="98"/>
  <c r="AQ77" i="98" s="1"/>
  <c r="W76" i="82"/>
  <c r="AG75" i="82"/>
  <c r="AP75" i="82" s="1"/>
  <c r="AF75" i="82"/>
  <c r="AO75" i="82" s="1"/>
  <c r="AE75" i="82"/>
  <c r="AR78" i="87"/>
  <c r="AH84" i="103"/>
  <c r="AQ84" i="103" s="1"/>
  <c r="AI78" i="10"/>
  <c r="AN78" i="10"/>
  <c r="AR76" i="98"/>
  <c r="AR78" i="48"/>
  <c r="Y82" i="99"/>
  <c r="X82" i="99"/>
  <c r="W87" i="41"/>
  <c r="AG86" i="41"/>
  <c r="AP86" i="41" s="1"/>
  <c r="AE86" i="41"/>
  <c r="AF86" i="41"/>
  <c r="AO86" i="41" s="1"/>
  <c r="Z77" i="98"/>
  <c r="Z84" i="103"/>
  <c r="W81" i="18"/>
  <c r="AE80" i="18"/>
  <c r="AN80" i="18" s="1"/>
  <c r="AF80" i="18"/>
  <c r="AO80" i="18" s="1"/>
  <c r="AG80" i="18"/>
  <c r="AI79" i="83"/>
  <c r="AN79" i="83"/>
  <c r="Y80" i="85"/>
  <c r="X80" i="85"/>
  <c r="AI81" i="99"/>
  <c r="AN81" i="99"/>
  <c r="Y79" i="16"/>
  <c r="X79" i="16"/>
  <c r="Z79" i="16" s="1"/>
  <c r="AH81" i="11"/>
  <c r="AQ81" i="11" s="1"/>
  <c r="AR77" i="90"/>
  <c r="AR80" i="11"/>
  <c r="AI78" i="16"/>
  <c r="AN78" i="16"/>
  <c r="Z81" i="11"/>
  <c r="AI76" i="35"/>
  <c r="AR76" i="35" s="1"/>
  <c r="AN76" i="35"/>
  <c r="AF79" i="102"/>
  <c r="AO79" i="102" s="1"/>
  <c r="AE79" i="102"/>
  <c r="W80" i="102"/>
  <c r="AG79" i="102"/>
  <c r="AP79" i="102" s="1"/>
  <c r="AH78" i="49"/>
  <c r="AQ78" i="49" s="1"/>
  <c r="Z78" i="49"/>
  <c r="AR79" i="43"/>
  <c r="AH79" i="87"/>
  <c r="AQ79" i="87" s="1"/>
  <c r="AE81" i="55"/>
  <c r="AG81" i="55"/>
  <c r="AP81" i="55" s="1"/>
  <c r="W82" i="55"/>
  <c r="AF81" i="55"/>
  <c r="AO81" i="55" s="1"/>
  <c r="Y79" i="10"/>
  <c r="X79" i="10"/>
  <c r="Z79" i="10" s="1"/>
  <c r="AH78" i="90"/>
  <c r="AQ78" i="90" s="1"/>
  <c r="Y80" i="83"/>
  <c r="X80" i="83"/>
  <c r="Z80" i="83" s="1"/>
  <c r="AI79" i="85"/>
  <c r="AN79" i="85"/>
  <c r="AI80" i="50"/>
  <c r="AN80" i="50"/>
  <c r="AI79" i="42"/>
  <c r="AR79" i="42" s="1"/>
  <c r="AN79" i="42"/>
  <c r="AI85" i="95"/>
  <c r="AN85" i="95"/>
  <c r="AH80" i="43"/>
  <c r="AQ80" i="43" s="1"/>
  <c r="Y84" i="91"/>
  <c r="X84" i="91"/>
  <c r="AR83" i="103"/>
  <c r="AI83" i="91"/>
  <c r="AN83" i="91"/>
  <c r="Y80" i="42"/>
  <c r="X80" i="42"/>
  <c r="Z80" i="42" s="1"/>
  <c r="AR77" i="49"/>
  <c r="AH79" i="48"/>
  <c r="AQ79" i="48" s="1"/>
  <c r="Z78" i="90"/>
  <c r="W80" i="94"/>
  <c r="AF79" i="94"/>
  <c r="AO79" i="94" s="1"/>
  <c r="AE79" i="94"/>
  <c r="AG79" i="94"/>
  <c r="AP79" i="94" s="1"/>
  <c r="Y77" i="35"/>
  <c r="Z77" i="35" s="1"/>
  <c r="X77" i="35"/>
  <c r="Y81" i="50"/>
  <c r="X81" i="50"/>
  <c r="Z80" i="85" l="1"/>
  <c r="Z82" i="99"/>
  <c r="Z86" i="95"/>
  <c r="W87" i="95" s="1"/>
  <c r="W81" i="85"/>
  <c r="AF80" i="85"/>
  <c r="AO80" i="85" s="1"/>
  <c r="AG80" i="85"/>
  <c r="AP80" i="85" s="1"/>
  <c r="AE80" i="85"/>
  <c r="AG77" i="35"/>
  <c r="AP77" i="35" s="1"/>
  <c r="AE77" i="35"/>
  <c r="W78" i="35"/>
  <c r="AF77" i="35"/>
  <c r="AO77" i="35" s="1"/>
  <c r="AE79" i="10"/>
  <c r="AF79" i="10"/>
  <c r="AO79" i="10" s="1"/>
  <c r="W80" i="10"/>
  <c r="AG79" i="10"/>
  <c r="AP79" i="10" s="1"/>
  <c r="AE82" i="99"/>
  <c r="AG82" i="99"/>
  <c r="AP82" i="99" s="1"/>
  <c r="AF82" i="99"/>
  <c r="AO82" i="99" s="1"/>
  <c r="W83" i="99"/>
  <c r="W81" i="83"/>
  <c r="AG80" i="83"/>
  <c r="AP80" i="83" s="1"/>
  <c r="AF80" i="83"/>
  <c r="AO80" i="83" s="1"/>
  <c r="AE80" i="83"/>
  <c r="AF80" i="42"/>
  <c r="AO80" i="42" s="1"/>
  <c r="AG80" i="42"/>
  <c r="AP80" i="42" s="1"/>
  <c r="AE80" i="42"/>
  <c r="W81" i="42"/>
  <c r="AF86" i="95"/>
  <c r="AO86" i="95" s="1"/>
  <c r="AE86" i="95"/>
  <c r="AG86" i="95"/>
  <c r="AP86" i="95" s="1"/>
  <c r="Y80" i="94"/>
  <c r="X80" i="94"/>
  <c r="AR85" i="95"/>
  <c r="AR79" i="85"/>
  <c r="AE78" i="49"/>
  <c r="AF78" i="49"/>
  <c r="AO78" i="49" s="1"/>
  <c r="AG78" i="49"/>
  <c r="AP78" i="49" s="1"/>
  <c r="W79" i="49"/>
  <c r="AH80" i="85"/>
  <c r="AQ80" i="85" s="1"/>
  <c r="AI80" i="18"/>
  <c r="AP80" i="18"/>
  <c r="Y76" i="82"/>
  <c r="X76" i="82"/>
  <c r="W82" i="11"/>
  <c r="AE81" i="11"/>
  <c r="AF81" i="11"/>
  <c r="AO81" i="11" s="1"/>
  <c r="AG81" i="11"/>
  <c r="AP81" i="11" s="1"/>
  <c r="AH79" i="16"/>
  <c r="AQ79" i="16" s="1"/>
  <c r="AR78" i="10"/>
  <c r="Y80" i="48"/>
  <c r="X80" i="48"/>
  <c r="Z80" i="48" s="1"/>
  <c r="Y82" i="55"/>
  <c r="X82" i="55"/>
  <c r="Y80" i="102"/>
  <c r="X80" i="102"/>
  <c r="Z80" i="102" s="1"/>
  <c r="AF79" i="16"/>
  <c r="AO79" i="16" s="1"/>
  <c r="AG79" i="16"/>
  <c r="AP79" i="16" s="1"/>
  <c r="AE79" i="16"/>
  <c r="W80" i="16"/>
  <c r="AI86" i="41"/>
  <c r="AN86" i="41"/>
  <c r="AH86" i="95"/>
  <c r="AQ86" i="95" s="1"/>
  <c r="AI79" i="102"/>
  <c r="AN79" i="102"/>
  <c r="AR78" i="16"/>
  <c r="Y81" i="18"/>
  <c r="Z81" i="18" s="1"/>
  <c r="X81" i="18"/>
  <c r="AI75" i="82"/>
  <c r="AN75" i="82"/>
  <c r="AI79" i="87"/>
  <c r="AN79" i="87"/>
  <c r="Y81" i="43"/>
  <c r="X81" i="43"/>
  <c r="AH84" i="91"/>
  <c r="AQ84" i="91" s="1"/>
  <c r="AR80" i="50"/>
  <c r="AI81" i="55"/>
  <c r="AN81" i="55"/>
  <c r="AR79" i="83"/>
  <c r="AG84" i="103"/>
  <c r="AP84" i="103" s="1"/>
  <c r="AF84" i="103"/>
  <c r="AO84" i="103" s="1"/>
  <c r="AE84" i="103"/>
  <c r="W85" i="103"/>
  <c r="Y87" i="41"/>
  <c r="X87" i="41"/>
  <c r="AI79" i="48"/>
  <c r="AP79" i="48"/>
  <c r="Y80" i="87"/>
  <c r="Z80" i="87" s="1"/>
  <c r="X80" i="87"/>
  <c r="AI80" i="43"/>
  <c r="AN80" i="43"/>
  <c r="W79" i="90"/>
  <c r="AE78" i="90"/>
  <c r="AG78" i="90"/>
  <c r="AP78" i="90" s="1"/>
  <c r="AF78" i="90"/>
  <c r="AO78" i="90" s="1"/>
  <c r="AR83" i="91"/>
  <c r="AH80" i="83"/>
  <c r="AQ80" i="83" s="1"/>
  <c r="AH81" i="50"/>
  <c r="AQ81" i="50" s="1"/>
  <c r="Z81" i="50"/>
  <c r="AH80" i="42"/>
  <c r="AQ80" i="42" s="1"/>
  <c r="AH79" i="10"/>
  <c r="AQ79" i="10" s="1"/>
  <c r="AI79" i="94"/>
  <c r="AR79" i="94" s="1"/>
  <c r="AN79" i="94"/>
  <c r="AH77" i="35"/>
  <c r="AQ77" i="35" s="1"/>
  <c r="Z84" i="91"/>
  <c r="AR81" i="99"/>
  <c r="AE77" i="98"/>
  <c r="AG77" i="98"/>
  <c r="AP77" i="98" s="1"/>
  <c r="AF77" i="98"/>
  <c r="AO77" i="98" s="1"/>
  <c r="W78" i="98"/>
  <c r="AH82" i="99"/>
  <c r="AQ82" i="99" s="1"/>
  <c r="AE81" i="18" l="1"/>
  <c r="W82" i="18"/>
  <c r="AF81" i="18"/>
  <c r="AO81" i="18" s="1"/>
  <c r="AG81" i="18"/>
  <c r="AP81" i="18" s="1"/>
  <c r="AF80" i="87"/>
  <c r="AO80" i="87" s="1"/>
  <c r="AG80" i="87"/>
  <c r="AP80" i="87" s="1"/>
  <c r="AE80" i="87"/>
  <c r="W81" i="87"/>
  <c r="AI78" i="90"/>
  <c r="AN78" i="90"/>
  <c r="AR86" i="41"/>
  <c r="AH80" i="102"/>
  <c r="AQ80" i="102" s="1"/>
  <c r="AH80" i="48"/>
  <c r="AQ80" i="48" s="1"/>
  <c r="AI80" i="83"/>
  <c r="AN80" i="83"/>
  <c r="Y79" i="90"/>
  <c r="X79" i="90"/>
  <c r="Y85" i="103"/>
  <c r="Z85" i="103" s="1"/>
  <c r="X85" i="103"/>
  <c r="AF80" i="102"/>
  <c r="AO80" i="102" s="1"/>
  <c r="AE80" i="102"/>
  <c r="W81" i="102"/>
  <c r="AG80" i="102"/>
  <c r="AP80" i="102" s="1"/>
  <c r="W81" i="48"/>
  <c r="AG80" i="48"/>
  <c r="AP80" i="48" s="1"/>
  <c r="AF80" i="48"/>
  <c r="AO80" i="48" s="1"/>
  <c r="AE80" i="48"/>
  <c r="AI81" i="11"/>
  <c r="AN81" i="11"/>
  <c r="AR80" i="18"/>
  <c r="Y81" i="42"/>
  <c r="X81" i="42"/>
  <c r="Z81" i="42" s="1"/>
  <c r="AI79" i="10"/>
  <c r="AN79" i="10"/>
  <c r="Y78" i="98"/>
  <c r="X78" i="98"/>
  <c r="W85" i="91"/>
  <c r="AG84" i="91"/>
  <c r="AP84" i="91" s="1"/>
  <c r="AF84" i="91"/>
  <c r="AO84" i="91" s="1"/>
  <c r="AE84" i="91"/>
  <c r="AG81" i="50"/>
  <c r="AP81" i="50" s="1"/>
  <c r="W82" i="50"/>
  <c r="AF81" i="50"/>
  <c r="AO81" i="50" s="1"/>
  <c r="AE81" i="50"/>
  <c r="AR79" i="48"/>
  <c r="AI84" i="103"/>
  <c r="AN84" i="103"/>
  <c r="AR81" i="55"/>
  <c r="AR79" i="87"/>
  <c r="Y80" i="16"/>
  <c r="X80" i="16"/>
  <c r="Y82" i="11"/>
  <c r="X82" i="11"/>
  <c r="Y79" i="49"/>
  <c r="X79" i="49"/>
  <c r="Y87" i="95"/>
  <c r="X87" i="95"/>
  <c r="AI80" i="42"/>
  <c r="AN80" i="42"/>
  <c r="AI82" i="99"/>
  <c r="AN82" i="99"/>
  <c r="AI80" i="85"/>
  <c r="AN80" i="85"/>
  <c r="AR80" i="43"/>
  <c r="AH87" i="41"/>
  <c r="AQ87" i="41" s="1"/>
  <c r="AI79" i="16"/>
  <c r="AN79" i="16"/>
  <c r="AH82" i="55"/>
  <c r="AQ82" i="55" s="1"/>
  <c r="AH76" i="82"/>
  <c r="AQ76" i="82" s="1"/>
  <c r="Y81" i="83"/>
  <c r="X81" i="83"/>
  <c r="AH80" i="87"/>
  <c r="AQ80" i="87" s="1"/>
  <c r="Z87" i="41"/>
  <c r="AH81" i="43"/>
  <c r="AQ81" i="43" s="1"/>
  <c r="AR75" i="82"/>
  <c r="Z82" i="55"/>
  <c r="Z76" i="82"/>
  <c r="AH80" i="94"/>
  <c r="AQ80" i="94" s="1"/>
  <c r="AI86" i="95"/>
  <c r="AN86" i="95"/>
  <c r="Y78" i="35"/>
  <c r="X78" i="35"/>
  <c r="Z78" i="35" s="1"/>
  <c r="AI77" i="98"/>
  <c r="AN77" i="98"/>
  <c r="Z81" i="43"/>
  <c r="AH81" i="18"/>
  <c r="AQ81" i="18" s="1"/>
  <c r="AR79" i="102"/>
  <c r="AI78" i="49"/>
  <c r="AN78" i="49"/>
  <c r="Z80" i="94"/>
  <c r="Y83" i="99"/>
  <c r="X83" i="99"/>
  <c r="Y80" i="10"/>
  <c r="X80" i="10"/>
  <c r="AI77" i="35"/>
  <c r="AN77" i="35"/>
  <c r="Y81" i="85"/>
  <c r="X81" i="85"/>
  <c r="Z81" i="85" s="1"/>
  <c r="Z83" i="99" l="1"/>
  <c r="W86" i="103"/>
  <c r="AF85" i="103"/>
  <c r="AO85" i="103" s="1"/>
  <c r="AE85" i="103"/>
  <c r="AG85" i="103"/>
  <c r="AP85" i="103" s="1"/>
  <c r="AE83" i="99"/>
  <c r="AN83" i="99" s="1"/>
  <c r="W84" i="99"/>
  <c r="AF83" i="99"/>
  <c r="AO83" i="99" s="1"/>
  <c r="AG83" i="99"/>
  <c r="AF78" i="35"/>
  <c r="AO78" i="35" s="1"/>
  <c r="AG78" i="35"/>
  <c r="AP78" i="35" s="1"/>
  <c r="AE78" i="35"/>
  <c r="W79" i="35"/>
  <c r="W82" i="85"/>
  <c r="AG81" i="85"/>
  <c r="AP81" i="85" s="1"/>
  <c r="AF81" i="85"/>
  <c r="AO81" i="85" s="1"/>
  <c r="AE81" i="85"/>
  <c r="AH87" i="95"/>
  <c r="AQ87" i="95" s="1"/>
  <c r="AH82" i="11"/>
  <c r="AQ82" i="11" s="1"/>
  <c r="AH78" i="98"/>
  <c r="AQ78" i="98" s="1"/>
  <c r="AE81" i="42"/>
  <c r="AF81" i="42"/>
  <c r="AO81" i="42" s="1"/>
  <c r="AG81" i="42"/>
  <c r="AP81" i="42" s="1"/>
  <c r="W82" i="42"/>
  <c r="AR77" i="35"/>
  <c r="AE80" i="94"/>
  <c r="W81" i="94"/>
  <c r="AG80" i="94"/>
  <c r="AP80" i="94" s="1"/>
  <c r="AF80" i="94"/>
  <c r="AO80" i="94" s="1"/>
  <c r="AE82" i="55"/>
  <c r="AF82" i="55"/>
  <c r="AO82" i="55" s="1"/>
  <c r="AG82" i="55"/>
  <c r="AP82" i="55" s="1"/>
  <c r="W83" i="55"/>
  <c r="AR80" i="85"/>
  <c r="Z87" i="95"/>
  <c r="Z82" i="11"/>
  <c r="Z78" i="98"/>
  <c r="AI80" i="48"/>
  <c r="AN80" i="48"/>
  <c r="Y81" i="102"/>
  <c r="X81" i="102"/>
  <c r="AH79" i="90"/>
  <c r="AQ79" i="90" s="1"/>
  <c r="AR78" i="90"/>
  <c r="W77" i="82"/>
  <c r="AE76" i="82"/>
  <c r="AF76" i="82"/>
  <c r="AO76" i="82" s="1"/>
  <c r="AG76" i="82"/>
  <c r="AP76" i="82" s="1"/>
  <c r="AI84" i="91"/>
  <c r="AN84" i="91"/>
  <c r="AI80" i="102"/>
  <c r="AN80" i="102"/>
  <c r="Z79" i="90"/>
  <c r="AR82" i="99"/>
  <c r="AH79" i="49"/>
  <c r="AQ79" i="49" s="1"/>
  <c r="AH80" i="16"/>
  <c r="AQ80" i="16" s="1"/>
  <c r="AI81" i="50"/>
  <c r="AN81" i="50"/>
  <c r="Y81" i="87"/>
  <c r="X81" i="87"/>
  <c r="Z81" i="87" s="1"/>
  <c r="AH80" i="10"/>
  <c r="AQ80" i="10" s="1"/>
  <c r="AR77" i="98"/>
  <c r="AH81" i="83"/>
  <c r="AQ81" i="83" s="1"/>
  <c r="AR78" i="49"/>
  <c r="Z81" i="83"/>
  <c r="AH83" i="99"/>
  <c r="AQ83" i="99" s="1"/>
  <c r="AR79" i="16"/>
  <c r="Z79" i="49"/>
  <c r="Z80" i="16"/>
  <c r="AR79" i="10"/>
  <c r="Y81" i="48"/>
  <c r="X81" i="48"/>
  <c r="AH85" i="103"/>
  <c r="AQ85" i="103" s="1"/>
  <c r="AI80" i="87"/>
  <c r="AN80" i="87"/>
  <c r="Y82" i="18"/>
  <c r="X82" i="18"/>
  <c r="AR86" i="95"/>
  <c r="AH81" i="85"/>
  <c r="AQ81" i="85" s="1"/>
  <c r="Z80" i="10"/>
  <c r="AH78" i="35"/>
  <c r="AQ78" i="35" s="1"/>
  <c r="AE87" i="41"/>
  <c r="AF87" i="41"/>
  <c r="AO87" i="41" s="1"/>
  <c r="AG87" i="41"/>
  <c r="AP87" i="41" s="1"/>
  <c r="W88" i="41"/>
  <c r="AG81" i="43"/>
  <c r="AP81" i="43" s="1"/>
  <c r="W82" i="43"/>
  <c r="AE81" i="43"/>
  <c r="AF81" i="43"/>
  <c r="AO81" i="43" s="1"/>
  <c r="AR80" i="42"/>
  <c r="AR84" i="103"/>
  <c r="Y82" i="50"/>
  <c r="X82" i="50"/>
  <c r="Y85" i="91"/>
  <c r="X85" i="91"/>
  <c r="AH81" i="42"/>
  <c r="AQ81" i="42" s="1"/>
  <c r="AR81" i="11"/>
  <c r="AR80" i="83"/>
  <c r="AI81" i="18"/>
  <c r="AN81" i="18"/>
  <c r="AH85" i="91" l="1"/>
  <c r="AQ85" i="91" s="1"/>
  <c r="AF80" i="16"/>
  <c r="AO80" i="16" s="1"/>
  <c r="AE80" i="16"/>
  <c r="AG80" i="16"/>
  <c r="AP80" i="16" s="1"/>
  <c r="W81" i="16"/>
  <c r="AH81" i="87"/>
  <c r="AQ81" i="87" s="1"/>
  <c r="AI82" i="55"/>
  <c r="AN82" i="55"/>
  <c r="AI81" i="42"/>
  <c r="AN81" i="42"/>
  <c r="AH81" i="48"/>
  <c r="AQ81" i="48" s="1"/>
  <c r="W80" i="49"/>
  <c r="AF79" i="49"/>
  <c r="AO79" i="49" s="1"/>
  <c r="AE79" i="49"/>
  <c r="AG79" i="49"/>
  <c r="AP79" i="49" s="1"/>
  <c r="AG81" i="87"/>
  <c r="AP81" i="87" s="1"/>
  <c r="AE81" i="87"/>
  <c r="AF81" i="87"/>
  <c r="AO81" i="87" s="1"/>
  <c r="W82" i="87"/>
  <c r="AR80" i="102"/>
  <c r="AI76" i="82"/>
  <c r="AN76" i="82"/>
  <c r="W81" i="10"/>
  <c r="AG80" i="10"/>
  <c r="AP80" i="10" s="1"/>
  <c r="AF80" i="10"/>
  <c r="AO80" i="10" s="1"/>
  <c r="AE80" i="10"/>
  <c r="AR80" i="87"/>
  <c r="Z81" i="48"/>
  <c r="Y77" i="82"/>
  <c r="X77" i="82"/>
  <c r="AR80" i="48"/>
  <c r="Y82" i="85"/>
  <c r="X82" i="85"/>
  <c r="W82" i="83"/>
  <c r="AF81" i="83"/>
  <c r="AO81" i="83" s="1"/>
  <c r="AE81" i="83"/>
  <c r="AG81" i="83"/>
  <c r="AP81" i="83" s="1"/>
  <c r="AR84" i="91"/>
  <c r="AE78" i="98"/>
  <c r="AF78" i="98"/>
  <c r="AO78" i="98" s="1"/>
  <c r="W79" i="98"/>
  <c r="AG78" i="98"/>
  <c r="AP78" i="98" s="1"/>
  <c r="Y83" i="55"/>
  <c r="X83" i="55"/>
  <c r="Y82" i="42"/>
  <c r="X82" i="42"/>
  <c r="Z82" i="42" s="1"/>
  <c r="AI83" i="99"/>
  <c r="AP83" i="99"/>
  <c r="AI85" i="103"/>
  <c r="AN85" i="103"/>
  <c r="AI81" i="43"/>
  <c r="AN81" i="43"/>
  <c r="Z85" i="91"/>
  <c r="Y82" i="43"/>
  <c r="X82" i="43"/>
  <c r="AI87" i="41"/>
  <c r="AN87" i="41"/>
  <c r="AR81" i="18"/>
  <c r="AH82" i="50"/>
  <c r="AQ82" i="50" s="1"/>
  <c r="AH82" i="18"/>
  <c r="AQ82" i="18" s="1"/>
  <c r="AR81" i="50"/>
  <c r="AH81" i="102"/>
  <c r="AQ81" i="102" s="1"/>
  <c r="W83" i="11"/>
  <c r="AE82" i="11"/>
  <c r="AG82" i="11"/>
  <c r="AP82" i="11" s="1"/>
  <c r="AF82" i="11"/>
  <c r="AO82" i="11" s="1"/>
  <c r="Y81" i="94"/>
  <c r="X81" i="94"/>
  <c r="Y79" i="35"/>
  <c r="X79" i="35"/>
  <c r="Z82" i="50"/>
  <c r="Y88" i="41"/>
  <c r="X88" i="41"/>
  <c r="Z82" i="18"/>
  <c r="AE79" i="90"/>
  <c r="W80" i="90"/>
  <c r="AF79" i="90"/>
  <c r="AO79" i="90" s="1"/>
  <c r="AG79" i="90"/>
  <c r="AP79" i="90" s="1"/>
  <c r="Z81" i="102"/>
  <c r="AF87" i="95"/>
  <c r="AO87" i="95" s="1"/>
  <c r="AE87" i="95"/>
  <c r="W88" i="95"/>
  <c r="AG87" i="95"/>
  <c r="AP87" i="95" s="1"/>
  <c r="AI80" i="94"/>
  <c r="AN80" i="94"/>
  <c r="AI81" i="85"/>
  <c r="AN81" i="85"/>
  <c r="AI78" i="35"/>
  <c r="AN78" i="35"/>
  <c r="Y84" i="99"/>
  <c r="X84" i="99"/>
  <c r="Z84" i="99" s="1"/>
  <c r="Y86" i="103"/>
  <c r="X86" i="103"/>
  <c r="Z77" i="82" l="1"/>
  <c r="Z82" i="85"/>
  <c r="AF82" i="85"/>
  <c r="AO82" i="85" s="1"/>
  <c r="AG82" i="85"/>
  <c r="AP82" i="85" s="1"/>
  <c r="AE82" i="85"/>
  <c r="W83" i="85"/>
  <c r="AE77" i="82"/>
  <c r="W78" i="82"/>
  <c r="AG77" i="82"/>
  <c r="AP77" i="82" s="1"/>
  <c r="AF77" i="82"/>
  <c r="AO77" i="82" s="1"/>
  <c r="W85" i="99"/>
  <c r="AE84" i="99"/>
  <c r="AG84" i="99"/>
  <c r="AP84" i="99" s="1"/>
  <c r="AF84" i="99"/>
  <c r="AO84" i="99" s="1"/>
  <c r="AH79" i="35"/>
  <c r="AQ79" i="35" s="1"/>
  <c r="AH82" i="42"/>
  <c r="AQ82" i="42" s="1"/>
  <c r="AH82" i="85"/>
  <c r="AQ82" i="85" s="1"/>
  <c r="AI80" i="10"/>
  <c r="AN80" i="10"/>
  <c r="AR81" i="42"/>
  <c r="Z79" i="35"/>
  <c r="AR87" i="41"/>
  <c r="AR81" i="43"/>
  <c r="W83" i="42"/>
  <c r="AE82" i="42"/>
  <c r="AF82" i="42"/>
  <c r="AO82" i="42" s="1"/>
  <c r="AG82" i="42"/>
  <c r="AP82" i="42" s="1"/>
  <c r="AI79" i="90"/>
  <c r="AN79" i="90"/>
  <c r="W82" i="102"/>
  <c r="AE81" i="102"/>
  <c r="AN81" i="102" s="1"/>
  <c r="AF81" i="102"/>
  <c r="AO81" i="102" s="1"/>
  <c r="AG81" i="102"/>
  <c r="AH86" i="103"/>
  <c r="AQ86" i="103" s="1"/>
  <c r="AH82" i="43"/>
  <c r="AQ82" i="43" s="1"/>
  <c r="Y79" i="98"/>
  <c r="X79" i="98"/>
  <c r="W82" i="48"/>
  <c r="AF81" i="48"/>
  <c r="AO81" i="48" s="1"/>
  <c r="AE81" i="48"/>
  <c r="AG81" i="48"/>
  <c r="AP81" i="48" s="1"/>
  <c r="AR82" i="55"/>
  <c r="AG82" i="18"/>
  <c r="AP82" i="18" s="1"/>
  <c r="AE82" i="18"/>
  <c r="AF82" i="18"/>
  <c r="AO82" i="18" s="1"/>
  <c r="W83" i="18"/>
  <c r="AR78" i="35"/>
  <c r="Z82" i="43"/>
  <c r="AH83" i="55"/>
  <c r="AQ83" i="55" s="1"/>
  <c r="AI81" i="83"/>
  <c r="AN81" i="83"/>
  <c r="Y81" i="10"/>
  <c r="X81" i="10"/>
  <c r="Y82" i="87"/>
  <c r="Z82" i="87" s="1"/>
  <c r="X82" i="87"/>
  <c r="AI79" i="49"/>
  <c r="AN79" i="49"/>
  <c r="Y81" i="16"/>
  <c r="X81" i="16"/>
  <c r="Z81" i="16" s="1"/>
  <c r="AR80" i="94"/>
  <c r="Z86" i="103"/>
  <c r="AH81" i="94"/>
  <c r="AQ81" i="94" s="1"/>
  <c r="AI82" i="11"/>
  <c r="AN82" i="11"/>
  <c r="AR85" i="103"/>
  <c r="Y88" i="95"/>
  <c r="X88" i="95"/>
  <c r="Z88" i="95" s="1"/>
  <c r="Z81" i="94"/>
  <c r="Y83" i="11"/>
  <c r="X83" i="11"/>
  <c r="Z83" i="55"/>
  <c r="AI78" i="98"/>
  <c r="AN78" i="98"/>
  <c r="AH88" i="41"/>
  <c r="AQ88" i="41" s="1"/>
  <c r="Z88" i="41"/>
  <c r="AH84" i="99"/>
  <c r="AQ84" i="99" s="1"/>
  <c r="AR81" i="85"/>
  <c r="AI87" i="95"/>
  <c r="AN87" i="95"/>
  <c r="Y80" i="90"/>
  <c r="X80" i="90"/>
  <c r="AF82" i="50"/>
  <c r="AO82" i="50" s="1"/>
  <c r="W83" i="50"/>
  <c r="AG82" i="50"/>
  <c r="AP82" i="50" s="1"/>
  <c r="AE82" i="50"/>
  <c r="W86" i="91"/>
  <c r="AG85" i="91"/>
  <c r="AP85" i="91" s="1"/>
  <c r="AF85" i="91"/>
  <c r="AO85" i="91" s="1"/>
  <c r="AE85" i="91"/>
  <c r="AR83" i="99"/>
  <c r="Y82" i="83"/>
  <c r="X82" i="83"/>
  <c r="Z82" i="83" s="1"/>
  <c r="AH77" i="82"/>
  <c r="AQ77" i="82" s="1"/>
  <c r="AR76" i="82"/>
  <c r="AI81" i="87"/>
  <c r="AN81" i="87"/>
  <c r="Y80" i="49"/>
  <c r="X80" i="49"/>
  <c r="Z80" i="49" s="1"/>
  <c r="AI80" i="16"/>
  <c r="AR80" i="16" s="1"/>
  <c r="AN80" i="16"/>
  <c r="Z83" i="11" l="1"/>
  <c r="AG88" i="95"/>
  <c r="AP88" i="95" s="1"/>
  <c r="W89" i="95"/>
  <c r="AE88" i="95"/>
  <c r="AF88" i="95"/>
  <c r="AO88" i="95" s="1"/>
  <c r="AE83" i="11"/>
  <c r="AF83" i="11"/>
  <c r="AO83" i="11" s="1"/>
  <c r="W84" i="11"/>
  <c r="AG83" i="11"/>
  <c r="AP83" i="11" s="1"/>
  <c r="AF82" i="87"/>
  <c r="AO82" i="87" s="1"/>
  <c r="W83" i="87"/>
  <c r="AG82" i="87"/>
  <c r="AP82" i="87" s="1"/>
  <c r="AE82" i="87"/>
  <c r="AH81" i="16"/>
  <c r="AQ81" i="16" s="1"/>
  <c r="AR81" i="83"/>
  <c r="AF82" i="43"/>
  <c r="AO82" i="43" s="1"/>
  <c r="AG82" i="43"/>
  <c r="AP82" i="43" s="1"/>
  <c r="W83" i="43"/>
  <c r="AE82" i="43"/>
  <c r="AI82" i="18"/>
  <c r="AR82" i="18" s="1"/>
  <c r="AN82" i="18"/>
  <c r="AI81" i="48"/>
  <c r="AN81" i="48"/>
  <c r="AI84" i="99"/>
  <c r="AN84" i="99"/>
  <c r="AI77" i="82"/>
  <c r="AN77" i="82"/>
  <c r="AF81" i="16"/>
  <c r="AO81" i="16" s="1"/>
  <c r="W82" i="16"/>
  <c r="AG81" i="16"/>
  <c r="AP81" i="16" s="1"/>
  <c r="AE81" i="16"/>
  <c r="Y82" i="102"/>
  <c r="X82" i="102"/>
  <c r="AI82" i="42"/>
  <c r="AN82" i="42"/>
  <c r="W80" i="35"/>
  <c r="AF79" i="35"/>
  <c r="AO79" i="35" s="1"/>
  <c r="AG79" i="35"/>
  <c r="AP79" i="35" s="1"/>
  <c r="AE79" i="35"/>
  <c r="Y85" i="99"/>
  <c r="X85" i="99"/>
  <c r="Y86" i="91"/>
  <c r="X86" i="91"/>
  <c r="W89" i="41"/>
  <c r="AE88" i="41"/>
  <c r="AF88" i="41"/>
  <c r="AO88" i="41" s="1"/>
  <c r="AG88" i="41"/>
  <c r="AP88" i="41" s="1"/>
  <c r="AF81" i="94"/>
  <c r="AO81" i="94" s="1"/>
  <c r="W82" i="94"/>
  <c r="AE81" i="94"/>
  <c r="AG81" i="94"/>
  <c r="AP81" i="94" s="1"/>
  <c r="AH81" i="10"/>
  <c r="AQ81" i="10" s="1"/>
  <c r="Y82" i="48"/>
  <c r="X82" i="48"/>
  <c r="Y83" i="42"/>
  <c r="X83" i="42"/>
  <c r="Y83" i="85"/>
  <c r="X83" i="85"/>
  <c r="AG82" i="83"/>
  <c r="AP82" i="83" s="1"/>
  <c r="W83" i="83"/>
  <c r="AF82" i="83"/>
  <c r="AO82" i="83" s="1"/>
  <c r="AE82" i="83"/>
  <c r="AG86" i="103"/>
  <c r="AP86" i="103" s="1"/>
  <c r="AE86" i="103"/>
  <c r="AF86" i="103"/>
  <c r="AO86" i="103" s="1"/>
  <c r="W87" i="103"/>
  <c r="Z81" i="10"/>
  <c r="AH79" i="98"/>
  <c r="AQ79" i="98" s="1"/>
  <c r="AR79" i="90"/>
  <c r="AI82" i="85"/>
  <c r="AN82" i="85"/>
  <c r="Y83" i="50"/>
  <c r="X83" i="50"/>
  <c r="Z83" i="50" s="1"/>
  <c r="AH80" i="90"/>
  <c r="AQ80" i="90" s="1"/>
  <c r="AR81" i="87"/>
  <c r="Z80" i="90"/>
  <c r="AR78" i="98"/>
  <c r="AR82" i="11"/>
  <c r="AI82" i="50"/>
  <c r="AN82" i="50"/>
  <c r="AF83" i="55"/>
  <c r="AO83" i="55" s="1"/>
  <c r="AG83" i="55"/>
  <c r="AP83" i="55" s="1"/>
  <c r="W84" i="55"/>
  <c r="AE83" i="55"/>
  <c r="AR79" i="49"/>
  <c r="Y83" i="18"/>
  <c r="X83" i="18"/>
  <c r="Z79" i="98"/>
  <c r="AI81" i="102"/>
  <c r="AP81" i="102"/>
  <c r="W81" i="49"/>
  <c r="AG80" i="49"/>
  <c r="AP80" i="49" s="1"/>
  <c r="AF80" i="49"/>
  <c r="AO80" i="49" s="1"/>
  <c r="AE80" i="49"/>
  <c r="AR87" i="95"/>
  <c r="AH88" i="95"/>
  <c r="AQ88" i="95" s="1"/>
  <c r="AH80" i="49"/>
  <c r="AQ80" i="49" s="1"/>
  <c r="AH82" i="83"/>
  <c r="AQ82" i="83" s="1"/>
  <c r="AI85" i="91"/>
  <c r="AN85" i="91"/>
  <c r="AH83" i="11"/>
  <c r="AQ83" i="11" s="1"/>
  <c r="AH82" i="87"/>
  <c r="AQ82" i="87" s="1"/>
  <c r="AR80" i="10"/>
  <c r="Y78" i="82"/>
  <c r="X78" i="82"/>
  <c r="Z82" i="48" l="1"/>
  <c r="Z83" i="85"/>
  <c r="AG83" i="85" s="1"/>
  <c r="AP83" i="85" s="1"/>
  <c r="Z82" i="102"/>
  <c r="AF82" i="102" s="1"/>
  <c r="AO82" i="102" s="1"/>
  <c r="W84" i="85"/>
  <c r="AE83" i="85"/>
  <c r="AF83" i="85"/>
  <c r="AO83" i="85" s="1"/>
  <c r="AG82" i="48"/>
  <c r="AP82" i="48" s="1"/>
  <c r="W83" i="48"/>
  <c r="AE82" i="48"/>
  <c r="AF82" i="48"/>
  <c r="AO82" i="48" s="1"/>
  <c r="W83" i="102"/>
  <c r="AE82" i="102"/>
  <c r="AN82" i="102" s="1"/>
  <c r="AI80" i="49"/>
  <c r="AN80" i="49"/>
  <c r="AG79" i="98"/>
  <c r="AP79" i="98" s="1"/>
  <c r="W80" i="98"/>
  <c r="AE79" i="98"/>
  <c r="AF79" i="98"/>
  <c r="AO79" i="98" s="1"/>
  <c r="AI83" i="55"/>
  <c r="AN83" i="55"/>
  <c r="AH83" i="50"/>
  <c r="AQ83" i="50" s="1"/>
  <c r="AG81" i="10"/>
  <c r="AP81" i="10" s="1"/>
  <c r="W82" i="10"/>
  <c r="AE81" i="10"/>
  <c r="AF81" i="10"/>
  <c r="AO81" i="10" s="1"/>
  <c r="AR81" i="48"/>
  <c r="Y83" i="87"/>
  <c r="X83" i="87"/>
  <c r="AI83" i="11"/>
  <c r="AN83" i="11"/>
  <c r="Z83" i="18"/>
  <c r="AH83" i="18"/>
  <c r="AQ83" i="18" s="1"/>
  <c r="Y84" i="55"/>
  <c r="X84" i="55"/>
  <c r="AF83" i="50"/>
  <c r="AO83" i="50" s="1"/>
  <c r="AE83" i="50"/>
  <c r="W84" i="50"/>
  <c r="AG83" i="50"/>
  <c r="AP83" i="50" s="1"/>
  <c r="AI82" i="83"/>
  <c r="AN82" i="83"/>
  <c r="AH85" i="99"/>
  <c r="AQ85" i="99" s="1"/>
  <c r="Y87" i="103"/>
  <c r="X87" i="103"/>
  <c r="Z87" i="103" s="1"/>
  <c r="AH83" i="42"/>
  <c r="AQ83" i="42" s="1"/>
  <c r="AI88" i="41"/>
  <c r="AN88" i="41"/>
  <c r="Z85" i="99"/>
  <c r="Y80" i="35"/>
  <c r="X80" i="35"/>
  <c r="AR77" i="82"/>
  <c r="AH78" i="82"/>
  <c r="AQ78" i="82" s="1"/>
  <c r="Y83" i="83"/>
  <c r="X83" i="83"/>
  <c r="Z83" i="42"/>
  <c r="AI81" i="94"/>
  <c r="AN81" i="94"/>
  <c r="Y89" i="41"/>
  <c r="X89" i="41"/>
  <c r="AI81" i="16"/>
  <c r="AN81" i="16"/>
  <c r="AI88" i="95"/>
  <c r="AN88" i="95"/>
  <c r="Y81" i="49"/>
  <c r="X81" i="49"/>
  <c r="AF80" i="90"/>
  <c r="AO80" i="90" s="1"/>
  <c r="AG80" i="90"/>
  <c r="AP80" i="90" s="1"/>
  <c r="AE80" i="90"/>
  <c r="W81" i="90"/>
  <c r="AR82" i="85"/>
  <c r="AI86" i="103"/>
  <c r="AN86" i="103"/>
  <c r="Y82" i="94"/>
  <c r="X82" i="94"/>
  <c r="AH86" i="91"/>
  <c r="AQ86" i="91" s="1"/>
  <c r="AR82" i="42"/>
  <c r="AR84" i="99"/>
  <c r="AI82" i="43"/>
  <c r="AN82" i="43"/>
  <c r="AI82" i="87"/>
  <c r="AN82" i="87"/>
  <c r="Y84" i="11"/>
  <c r="X84" i="11"/>
  <c r="Y89" i="95"/>
  <c r="X89" i="95"/>
  <c r="Z89" i="95" s="1"/>
  <c r="Z78" i="82"/>
  <c r="AR85" i="91"/>
  <c r="AR81" i="102"/>
  <c r="AR82" i="50"/>
  <c r="AH83" i="85"/>
  <c r="AQ83" i="85" s="1"/>
  <c r="AH82" i="48"/>
  <c r="AQ82" i="48" s="1"/>
  <c r="Z86" i="91"/>
  <c r="AI79" i="35"/>
  <c r="AN79" i="35"/>
  <c r="AH82" i="102"/>
  <c r="AQ82" i="102" s="1"/>
  <c r="Y82" i="16"/>
  <c r="X82" i="16"/>
  <c r="Y83" i="43"/>
  <c r="X83" i="43"/>
  <c r="AG82" i="102" l="1"/>
  <c r="Z84" i="11"/>
  <c r="W85" i="11"/>
  <c r="AG84" i="11"/>
  <c r="AP84" i="11" s="1"/>
  <c r="AF84" i="11"/>
  <c r="AO84" i="11" s="1"/>
  <c r="AE84" i="11"/>
  <c r="AX89" i="95"/>
  <c r="S89" i="95" s="1"/>
  <c r="AC89" i="95" s="1"/>
  <c r="AE89" i="95"/>
  <c r="AF89" i="95"/>
  <c r="AO89" i="95" s="1"/>
  <c r="AO91" i="95" s="1"/>
  <c r="AG89" i="95"/>
  <c r="AP89" i="95" s="1"/>
  <c r="AP91" i="95" s="1"/>
  <c r="AI80" i="90"/>
  <c r="AN80" i="90"/>
  <c r="AF83" i="18"/>
  <c r="AO83" i="18" s="1"/>
  <c r="AG83" i="18"/>
  <c r="AP83" i="18" s="1"/>
  <c r="AE83" i="18"/>
  <c r="W84" i="18"/>
  <c r="AE78" i="82"/>
  <c r="W79" i="82"/>
  <c r="AG78" i="82"/>
  <c r="AP78" i="82" s="1"/>
  <c r="AF78" i="82"/>
  <c r="AO78" i="82" s="1"/>
  <c r="AR86" i="103"/>
  <c r="AR88" i="95"/>
  <c r="AR88" i="41"/>
  <c r="AH87" i="103"/>
  <c r="AQ87" i="103" s="1"/>
  <c r="Y84" i="50"/>
  <c r="X84" i="50"/>
  <c r="AR83" i="55"/>
  <c r="Y83" i="102"/>
  <c r="Z83" i="102" s="1"/>
  <c r="X83" i="102"/>
  <c r="AE86" i="91"/>
  <c r="W87" i="91"/>
  <c r="AG86" i="91"/>
  <c r="AP86" i="91" s="1"/>
  <c r="AF86" i="91"/>
  <c r="AO86" i="91" s="1"/>
  <c r="AR81" i="94"/>
  <c r="AH80" i="35"/>
  <c r="AQ80" i="35" s="1"/>
  <c r="W88" i="103"/>
  <c r="AG87" i="103"/>
  <c r="AP87" i="103" s="1"/>
  <c r="AE87" i="103"/>
  <c r="AF87" i="103"/>
  <c r="AO87" i="103" s="1"/>
  <c r="AI83" i="50"/>
  <c r="AN83" i="50"/>
  <c r="AR83" i="11"/>
  <c r="AR80" i="49"/>
  <c r="AH82" i="94"/>
  <c r="AQ82" i="94" s="1"/>
  <c r="AH81" i="49"/>
  <c r="AQ81" i="49" s="1"/>
  <c r="AR81" i="16"/>
  <c r="Z80" i="35"/>
  <c r="AH83" i="87"/>
  <c r="AQ83" i="87" s="1"/>
  <c r="AR82" i="87"/>
  <c r="Z82" i="94"/>
  <c r="Z81" i="49"/>
  <c r="AH89" i="41"/>
  <c r="AQ89" i="41" s="1"/>
  <c r="AQ91" i="41" s="1"/>
  <c r="AZ3" i="41"/>
  <c r="AX88" i="41" s="1"/>
  <c r="S88" i="41" s="1"/>
  <c r="AC88" i="41" s="1"/>
  <c r="AB89" i="41" s="1"/>
  <c r="AX12" i="41"/>
  <c r="S12" i="41" s="1"/>
  <c r="AC12" i="41" s="1"/>
  <c r="AB13" i="41" s="1"/>
  <c r="AX13" i="41"/>
  <c r="S13" i="41" s="1"/>
  <c r="AC13" i="41" s="1"/>
  <c r="AB14" i="41" s="1"/>
  <c r="AX14" i="41"/>
  <c r="S14" i="41" s="1"/>
  <c r="AC14" i="41" s="1"/>
  <c r="AB15" i="41" s="1"/>
  <c r="AX18" i="41"/>
  <c r="S18" i="41" s="1"/>
  <c r="AC18" i="41" s="1"/>
  <c r="AB19" i="41" s="1"/>
  <c r="AX19" i="41"/>
  <c r="S19" i="41" s="1"/>
  <c r="AC19" i="41" s="1"/>
  <c r="AB20" i="41" s="1"/>
  <c r="AX20" i="41"/>
  <c r="S20" i="41" s="1"/>
  <c r="AC20" i="41" s="1"/>
  <c r="AB21" i="41" s="1"/>
  <c r="AX21" i="41"/>
  <c r="S21" i="41" s="1"/>
  <c r="AC21" i="41" s="1"/>
  <c r="AB22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6" i="41"/>
  <c r="S26" i="41" s="1"/>
  <c r="AC26" i="41" s="1"/>
  <c r="AB27" i="41" s="1"/>
  <c r="AX27" i="41"/>
  <c r="S27" i="41" s="1"/>
  <c r="AC27" i="41" s="1"/>
  <c r="AB28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H83" i="83"/>
  <c r="AQ83" i="83" s="1"/>
  <c r="AR82" i="83"/>
  <c r="AH84" i="55"/>
  <c r="AQ84" i="55" s="1"/>
  <c r="Z83" i="87"/>
  <c r="AI81" i="10"/>
  <c r="AN81" i="10"/>
  <c r="AI79" i="98"/>
  <c r="AN79" i="98"/>
  <c r="AI82" i="48"/>
  <c r="AN82" i="48"/>
  <c r="AI83" i="85"/>
  <c r="AN83" i="85"/>
  <c r="AH83" i="43"/>
  <c r="AQ83" i="43" s="1"/>
  <c r="AR79" i="35"/>
  <c r="Z83" i="43"/>
  <c r="AH89" i="95"/>
  <c r="AQ89" i="95" s="1"/>
  <c r="AQ91" i="95" s="1"/>
  <c r="AZ3" i="95"/>
  <c r="AX12" i="95" s="1"/>
  <c r="S12" i="95" s="1"/>
  <c r="AC12" i="95" s="1"/>
  <c r="AB13" i="95" s="1"/>
  <c r="AX15" i="95"/>
  <c r="S15" i="95" s="1"/>
  <c r="AC15" i="95" s="1"/>
  <c r="AB16" i="95" s="1"/>
  <c r="AX22" i="95"/>
  <c r="S22" i="95" s="1"/>
  <c r="AC22" i="95" s="1"/>
  <c r="AB23" i="95" s="1"/>
  <c r="AX23" i="95"/>
  <c r="S23" i="95" s="1"/>
  <c r="AC23" i="95" s="1"/>
  <c r="AB24" i="95" s="1"/>
  <c r="AX24" i="95"/>
  <c r="S24" i="95" s="1"/>
  <c r="AC24" i="95" s="1"/>
  <c r="AB25" i="95" s="1"/>
  <c r="AX28" i="95"/>
  <c r="S28" i="95" s="1"/>
  <c r="AC28" i="95" s="1"/>
  <c r="AB29" i="95" s="1"/>
  <c r="AX29" i="95"/>
  <c r="S29" i="95" s="1"/>
  <c r="AC29" i="95" s="1"/>
  <c r="AB30" i="95" s="1"/>
  <c r="AX30" i="95"/>
  <c r="S30" i="95" s="1"/>
  <c r="AC30" i="95" s="1"/>
  <c r="AB31" i="95" s="1"/>
  <c r="AX34" i="95"/>
  <c r="S34" i="95" s="1"/>
  <c r="AC34" i="95" s="1"/>
  <c r="AB35" i="95" s="1"/>
  <c r="AX35" i="95"/>
  <c r="S35" i="95" s="1"/>
  <c r="AC35" i="95" s="1"/>
  <c r="AB36" i="95" s="1"/>
  <c r="AX36" i="95"/>
  <c r="S36" i="95" s="1"/>
  <c r="AC36" i="95" s="1"/>
  <c r="AB37" i="95" s="1"/>
  <c r="AX37" i="95"/>
  <c r="S37" i="95" s="1"/>
  <c r="AC37" i="95" s="1"/>
  <c r="AB38" i="95" s="1"/>
  <c r="AX38" i="95"/>
  <c r="S38" i="95" s="1"/>
  <c r="AC38" i="95" s="1"/>
  <c r="AB39" i="95" s="1"/>
  <c r="AX39" i="95"/>
  <c r="S39" i="95" s="1"/>
  <c r="AC39" i="95" s="1"/>
  <c r="AB40" i="95" s="1"/>
  <c r="AX40" i="95"/>
  <c r="S40" i="95" s="1"/>
  <c r="AC40" i="95" s="1"/>
  <c r="AB41" i="95" s="1"/>
  <c r="AX41" i="95"/>
  <c r="S41" i="95" s="1"/>
  <c r="AC41" i="95" s="1"/>
  <c r="AB42" i="95" s="1"/>
  <c r="AX42" i="95"/>
  <c r="S42" i="95" s="1"/>
  <c r="AC42" i="95" s="1"/>
  <c r="AB43" i="95" s="1"/>
  <c r="AX43" i="95"/>
  <c r="S43" i="95" s="1"/>
  <c r="AC43" i="95" s="1"/>
  <c r="AB44" i="95" s="1"/>
  <c r="AX44" i="95"/>
  <c r="S44" i="95" s="1"/>
  <c r="AC44" i="95" s="1"/>
  <c r="AB45" i="95" s="1"/>
  <c r="AX45" i="95"/>
  <c r="S45" i="95" s="1"/>
  <c r="AC45" i="95" s="1"/>
  <c r="AB46" i="95" s="1"/>
  <c r="AX46" i="95"/>
  <c r="S46" i="95" s="1"/>
  <c r="AC46" i="95" s="1"/>
  <c r="AB47" i="95" s="1"/>
  <c r="AX47" i="95"/>
  <c r="S47" i="95" s="1"/>
  <c r="AC47" i="95" s="1"/>
  <c r="AB48" i="95" s="1"/>
  <c r="AX48" i="95"/>
  <c r="S48" i="95" s="1"/>
  <c r="AC48" i="95" s="1"/>
  <c r="AB49" i="95" s="1"/>
  <c r="AX49" i="95"/>
  <c r="S49" i="95" s="1"/>
  <c r="AC49" i="95" s="1"/>
  <c r="AB50" i="95" s="1"/>
  <c r="AX50" i="95"/>
  <c r="S50" i="95" s="1"/>
  <c r="AC50" i="95" s="1"/>
  <c r="AB51" i="95" s="1"/>
  <c r="AX51" i="95"/>
  <c r="S51" i="95" s="1"/>
  <c r="AC51" i="95" s="1"/>
  <c r="AB52" i="95" s="1"/>
  <c r="AX52" i="95"/>
  <c r="S52" i="95" s="1"/>
  <c r="AC52" i="95" s="1"/>
  <c r="AB53" i="95" s="1"/>
  <c r="AX53" i="95"/>
  <c r="S53" i="95" s="1"/>
  <c r="AC53" i="95" s="1"/>
  <c r="AB54" i="95" s="1"/>
  <c r="AX54" i="95"/>
  <c r="S54" i="95" s="1"/>
  <c r="AC54" i="95" s="1"/>
  <c r="AB55" i="95" s="1"/>
  <c r="AX55" i="95"/>
  <c r="S55" i="95" s="1"/>
  <c r="AC55" i="95" s="1"/>
  <c r="AB56" i="95" s="1"/>
  <c r="AX56" i="95"/>
  <c r="S56" i="95" s="1"/>
  <c r="AC56" i="95" s="1"/>
  <c r="AB57" i="95" s="1"/>
  <c r="AX57" i="95"/>
  <c r="S57" i="95" s="1"/>
  <c r="AC57" i="95" s="1"/>
  <c r="AB58" i="95" s="1"/>
  <c r="AX58" i="95"/>
  <c r="S58" i="95" s="1"/>
  <c r="AC58" i="95" s="1"/>
  <c r="AB59" i="95" s="1"/>
  <c r="AX59" i="95"/>
  <c r="S59" i="95" s="1"/>
  <c r="AC59" i="95" s="1"/>
  <c r="AB60" i="95" s="1"/>
  <c r="AX60" i="95"/>
  <c r="S60" i="95" s="1"/>
  <c r="AC60" i="95" s="1"/>
  <c r="AB61" i="95" s="1"/>
  <c r="AX61" i="95"/>
  <c r="S61" i="95" s="1"/>
  <c r="AC61" i="95" s="1"/>
  <c r="AB62" i="95" s="1"/>
  <c r="AX62" i="95"/>
  <c r="S62" i="95" s="1"/>
  <c r="AC62" i="95" s="1"/>
  <c r="AB63" i="95" s="1"/>
  <c r="AX63" i="95"/>
  <c r="S63" i="95" s="1"/>
  <c r="AC63" i="95" s="1"/>
  <c r="AB64" i="95" s="1"/>
  <c r="AX64" i="95"/>
  <c r="S64" i="95" s="1"/>
  <c r="AC64" i="95" s="1"/>
  <c r="AB65" i="95" s="1"/>
  <c r="AX65" i="95"/>
  <c r="S65" i="95" s="1"/>
  <c r="AC65" i="95" s="1"/>
  <c r="AB66" i="95" s="1"/>
  <c r="AX66" i="95"/>
  <c r="S66" i="95" s="1"/>
  <c r="AC66" i="95" s="1"/>
  <c r="AB67" i="95" s="1"/>
  <c r="AX67" i="95"/>
  <c r="S67" i="95" s="1"/>
  <c r="AC67" i="95" s="1"/>
  <c r="AB68" i="95" s="1"/>
  <c r="AX68" i="95"/>
  <c r="S68" i="95" s="1"/>
  <c r="AC68" i="95" s="1"/>
  <c r="AB69" i="95" s="1"/>
  <c r="AX69" i="95"/>
  <c r="S69" i="95" s="1"/>
  <c r="AC69" i="95" s="1"/>
  <c r="AB70" i="95" s="1"/>
  <c r="AX70" i="95"/>
  <c r="S70" i="95" s="1"/>
  <c r="AC70" i="95" s="1"/>
  <c r="AB71" i="95" s="1"/>
  <c r="AX71" i="95"/>
  <c r="S71" i="95" s="1"/>
  <c r="AC71" i="95" s="1"/>
  <c r="AB72" i="95" s="1"/>
  <c r="AX72" i="95"/>
  <c r="S72" i="95" s="1"/>
  <c r="AC72" i="95" s="1"/>
  <c r="AB73" i="95" s="1"/>
  <c r="AX73" i="95"/>
  <c r="S73" i="95" s="1"/>
  <c r="AC73" i="95" s="1"/>
  <c r="AB74" i="95" s="1"/>
  <c r="AX74" i="95"/>
  <c r="S74" i="95" s="1"/>
  <c r="AC74" i="95" s="1"/>
  <c r="AB75" i="95" s="1"/>
  <c r="AX75" i="95"/>
  <c r="S75" i="95" s="1"/>
  <c r="AC75" i="95" s="1"/>
  <c r="AB76" i="95" s="1"/>
  <c r="AX76" i="95"/>
  <c r="S76" i="95" s="1"/>
  <c r="AC76" i="95" s="1"/>
  <c r="AB77" i="95" s="1"/>
  <c r="AX77" i="95"/>
  <c r="S77" i="95" s="1"/>
  <c r="AC77" i="95" s="1"/>
  <c r="AB78" i="95" s="1"/>
  <c r="AX78" i="95"/>
  <c r="S78" i="95" s="1"/>
  <c r="AC78" i="95" s="1"/>
  <c r="AB79" i="95" s="1"/>
  <c r="AX79" i="95"/>
  <c r="S79" i="95" s="1"/>
  <c r="AC79" i="95" s="1"/>
  <c r="AB80" i="95" s="1"/>
  <c r="AX80" i="95"/>
  <c r="S80" i="95" s="1"/>
  <c r="AC80" i="95" s="1"/>
  <c r="AB81" i="95" s="1"/>
  <c r="AX81" i="95"/>
  <c r="S81" i="95" s="1"/>
  <c r="AC81" i="95" s="1"/>
  <c r="AB82" i="95" s="1"/>
  <c r="AX82" i="95"/>
  <c r="S82" i="95" s="1"/>
  <c r="AC82" i="95" s="1"/>
  <c r="AB83" i="95" s="1"/>
  <c r="AX83" i="95"/>
  <c r="S83" i="95" s="1"/>
  <c r="AC83" i="95" s="1"/>
  <c r="AB84" i="95" s="1"/>
  <c r="AX84" i="95"/>
  <c r="S84" i="95" s="1"/>
  <c r="AC84" i="95" s="1"/>
  <c r="AB85" i="95" s="1"/>
  <c r="AX87" i="95"/>
  <c r="S87" i="95" s="1"/>
  <c r="AC87" i="95" s="1"/>
  <c r="AB88" i="95" s="1"/>
  <c r="AX88" i="95"/>
  <c r="S88" i="95" s="1"/>
  <c r="AC88" i="95" s="1"/>
  <c r="AB89" i="95" s="1"/>
  <c r="AX85" i="95"/>
  <c r="S85" i="95" s="1"/>
  <c r="AC85" i="95" s="1"/>
  <c r="AB86" i="95" s="1"/>
  <c r="AX86" i="95"/>
  <c r="S86" i="95" s="1"/>
  <c r="AC86" i="95" s="1"/>
  <c r="AB87" i="95" s="1"/>
  <c r="AE83" i="42"/>
  <c r="AG83" i="42"/>
  <c r="AP83" i="42" s="1"/>
  <c r="W84" i="42"/>
  <c r="AF83" i="42"/>
  <c r="AO83" i="42" s="1"/>
  <c r="AH82" i="16"/>
  <c r="AQ82" i="16" s="1"/>
  <c r="Z82" i="16"/>
  <c r="AH84" i="11"/>
  <c r="AQ84" i="11" s="1"/>
  <c r="AR82" i="43"/>
  <c r="Y81" i="90"/>
  <c r="X81" i="90"/>
  <c r="Z81" i="90" s="1"/>
  <c r="Z89" i="41"/>
  <c r="Z83" i="83"/>
  <c r="AG85" i="99"/>
  <c r="AP85" i="99" s="1"/>
  <c r="W86" i="99"/>
  <c r="AE85" i="99"/>
  <c r="AF85" i="99"/>
  <c r="AO85" i="99" s="1"/>
  <c r="Z84" i="55"/>
  <c r="Y82" i="10"/>
  <c r="X82" i="10"/>
  <c r="Y80" i="98"/>
  <c r="X80" i="98"/>
  <c r="AI82" i="102"/>
  <c r="AP82" i="102"/>
  <c r="Y83" i="48"/>
  <c r="X83" i="48"/>
  <c r="Y84" i="85"/>
  <c r="Z84" i="85" s="1"/>
  <c r="X84" i="85"/>
  <c r="AX31" i="95" l="1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6" i="95"/>
  <c r="S6" i="95" s="1"/>
  <c r="AC6" i="95" s="1"/>
  <c r="AB7" i="95" s="1"/>
  <c r="AX15" i="41"/>
  <c r="S15" i="41" s="1"/>
  <c r="AC15" i="41" s="1"/>
  <c r="AB16" i="41" s="1"/>
  <c r="AX9" i="41"/>
  <c r="S9" i="41" s="1"/>
  <c r="AC9" i="41" s="1"/>
  <c r="AB10" i="41" s="1"/>
  <c r="AX3" i="41"/>
  <c r="S3" i="41" s="1"/>
  <c r="AC3" i="41" s="1"/>
  <c r="AX8" i="41"/>
  <c r="S8" i="41" s="1"/>
  <c r="AC8" i="41" s="1"/>
  <c r="AB9" i="41" s="1"/>
  <c r="AX14" i="95"/>
  <c r="S14" i="95" s="1"/>
  <c r="AC14" i="95" s="1"/>
  <c r="AB15" i="95" s="1"/>
  <c r="AX7" i="41"/>
  <c r="S7" i="41" s="1"/>
  <c r="AC7" i="41" s="1"/>
  <c r="AB8" i="41" s="1"/>
  <c r="AX13" i="95"/>
  <c r="S13" i="95" s="1"/>
  <c r="AC13" i="95" s="1"/>
  <c r="AB14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8" i="95"/>
  <c r="S8" i="95" s="1"/>
  <c r="AC8" i="95" s="1"/>
  <c r="AB9" i="95" s="1"/>
  <c r="AX17" i="41"/>
  <c r="S17" i="41" s="1"/>
  <c r="AC17" i="41" s="1"/>
  <c r="AB18" i="41" s="1"/>
  <c r="AX11" i="41"/>
  <c r="S11" i="41" s="1"/>
  <c r="AC11" i="41" s="1"/>
  <c r="AB12" i="41" s="1"/>
  <c r="AX5" i="41"/>
  <c r="S5" i="41" s="1"/>
  <c r="AC5" i="41" s="1"/>
  <c r="AB6" i="41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7" i="95"/>
  <c r="S7" i="95" s="1"/>
  <c r="AC7" i="95" s="1"/>
  <c r="AB8" i="95" s="1"/>
  <c r="AX16" i="41"/>
  <c r="S16" i="41" s="1"/>
  <c r="AC16" i="41" s="1"/>
  <c r="AB17" i="41" s="1"/>
  <c r="AX10" i="41"/>
  <c r="S10" i="41" s="1"/>
  <c r="AC10" i="41" s="1"/>
  <c r="AB11" i="41" s="1"/>
  <c r="AX4" i="41"/>
  <c r="S4" i="41" s="1"/>
  <c r="AC4" i="41" s="1"/>
  <c r="AB5" i="41" s="1"/>
  <c r="AF81" i="90"/>
  <c r="AO81" i="90" s="1"/>
  <c r="AG81" i="90"/>
  <c r="AP81" i="90" s="1"/>
  <c r="AE81" i="90"/>
  <c r="W82" i="90"/>
  <c r="AG84" i="85"/>
  <c r="AP84" i="85" s="1"/>
  <c r="AE84" i="85"/>
  <c r="AF84" i="85"/>
  <c r="AO84" i="85" s="1"/>
  <c r="W85" i="85"/>
  <c r="AH80" i="98"/>
  <c r="AQ80" i="98" s="1"/>
  <c r="AF83" i="83"/>
  <c r="AO83" i="83" s="1"/>
  <c r="AG83" i="83"/>
  <c r="AP83" i="83" s="1"/>
  <c r="W84" i="83"/>
  <c r="AE83" i="83"/>
  <c r="AJ81" i="95"/>
  <c r="AK81" i="95"/>
  <c r="AT81" i="95" s="1"/>
  <c r="Y84" i="42"/>
  <c r="Z84" i="42" s="1"/>
  <c r="X84" i="42"/>
  <c r="AK88" i="95"/>
  <c r="AT88" i="95" s="1"/>
  <c r="AJ88" i="95"/>
  <c r="AR82" i="102"/>
  <c r="AJ87" i="95"/>
  <c r="AK87" i="95"/>
  <c r="AT87" i="95" s="1"/>
  <c r="AJ83" i="95"/>
  <c r="AK83" i="95"/>
  <c r="AT83" i="95" s="1"/>
  <c r="AK77" i="95"/>
  <c r="AT77" i="95" s="1"/>
  <c r="AJ77" i="95"/>
  <c r="AJ71" i="95"/>
  <c r="AK71" i="95"/>
  <c r="AT71" i="95" s="1"/>
  <c r="AK65" i="95"/>
  <c r="AT65" i="95" s="1"/>
  <c r="AJ65" i="95"/>
  <c r="AK59" i="95"/>
  <c r="AT59" i="95" s="1"/>
  <c r="AJ59" i="95"/>
  <c r="AK53" i="95"/>
  <c r="AT53" i="95" s="1"/>
  <c r="AJ53" i="95"/>
  <c r="AK47" i="95"/>
  <c r="AT47" i="95" s="1"/>
  <c r="AJ47" i="95"/>
  <c r="AK41" i="95"/>
  <c r="AT41" i="95" s="1"/>
  <c r="AJ41" i="95"/>
  <c r="AJ35" i="95"/>
  <c r="AK35" i="95"/>
  <c r="AT35" i="95" s="1"/>
  <c r="AJ29" i="95"/>
  <c r="AK29" i="95"/>
  <c r="AT29" i="95" s="1"/>
  <c r="AJ23" i="95"/>
  <c r="AK23" i="95"/>
  <c r="AT23" i="95" s="1"/>
  <c r="AX16" i="95"/>
  <c r="S16" i="95" s="1"/>
  <c r="AC16" i="95" s="1"/>
  <c r="AB17" i="95" s="1"/>
  <c r="AX9" i="95"/>
  <c r="S9" i="95" s="1"/>
  <c r="AC9" i="95" s="1"/>
  <c r="AB10" i="95" s="1"/>
  <c r="AX5" i="95"/>
  <c r="S5" i="95" s="1"/>
  <c r="AC5" i="95" s="1"/>
  <c r="AB6" i="95" s="1"/>
  <c r="AR83" i="85"/>
  <c r="AR81" i="10"/>
  <c r="AJ84" i="41"/>
  <c r="AK84" i="41"/>
  <c r="AT84" i="41" s="1"/>
  <c r="AK78" i="41"/>
  <c r="AT78" i="41" s="1"/>
  <c r="AJ78" i="41"/>
  <c r="AJ72" i="41"/>
  <c r="AK72" i="41"/>
  <c r="AT72" i="41" s="1"/>
  <c r="AJ66" i="41"/>
  <c r="AK66" i="41"/>
  <c r="AT66" i="41" s="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K18" i="41"/>
  <c r="AT18" i="41" s="1"/>
  <c r="AJ18" i="41"/>
  <c r="AJ12" i="41"/>
  <c r="AK12" i="41"/>
  <c r="AT12" i="41" s="1"/>
  <c r="AF82" i="94"/>
  <c r="AO82" i="94" s="1"/>
  <c r="W83" i="94"/>
  <c r="AG82" i="94"/>
  <c r="AP82" i="94" s="1"/>
  <c r="AE82" i="94"/>
  <c r="Y87" i="91"/>
  <c r="X87" i="91"/>
  <c r="Y79" i="82"/>
  <c r="X79" i="82"/>
  <c r="AG82" i="16"/>
  <c r="AP82" i="16" s="1"/>
  <c r="AE82" i="16"/>
  <c r="AF82" i="16"/>
  <c r="AO82" i="16" s="1"/>
  <c r="W83" i="16"/>
  <c r="AK76" i="95"/>
  <c r="AT76" i="95" s="1"/>
  <c r="AJ76" i="95"/>
  <c r="AJ70" i="95"/>
  <c r="AK70" i="95"/>
  <c r="AT70" i="95" s="1"/>
  <c r="AJ64" i="95"/>
  <c r="AK64" i="95"/>
  <c r="AT64" i="95" s="1"/>
  <c r="AK58" i="95"/>
  <c r="AT58" i="95" s="1"/>
  <c r="AJ58" i="95"/>
  <c r="AJ52" i="95"/>
  <c r="AK52" i="95"/>
  <c r="AT52" i="95" s="1"/>
  <c r="AK46" i="95"/>
  <c r="AT46" i="95" s="1"/>
  <c r="AJ46" i="95"/>
  <c r="AJ40" i="95"/>
  <c r="AK40" i="95"/>
  <c r="AT40" i="95" s="1"/>
  <c r="AJ34" i="95"/>
  <c r="AK34" i="95"/>
  <c r="AT34" i="95" s="1"/>
  <c r="AJ28" i="95"/>
  <c r="AK28" i="95"/>
  <c r="AT28" i="95" s="1"/>
  <c r="AK22" i="95"/>
  <c r="AT22" i="95" s="1"/>
  <c r="AJ22" i="95"/>
  <c r="AK16" i="95"/>
  <c r="AT16" i="95" s="1"/>
  <c r="AJ16" i="95"/>
  <c r="AJ9" i="95"/>
  <c r="AK9" i="95"/>
  <c r="AT9" i="95" s="1"/>
  <c r="AJ13" i="95"/>
  <c r="AK13" i="95"/>
  <c r="AT13" i="95" s="1"/>
  <c r="AG83" i="87"/>
  <c r="AP83" i="87" s="1"/>
  <c r="W84" i="87"/>
  <c r="AE83" i="87"/>
  <c r="AF83" i="87"/>
  <c r="AO83" i="87" s="1"/>
  <c r="AJ83" i="41"/>
  <c r="AK83" i="41"/>
  <c r="AT83" i="41" s="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K6" i="41"/>
  <c r="AT6" i="41" s="1"/>
  <c r="Y88" i="103"/>
  <c r="X88" i="103"/>
  <c r="AI86" i="91"/>
  <c r="AN86" i="91"/>
  <c r="AH84" i="50"/>
  <c r="AQ84" i="50" s="1"/>
  <c r="AI78" i="82"/>
  <c r="AN78" i="82"/>
  <c r="AE84" i="55"/>
  <c r="AG84" i="55"/>
  <c r="AP84" i="55" s="1"/>
  <c r="AF84" i="55"/>
  <c r="AO84" i="55" s="1"/>
  <c r="W85" i="55"/>
  <c r="AK75" i="95"/>
  <c r="AT75" i="95" s="1"/>
  <c r="AJ75" i="95"/>
  <c r="AK69" i="95"/>
  <c r="AT69" i="95" s="1"/>
  <c r="AJ69" i="95"/>
  <c r="AK63" i="95"/>
  <c r="AT63" i="95" s="1"/>
  <c r="AJ63" i="95"/>
  <c r="AK57" i="95"/>
  <c r="AT57" i="95" s="1"/>
  <c r="AJ57" i="95"/>
  <c r="AJ51" i="95"/>
  <c r="AK51" i="95"/>
  <c r="AT51" i="95" s="1"/>
  <c r="AJ45" i="95"/>
  <c r="AK45" i="95"/>
  <c r="AT45" i="95" s="1"/>
  <c r="AJ39" i="95"/>
  <c r="AK39" i="95"/>
  <c r="AT39" i="95" s="1"/>
  <c r="AK33" i="95"/>
  <c r="AT33" i="95" s="1"/>
  <c r="AJ33" i="95"/>
  <c r="AJ27" i="95"/>
  <c r="AK27" i="95"/>
  <c r="AT27" i="95" s="1"/>
  <c r="AK21" i="95"/>
  <c r="AT21" i="95" s="1"/>
  <c r="AJ21" i="95"/>
  <c r="AJ15" i="95"/>
  <c r="AK15" i="95"/>
  <c r="AT15" i="95" s="1"/>
  <c r="AK8" i="95"/>
  <c r="AT8" i="95" s="1"/>
  <c r="AJ8" i="95"/>
  <c r="AR82" i="48"/>
  <c r="AK87" i="41"/>
  <c r="AT87" i="41" s="1"/>
  <c r="AJ87" i="41"/>
  <c r="AJ82" i="41"/>
  <c r="AK82" i="41"/>
  <c r="AT82" i="41" s="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J46" i="41"/>
  <c r="AK46" i="41"/>
  <c r="AT46" i="41" s="1"/>
  <c r="AK40" i="41"/>
  <c r="AT40" i="41" s="1"/>
  <c r="AJ40" i="41"/>
  <c r="AK34" i="41"/>
  <c r="AT34" i="41" s="1"/>
  <c r="AJ34" i="41"/>
  <c r="AJ28" i="41"/>
  <c r="AK28" i="41"/>
  <c r="AT28" i="41" s="1"/>
  <c r="AJ22" i="41"/>
  <c r="AK22" i="41"/>
  <c r="AT22" i="41" s="1"/>
  <c r="AJ16" i="41"/>
  <c r="AK16" i="41"/>
  <c r="AT16" i="41" s="1"/>
  <c r="AK10" i="41"/>
  <c r="AT10" i="41" s="1"/>
  <c r="AJ10" i="41"/>
  <c r="AJ5" i="41"/>
  <c r="AK5" i="41"/>
  <c r="AT5" i="41" s="1"/>
  <c r="AE80" i="35"/>
  <c r="W81" i="35"/>
  <c r="AF80" i="35"/>
  <c r="AO80" i="35" s="1"/>
  <c r="AG80" i="35"/>
  <c r="AP80" i="35" s="1"/>
  <c r="AR83" i="50"/>
  <c r="AH83" i="102"/>
  <c r="AQ83" i="102" s="1"/>
  <c r="Z84" i="50"/>
  <c r="AR80" i="90"/>
  <c r="AI84" i="11"/>
  <c r="AN84" i="11"/>
  <c r="AH83" i="48"/>
  <c r="AQ83" i="48" s="1"/>
  <c r="AK80" i="95"/>
  <c r="AT80" i="95" s="1"/>
  <c r="AJ80" i="95"/>
  <c r="AJ62" i="95"/>
  <c r="AK62" i="95"/>
  <c r="AT62" i="95" s="1"/>
  <c r="AK56" i="95"/>
  <c r="AT56" i="95" s="1"/>
  <c r="AJ56" i="95"/>
  <c r="AJ50" i="95"/>
  <c r="AK50" i="95"/>
  <c r="AT50" i="95" s="1"/>
  <c r="AK44" i="95"/>
  <c r="AT44" i="95" s="1"/>
  <c r="AJ44" i="95"/>
  <c r="AK38" i="95"/>
  <c r="AT38" i="95" s="1"/>
  <c r="AJ38" i="95"/>
  <c r="AJ32" i="95"/>
  <c r="AK32" i="95"/>
  <c r="AT32" i="95" s="1"/>
  <c r="AK26" i="95"/>
  <c r="AT26" i="95" s="1"/>
  <c r="AJ26" i="95"/>
  <c r="AK20" i="95"/>
  <c r="AT20" i="95" s="1"/>
  <c r="AJ20" i="95"/>
  <c r="AK14" i="95"/>
  <c r="AT14" i="95" s="1"/>
  <c r="AJ14" i="95"/>
  <c r="AJ7" i="95"/>
  <c r="AK7" i="95"/>
  <c r="AT7" i="95" s="1"/>
  <c r="AG83" i="43"/>
  <c r="AP83" i="43" s="1"/>
  <c r="AE83" i="43"/>
  <c r="W84" i="43"/>
  <c r="AF83" i="43"/>
  <c r="AO83" i="43" s="1"/>
  <c r="AK86" i="41"/>
  <c r="AT86" i="41" s="1"/>
  <c r="AJ86" i="41"/>
  <c r="AK81" i="41"/>
  <c r="AT81" i="41" s="1"/>
  <c r="AJ81" i="41"/>
  <c r="AK75" i="41"/>
  <c r="AT75" i="41" s="1"/>
  <c r="AJ75" i="41"/>
  <c r="AJ69" i="41"/>
  <c r="AK69" i="41"/>
  <c r="AT69" i="41" s="1"/>
  <c r="AJ63" i="41"/>
  <c r="AK63" i="41"/>
  <c r="AT63" i="41" s="1"/>
  <c r="AK57" i="41"/>
  <c r="AT57" i="41" s="1"/>
  <c r="AJ57" i="41"/>
  <c r="AK51" i="41"/>
  <c r="AT51" i="41" s="1"/>
  <c r="AJ51" i="41"/>
  <c r="AJ45" i="41"/>
  <c r="AK45" i="41"/>
  <c r="AT45" i="41" s="1"/>
  <c r="AJ39" i="41"/>
  <c r="AK39" i="41"/>
  <c r="AT39" i="41" s="1"/>
  <c r="AJ33" i="41"/>
  <c r="AK33" i="41"/>
  <c r="AT33" i="41" s="1"/>
  <c r="AK27" i="41"/>
  <c r="AT27" i="41" s="1"/>
  <c r="AJ27" i="41"/>
  <c r="AJ21" i="41"/>
  <c r="AK21" i="41"/>
  <c r="AT21" i="41" s="1"/>
  <c r="AK15" i="41"/>
  <c r="AT15" i="41" s="1"/>
  <c r="AJ15" i="41"/>
  <c r="AK9" i="41"/>
  <c r="AT9" i="41" s="1"/>
  <c r="AJ9" i="41"/>
  <c r="AB4" i="41"/>
  <c r="AJ3" i="41"/>
  <c r="AF83" i="102"/>
  <c r="AO83" i="102" s="1"/>
  <c r="AG83" i="102"/>
  <c r="AP83" i="102" s="1"/>
  <c r="W84" i="102"/>
  <c r="AE83" i="102"/>
  <c r="Y84" i="18"/>
  <c r="X84" i="18"/>
  <c r="AK86" i="95"/>
  <c r="AT86" i="95" s="1"/>
  <c r="AJ86" i="95"/>
  <c r="Z80" i="98"/>
  <c r="AK74" i="95"/>
  <c r="AT74" i="95" s="1"/>
  <c r="AJ74" i="95"/>
  <c r="AH82" i="10"/>
  <c r="AQ82" i="10" s="1"/>
  <c r="AI85" i="99"/>
  <c r="AN85" i="99"/>
  <c r="AJ85" i="95"/>
  <c r="AK85" i="95"/>
  <c r="AT85" i="95" s="1"/>
  <c r="AK79" i="95"/>
  <c r="AT79" i="95" s="1"/>
  <c r="AJ79" i="95"/>
  <c r="AJ73" i="95"/>
  <c r="AK73" i="95"/>
  <c r="AT73" i="95" s="1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43" i="95"/>
  <c r="AT43" i="95" s="1"/>
  <c r="AJ43" i="95"/>
  <c r="AK37" i="95"/>
  <c r="AT37" i="95" s="1"/>
  <c r="AJ37" i="95"/>
  <c r="AK31" i="95"/>
  <c r="AT31" i="95" s="1"/>
  <c r="AJ31" i="95"/>
  <c r="AK25" i="95"/>
  <c r="AT25" i="95" s="1"/>
  <c r="AJ25" i="95"/>
  <c r="AX18" i="95"/>
  <c r="S18" i="95" s="1"/>
  <c r="AC18" i="95" s="1"/>
  <c r="AB19" i="95" s="1"/>
  <c r="AX11" i="95"/>
  <c r="S11" i="95" s="1"/>
  <c r="AC11" i="95" s="1"/>
  <c r="AB12" i="95" s="1"/>
  <c r="AX4" i="95"/>
  <c r="S4" i="95" s="1"/>
  <c r="AC4" i="95" s="1"/>
  <c r="AB5" i="95" s="1"/>
  <c r="AR79" i="98"/>
  <c r="AK88" i="41"/>
  <c r="AT88" i="41" s="1"/>
  <c r="AJ88" i="4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J56" i="41"/>
  <c r="AK56" i="41"/>
  <c r="AT56" i="41" s="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K20" i="41"/>
  <c r="AT20" i="41" s="1"/>
  <c r="AJ20" i="41"/>
  <c r="AJ14" i="41"/>
  <c r="AK14" i="41"/>
  <c r="AT14" i="41" s="1"/>
  <c r="AJ8" i="41"/>
  <c r="AK8" i="41"/>
  <c r="AT8" i="41" s="1"/>
  <c r="AI83" i="18"/>
  <c r="AN83" i="18"/>
  <c r="AK82" i="95"/>
  <c r="AT82" i="95" s="1"/>
  <c r="AJ82" i="95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J89" i="95"/>
  <c r="AS89" i="95" s="1"/>
  <c r="AK89" i="95"/>
  <c r="AT89" i="95" s="1"/>
  <c r="Z83" i="48"/>
  <c r="AH81" i="90"/>
  <c r="AQ81" i="90" s="1"/>
  <c r="AJ68" i="95"/>
  <c r="AK68" i="95"/>
  <c r="AT68" i="95" s="1"/>
  <c r="AH84" i="85"/>
  <c r="AQ84" i="85" s="1"/>
  <c r="Z82" i="10"/>
  <c r="Y86" i="99"/>
  <c r="X86" i="99"/>
  <c r="AI83" i="42"/>
  <c r="AN83" i="42"/>
  <c r="AJ84" i="95"/>
  <c r="AK84" i="95"/>
  <c r="AT84" i="95" s="1"/>
  <c r="AK78" i="95"/>
  <c r="AT78" i="95" s="1"/>
  <c r="AJ78" i="95"/>
  <c r="AK72" i="95"/>
  <c r="AT72" i="95" s="1"/>
  <c r="AJ72" i="95"/>
  <c r="AJ66" i="95"/>
  <c r="AK66" i="95"/>
  <c r="AT66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K30" i="95"/>
  <c r="AT30" i="95" s="1"/>
  <c r="AJ30" i="95"/>
  <c r="AJ24" i="95"/>
  <c r="AK24" i="95"/>
  <c r="AT24" i="95" s="1"/>
  <c r="AX17" i="95"/>
  <c r="S17" i="95" s="1"/>
  <c r="AC17" i="95" s="1"/>
  <c r="AB18" i="95" s="1"/>
  <c r="AX10" i="95"/>
  <c r="S10" i="95" s="1"/>
  <c r="AC10" i="95" s="1"/>
  <c r="AB11" i="95" s="1"/>
  <c r="AX3" i="95"/>
  <c r="S3" i="95" s="1"/>
  <c r="AC3" i="95" s="1"/>
  <c r="AK85" i="41"/>
  <c r="AT85" i="41" s="1"/>
  <c r="AJ85" i="41"/>
  <c r="AK79" i="41"/>
  <c r="AT79" i="41" s="1"/>
  <c r="AJ79" i="41"/>
  <c r="AJ73" i="41"/>
  <c r="AK73" i="41"/>
  <c r="AT73" i="41" s="1"/>
  <c r="AK67" i="41"/>
  <c r="AT67" i="41" s="1"/>
  <c r="AJ67" i="41"/>
  <c r="AJ61" i="41"/>
  <c r="AK61" i="41"/>
  <c r="AT61" i="41" s="1"/>
  <c r="AJ55" i="41"/>
  <c r="AK55" i="41"/>
  <c r="AT55" i="41" s="1"/>
  <c r="AK49" i="41"/>
  <c r="AT49" i="41" s="1"/>
  <c r="AJ49" i="41"/>
  <c r="AK43" i="41"/>
  <c r="AT43" i="41" s="1"/>
  <c r="AJ43" i="41"/>
  <c r="AK37" i="41"/>
  <c r="AT37" i="41" s="1"/>
  <c r="AJ37" i="41"/>
  <c r="AJ31" i="41"/>
  <c r="AK31" i="41"/>
  <c r="AT31" i="41" s="1"/>
  <c r="AK25" i="41"/>
  <c r="AT25" i="41" s="1"/>
  <c r="AJ25" i="41"/>
  <c r="AK19" i="41"/>
  <c r="AT19" i="41" s="1"/>
  <c r="AJ19" i="41"/>
  <c r="AJ13" i="41"/>
  <c r="AK13" i="41"/>
  <c r="AT13" i="41" s="1"/>
  <c r="AX6" i="41"/>
  <c r="S6" i="41" s="1"/>
  <c r="AC6" i="41" s="1"/>
  <c r="AB7" i="41" s="1"/>
  <c r="AE81" i="49"/>
  <c r="AN81" i="49" s="1"/>
  <c r="AG81" i="49"/>
  <c r="W82" i="49"/>
  <c r="AF81" i="49"/>
  <c r="AO81" i="49" s="1"/>
  <c r="AI87" i="103"/>
  <c r="AN87" i="103"/>
  <c r="AI89" i="95"/>
  <c r="AN89" i="95"/>
  <c r="AN91" i="95" s="1"/>
  <c r="Y85" i="11"/>
  <c r="X85" i="11"/>
  <c r="AK89" i="41" l="1"/>
  <c r="AT89" i="41" s="1"/>
  <c r="AS31" i="41"/>
  <c r="AL31" i="41"/>
  <c r="AU31" i="41" s="1"/>
  <c r="AS48" i="95"/>
  <c r="AL48" i="95"/>
  <c r="AU48" i="95" s="1"/>
  <c r="AR83" i="18"/>
  <c r="AS56" i="41"/>
  <c r="AL56" i="41"/>
  <c r="AU56" i="41" s="1"/>
  <c r="AS74" i="41"/>
  <c r="AL74" i="41"/>
  <c r="AU74" i="41" s="1"/>
  <c r="AS31" i="95"/>
  <c r="AL31" i="95"/>
  <c r="AU31" i="95" s="1"/>
  <c r="AL49" i="95"/>
  <c r="AU49" i="95" s="1"/>
  <c r="AS49" i="95"/>
  <c r="AS67" i="95"/>
  <c r="AL67" i="95"/>
  <c r="AU67" i="95" s="1"/>
  <c r="AS86" i="95"/>
  <c r="AL86" i="95"/>
  <c r="AU86" i="95" s="1"/>
  <c r="AI83" i="102"/>
  <c r="AN83" i="102"/>
  <c r="AS9" i="41"/>
  <c r="AL9" i="41"/>
  <c r="AU9" i="41" s="1"/>
  <c r="AS27" i="41"/>
  <c r="AL27" i="41"/>
  <c r="AU27" i="41" s="1"/>
  <c r="AL81" i="41"/>
  <c r="AU81" i="41" s="1"/>
  <c r="AS81" i="41"/>
  <c r="Y84" i="43"/>
  <c r="X84" i="43"/>
  <c r="AS32" i="95"/>
  <c r="AL32" i="95"/>
  <c r="AU32" i="95" s="1"/>
  <c r="AS50" i="95"/>
  <c r="AL50" i="95"/>
  <c r="AU50" i="95" s="1"/>
  <c r="AS5" i="41"/>
  <c r="AL5" i="41"/>
  <c r="AU5" i="41" s="1"/>
  <c r="AS22" i="41"/>
  <c r="AL22" i="41"/>
  <c r="AU22" i="41" s="1"/>
  <c r="AS76" i="41"/>
  <c r="AL76" i="41"/>
  <c r="AU76" i="41" s="1"/>
  <c r="AS39" i="95"/>
  <c r="AL39" i="95"/>
  <c r="AU39" i="95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Y84" i="87"/>
  <c r="X84" i="87"/>
  <c r="AL16" i="95"/>
  <c r="AU16" i="95" s="1"/>
  <c r="AS16" i="95"/>
  <c r="AH87" i="91"/>
  <c r="AQ87" i="91" s="1"/>
  <c r="Y83" i="94"/>
  <c r="X83" i="94"/>
  <c r="Z83" i="94" s="1"/>
  <c r="AS18" i="41"/>
  <c r="AL18" i="41"/>
  <c r="AU18" i="41" s="1"/>
  <c r="AS36" i="41"/>
  <c r="AL36" i="41"/>
  <c r="AU36" i="41" s="1"/>
  <c r="AS54" i="41"/>
  <c r="AL54" i="41"/>
  <c r="AU54" i="41" s="1"/>
  <c r="AJ17" i="95"/>
  <c r="AK17" i="95"/>
  <c r="AT17" i="95" s="1"/>
  <c r="AS35" i="95"/>
  <c r="AL35" i="95"/>
  <c r="AU35" i="95" s="1"/>
  <c r="AS71" i="95"/>
  <c r="AL71" i="95"/>
  <c r="AU71" i="95" s="1"/>
  <c r="AS87" i="95"/>
  <c r="AL87" i="95"/>
  <c r="AU87" i="95" s="1"/>
  <c r="AE84" i="42"/>
  <c r="AG84" i="42"/>
  <c r="AP84" i="42" s="1"/>
  <c r="AF84" i="42"/>
  <c r="AO84" i="42" s="1"/>
  <c r="W85" i="42"/>
  <c r="X84" i="83"/>
  <c r="Y84" i="83"/>
  <c r="AL37" i="41"/>
  <c r="AU37" i="41" s="1"/>
  <c r="AS37" i="41"/>
  <c r="AS66" i="95"/>
  <c r="AL66" i="95"/>
  <c r="AU66" i="95" s="1"/>
  <c r="AS84" i="95"/>
  <c r="AL84" i="95"/>
  <c r="AU84" i="95" s="1"/>
  <c r="AF82" i="10"/>
  <c r="AO82" i="10" s="1"/>
  <c r="W83" i="10"/>
  <c r="AG82" i="10"/>
  <c r="AP82" i="10" s="1"/>
  <c r="AE82" i="10"/>
  <c r="AS26" i="41"/>
  <c r="AL26" i="41"/>
  <c r="AU26" i="41" s="1"/>
  <c r="AS62" i="41"/>
  <c r="AL62" i="41"/>
  <c r="AU62" i="41" s="1"/>
  <c r="AS80" i="41"/>
  <c r="AL80" i="41"/>
  <c r="AU80" i="41" s="1"/>
  <c r="AK5" i="95"/>
  <c r="AT5" i="95" s="1"/>
  <c r="AJ5" i="95"/>
  <c r="AS85" i="95"/>
  <c r="AL85" i="95"/>
  <c r="AU85" i="95" s="1"/>
  <c r="Y84" i="102"/>
  <c r="X84" i="102"/>
  <c r="Z84" i="102" s="1"/>
  <c r="AS45" i="41"/>
  <c r="AL45" i="41"/>
  <c r="AU45" i="41" s="1"/>
  <c r="AS63" i="41"/>
  <c r="AL63" i="41"/>
  <c r="AU63" i="41" s="1"/>
  <c r="AI83" i="43"/>
  <c r="AN83" i="43"/>
  <c r="AS20" i="95"/>
  <c r="AL20" i="95"/>
  <c r="AU20" i="95" s="1"/>
  <c r="AS38" i="95"/>
  <c r="AL38" i="95"/>
  <c r="AU38" i="95" s="1"/>
  <c r="AS56" i="95"/>
  <c r="AL56" i="95"/>
  <c r="AU56" i="95" s="1"/>
  <c r="AR84" i="11"/>
  <c r="AS10" i="41"/>
  <c r="AL10" i="41"/>
  <c r="AU10" i="41" s="1"/>
  <c r="AS64" i="41"/>
  <c r="AL64" i="41"/>
  <c r="AU64" i="41" s="1"/>
  <c r="AS8" i="95"/>
  <c r="AL8" i="95"/>
  <c r="AU8" i="95" s="1"/>
  <c r="AS63" i="95"/>
  <c r="AL63" i="95"/>
  <c r="AU63" i="95" s="1"/>
  <c r="AR78" i="82"/>
  <c r="AJ6" i="41"/>
  <c r="AS34" i="95"/>
  <c r="AL34" i="95"/>
  <c r="AU34" i="95" s="1"/>
  <c r="AS52" i="95"/>
  <c r="AL52" i="95"/>
  <c r="AU52" i="95" s="1"/>
  <c r="AS70" i="95"/>
  <c r="AL70" i="95"/>
  <c r="AU70" i="95" s="1"/>
  <c r="AI82" i="16"/>
  <c r="AN82" i="16"/>
  <c r="Z87" i="91"/>
  <c r="AS72" i="41"/>
  <c r="AL72" i="41"/>
  <c r="AU72" i="41" s="1"/>
  <c r="AS41" i="95"/>
  <c r="AL41" i="95"/>
  <c r="AU41" i="95" s="1"/>
  <c r="AS59" i="95"/>
  <c r="AL59" i="95"/>
  <c r="AU59" i="95" s="1"/>
  <c r="AS77" i="95"/>
  <c r="AL77" i="95"/>
  <c r="AU77" i="95" s="1"/>
  <c r="AS30" i="95"/>
  <c r="AL30" i="95"/>
  <c r="AU30" i="95" s="1"/>
  <c r="AS19" i="41"/>
  <c r="AL19" i="41"/>
  <c r="AU19" i="41" s="1"/>
  <c r="AS36" i="95"/>
  <c r="AL36" i="95"/>
  <c r="AU36" i="95" s="1"/>
  <c r="AS68" i="95"/>
  <c r="AL68" i="95"/>
  <c r="AU68" i="95" s="1"/>
  <c r="AE83" i="48"/>
  <c r="W84" i="48"/>
  <c r="AF83" i="48"/>
  <c r="AO83" i="48" s="1"/>
  <c r="AG83" i="48"/>
  <c r="AP83" i="48" s="1"/>
  <c r="AS8" i="41"/>
  <c r="AL8" i="41"/>
  <c r="AU8" i="41" s="1"/>
  <c r="AS44" i="41"/>
  <c r="AL44" i="41"/>
  <c r="AU44" i="41" s="1"/>
  <c r="AJ12" i="95"/>
  <c r="AK12" i="95"/>
  <c r="AT12" i="95" s="1"/>
  <c r="AS37" i="95"/>
  <c r="AL37" i="95"/>
  <c r="AU37" i="95" s="1"/>
  <c r="AS55" i="95"/>
  <c r="AL55" i="95"/>
  <c r="AU55" i="95" s="1"/>
  <c r="AH84" i="18"/>
  <c r="AQ84" i="18" s="1"/>
  <c r="AL15" i="41"/>
  <c r="AU15" i="41" s="1"/>
  <c r="AS15" i="41"/>
  <c r="AS51" i="41"/>
  <c r="AL51" i="41"/>
  <c r="AU51" i="41" s="1"/>
  <c r="AS86" i="41"/>
  <c r="AL86" i="41"/>
  <c r="AU86" i="41" s="1"/>
  <c r="AS28" i="41"/>
  <c r="AL28" i="41"/>
  <c r="AU28" i="41" s="1"/>
  <c r="AL46" i="41"/>
  <c r="AU46" i="41" s="1"/>
  <c r="AS46" i="41"/>
  <c r="AS82" i="41"/>
  <c r="AL82" i="41"/>
  <c r="AU82" i="41" s="1"/>
  <c r="AS27" i="95"/>
  <c r="AL27" i="95"/>
  <c r="AU27" i="95" s="1"/>
  <c r="AS45" i="95"/>
  <c r="AL45" i="95"/>
  <c r="AU45" i="95" s="1"/>
  <c r="Y85" i="55"/>
  <c r="Z85" i="55"/>
  <c r="X85" i="55"/>
  <c r="AR86" i="91"/>
  <c r="AS29" i="41"/>
  <c r="AL29" i="41"/>
  <c r="AU29" i="41" s="1"/>
  <c r="AS47" i="41"/>
  <c r="AL47" i="41"/>
  <c r="AU47" i="41" s="1"/>
  <c r="AL65" i="41"/>
  <c r="AU65" i="41" s="1"/>
  <c r="AS65" i="41"/>
  <c r="AS22" i="95"/>
  <c r="AL22" i="95"/>
  <c r="AU22" i="95" s="1"/>
  <c r="AS58" i="95"/>
  <c r="AL58" i="95"/>
  <c r="AU58" i="95" s="1"/>
  <c r="AS76" i="95"/>
  <c r="AL76" i="95"/>
  <c r="AU76" i="95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S23" i="95"/>
  <c r="AL23" i="95"/>
  <c r="AU23" i="95" s="1"/>
  <c r="Y82" i="90"/>
  <c r="X82" i="90"/>
  <c r="Z82" i="90" s="1"/>
  <c r="AS13" i="41"/>
  <c r="AL13" i="41"/>
  <c r="AU13" i="41" s="1"/>
  <c r="Y82" i="49"/>
  <c r="X82" i="49"/>
  <c r="AS43" i="41"/>
  <c r="AL43" i="41"/>
  <c r="AU43" i="41" s="1"/>
  <c r="AR83" i="42"/>
  <c r="AK19" i="95"/>
  <c r="AT19" i="95" s="1"/>
  <c r="AJ19" i="95"/>
  <c r="AS73" i="95"/>
  <c r="AL73" i="95"/>
  <c r="AU73" i="95" s="1"/>
  <c r="AR85" i="99"/>
  <c r="AS74" i="95"/>
  <c r="AL74" i="95"/>
  <c r="AU74" i="95" s="1"/>
  <c r="Z84" i="18"/>
  <c r="AS33" i="41"/>
  <c r="AL33" i="41"/>
  <c r="AU33" i="41" s="1"/>
  <c r="AS69" i="41"/>
  <c r="AL69" i="41"/>
  <c r="AU69" i="41" s="1"/>
  <c r="AS26" i="95"/>
  <c r="AL26" i="95"/>
  <c r="AU26" i="95" s="1"/>
  <c r="AS44" i="95"/>
  <c r="AL44" i="95"/>
  <c r="AU44" i="95" s="1"/>
  <c r="Y81" i="35"/>
  <c r="X81" i="35"/>
  <c r="AL34" i="41"/>
  <c r="AU34" i="41" s="1"/>
  <c r="AS34" i="41"/>
  <c r="AL52" i="41"/>
  <c r="AU52" i="41" s="1"/>
  <c r="AS52" i="41"/>
  <c r="AS70" i="41"/>
  <c r="AL70" i="41"/>
  <c r="AU70" i="41" s="1"/>
  <c r="AS87" i="41"/>
  <c r="AL87" i="41"/>
  <c r="AU87" i="41" s="1"/>
  <c r="AL33" i="95"/>
  <c r="AU33" i="95" s="1"/>
  <c r="AS33" i="95"/>
  <c r="AL69" i="95"/>
  <c r="AU69" i="95" s="1"/>
  <c r="AS69" i="95"/>
  <c r="AH88" i="103"/>
  <c r="AQ88" i="103" s="1"/>
  <c r="AS11" i="41"/>
  <c r="AL11" i="41"/>
  <c r="AU11" i="41" s="1"/>
  <c r="AS83" i="41"/>
  <c r="AL83" i="41"/>
  <c r="AU83" i="41" s="1"/>
  <c r="AS13" i="95"/>
  <c r="AL13" i="95"/>
  <c r="AU13" i="95" s="1"/>
  <c r="AS40" i="95"/>
  <c r="AL40" i="95"/>
  <c r="AU40" i="95" s="1"/>
  <c r="AH79" i="82"/>
  <c r="AQ79" i="82" s="1"/>
  <c r="AS47" i="95"/>
  <c r="AL47" i="95"/>
  <c r="AU47" i="95" s="1"/>
  <c r="AS65" i="95"/>
  <c r="AL65" i="95"/>
  <c r="AU65" i="95" s="1"/>
  <c r="AS88" i="95"/>
  <c r="AL88" i="95"/>
  <c r="AU88" i="95" s="1"/>
  <c r="AS81" i="95"/>
  <c r="AL81" i="95"/>
  <c r="AU81" i="95" s="1"/>
  <c r="Y85" i="85"/>
  <c r="X85" i="85"/>
  <c r="AI81" i="90"/>
  <c r="AN81" i="90"/>
  <c r="AJ3" i="95"/>
  <c r="AB4" i="95"/>
  <c r="AR89" i="95"/>
  <c r="AR91" i="95" s="1"/>
  <c r="AL89" i="95"/>
  <c r="AU89" i="95" s="1"/>
  <c r="AI81" i="49"/>
  <c r="AP81" i="49"/>
  <c r="AS55" i="41"/>
  <c r="AL55" i="41"/>
  <c r="AU55" i="41" s="1"/>
  <c r="AS73" i="41"/>
  <c r="AL73" i="41"/>
  <c r="AU73" i="41" s="1"/>
  <c r="AS72" i="95"/>
  <c r="AL72" i="95"/>
  <c r="AU72" i="95" s="1"/>
  <c r="AS25" i="41"/>
  <c r="AL25" i="41"/>
  <c r="AU25" i="41" s="1"/>
  <c r="AL79" i="41"/>
  <c r="AU79" i="41" s="1"/>
  <c r="AS79" i="41"/>
  <c r="AS82" i="95"/>
  <c r="AL82" i="95"/>
  <c r="AU82" i="95" s="1"/>
  <c r="AS32" i="41"/>
  <c r="AL32" i="41"/>
  <c r="AU32" i="41" s="1"/>
  <c r="AS88" i="41"/>
  <c r="AL88" i="41"/>
  <c r="AU88" i="41" s="1"/>
  <c r="AH85" i="11"/>
  <c r="AQ85" i="11" s="1"/>
  <c r="AR87" i="103"/>
  <c r="AS78" i="95"/>
  <c r="AL78" i="95"/>
  <c r="AU78" i="95" s="1"/>
  <c r="AH86" i="99"/>
  <c r="AQ86" i="99" s="1"/>
  <c r="AS14" i="41"/>
  <c r="AL14" i="41"/>
  <c r="AU14" i="41" s="1"/>
  <c r="AS50" i="41"/>
  <c r="AL50" i="41"/>
  <c r="AU50" i="41" s="1"/>
  <c r="AS68" i="41"/>
  <c r="AL68" i="41"/>
  <c r="AU68" i="41" s="1"/>
  <c r="AS25" i="95"/>
  <c r="AL25" i="95"/>
  <c r="AU25" i="95" s="1"/>
  <c r="AS43" i="95"/>
  <c r="AL43" i="95"/>
  <c r="AU43" i="95" s="1"/>
  <c r="AS61" i="95"/>
  <c r="AL61" i="95"/>
  <c r="AU61" i="95" s="1"/>
  <c r="AS79" i="95"/>
  <c r="AL79" i="95"/>
  <c r="AU79" i="95" s="1"/>
  <c r="AS3" i="41"/>
  <c r="AL3" i="41"/>
  <c r="AU3" i="41" s="1"/>
  <c r="AS57" i="41"/>
  <c r="AL57" i="41"/>
  <c r="AU57" i="41" s="1"/>
  <c r="AS75" i="41"/>
  <c r="AL75" i="41"/>
  <c r="AU75" i="41" s="1"/>
  <c r="AS7" i="95"/>
  <c r="AL7" i="95"/>
  <c r="AU7" i="95" s="1"/>
  <c r="AS62" i="95"/>
  <c r="AL62" i="95"/>
  <c r="AU62" i="95" s="1"/>
  <c r="AG84" i="50"/>
  <c r="AP84" i="50" s="1"/>
  <c r="AE84" i="50"/>
  <c r="W85" i="50"/>
  <c r="AF84" i="50"/>
  <c r="AO84" i="50" s="1"/>
  <c r="AI80" i="35"/>
  <c r="AN80" i="35"/>
  <c r="AS16" i="41"/>
  <c r="AL16" i="41"/>
  <c r="AU16" i="41" s="1"/>
  <c r="AS15" i="95"/>
  <c r="AL15" i="95"/>
  <c r="AU15" i="95" s="1"/>
  <c r="AS51" i="95"/>
  <c r="AL51" i="95"/>
  <c r="AU51" i="95" s="1"/>
  <c r="Z88" i="103"/>
  <c r="AS17" i="41"/>
  <c r="AL17" i="41"/>
  <c r="AU17" i="41" s="1"/>
  <c r="AS35" i="41"/>
  <c r="AL35" i="41"/>
  <c r="AU35" i="41" s="1"/>
  <c r="AL53" i="41"/>
  <c r="AU53" i="41" s="1"/>
  <c r="AS53" i="41"/>
  <c r="AS46" i="95"/>
  <c r="AL46" i="95"/>
  <c r="AU46" i="95" s="1"/>
  <c r="Z79" i="82"/>
  <c r="AI82" i="94"/>
  <c r="AN82" i="94"/>
  <c r="AS48" i="41"/>
  <c r="AL48" i="41"/>
  <c r="AU48" i="41" s="1"/>
  <c r="AJ6" i="95"/>
  <c r="AK6" i="95"/>
  <c r="AT6" i="95" s="1"/>
  <c r="AS29" i="95"/>
  <c r="AL29" i="95"/>
  <c r="AU29" i="95" s="1"/>
  <c r="AS83" i="95"/>
  <c r="AL83" i="95"/>
  <c r="AU83" i="95" s="1"/>
  <c r="AJ11" i="95"/>
  <c r="AK11" i="95"/>
  <c r="AT11" i="95" s="1"/>
  <c r="AJ18" i="95"/>
  <c r="AK18" i="95"/>
  <c r="AT18" i="95" s="1"/>
  <c r="AS54" i="95"/>
  <c r="AL54" i="95"/>
  <c r="AU54" i="95" s="1"/>
  <c r="AJ7" i="41"/>
  <c r="AK7" i="41"/>
  <c r="AT7" i="41" s="1"/>
  <c r="AS61" i="41"/>
  <c r="AL61" i="41"/>
  <c r="AU61" i="41" s="1"/>
  <c r="Z85" i="11"/>
  <c r="AS49" i="41"/>
  <c r="AL49" i="41"/>
  <c r="AU49" i="41" s="1"/>
  <c r="AS67" i="41"/>
  <c r="AL67" i="41"/>
  <c r="AU67" i="41" s="1"/>
  <c r="AL85" i="41"/>
  <c r="AU85" i="41" s="1"/>
  <c r="AS85" i="41"/>
  <c r="AS24" i="95"/>
  <c r="AL24" i="95"/>
  <c r="AU24" i="95" s="1"/>
  <c r="AS42" i="95"/>
  <c r="AL42" i="95"/>
  <c r="AU42" i="95" s="1"/>
  <c r="AS60" i="95"/>
  <c r="AL60" i="95"/>
  <c r="AU60" i="95" s="1"/>
  <c r="Z86" i="99"/>
  <c r="AI89" i="41"/>
  <c r="AN89" i="41"/>
  <c r="AN91" i="41" s="1"/>
  <c r="AS20" i="41"/>
  <c r="AL20" i="41"/>
  <c r="AU20" i="41" s="1"/>
  <c r="AS38" i="41"/>
  <c r="AL38" i="41"/>
  <c r="AU38" i="41" s="1"/>
  <c r="W81" i="98"/>
  <c r="AE80" i="98"/>
  <c r="AF80" i="98"/>
  <c r="AO80" i="98" s="1"/>
  <c r="AG80" i="98"/>
  <c r="AP80" i="98" s="1"/>
  <c r="AJ4" i="41"/>
  <c r="AK4" i="41"/>
  <c r="AT4" i="41" s="1"/>
  <c r="AS21" i="41"/>
  <c r="AL21" i="41"/>
  <c r="AU21" i="41" s="1"/>
  <c r="AS39" i="41"/>
  <c r="AL39" i="41"/>
  <c r="AU39" i="41" s="1"/>
  <c r="AS14" i="95"/>
  <c r="AL14" i="95"/>
  <c r="AU14" i="95" s="1"/>
  <c r="AL80" i="95"/>
  <c r="AU80" i="95" s="1"/>
  <c r="AS80" i="95"/>
  <c r="AL40" i="41"/>
  <c r="AU40" i="41" s="1"/>
  <c r="AS40" i="41"/>
  <c r="AS58" i="41"/>
  <c r="AL58" i="41"/>
  <c r="AU58" i="41" s="1"/>
  <c r="AS21" i="95"/>
  <c r="AL21" i="95"/>
  <c r="AU21" i="95" s="1"/>
  <c r="AS57" i="95"/>
  <c r="AL57" i="95"/>
  <c r="AU57" i="95" s="1"/>
  <c r="AS75" i="95"/>
  <c r="AL75" i="95"/>
  <c r="AU75" i="95" s="1"/>
  <c r="AI84" i="55"/>
  <c r="AN84" i="55"/>
  <c r="AS71" i="41"/>
  <c r="AL71" i="41"/>
  <c r="AU71" i="41" s="1"/>
  <c r="AI83" i="87"/>
  <c r="AN83" i="87"/>
  <c r="AS9" i="95"/>
  <c r="AL9" i="95"/>
  <c r="AU9" i="95" s="1"/>
  <c r="AS28" i="95"/>
  <c r="AL28" i="95"/>
  <c r="AU28" i="95" s="1"/>
  <c r="AS64" i="95"/>
  <c r="AL64" i="95"/>
  <c r="AU64" i="95" s="1"/>
  <c r="Y83" i="16"/>
  <c r="X83" i="16"/>
  <c r="AS12" i="41"/>
  <c r="AL12" i="41"/>
  <c r="AU12" i="41" s="1"/>
  <c r="AS30" i="41"/>
  <c r="AL30" i="41"/>
  <c r="AU30" i="41" s="1"/>
  <c r="AS66" i="41"/>
  <c r="AL66" i="41"/>
  <c r="AU66" i="41" s="1"/>
  <c r="AS84" i="41"/>
  <c r="AL84" i="41"/>
  <c r="AU84" i="41" s="1"/>
  <c r="AJ10" i="95"/>
  <c r="AK10" i="95"/>
  <c r="AT10" i="95" s="1"/>
  <c r="AS53" i="95"/>
  <c r="AL53" i="95"/>
  <c r="AU53" i="95" s="1"/>
  <c r="AH84" i="42"/>
  <c r="AQ84" i="42" s="1"/>
  <c r="AI83" i="83"/>
  <c r="AN83" i="83"/>
  <c r="AI84" i="85"/>
  <c r="AN84" i="85"/>
  <c r="Z84" i="83" l="1"/>
  <c r="Z83" i="16"/>
  <c r="AF83" i="16" s="1"/>
  <c r="AO83" i="16" s="1"/>
  <c r="AE84" i="83"/>
  <c r="AG84" i="83"/>
  <c r="AP84" i="83" s="1"/>
  <c r="W85" i="83"/>
  <c r="AF84" i="83"/>
  <c r="AO84" i="83" s="1"/>
  <c r="W84" i="16"/>
  <c r="AG83" i="16"/>
  <c r="AE83" i="16"/>
  <c r="AN83" i="16" s="1"/>
  <c r="AR81" i="49"/>
  <c r="AR81" i="90"/>
  <c r="AH81" i="35"/>
  <c r="AQ81" i="35" s="1"/>
  <c r="AS19" i="95"/>
  <c r="AL19" i="95"/>
  <c r="AU19" i="95" s="1"/>
  <c r="AH82" i="49"/>
  <c r="AQ82" i="49" s="1"/>
  <c r="AF82" i="90"/>
  <c r="AO82" i="90" s="1"/>
  <c r="W83" i="90"/>
  <c r="AE82" i="90"/>
  <c r="AG82" i="90"/>
  <c r="AP82" i="90" s="1"/>
  <c r="AS6" i="41"/>
  <c r="AL6" i="41"/>
  <c r="AU6" i="41" s="1"/>
  <c r="AS5" i="95"/>
  <c r="AL5" i="95"/>
  <c r="AU5" i="95" s="1"/>
  <c r="W84" i="94"/>
  <c r="AG83" i="94"/>
  <c r="AP83" i="94" s="1"/>
  <c r="AF83" i="94"/>
  <c r="AO83" i="94" s="1"/>
  <c r="AE83" i="94"/>
  <c r="AR84" i="55"/>
  <c r="AS10" i="95"/>
  <c r="AL10" i="95"/>
  <c r="AU10" i="95" s="1"/>
  <c r="AT91" i="41"/>
  <c r="AR89" i="41"/>
  <c r="AR91" i="41" s="1"/>
  <c r="AL89" i="41"/>
  <c r="AU89" i="41" s="1"/>
  <c r="AS7" i="41"/>
  <c r="AL7" i="41"/>
  <c r="AU7" i="41" s="1"/>
  <c r="AS11" i="95"/>
  <c r="AL11" i="95"/>
  <c r="AU11" i="95" s="1"/>
  <c r="AS6" i="95"/>
  <c r="AL6" i="95"/>
  <c r="AU6" i="95" s="1"/>
  <c r="AH85" i="85"/>
  <c r="AQ85" i="85" s="1"/>
  <c r="Z81" i="35"/>
  <c r="Z82" i="49"/>
  <c r="AS12" i="95"/>
  <c r="AL12" i="95"/>
  <c r="AU12" i="95" s="1"/>
  <c r="AH84" i="102"/>
  <c r="AQ84" i="102" s="1"/>
  <c r="AH84" i="43"/>
  <c r="AQ84" i="43" s="1"/>
  <c r="AS4" i="41"/>
  <c r="AL4" i="41"/>
  <c r="AU4" i="41" s="1"/>
  <c r="Y85" i="50"/>
  <c r="X85" i="50"/>
  <c r="Z85" i="85"/>
  <c r="AH85" i="55"/>
  <c r="AQ85" i="55" s="1"/>
  <c r="AR83" i="43"/>
  <c r="AG84" i="102"/>
  <c r="AP84" i="102" s="1"/>
  <c r="AE84" i="102"/>
  <c r="W85" i="102"/>
  <c r="AF84" i="102"/>
  <c r="AO84" i="102" s="1"/>
  <c r="AI84" i="42"/>
  <c r="AN84" i="42"/>
  <c r="Z84" i="43"/>
  <c r="AI80" i="98"/>
  <c r="AN80" i="98"/>
  <c r="AJ4" i="95"/>
  <c r="AK4" i="95"/>
  <c r="AT4" i="95" s="1"/>
  <c r="AT91" i="95" s="1"/>
  <c r="AF85" i="55"/>
  <c r="AO85" i="55" s="1"/>
  <c r="AE85" i="55"/>
  <c r="W86" i="55"/>
  <c r="AG85" i="55"/>
  <c r="AP85" i="55" s="1"/>
  <c r="Y84" i="48"/>
  <c r="X84" i="48"/>
  <c r="Z84" i="48" s="1"/>
  <c r="AF87" i="91"/>
  <c r="AO87" i="91" s="1"/>
  <c r="AG87" i="91"/>
  <c r="AP87" i="91" s="1"/>
  <c r="W88" i="91"/>
  <c r="AE87" i="91"/>
  <c r="AI82" i="10"/>
  <c r="AR82" i="10" s="1"/>
  <c r="AN82" i="10"/>
  <c r="AH84" i="83"/>
  <c r="AQ84" i="83" s="1"/>
  <c r="Z84" i="87"/>
  <c r="AH84" i="87"/>
  <c r="AQ84" i="87" s="1"/>
  <c r="Y81" i="98"/>
  <c r="X81" i="98"/>
  <c r="AR84" i="85"/>
  <c r="AR83" i="87"/>
  <c r="AF86" i="99"/>
  <c r="AO86" i="99" s="1"/>
  <c r="AE86" i="99"/>
  <c r="W87" i="99"/>
  <c r="AG86" i="99"/>
  <c r="AP86" i="99" s="1"/>
  <c r="W86" i="11"/>
  <c r="AF85" i="11"/>
  <c r="AO85" i="11" s="1"/>
  <c r="AE85" i="11"/>
  <c r="AG85" i="11"/>
  <c r="AP85" i="11" s="1"/>
  <c r="W89" i="103"/>
  <c r="AG88" i="103"/>
  <c r="AP88" i="103" s="1"/>
  <c r="AE88" i="103"/>
  <c r="AF88" i="103"/>
  <c r="AO88" i="103" s="1"/>
  <c r="AI84" i="50"/>
  <c r="AN84" i="50"/>
  <c r="AR83" i="83"/>
  <c r="AH83" i="16"/>
  <c r="AQ83" i="16" s="1"/>
  <c r="AL3" i="95"/>
  <c r="AU3" i="95" s="1"/>
  <c r="AS3" i="95"/>
  <c r="AI83" i="48"/>
  <c r="AN83" i="48"/>
  <c r="AS17" i="95"/>
  <c r="AL17" i="95"/>
  <c r="AU17" i="95" s="1"/>
  <c r="AG79" i="82"/>
  <c r="AP79" i="82" s="1"/>
  <c r="W80" i="82"/>
  <c r="AE79" i="82"/>
  <c r="AF79" i="82"/>
  <c r="AO79" i="82" s="1"/>
  <c r="AS18" i="95"/>
  <c r="AL18" i="95"/>
  <c r="AU18" i="95" s="1"/>
  <c r="AR82" i="94"/>
  <c r="AR80" i="35"/>
  <c r="W85" i="18"/>
  <c r="AF84" i="18"/>
  <c r="AO84" i="18" s="1"/>
  <c r="AG84" i="18"/>
  <c r="AP84" i="18" s="1"/>
  <c r="AE84" i="18"/>
  <c r="AH82" i="90"/>
  <c r="AQ82" i="90" s="1"/>
  <c r="AR82" i="16"/>
  <c r="Y83" i="10"/>
  <c r="X83" i="10"/>
  <c r="Y85" i="42"/>
  <c r="X85" i="42"/>
  <c r="AH83" i="94"/>
  <c r="AQ83" i="94" s="1"/>
  <c r="AR83" i="102"/>
  <c r="AS91" i="41" l="1"/>
  <c r="Z81" i="98"/>
  <c r="AF81" i="98" s="1"/>
  <c r="AO81" i="98" s="1"/>
  <c r="Z83" i="10"/>
  <c r="AG83" i="10" s="1"/>
  <c r="AP83" i="10" s="1"/>
  <c r="Z85" i="50"/>
  <c r="AF85" i="50" s="1"/>
  <c r="AO85" i="50" s="1"/>
  <c r="AU91" i="41"/>
  <c r="C11" i="41" s="1"/>
  <c r="AE85" i="50"/>
  <c r="W82" i="98"/>
  <c r="AE81" i="98"/>
  <c r="AN81" i="98" s="1"/>
  <c r="AG81" i="98"/>
  <c r="AE83" i="10"/>
  <c r="AF83" i="10"/>
  <c r="AO83" i="10" s="1"/>
  <c r="W84" i="10"/>
  <c r="AI88" i="103"/>
  <c r="AN88" i="103"/>
  <c r="AG84" i="87"/>
  <c r="AP84" i="87" s="1"/>
  <c r="AE84" i="87"/>
  <c r="W85" i="87"/>
  <c r="AF84" i="87"/>
  <c r="AO84" i="87" s="1"/>
  <c r="Y86" i="55"/>
  <c r="X86" i="55"/>
  <c r="AR80" i="98"/>
  <c r="Y85" i="102"/>
  <c r="X85" i="102"/>
  <c r="AH85" i="50"/>
  <c r="AQ85" i="50" s="1"/>
  <c r="AF81" i="35"/>
  <c r="AO81" i="35" s="1"/>
  <c r="AE81" i="35"/>
  <c r="AG81" i="35"/>
  <c r="AP81" i="35" s="1"/>
  <c r="W82" i="35"/>
  <c r="Y84" i="94"/>
  <c r="X84" i="94"/>
  <c r="Y85" i="18"/>
  <c r="X85" i="18"/>
  <c r="Y86" i="11"/>
  <c r="X86" i="11"/>
  <c r="AH84" i="48"/>
  <c r="AQ84" i="48" s="1"/>
  <c r="AI85" i="55"/>
  <c r="AN85" i="55"/>
  <c r="AG84" i="43"/>
  <c r="AP84" i="43" s="1"/>
  <c r="AE84" i="43"/>
  <c r="W85" i="43"/>
  <c r="AF84" i="43"/>
  <c r="AO84" i="43" s="1"/>
  <c r="AI84" i="102"/>
  <c r="AN84" i="102"/>
  <c r="AI82" i="90"/>
  <c r="AR82" i="90" s="1"/>
  <c r="AN82" i="90"/>
  <c r="AH85" i="42"/>
  <c r="AQ85" i="42" s="1"/>
  <c r="AF84" i="48"/>
  <c r="AO84" i="48" s="1"/>
  <c r="W85" i="48"/>
  <c r="AE84" i="48"/>
  <c r="AG84" i="48"/>
  <c r="AP84" i="48" s="1"/>
  <c r="Y83" i="90"/>
  <c r="X83" i="90"/>
  <c r="AR84" i="50"/>
  <c r="AI87" i="91"/>
  <c r="AN87" i="91"/>
  <c r="AR84" i="42"/>
  <c r="AI83" i="94"/>
  <c r="AN83" i="94"/>
  <c r="Y85" i="83"/>
  <c r="Z85" i="83"/>
  <c r="X85" i="83"/>
  <c r="Y89" i="103"/>
  <c r="X89" i="103"/>
  <c r="Z89" i="103" s="1"/>
  <c r="Z85" i="42"/>
  <c r="AI84" i="18"/>
  <c r="AN84" i="18"/>
  <c r="AI79" i="82"/>
  <c r="AN79" i="82"/>
  <c r="AR83" i="48"/>
  <c r="Y87" i="99"/>
  <c r="X87" i="99"/>
  <c r="Y88" i="91"/>
  <c r="X88" i="91"/>
  <c r="AL4" i="95"/>
  <c r="AU4" i="95" s="1"/>
  <c r="AU91" i="95" s="1"/>
  <c r="C11" i="95" s="1"/>
  <c r="F39" i="57" s="1"/>
  <c r="AS4" i="95"/>
  <c r="W86" i="85"/>
  <c r="AF85" i="85"/>
  <c r="AO85" i="85" s="1"/>
  <c r="AE85" i="85"/>
  <c r="AG85" i="85"/>
  <c r="AP85" i="85" s="1"/>
  <c r="AI83" i="16"/>
  <c r="AP83" i="16"/>
  <c r="AH83" i="10"/>
  <c r="AQ83" i="10" s="1"/>
  <c r="Y80" i="82"/>
  <c r="X80" i="82"/>
  <c r="AS91" i="95"/>
  <c r="AI85" i="11"/>
  <c r="AN85" i="11"/>
  <c r="AI86" i="99"/>
  <c r="AR86" i="99" s="1"/>
  <c r="AN86" i="99"/>
  <c r="AH81" i="98"/>
  <c r="AQ81" i="98" s="1"/>
  <c r="AF82" i="49"/>
  <c r="AO82" i="49" s="1"/>
  <c r="AG82" i="49"/>
  <c r="AP82" i="49" s="1"/>
  <c r="W83" i="49"/>
  <c r="AE82" i="49"/>
  <c r="Y84" i="16"/>
  <c r="X84" i="16"/>
  <c r="Z84" i="16" s="1"/>
  <c r="AI84" i="83"/>
  <c r="AN84" i="83"/>
  <c r="Z87" i="99" l="1"/>
  <c r="Z85" i="102"/>
  <c r="AF85" i="102" s="1"/>
  <c r="AO85" i="102" s="1"/>
  <c r="W86" i="50"/>
  <c r="Z83" i="90"/>
  <c r="AG85" i="50"/>
  <c r="AP85" i="50" s="1"/>
  <c r="AF84" i="16"/>
  <c r="AO84" i="16" s="1"/>
  <c r="AG84" i="16"/>
  <c r="AP84" i="16" s="1"/>
  <c r="W85" i="16"/>
  <c r="AE84" i="16"/>
  <c r="AE85" i="102"/>
  <c r="AG85" i="102"/>
  <c r="AP85" i="102" s="1"/>
  <c r="W86" i="102"/>
  <c r="W88" i="99"/>
  <c r="AG87" i="99"/>
  <c r="AP87" i="99" s="1"/>
  <c r="AE87" i="99"/>
  <c r="AF87" i="99"/>
  <c r="AO87" i="99" s="1"/>
  <c r="AX89" i="103"/>
  <c r="S89" i="103" s="1"/>
  <c r="AC89" i="103" s="1"/>
  <c r="AF89" i="103"/>
  <c r="AO89" i="103" s="1"/>
  <c r="AO91" i="103" s="1"/>
  <c r="AE89" i="103"/>
  <c r="AG89" i="103"/>
  <c r="AP89" i="103" s="1"/>
  <c r="AP91" i="103" s="1"/>
  <c r="AE83" i="90"/>
  <c r="AN83" i="90" s="1"/>
  <c r="AF83" i="90"/>
  <c r="AO83" i="90" s="1"/>
  <c r="AG83" i="90"/>
  <c r="W84" i="90"/>
  <c r="AR83" i="16"/>
  <c r="AH85" i="83"/>
  <c r="AQ85" i="83" s="1"/>
  <c r="Y85" i="43"/>
  <c r="X85" i="43"/>
  <c r="AI83" i="10"/>
  <c r="AN83" i="10"/>
  <c r="Y82" i="98"/>
  <c r="X82" i="98"/>
  <c r="AR84" i="18"/>
  <c r="AE85" i="83"/>
  <c r="AF85" i="83"/>
  <c r="AO85" i="83" s="1"/>
  <c r="W86" i="83"/>
  <c r="AG85" i="83"/>
  <c r="AP85" i="83" s="1"/>
  <c r="AI84" i="43"/>
  <c r="AN84" i="43"/>
  <c r="AH85" i="18"/>
  <c r="AQ85" i="18" s="1"/>
  <c r="AR88" i="103"/>
  <c r="AE85" i="42"/>
  <c r="W86" i="42"/>
  <c r="AG85" i="42"/>
  <c r="AP85" i="42" s="1"/>
  <c r="AF85" i="42"/>
  <c r="AO85" i="42" s="1"/>
  <c r="AR87" i="91"/>
  <c r="Z85" i="18"/>
  <c r="Y82" i="35"/>
  <c r="X82" i="35"/>
  <c r="Z82" i="35" s="1"/>
  <c r="Y86" i="50"/>
  <c r="X86" i="50"/>
  <c r="AI82" i="49"/>
  <c r="AN82" i="49"/>
  <c r="AR85" i="11"/>
  <c r="AR84" i="83"/>
  <c r="Y83" i="49"/>
  <c r="X83" i="49"/>
  <c r="Z83" i="49" s="1"/>
  <c r="AI85" i="85"/>
  <c r="AN85" i="85"/>
  <c r="AR84" i="102"/>
  <c r="Y85" i="87"/>
  <c r="X85" i="87"/>
  <c r="AH88" i="91"/>
  <c r="AQ88" i="91" s="1"/>
  <c r="AH80" i="82"/>
  <c r="AQ80" i="82" s="1"/>
  <c r="Z80" i="82"/>
  <c r="AR83" i="94"/>
  <c r="AI84" i="48"/>
  <c r="AN84" i="48"/>
  <c r="AR85" i="55"/>
  <c r="AH86" i="11"/>
  <c r="AQ86" i="11" s="1"/>
  <c r="AH84" i="94"/>
  <c r="AQ84" i="94" s="1"/>
  <c r="AI81" i="35"/>
  <c r="AN81" i="35"/>
  <c r="AH86" i="55"/>
  <c r="AQ86" i="55" s="1"/>
  <c r="AI84" i="87"/>
  <c r="AN84" i="87"/>
  <c r="Y84" i="10"/>
  <c r="X84" i="10"/>
  <c r="AI81" i="98"/>
  <c r="AP81" i="98"/>
  <c r="AH84" i="16"/>
  <c r="AQ84" i="16" s="1"/>
  <c r="Z88" i="91"/>
  <c r="AH89" i="103"/>
  <c r="AQ89" i="103" s="1"/>
  <c r="AQ91" i="103" s="1"/>
  <c r="AZ3" i="103"/>
  <c r="AX82" i="103" s="1"/>
  <c r="S82" i="103" s="1"/>
  <c r="AC82" i="103" s="1"/>
  <c r="AB83" i="103" s="1"/>
  <c r="AX9" i="103"/>
  <c r="S9" i="103" s="1"/>
  <c r="AC9" i="103" s="1"/>
  <c r="AB10" i="103" s="1"/>
  <c r="AX10" i="103"/>
  <c r="S10" i="103" s="1"/>
  <c r="AC10" i="103" s="1"/>
  <c r="AB11" i="103" s="1"/>
  <c r="AX11" i="103"/>
  <c r="S11" i="103" s="1"/>
  <c r="AC11" i="103" s="1"/>
  <c r="AB12" i="103" s="1"/>
  <c r="AX12" i="103"/>
  <c r="S12" i="103" s="1"/>
  <c r="AC12" i="103" s="1"/>
  <c r="AB13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18" i="103"/>
  <c r="S18" i="103" s="1"/>
  <c r="AC18" i="103" s="1"/>
  <c r="AB19" i="103" s="1"/>
  <c r="AX19" i="103"/>
  <c r="S19" i="103" s="1"/>
  <c r="AC19" i="103" s="1"/>
  <c r="AB20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4" i="103"/>
  <c r="S24" i="103" s="1"/>
  <c r="AC24" i="103" s="1"/>
  <c r="AB25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6" i="103"/>
  <c r="S86" i="103" s="1"/>
  <c r="AC86" i="103" s="1"/>
  <c r="AB87" i="103" s="1"/>
  <c r="AX87" i="103"/>
  <c r="S87" i="103" s="1"/>
  <c r="AC87" i="103" s="1"/>
  <c r="AB88" i="103" s="1"/>
  <c r="AX85" i="103"/>
  <c r="S85" i="103" s="1"/>
  <c r="AC85" i="103" s="1"/>
  <c r="AB86" i="103" s="1"/>
  <c r="AX84" i="103"/>
  <c r="S84" i="103" s="1"/>
  <c r="AC84" i="103" s="1"/>
  <c r="AB85" i="103" s="1"/>
  <c r="AX88" i="103"/>
  <c r="S88" i="103" s="1"/>
  <c r="AC88" i="103" s="1"/>
  <c r="AB89" i="103" s="1"/>
  <c r="Y86" i="85"/>
  <c r="Z86" i="85"/>
  <c r="X86" i="85"/>
  <c r="AH87" i="99"/>
  <c r="AQ87" i="99" s="1"/>
  <c r="AR79" i="82"/>
  <c r="AH83" i="90"/>
  <c r="AQ83" i="90" s="1"/>
  <c r="Y85" i="48"/>
  <c r="X85" i="48"/>
  <c r="Z86" i="11"/>
  <c r="Z84" i="94"/>
  <c r="AH85" i="102"/>
  <c r="AQ85" i="102" s="1"/>
  <c r="Z86" i="55"/>
  <c r="AI85" i="50"/>
  <c r="AN85" i="50"/>
  <c r="AX5" i="103" l="1"/>
  <c r="S5" i="103" s="1"/>
  <c r="AC5" i="103" s="1"/>
  <c r="AB6" i="103" s="1"/>
  <c r="AX4" i="103"/>
  <c r="S4" i="103" s="1"/>
  <c r="AC4" i="103" s="1"/>
  <c r="AB5" i="103" s="1"/>
  <c r="AX3" i="103"/>
  <c r="S3" i="103" s="1"/>
  <c r="AC3" i="103" s="1"/>
  <c r="Z85" i="87"/>
  <c r="AX14" i="103"/>
  <c r="S14" i="103" s="1"/>
  <c r="AC14" i="103" s="1"/>
  <c r="AB15" i="103" s="1"/>
  <c r="AX8" i="103"/>
  <c r="S8" i="103" s="1"/>
  <c r="AC8" i="103" s="1"/>
  <c r="AB9" i="103" s="1"/>
  <c r="AX13" i="103"/>
  <c r="S13" i="103" s="1"/>
  <c r="AC13" i="103" s="1"/>
  <c r="AB14" i="103" s="1"/>
  <c r="AX6" i="103"/>
  <c r="S6" i="103" s="1"/>
  <c r="AC6" i="103" s="1"/>
  <c r="AB7" i="103" s="1"/>
  <c r="AG85" i="87"/>
  <c r="AP85" i="87" s="1"/>
  <c r="W86" i="87"/>
  <c r="AE85" i="87"/>
  <c r="AF85" i="87"/>
  <c r="AO85" i="87" s="1"/>
  <c r="AJ77" i="103"/>
  <c r="AK77" i="103"/>
  <c r="AT77" i="103" s="1"/>
  <c r="AH85" i="48"/>
  <c r="AQ85" i="48" s="1"/>
  <c r="AK82" i="103"/>
  <c r="AT82" i="103" s="1"/>
  <c r="AJ82" i="103"/>
  <c r="AR85" i="50"/>
  <c r="AH86" i="85"/>
  <c r="AQ86" i="85" s="1"/>
  <c r="AJ88" i="103"/>
  <c r="AK88" i="103"/>
  <c r="AT88" i="103" s="1"/>
  <c r="AJ79" i="103"/>
  <c r="AK79" i="103"/>
  <c r="AT79" i="103" s="1"/>
  <c r="AJ73" i="103"/>
  <c r="AK73" i="103"/>
  <c r="AT73" i="103" s="1"/>
  <c r="AJ67" i="103"/>
  <c r="AK67" i="103"/>
  <c r="AT67" i="103" s="1"/>
  <c r="AJ61" i="103"/>
  <c r="AK61" i="103"/>
  <c r="AT61" i="103" s="1"/>
  <c r="AK55" i="103"/>
  <c r="AT55" i="103" s="1"/>
  <c r="AJ55" i="103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K25" i="103"/>
  <c r="AT25" i="103" s="1"/>
  <c r="AJ25" i="103"/>
  <c r="AK19" i="103"/>
  <c r="AT19" i="103" s="1"/>
  <c r="AJ19" i="103"/>
  <c r="AK13" i="103"/>
  <c r="AT13" i="103" s="1"/>
  <c r="AJ13" i="103"/>
  <c r="AK7" i="103"/>
  <c r="AT7" i="103" s="1"/>
  <c r="W89" i="91"/>
  <c r="AG88" i="91"/>
  <c r="AE88" i="91"/>
  <c r="AN88" i="91" s="1"/>
  <c r="AF88" i="91"/>
  <c r="AO88" i="91" s="1"/>
  <c r="AR84" i="87"/>
  <c r="W81" i="82"/>
  <c r="AG80" i="82"/>
  <c r="AP80" i="82" s="1"/>
  <c r="AE80" i="82"/>
  <c r="AF80" i="82"/>
  <c r="AO80" i="82" s="1"/>
  <c r="AH83" i="49"/>
  <c r="AQ83" i="49" s="1"/>
  <c r="AH82" i="35"/>
  <c r="AQ82" i="35" s="1"/>
  <c r="AI85" i="83"/>
  <c r="AN85" i="83"/>
  <c r="AI89" i="103"/>
  <c r="AN89" i="103"/>
  <c r="AN91" i="103" s="1"/>
  <c r="AI85" i="102"/>
  <c r="AR85" i="102" s="1"/>
  <c r="AN85" i="102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K42" i="103"/>
  <c r="AT42" i="103" s="1"/>
  <c r="AJ42" i="103"/>
  <c r="AK36" i="103"/>
  <c r="AT36" i="103" s="1"/>
  <c r="AJ36" i="103"/>
  <c r="AJ30" i="103"/>
  <c r="AK30" i="103"/>
  <c r="AT30" i="103" s="1"/>
  <c r="AK24" i="103"/>
  <c r="AT24" i="103" s="1"/>
  <c r="AJ24" i="103"/>
  <c r="AJ18" i="103"/>
  <c r="AK18" i="103"/>
  <c r="AT18" i="103" s="1"/>
  <c r="AJ12" i="103"/>
  <c r="AK12" i="103"/>
  <c r="AT12" i="103" s="1"/>
  <c r="AJ6" i="103"/>
  <c r="AK6" i="103"/>
  <c r="AT6" i="103" s="1"/>
  <c r="AR81" i="98"/>
  <c r="AR81" i="35"/>
  <c r="AG83" i="49"/>
  <c r="AP83" i="49" s="1"/>
  <c r="AE83" i="49"/>
  <c r="W84" i="49"/>
  <c r="AF83" i="49"/>
  <c r="AO83" i="49" s="1"/>
  <c r="AE82" i="35"/>
  <c r="W83" i="35"/>
  <c r="AG82" i="35"/>
  <c r="AP82" i="35" s="1"/>
  <c r="AF82" i="35"/>
  <c r="AO82" i="35" s="1"/>
  <c r="AR84" i="43"/>
  <c r="AR83" i="10"/>
  <c r="Y84" i="90"/>
  <c r="Z84" i="90"/>
  <c r="X84" i="90"/>
  <c r="Y88" i="99"/>
  <c r="X88" i="99"/>
  <c r="Z88" i="99" s="1"/>
  <c r="AJ71" i="103"/>
  <c r="AK71" i="103"/>
  <c r="AT71" i="103" s="1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J23" i="103"/>
  <c r="AK23" i="103"/>
  <c r="AT23" i="103" s="1"/>
  <c r="AK17" i="103"/>
  <c r="AT17" i="103" s="1"/>
  <c r="AJ17" i="103"/>
  <c r="AK11" i="103"/>
  <c r="AT11" i="103" s="1"/>
  <c r="AJ11" i="103"/>
  <c r="AJ5" i="103"/>
  <c r="AK5" i="103"/>
  <c r="AT5" i="103" s="1"/>
  <c r="AH84" i="10"/>
  <c r="AQ84" i="10" s="1"/>
  <c r="AR82" i="49"/>
  <c r="AH85" i="43"/>
  <c r="AQ85" i="43" s="1"/>
  <c r="AI83" i="90"/>
  <c r="AP83" i="90"/>
  <c r="AI84" i="16"/>
  <c r="AR84" i="16" s="1"/>
  <c r="AN84" i="16"/>
  <c r="AK70" i="103"/>
  <c r="AT70" i="103" s="1"/>
  <c r="AJ70" i="103"/>
  <c r="AK58" i="103"/>
  <c r="AT58" i="103" s="1"/>
  <c r="AJ58" i="103"/>
  <c r="AK52" i="103"/>
  <c r="AT52" i="103" s="1"/>
  <c r="AJ52" i="103"/>
  <c r="AJ46" i="103"/>
  <c r="AK46" i="103"/>
  <c r="AT46" i="103" s="1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J10" i="103"/>
  <c r="AK10" i="103"/>
  <c r="AT10" i="103" s="1"/>
  <c r="AJ3" i="103"/>
  <c r="AB4" i="103"/>
  <c r="Z84" i="10"/>
  <c r="AR84" i="48"/>
  <c r="AH86" i="50"/>
  <c r="AQ86" i="50" s="1"/>
  <c r="AE85" i="18"/>
  <c r="AG85" i="18"/>
  <c r="AP85" i="18" s="1"/>
  <c r="AF85" i="18"/>
  <c r="AO85" i="18" s="1"/>
  <c r="W86" i="18"/>
  <c r="Y86" i="42"/>
  <c r="Z86" i="42"/>
  <c r="X86" i="42"/>
  <c r="AH82" i="98"/>
  <c r="AQ82" i="98" s="1"/>
  <c r="Z85" i="43"/>
  <c r="Y85" i="16"/>
  <c r="X85" i="16"/>
  <c r="AG86" i="55"/>
  <c r="AP86" i="55" s="1"/>
  <c r="AF86" i="55"/>
  <c r="AO86" i="55" s="1"/>
  <c r="W87" i="55"/>
  <c r="AE86" i="55"/>
  <c r="AK87" i="103"/>
  <c r="AT87" i="103" s="1"/>
  <c r="AJ87" i="103"/>
  <c r="AG86" i="11"/>
  <c r="AP86" i="11" s="1"/>
  <c r="AF86" i="11"/>
  <c r="AO86" i="11" s="1"/>
  <c r="AE86" i="11"/>
  <c r="W87" i="11"/>
  <c r="AJ84" i="103"/>
  <c r="AK84" i="103"/>
  <c r="AT84" i="103" s="1"/>
  <c r="AJ89" i="103"/>
  <c r="AS89" i="103" s="1"/>
  <c r="AK89" i="103"/>
  <c r="AT89" i="103" s="1"/>
  <c r="AK64" i="103"/>
  <c r="AT64" i="103" s="1"/>
  <c r="AJ64" i="103"/>
  <c r="Z85" i="48"/>
  <c r="AK81" i="103"/>
  <c r="AT81" i="103" s="1"/>
  <c r="AJ81" i="103"/>
  <c r="AJ75" i="103"/>
  <c r="AK75" i="103"/>
  <c r="AT75" i="103" s="1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K39" i="103"/>
  <c r="AT39" i="103" s="1"/>
  <c r="AJ39" i="103"/>
  <c r="AJ33" i="103"/>
  <c r="AK33" i="103"/>
  <c r="AT33" i="103" s="1"/>
  <c r="AK27" i="103"/>
  <c r="AT27" i="103" s="1"/>
  <c r="AJ27" i="103"/>
  <c r="AK21" i="103"/>
  <c r="AT21" i="103" s="1"/>
  <c r="AJ21" i="103"/>
  <c r="AJ15" i="103"/>
  <c r="AK15" i="103"/>
  <c r="AT15" i="103" s="1"/>
  <c r="AK9" i="103"/>
  <c r="AT9" i="103" s="1"/>
  <c r="AJ9" i="103"/>
  <c r="AK83" i="103"/>
  <c r="AT83" i="103" s="1"/>
  <c r="AJ83" i="103"/>
  <c r="Z86" i="50"/>
  <c r="AI85" i="42"/>
  <c r="AN85" i="42"/>
  <c r="Y86" i="83"/>
  <c r="X86" i="83"/>
  <c r="Z86" i="83" s="1"/>
  <c r="Z82" i="98"/>
  <c r="Y86" i="102"/>
  <c r="Z86" i="102"/>
  <c r="X86" i="102"/>
  <c r="AF84" i="94"/>
  <c r="AO84" i="94" s="1"/>
  <c r="W85" i="94"/>
  <c r="AG84" i="94"/>
  <c r="AP84" i="94" s="1"/>
  <c r="AE84" i="94"/>
  <c r="AG86" i="85"/>
  <c r="AP86" i="85" s="1"/>
  <c r="W87" i="85"/>
  <c r="AE86" i="85"/>
  <c r="AF86" i="85"/>
  <c r="AO86" i="85" s="1"/>
  <c r="AJ76" i="103"/>
  <c r="AK76" i="103"/>
  <c r="AT76" i="103" s="1"/>
  <c r="AK85" i="103"/>
  <c r="AT85" i="103" s="1"/>
  <c r="AJ85" i="103"/>
  <c r="AK86" i="103"/>
  <c r="AT86" i="103" s="1"/>
  <c r="AJ86" i="103"/>
  <c r="AK80" i="103"/>
  <c r="AT80" i="103" s="1"/>
  <c r="AJ80" i="103"/>
  <c r="AK74" i="103"/>
  <c r="AT74" i="103" s="1"/>
  <c r="AJ74" i="103"/>
  <c r="AK68" i="103"/>
  <c r="AT68" i="103" s="1"/>
  <c r="AJ68" i="103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K20" i="103"/>
  <c r="AT20" i="103" s="1"/>
  <c r="AJ20" i="103"/>
  <c r="AJ14" i="103"/>
  <c r="AK14" i="103"/>
  <c r="AT14" i="103" s="1"/>
  <c r="AX7" i="103"/>
  <c r="S7" i="103" s="1"/>
  <c r="AC7" i="103" s="1"/>
  <c r="AB8" i="103" s="1"/>
  <c r="AH85" i="87"/>
  <c r="AQ85" i="87" s="1"/>
  <c r="AR85" i="85"/>
  <c r="AI87" i="99"/>
  <c r="AN87" i="99"/>
  <c r="AF86" i="83" l="1"/>
  <c r="AO86" i="83" s="1"/>
  <c r="AE86" i="83"/>
  <c r="W87" i="83"/>
  <c r="AG86" i="83"/>
  <c r="AP86" i="83" s="1"/>
  <c r="AF86" i="42"/>
  <c r="AO86" i="42" s="1"/>
  <c r="AE86" i="42"/>
  <c r="AG86" i="42"/>
  <c r="AP86" i="42" s="1"/>
  <c r="W87" i="42"/>
  <c r="AI85" i="18"/>
  <c r="AN85" i="18"/>
  <c r="AS10" i="103"/>
  <c r="AL10" i="103"/>
  <c r="AU10" i="103" s="1"/>
  <c r="AS46" i="103"/>
  <c r="AL46" i="103"/>
  <c r="AU46" i="103" s="1"/>
  <c r="AS5" i="103"/>
  <c r="AL5" i="103"/>
  <c r="AU5" i="103" s="1"/>
  <c r="AS23" i="103"/>
  <c r="AL23" i="103"/>
  <c r="AU23" i="103" s="1"/>
  <c r="AS59" i="103"/>
  <c r="AL59" i="103"/>
  <c r="AU59" i="103" s="1"/>
  <c r="AF88" i="99"/>
  <c r="AO88" i="99" s="1"/>
  <c r="AE88" i="99"/>
  <c r="W89" i="99"/>
  <c r="AG88" i="99"/>
  <c r="AP88" i="99" s="1"/>
  <c r="Y83" i="35"/>
  <c r="X83" i="35"/>
  <c r="AS6" i="103"/>
  <c r="AL6" i="103"/>
  <c r="AU6" i="103" s="1"/>
  <c r="AR85" i="83"/>
  <c r="AS61" i="103"/>
  <c r="AL61" i="103"/>
  <c r="AU61" i="103" s="1"/>
  <c r="AS79" i="103"/>
  <c r="AL79" i="103"/>
  <c r="AU79" i="103" s="1"/>
  <c r="AS77" i="103"/>
  <c r="AL77" i="103"/>
  <c r="AU77" i="103" s="1"/>
  <c r="AS86" i="103"/>
  <c r="AL86" i="103"/>
  <c r="AU86" i="103" s="1"/>
  <c r="AR85" i="42"/>
  <c r="AL51" i="103"/>
  <c r="AU51" i="103" s="1"/>
  <c r="AS51" i="103"/>
  <c r="AL69" i="103"/>
  <c r="AU69" i="103" s="1"/>
  <c r="AS69" i="103"/>
  <c r="AF85" i="48"/>
  <c r="AO85" i="48" s="1"/>
  <c r="W86" i="48"/>
  <c r="AG85" i="48"/>
  <c r="AP85" i="48" s="1"/>
  <c r="AE85" i="48"/>
  <c r="AS84" i="103"/>
  <c r="AL84" i="103"/>
  <c r="AU84" i="103" s="1"/>
  <c r="AS87" i="103"/>
  <c r="AL87" i="103"/>
  <c r="AU87" i="103" s="1"/>
  <c r="AS34" i="103"/>
  <c r="AL34" i="103"/>
  <c r="AU34" i="103" s="1"/>
  <c r="AS52" i="103"/>
  <c r="AL52" i="103"/>
  <c r="AU52" i="103" s="1"/>
  <c r="AL11" i="103"/>
  <c r="AU11" i="103" s="1"/>
  <c r="AS11" i="103"/>
  <c r="AI82" i="35"/>
  <c r="AN82" i="35"/>
  <c r="AS48" i="103"/>
  <c r="AL48" i="103"/>
  <c r="AU48" i="103" s="1"/>
  <c r="AS66" i="103"/>
  <c r="AL66" i="103"/>
  <c r="AU66" i="103" s="1"/>
  <c r="AI80" i="82"/>
  <c r="AN80" i="82"/>
  <c r="AS13" i="103"/>
  <c r="AL13" i="103"/>
  <c r="AU13" i="103" s="1"/>
  <c r="AS31" i="103"/>
  <c r="AL31" i="103"/>
  <c r="AU31" i="103" s="1"/>
  <c r="AJ8" i="103"/>
  <c r="AK8" i="103"/>
  <c r="AT8" i="103" s="1"/>
  <c r="AS33" i="103"/>
  <c r="AL33" i="103"/>
  <c r="AU33" i="103" s="1"/>
  <c r="AH85" i="16"/>
  <c r="AQ85" i="16" s="1"/>
  <c r="AG84" i="10"/>
  <c r="AP84" i="10" s="1"/>
  <c r="AF84" i="10"/>
  <c r="AO84" i="10" s="1"/>
  <c r="AE84" i="10"/>
  <c r="W85" i="10"/>
  <c r="AS16" i="103"/>
  <c r="AL16" i="103"/>
  <c r="AU16" i="103" s="1"/>
  <c r="AS29" i="103"/>
  <c r="AL29" i="103"/>
  <c r="AU29" i="103" s="1"/>
  <c r="AS47" i="103"/>
  <c r="AL47" i="103"/>
  <c r="AU47" i="103" s="1"/>
  <c r="AS65" i="103"/>
  <c r="AL65" i="103"/>
  <c r="AU65" i="103" s="1"/>
  <c r="AH84" i="90"/>
  <c r="AQ84" i="90" s="1"/>
  <c r="AS12" i="103"/>
  <c r="AL12" i="103"/>
  <c r="AU12" i="103" s="1"/>
  <c r="AS30" i="103"/>
  <c r="AL30" i="103"/>
  <c r="AU30" i="103" s="1"/>
  <c r="AS49" i="103"/>
  <c r="AL49" i="103"/>
  <c r="AU49" i="103" s="1"/>
  <c r="AS67" i="103"/>
  <c r="AL67" i="103"/>
  <c r="AU67" i="103" s="1"/>
  <c r="AS88" i="103"/>
  <c r="AL88" i="103"/>
  <c r="AU88" i="103" s="1"/>
  <c r="AS76" i="103"/>
  <c r="AL76" i="103"/>
  <c r="AU76" i="103" s="1"/>
  <c r="AS32" i="103"/>
  <c r="AL32" i="103"/>
  <c r="AU32" i="103" s="1"/>
  <c r="AF86" i="50"/>
  <c r="AO86" i="50" s="1"/>
  <c r="AE86" i="50"/>
  <c r="AG86" i="50"/>
  <c r="AP86" i="50" s="1"/>
  <c r="W87" i="50"/>
  <c r="AS57" i="103"/>
  <c r="AL57" i="103"/>
  <c r="AU57" i="103" s="1"/>
  <c r="Z85" i="16"/>
  <c r="AL22" i="103"/>
  <c r="AU22" i="103" s="1"/>
  <c r="AS22" i="103"/>
  <c r="AS58" i="103"/>
  <c r="AL58" i="103"/>
  <c r="AU58" i="103" s="1"/>
  <c r="AS17" i="103"/>
  <c r="AL17" i="103"/>
  <c r="AU17" i="103" s="1"/>
  <c r="AL35" i="103"/>
  <c r="AU35" i="103" s="1"/>
  <c r="AS35" i="103"/>
  <c r="AS53" i="103"/>
  <c r="AL53" i="103"/>
  <c r="AU53" i="103" s="1"/>
  <c r="W85" i="90"/>
  <c r="AG84" i="90"/>
  <c r="AP84" i="90" s="1"/>
  <c r="AE84" i="90"/>
  <c r="AF84" i="90"/>
  <c r="AO84" i="90" s="1"/>
  <c r="AS36" i="103"/>
  <c r="AL36" i="103"/>
  <c r="AU36" i="103" s="1"/>
  <c r="AL54" i="103"/>
  <c r="AU54" i="103" s="1"/>
  <c r="AS54" i="103"/>
  <c r="Y81" i="82"/>
  <c r="Z81" i="82" s="1"/>
  <c r="X81" i="82"/>
  <c r="AI88" i="91"/>
  <c r="AP88" i="91"/>
  <c r="AS19" i="103"/>
  <c r="AL19" i="103"/>
  <c r="AU19" i="103" s="1"/>
  <c r="AS55" i="103"/>
  <c r="AL55" i="103"/>
  <c r="AU55" i="103" s="1"/>
  <c r="AI85" i="87"/>
  <c r="AN85" i="87"/>
  <c r="AE86" i="102"/>
  <c r="AG86" i="102"/>
  <c r="AP86" i="102" s="1"/>
  <c r="AF86" i="102"/>
  <c r="AO86" i="102" s="1"/>
  <c r="W87" i="102"/>
  <c r="AS50" i="103"/>
  <c r="AL50" i="103"/>
  <c r="AU50" i="103" s="1"/>
  <c r="AI84" i="94"/>
  <c r="AN84" i="94"/>
  <c r="AS15" i="103"/>
  <c r="AL15" i="103"/>
  <c r="AU15" i="103" s="1"/>
  <c r="AS64" i="103"/>
  <c r="AL64" i="103"/>
  <c r="AU64" i="103" s="1"/>
  <c r="AS20" i="103"/>
  <c r="AL20" i="103"/>
  <c r="AU20" i="103" s="1"/>
  <c r="AS56" i="103"/>
  <c r="AL56" i="103"/>
  <c r="AU56" i="103" s="1"/>
  <c r="AS85" i="103"/>
  <c r="AL85" i="103"/>
  <c r="AU85" i="103" s="1"/>
  <c r="Y85" i="94"/>
  <c r="X85" i="94"/>
  <c r="AS83" i="103"/>
  <c r="AL83" i="103"/>
  <c r="AU83" i="103" s="1"/>
  <c r="AS39" i="103"/>
  <c r="AL39" i="103"/>
  <c r="AU39" i="103" s="1"/>
  <c r="Y87" i="11"/>
  <c r="X87" i="11"/>
  <c r="Y86" i="18"/>
  <c r="X86" i="18"/>
  <c r="AJ4" i="103"/>
  <c r="AK4" i="103"/>
  <c r="AT4" i="103" s="1"/>
  <c r="Y87" i="85"/>
  <c r="X87" i="85"/>
  <c r="AS75" i="103"/>
  <c r="AL75" i="103"/>
  <c r="AU75" i="103" s="1"/>
  <c r="AI86" i="11"/>
  <c r="AN86" i="11"/>
  <c r="AI86" i="55"/>
  <c r="AN86" i="55"/>
  <c r="AS3" i="103"/>
  <c r="AL3" i="103"/>
  <c r="AU3" i="103" s="1"/>
  <c r="AR83" i="90"/>
  <c r="AS71" i="103"/>
  <c r="AL71" i="103"/>
  <c r="AU71" i="103" s="1"/>
  <c r="Y84" i="49"/>
  <c r="X84" i="49"/>
  <c r="AS18" i="103"/>
  <c r="AL18" i="103"/>
  <c r="AU18" i="103" s="1"/>
  <c r="AS72" i="103"/>
  <c r="AL72" i="103"/>
  <c r="AU72" i="103" s="1"/>
  <c r="AR89" i="103"/>
  <c r="AR91" i="103" s="1"/>
  <c r="AL89" i="103"/>
  <c r="AU89" i="103" s="1"/>
  <c r="Y89" i="91"/>
  <c r="X89" i="91"/>
  <c r="AS37" i="103"/>
  <c r="AL37" i="103"/>
  <c r="AU37" i="103" s="1"/>
  <c r="AS73" i="103"/>
  <c r="AL73" i="103"/>
  <c r="AU73" i="103" s="1"/>
  <c r="AS82" i="103"/>
  <c r="AL82" i="103"/>
  <c r="AU82" i="103" s="1"/>
  <c r="Y86" i="87"/>
  <c r="X86" i="87"/>
  <c r="AS68" i="103"/>
  <c r="AL68" i="103"/>
  <c r="AU68" i="103" s="1"/>
  <c r="AS14" i="103"/>
  <c r="AL14" i="103"/>
  <c r="AU14" i="103" s="1"/>
  <c r="AG82" i="98"/>
  <c r="AP82" i="98" s="1"/>
  <c r="W83" i="98"/>
  <c r="AE82" i="98"/>
  <c r="AF82" i="98"/>
  <c r="AO82" i="98" s="1"/>
  <c r="AS38" i="103"/>
  <c r="AL38" i="103"/>
  <c r="AU38" i="103" s="1"/>
  <c r="AS74" i="103"/>
  <c r="AL74" i="103"/>
  <c r="AU74" i="103" s="1"/>
  <c r="AI86" i="85"/>
  <c r="AN86" i="85"/>
  <c r="AH86" i="83"/>
  <c r="AQ86" i="83" s="1"/>
  <c r="AS21" i="103"/>
  <c r="AL21" i="103"/>
  <c r="AU21" i="103" s="1"/>
  <c r="AS40" i="103"/>
  <c r="AL40" i="103"/>
  <c r="AU40" i="103" s="1"/>
  <c r="AR87" i="99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H86" i="102"/>
  <c r="AQ86" i="10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Y87" i="55"/>
  <c r="X87" i="55"/>
  <c r="W86" i="43"/>
  <c r="AG85" i="43"/>
  <c r="AP85" i="43" s="1"/>
  <c r="AE85" i="43"/>
  <c r="AF85" i="43"/>
  <c r="AO85" i="43" s="1"/>
  <c r="AH86" i="42"/>
  <c r="AQ86" i="42" s="1"/>
  <c r="AS28" i="103"/>
  <c r="AL28" i="103"/>
  <c r="AU28" i="103" s="1"/>
  <c r="AL70" i="103"/>
  <c r="AU70" i="103" s="1"/>
  <c r="AS70" i="103"/>
  <c r="AS41" i="103"/>
  <c r="AL41" i="103"/>
  <c r="AU41" i="103" s="1"/>
  <c r="AH88" i="99"/>
  <c r="AQ88" i="99" s="1"/>
  <c r="AI83" i="49"/>
  <c r="AN83" i="49"/>
  <c r="AS24" i="103"/>
  <c r="AL24" i="103"/>
  <c r="AU24" i="103" s="1"/>
  <c r="AS42" i="103"/>
  <c r="AL42" i="103"/>
  <c r="AU42" i="103" s="1"/>
  <c r="AS60" i="103"/>
  <c r="AL60" i="103"/>
  <c r="AU60" i="103" s="1"/>
  <c r="AS78" i="103"/>
  <c r="AL78" i="103"/>
  <c r="AU78" i="103" s="1"/>
  <c r="AJ7" i="103"/>
  <c r="AS25" i="103"/>
  <c r="AL25" i="103"/>
  <c r="AU25" i="103" s="1"/>
  <c r="AS43" i="103"/>
  <c r="AL43" i="103"/>
  <c r="AU43" i="103" s="1"/>
  <c r="Z84" i="49" l="1"/>
  <c r="Z85" i="94"/>
  <c r="Z86" i="87"/>
  <c r="AF86" i="87" s="1"/>
  <c r="AO86" i="87" s="1"/>
  <c r="AF81" i="82"/>
  <c r="AO81" i="82" s="1"/>
  <c r="AE81" i="82"/>
  <c r="W82" i="82"/>
  <c r="AG81" i="82"/>
  <c r="AP81" i="82" s="1"/>
  <c r="AG84" i="49"/>
  <c r="AP84" i="49" s="1"/>
  <c r="W85" i="49"/>
  <c r="AF84" i="49"/>
  <c r="AO84" i="49" s="1"/>
  <c r="AE84" i="49"/>
  <c r="AF85" i="94"/>
  <c r="AO85" i="94" s="1"/>
  <c r="W86" i="94"/>
  <c r="AE85" i="94"/>
  <c r="AG85" i="94"/>
  <c r="AP85" i="94" s="1"/>
  <c r="W87" i="87"/>
  <c r="AG86" i="87"/>
  <c r="AP86" i="87" s="1"/>
  <c r="AE86" i="87"/>
  <c r="Y86" i="43"/>
  <c r="X86" i="43"/>
  <c r="AS4" i="103"/>
  <c r="AL4" i="103"/>
  <c r="AU4" i="103" s="1"/>
  <c r="AI88" i="99"/>
  <c r="AN88" i="99"/>
  <c r="AH87" i="55"/>
  <c r="AQ87" i="55" s="1"/>
  <c r="AH86" i="18"/>
  <c r="AQ86" i="18" s="1"/>
  <c r="AR84" i="94"/>
  <c r="Y87" i="50"/>
  <c r="X87" i="50"/>
  <c r="AH83" i="35"/>
  <c r="AQ83" i="35" s="1"/>
  <c r="AR85" i="18"/>
  <c r="AH89" i="91"/>
  <c r="AQ89" i="91" s="1"/>
  <c r="AQ91" i="91" s="1"/>
  <c r="AZ3" i="91"/>
  <c r="AX5" i="91" s="1"/>
  <c r="S5" i="91" s="1"/>
  <c r="AC5" i="91" s="1"/>
  <c r="AB6" i="91" s="1"/>
  <c r="AX14" i="91"/>
  <c r="S14" i="91" s="1"/>
  <c r="AC14" i="91" s="1"/>
  <c r="AB15" i="91" s="1"/>
  <c r="AX20" i="91"/>
  <c r="S20" i="91" s="1"/>
  <c r="AC20" i="91" s="1"/>
  <c r="AB21" i="91" s="1"/>
  <c r="AX21" i="91"/>
  <c r="S21" i="91" s="1"/>
  <c r="AC21" i="91" s="1"/>
  <c r="AB22" i="91" s="1"/>
  <c r="AX25" i="91"/>
  <c r="S25" i="91" s="1"/>
  <c r="AC25" i="91" s="1"/>
  <c r="AB26" i="91" s="1"/>
  <c r="AX26" i="91"/>
  <c r="S26" i="91" s="1"/>
  <c r="AC26" i="91" s="1"/>
  <c r="AB27" i="91" s="1"/>
  <c r="AX27" i="91"/>
  <c r="S27" i="91" s="1"/>
  <c r="AC27" i="91" s="1"/>
  <c r="AB28" i="91" s="1"/>
  <c r="AX28" i="91"/>
  <c r="S28" i="91" s="1"/>
  <c r="AC28" i="91" s="1"/>
  <c r="AB29" i="91" s="1"/>
  <c r="AX30" i="91"/>
  <c r="S30" i="91" s="1"/>
  <c r="AC30" i="91" s="1"/>
  <c r="AB31" i="91" s="1"/>
  <c r="AX31" i="91"/>
  <c r="S31" i="91" s="1"/>
  <c r="AC31" i="91" s="1"/>
  <c r="AB32" i="91" s="1"/>
  <c r="AX32" i="91"/>
  <c r="S32" i="91" s="1"/>
  <c r="AC32" i="91" s="1"/>
  <c r="AB33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6" i="91"/>
  <c r="S36" i="91" s="1"/>
  <c r="AC36" i="91" s="1"/>
  <c r="AB37" i="91" s="1"/>
  <c r="AX37" i="91"/>
  <c r="S37" i="91" s="1"/>
  <c r="AC37" i="91" s="1"/>
  <c r="AB38" i="91" s="1"/>
  <c r="AX38" i="91"/>
  <c r="S38" i="91" s="1"/>
  <c r="AC38" i="91" s="1"/>
  <c r="AB39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4" i="91"/>
  <c r="S74" i="91" s="1"/>
  <c r="AC74" i="91" s="1"/>
  <c r="AB75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8" i="91"/>
  <c r="S78" i="91" s="1"/>
  <c r="AC78" i="91" s="1"/>
  <c r="AB79" i="91" s="1"/>
  <c r="AX79" i="91"/>
  <c r="S79" i="91" s="1"/>
  <c r="AC79" i="91" s="1"/>
  <c r="AB80" i="91" s="1"/>
  <c r="AX80" i="91"/>
  <c r="S80" i="91" s="1"/>
  <c r="AC80" i="91" s="1"/>
  <c r="AB81" i="91" s="1"/>
  <c r="AX81" i="91"/>
  <c r="S81" i="91" s="1"/>
  <c r="AC81" i="91" s="1"/>
  <c r="AB82" i="91" s="1"/>
  <c r="AX82" i="91"/>
  <c r="S82" i="91" s="1"/>
  <c r="AC82" i="91" s="1"/>
  <c r="AB83" i="91" s="1"/>
  <c r="AX83" i="91"/>
  <c r="S83" i="91" s="1"/>
  <c r="AC83" i="91" s="1"/>
  <c r="AB84" i="91" s="1"/>
  <c r="AX84" i="91"/>
  <c r="S84" i="91" s="1"/>
  <c r="AC84" i="91" s="1"/>
  <c r="AB85" i="91" s="1"/>
  <c r="AX85" i="91"/>
  <c r="S85" i="91" s="1"/>
  <c r="AC85" i="91" s="1"/>
  <c r="AB86" i="91" s="1"/>
  <c r="AX86" i="91"/>
  <c r="S86" i="91" s="1"/>
  <c r="AC86" i="91" s="1"/>
  <c r="AB87" i="91" s="1"/>
  <c r="AX87" i="91"/>
  <c r="S87" i="91" s="1"/>
  <c r="AC87" i="91" s="1"/>
  <c r="AB88" i="91" s="1"/>
  <c r="AX88" i="91"/>
  <c r="S88" i="91" s="1"/>
  <c r="AC88" i="91" s="1"/>
  <c r="AB89" i="91" s="1"/>
  <c r="AH87" i="85"/>
  <c r="AQ87" i="85" s="1"/>
  <c r="Z86" i="18"/>
  <c r="AI86" i="102"/>
  <c r="AN86" i="102"/>
  <c r="AI84" i="90"/>
  <c r="AN84" i="90"/>
  <c r="Z83" i="35"/>
  <c r="AR83" i="49"/>
  <c r="Z87" i="85"/>
  <c r="W86" i="16"/>
  <c r="AE85" i="16"/>
  <c r="AG85" i="16"/>
  <c r="AP85" i="16" s="1"/>
  <c r="AF85" i="16"/>
  <c r="AO85" i="16" s="1"/>
  <c r="AI86" i="50"/>
  <c r="AN86" i="50"/>
  <c r="Y85" i="10"/>
  <c r="X85" i="10"/>
  <c r="AS8" i="103"/>
  <c r="AL8" i="103"/>
  <c r="AU8" i="103" s="1"/>
  <c r="AR80" i="82"/>
  <c r="AR82" i="35"/>
  <c r="AI85" i="48"/>
  <c r="AN85" i="48"/>
  <c r="Y87" i="42"/>
  <c r="X87" i="42"/>
  <c r="Y87" i="83"/>
  <c r="X87" i="83"/>
  <c r="Z89" i="91"/>
  <c r="AI85" i="43"/>
  <c r="AN85" i="43"/>
  <c r="AI82" i="98"/>
  <c r="AN82" i="98"/>
  <c r="AH87" i="11"/>
  <c r="AQ87" i="11" s="1"/>
  <c r="AR85" i="87"/>
  <c r="AR88" i="91"/>
  <c r="Y85" i="90"/>
  <c r="Z85" i="90" s="1"/>
  <c r="X85" i="90"/>
  <c r="AI84" i="10"/>
  <c r="AN84" i="10"/>
  <c r="AI86" i="83"/>
  <c r="AN86" i="83"/>
  <c r="Z87" i="55"/>
  <c r="AR86" i="85"/>
  <c r="AR86" i="55"/>
  <c r="AS7" i="103"/>
  <c r="AS91" i="103" s="1"/>
  <c r="AL7" i="103"/>
  <c r="AU7" i="103" s="1"/>
  <c r="AU91" i="103" s="1"/>
  <c r="C11" i="103" s="1"/>
  <c r="F47" i="57" s="1"/>
  <c r="Y83" i="98"/>
  <c r="X83" i="98"/>
  <c r="AH86" i="87"/>
  <c r="AQ86" i="87" s="1"/>
  <c r="AH84" i="49"/>
  <c r="AQ84" i="49" s="1"/>
  <c r="AR86" i="11"/>
  <c r="AT91" i="103"/>
  <c r="Z87" i="11"/>
  <c r="AH85" i="94"/>
  <c r="AQ85" i="94" s="1"/>
  <c r="Y87" i="102"/>
  <c r="X87" i="102"/>
  <c r="AH81" i="82"/>
  <c r="AQ81" i="82" s="1"/>
  <c r="Y86" i="48"/>
  <c r="Z86" i="48" s="1"/>
  <c r="X86" i="48"/>
  <c r="Y89" i="99"/>
  <c r="X89" i="99"/>
  <c r="AI86" i="42"/>
  <c r="AN86" i="42"/>
  <c r="AX22" i="91" l="1"/>
  <c r="S22" i="91" s="1"/>
  <c r="AC22" i="91" s="1"/>
  <c r="AB23" i="91" s="1"/>
  <c r="AX16" i="91"/>
  <c r="S16" i="91" s="1"/>
  <c r="AC16" i="91" s="1"/>
  <c r="AB17" i="91" s="1"/>
  <c r="AX8" i="91"/>
  <c r="S8" i="91" s="1"/>
  <c r="AC8" i="91" s="1"/>
  <c r="AB9" i="91" s="1"/>
  <c r="AX15" i="91"/>
  <c r="S15" i="91" s="1"/>
  <c r="AC15" i="91" s="1"/>
  <c r="AB16" i="91" s="1"/>
  <c r="AX4" i="91"/>
  <c r="S4" i="91" s="1"/>
  <c r="AC4" i="91" s="1"/>
  <c r="AB5" i="91" s="1"/>
  <c r="AX19" i="91"/>
  <c r="S19" i="91" s="1"/>
  <c r="AC19" i="91" s="1"/>
  <c r="AB20" i="91" s="1"/>
  <c r="AX13" i="91"/>
  <c r="S13" i="91" s="1"/>
  <c r="AC13" i="91" s="1"/>
  <c r="AB14" i="91" s="1"/>
  <c r="Z87" i="83"/>
  <c r="AX24" i="91"/>
  <c r="S24" i="91" s="1"/>
  <c r="AC24" i="91" s="1"/>
  <c r="AB25" i="91" s="1"/>
  <c r="AX18" i="91"/>
  <c r="S18" i="91" s="1"/>
  <c r="AC18" i="91" s="1"/>
  <c r="AB19" i="91" s="1"/>
  <c r="AX10" i="91"/>
  <c r="S10" i="91" s="1"/>
  <c r="AC10" i="91" s="1"/>
  <c r="AB11" i="91" s="1"/>
  <c r="AK11" i="91" s="1"/>
  <c r="AT11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X9" i="91"/>
  <c r="S9" i="91" s="1"/>
  <c r="AC9" i="91" s="1"/>
  <c r="AB10" i="91" s="1"/>
  <c r="AF87" i="83"/>
  <c r="AO87" i="83" s="1"/>
  <c r="AE87" i="83"/>
  <c r="W88" i="83"/>
  <c r="AG87" i="83"/>
  <c r="AP87" i="83" s="1"/>
  <c r="AH85" i="90"/>
  <c r="AQ85" i="90" s="1"/>
  <c r="AR85" i="48"/>
  <c r="AF86" i="18"/>
  <c r="AO86" i="18" s="1"/>
  <c r="AG86" i="18"/>
  <c r="AP86" i="18" s="1"/>
  <c r="AE86" i="18"/>
  <c r="W87" i="18"/>
  <c r="AK83" i="91"/>
  <c r="AT83" i="91" s="1"/>
  <c r="AJ83" i="91"/>
  <c r="AK77" i="91"/>
  <c r="AT77" i="91" s="1"/>
  <c r="AJ77" i="91"/>
  <c r="AK71" i="91"/>
  <c r="AT71" i="91" s="1"/>
  <c r="AJ71" i="91"/>
  <c r="AJ65" i="91"/>
  <c r="AK65" i="91"/>
  <c r="AT65" i="91" s="1"/>
  <c r="AK59" i="91"/>
  <c r="AT59" i="91" s="1"/>
  <c r="AJ59" i="91"/>
  <c r="AK53" i="91"/>
  <c r="AT53" i="91" s="1"/>
  <c r="AJ53" i="91"/>
  <c r="AJ47" i="91"/>
  <c r="AK47" i="91"/>
  <c r="AT47" i="91" s="1"/>
  <c r="AK41" i="91"/>
  <c r="AT41" i="91" s="1"/>
  <c r="AJ41" i="91"/>
  <c r="AK35" i="91"/>
  <c r="AT35" i="91" s="1"/>
  <c r="AJ35" i="91"/>
  <c r="AK29" i="91"/>
  <c r="AT29" i="91" s="1"/>
  <c r="AJ29" i="91"/>
  <c r="AK23" i="91"/>
  <c r="AT23" i="91" s="1"/>
  <c r="AJ23" i="91"/>
  <c r="AK17" i="91"/>
  <c r="AT17" i="91" s="1"/>
  <c r="AJ17" i="91"/>
  <c r="AK5" i="91"/>
  <c r="AT5" i="91" s="1"/>
  <c r="AJ5" i="91"/>
  <c r="AI86" i="87"/>
  <c r="AN86" i="87"/>
  <c r="Y86" i="94"/>
  <c r="X86" i="94"/>
  <c r="AH85" i="10"/>
  <c r="AQ85" i="10" s="1"/>
  <c r="AG83" i="35"/>
  <c r="AP83" i="35" s="1"/>
  <c r="AE83" i="35"/>
  <c r="W84" i="35"/>
  <c r="AF83" i="35"/>
  <c r="AO83" i="35" s="1"/>
  <c r="AK88" i="91"/>
  <c r="AT88" i="91" s="1"/>
  <c r="AJ88" i="91"/>
  <c r="AK82" i="91"/>
  <c r="AT82" i="91" s="1"/>
  <c r="AJ82" i="91"/>
  <c r="AJ76" i="91"/>
  <c r="AK76" i="91"/>
  <c r="AT76" i="91" s="1"/>
  <c r="AJ70" i="91"/>
  <c r="AK70" i="91"/>
  <c r="AT70" i="91" s="1"/>
  <c r="AK64" i="91"/>
  <c r="AT64" i="91" s="1"/>
  <c r="AJ64" i="91"/>
  <c r="AJ58" i="91"/>
  <c r="AK58" i="91"/>
  <c r="AT58" i="91" s="1"/>
  <c r="AK52" i="91"/>
  <c r="AT52" i="91" s="1"/>
  <c r="AJ52" i="91"/>
  <c r="AK46" i="91"/>
  <c r="AT46" i="91" s="1"/>
  <c r="AJ46" i="91"/>
  <c r="AK40" i="91"/>
  <c r="AT40" i="91" s="1"/>
  <c r="AJ40" i="91"/>
  <c r="AK34" i="91"/>
  <c r="AT34" i="91" s="1"/>
  <c r="AJ34" i="91"/>
  <c r="AJ28" i="91"/>
  <c r="AK28" i="91"/>
  <c r="AT28" i="91" s="1"/>
  <c r="AK22" i="91"/>
  <c r="AT22" i="91" s="1"/>
  <c r="AJ22" i="91"/>
  <c r="AJ16" i="91"/>
  <c r="AK16" i="91"/>
  <c r="AT16" i="91" s="1"/>
  <c r="AK10" i="91"/>
  <c r="AT10" i="91" s="1"/>
  <c r="AJ10" i="91"/>
  <c r="AK6" i="91"/>
  <c r="AT6" i="91" s="1"/>
  <c r="AH86" i="43"/>
  <c r="AQ86" i="43" s="1"/>
  <c r="AR86" i="42"/>
  <c r="AH87" i="42"/>
  <c r="AQ87" i="42" s="1"/>
  <c r="Z85" i="10"/>
  <c r="AI85" i="16"/>
  <c r="AN85" i="16"/>
  <c r="AJ87" i="91"/>
  <c r="AK87" i="91"/>
  <c r="AT87" i="91" s="1"/>
  <c r="AK81" i="91"/>
  <c r="AT81" i="91" s="1"/>
  <c r="AJ81" i="91"/>
  <c r="AJ75" i="91"/>
  <c r="AK75" i="91"/>
  <c r="AT75" i="91" s="1"/>
  <c r="AJ69" i="91"/>
  <c r="AK69" i="91"/>
  <c r="AT69" i="91" s="1"/>
  <c r="AJ63" i="91"/>
  <c r="AK63" i="91"/>
  <c r="AT63" i="91" s="1"/>
  <c r="AK57" i="91"/>
  <c r="AT57" i="91" s="1"/>
  <c r="AJ57" i="91"/>
  <c r="AK51" i="91"/>
  <c r="AT51" i="91" s="1"/>
  <c r="AJ51" i="91"/>
  <c r="AK45" i="91"/>
  <c r="AT45" i="91" s="1"/>
  <c r="AJ45" i="91"/>
  <c r="AK39" i="91"/>
  <c r="AT39" i="91" s="1"/>
  <c r="AJ39" i="91"/>
  <c r="AK33" i="91"/>
  <c r="AT33" i="91" s="1"/>
  <c r="AJ33" i="91"/>
  <c r="AK27" i="91"/>
  <c r="AT27" i="91" s="1"/>
  <c r="AJ27" i="91"/>
  <c r="AJ21" i="91"/>
  <c r="AK21" i="91"/>
  <c r="AT21" i="91" s="1"/>
  <c r="AK15" i="91"/>
  <c r="AT15" i="91" s="1"/>
  <c r="AJ15" i="91"/>
  <c r="AJ9" i="91"/>
  <c r="AK9" i="91"/>
  <c r="AT9" i="91" s="1"/>
  <c r="Z86" i="43"/>
  <c r="Y87" i="87"/>
  <c r="Z87" i="87" s="1"/>
  <c r="X87" i="87"/>
  <c r="AR85" i="43"/>
  <c r="Z87" i="42"/>
  <c r="Y86" i="16"/>
  <c r="Z86" i="16" s="1"/>
  <c r="X86" i="16"/>
  <c r="AR84" i="90"/>
  <c r="AJ86" i="91"/>
  <c r="AK86" i="91"/>
  <c r="AT86" i="91" s="1"/>
  <c r="AJ80" i="91"/>
  <c r="AK80" i="91"/>
  <c r="AT80" i="91" s="1"/>
  <c r="AJ74" i="91"/>
  <c r="AK74" i="91"/>
  <c r="AT74" i="91" s="1"/>
  <c r="AK68" i="91"/>
  <c r="AT68" i="91" s="1"/>
  <c r="AJ68" i="91"/>
  <c r="AK62" i="91"/>
  <c r="AT62" i="91" s="1"/>
  <c r="AJ62" i="91"/>
  <c r="AJ56" i="91"/>
  <c r="AK56" i="91"/>
  <c r="AT56" i="91" s="1"/>
  <c r="AK50" i="91"/>
  <c r="AT50" i="91" s="1"/>
  <c r="AJ50" i="91"/>
  <c r="AJ44" i="91"/>
  <c r="AK44" i="91"/>
  <c r="AT44" i="91" s="1"/>
  <c r="AJ38" i="91"/>
  <c r="AK38" i="91"/>
  <c r="AT38" i="91" s="1"/>
  <c r="AJ32" i="91"/>
  <c r="AK32" i="91"/>
  <c r="AT32" i="91" s="1"/>
  <c r="AK26" i="91"/>
  <c r="AT26" i="91" s="1"/>
  <c r="AJ26" i="91"/>
  <c r="AK20" i="91"/>
  <c r="AT20" i="91" s="1"/>
  <c r="AJ20" i="91"/>
  <c r="AJ14" i="91"/>
  <c r="AK14" i="91"/>
  <c r="AT14" i="91" s="1"/>
  <c r="AX7" i="91"/>
  <c r="S7" i="91" s="1"/>
  <c r="AC7" i="91" s="1"/>
  <c r="AB8" i="91" s="1"/>
  <c r="AR88" i="99"/>
  <c r="AI84" i="49"/>
  <c r="AN84" i="49"/>
  <c r="Y82" i="82"/>
  <c r="X82" i="82"/>
  <c r="Z82" i="82" s="1"/>
  <c r="W86" i="90"/>
  <c r="AF85" i="90"/>
  <c r="AO85" i="90" s="1"/>
  <c r="AE85" i="90"/>
  <c r="AG85" i="90"/>
  <c r="AP85" i="90" s="1"/>
  <c r="AR82" i="98"/>
  <c r="AH89" i="99"/>
  <c r="AQ89" i="99" s="1"/>
  <c r="AQ91" i="99" s="1"/>
  <c r="AZ3" i="99"/>
  <c r="AX88" i="99" s="1"/>
  <c r="S88" i="99" s="1"/>
  <c r="AC88" i="99" s="1"/>
  <c r="AB89" i="99" s="1"/>
  <c r="AX7" i="99"/>
  <c r="S7" i="99" s="1"/>
  <c r="AC7" i="99" s="1"/>
  <c r="AB8" i="99" s="1"/>
  <c r="AX8" i="99"/>
  <c r="S8" i="99" s="1"/>
  <c r="AC8" i="99" s="1"/>
  <c r="AB9" i="99" s="1"/>
  <c r="AX9" i="99"/>
  <c r="S9" i="99" s="1"/>
  <c r="AC9" i="99" s="1"/>
  <c r="AB10" i="99" s="1"/>
  <c r="AX10" i="99"/>
  <c r="S10" i="99" s="1"/>
  <c r="AC10" i="99" s="1"/>
  <c r="AB11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7" i="99"/>
  <c r="S87" i="99" s="1"/>
  <c r="AC87" i="99" s="1"/>
  <c r="AB88" i="99" s="1"/>
  <c r="AX86" i="99"/>
  <c r="S86" i="99" s="1"/>
  <c r="AC86" i="99" s="1"/>
  <c r="AB87" i="99" s="1"/>
  <c r="AX84" i="99"/>
  <c r="S84" i="99" s="1"/>
  <c r="AC84" i="99" s="1"/>
  <c r="AB85" i="99" s="1"/>
  <c r="AX85" i="99"/>
  <c r="S85" i="99" s="1"/>
  <c r="AC85" i="99" s="1"/>
  <c r="AB86" i="99" s="1"/>
  <c r="AH83" i="98"/>
  <c r="AQ83" i="98" s="1"/>
  <c r="AX89" i="91"/>
  <c r="S89" i="91" s="1"/>
  <c r="AC89" i="91" s="1"/>
  <c r="AJ89" i="91" s="1"/>
  <c r="AS89" i="91" s="1"/>
  <c r="AG89" i="91"/>
  <c r="AP89" i="91" s="1"/>
  <c r="AP91" i="91" s="1"/>
  <c r="AF89" i="91"/>
  <c r="AO89" i="91" s="1"/>
  <c r="AO91" i="91" s="1"/>
  <c r="AE89" i="91"/>
  <c r="AK89" i="91" s="1"/>
  <c r="AT89" i="91" s="1"/>
  <c r="W88" i="85"/>
  <c r="AE87" i="85"/>
  <c r="AN87" i="85" s="1"/>
  <c r="AF87" i="85"/>
  <c r="AO87" i="85" s="1"/>
  <c r="AG87" i="85"/>
  <c r="AJ85" i="91"/>
  <c r="AK85" i="91"/>
  <c r="AT85" i="91" s="1"/>
  <c r="AJ79" i="91"/>
  <c r="AK79" i="91"/>
  <c r="AT79" i="91" s="1"/>
  <c r="AK73" i="91"/>
  <c r="AT73" i="91" s="1"/>
  <c r="AJ73" i="91"/>
  <c r="AJ67" i="91"/>
  <c r="AK67" i="91"/>
  <c r="AT67" i="91" s="1"/>
  <c r="AK61" i="91"/>
  <c r="AT61" i="91" s="1"/>
  <c r="AJ61" i="91"/>
  <c r="AJ55" i="91"/>
  <c r="AK55" i="91"/>
  <c r="AT55" i="91" s="1"/>
  <c r="AK49" i="91"/>
  <c r="AT49" i="91" s="1"/>
  <c r="AJ49" i="91"/>
  <c r="AK43" i="91"/>
  <c r="AT43" i="91" s="1"/>
  <c r="AJ43" i="91"/>
  <c r="AJ37" i="91"/>
  <c r="AK37" i="91"/>
  <c r="AT37" i="91" s="1"/>
  <c r="AK31" i="91"/>
  <c r="AT31" i="91" s="1"/>
  <c r="AJ31" i="91"/>
  <c r="AK25" i="91"/>
  <c r="AT25" i="91" s="1"/>
  <c r="AJ25" i="91"/>
  <c r="AJ19" i="91"/>
  <c r="AK19" i="91"/>
  <c r="AT19" i="91" s="1"/>
  <c r="AX12" i="91"/>
  <c r="S12" i="91" s="1"/>
  <c r="AC12" i="91" s="1"/>
  <c r="AB13" i="91" s="1"/>
  <c r="AX6" i="91"/>
  <c r="S6" i="91" s="1"/>
  <c r="AC6" i="91" s="1"/>
  <c r="AB7" i="91" s="1"/>
  <c r="AH87" i="50"/>
  <c r="AQ87" i="50" s="1"/>
  <c r="AI81" i="82"/>
  <c r="AN81" i="82"/>
  <c r="W87" i="48"/>
  <c r="AE86" i="48"/>
  <c r="AF86" i="48"/>
  <c r="AO86" i="48" s="1"/>
  <c r="AG86" i="48"/>
  <c r="AP86" i="48" s="1"/>
  <c r="AH87" i="102"/>
  <c r="AQ87" i="102" s="1"/>
  <c r="AG87" i="55"/>
  <c r="AP87" i="55" s="1"/>
  <c r="AE87" i="55"/>
  <c r="W88" i="55"/>
  <c r="AF87" i="55"/>
  <c r="AO87" i="55" s="1"/>
  <c r="Z87" i="102"/>
  <c r="Z89" i="99"/>
  <c r="AE87" i="11"/>
  <c r="AF87" i="11"/>
  <c r="AO87" i="11" s="1"/>
  <c r="W88" i="11"/>
  <c r="AG87" i="11"/>
  <c r="AP87" i="11" s="1"/>
  <c r="AR86" i="83"/>
  <c r="AH86" i="48"/>
  <c r="AQ86" i="48" s="1"/>
  <c r="Z83" i="98"/>
  <c r="AR84" i="10"/>
  <c r="AH87" i="83"/>
  <c r="AQ87" i="83" s="1"/>
  <c r="AR86" i="50"/>
  <c r="AR86" i="102"/>
  <c r="AJ84" i="91"/>
  <c r="AK84" i="91"/>
  <c r="AT84" i="91" s="1"/>
  <c r="AJ78" i="91"/>
  <c r="AK78" i="91"/>
  <c r="AT78" i="91" s="1"/>
  <c r="AK72" i="91"/>
  <c r="AT72" i="91" s="1"/>
  <c r="AJ72" i="91"/>
  <c r="AK66" i="91"/>
  <c r="AT66" i="91" s="1"/>
  <c r="AJ66" i="91"/>
  <c r="AJ60" i="91"/>
  <c r="AK60" i="91"/>
  <c r="AT60" i="91" s="1"/>
  <c r="AK54" i="91"/>
  <c r="AT54" i="91" s="1"/>
  <c r="AJ54" i="91"/>
  <c r="AJ48" i="91"/>
  <c r="AK48" i="91"/>
  <c r="AT48" i="91" s="1"/>
  <c r="AJ42" i="91"/>
  <c r="AK42" i="91"/>
  <c r="AT42" i="91" s="1"/>
  <c r="AJ36" i="91"/>
  <c r="AK36" i="91"/>
  <c r="AT36" i="91" s="1"/>
  <c r="AJ30" i="91"/>
  <c r="AK30" i="91"/>
  <c r="AT30" i="91" s="1"/>
  <c r="AJ24" i="91"/>
  <c r="AK24" i="91"/>
  <c r="AT24" i="91" s="1"/>
  <c r="AK18" i="91"/>
  <c r="AT18" i="91" s="1"/>
  <c r="AJ18" i="91"/>
  <c r="AX11" i="91"/>
  <c r="S11" i="91" s="1"/>
  <c r="AC11" i="91" s="1"/>
  <c r="AB12" i="91" s="1"/>
  <c r="AX3" i="91"/>
  <c r="S3" i="91" s="1"/>
  <c r="AC3" i="91" s="1"/>
  <c r="Z87" i="50"/>
  <c r="AI85" i="94"/>
  <c r="AN85" i="94"/>
  <c r="Y85" i="49"/>
  <c r="X85" i="49"/>
  <c r="AX5" i="99" l="1"/>
  <c r="S5" i="99" s="1"/>
  <c r="AC5" i="99" s="1"/>
  <c r="AB6" i="99" s="1"/>
  <c r="AX4" i="99"/>
  <c r="S4" i="99" s="1"/>
  <c r="AC4" i="99" s="1"/>
  <c r="AB5" i="99" s="1"/>
  <c r="AS24" i="91"/>
  <c r="AL24" i="91"/>
  <c r="AU24" i="91" s="1"/>
  <c r="AI86" i="48"/>
  <c r="AN86" i="48"/>
  <c r="AS19" i="91"/>
  <c r="AL19" i="91"/>
  <c r="AU19" i="91" s="1"/>
  <c r="AS37" i="91"/>
  <c r="AL37" i="91"/>
  <c r="AU37" i="91" s="1"/>
  <c r="AS55" i="91"/>
  <c r="AL55" i="91"/>
  <c r="AU55" i="91" s="1"/>
  <c r="AI87" i="85"/>
  <c r="AP87" i="85"/>
  <c r="AJ83" i="99"/>
  <c r="AK83" i="99"/>
  <c r="AT83" i="99" s="1"/>
  <c r="AK77" i="99"/>
  <c r="AT77" i="99" s="1"/>
  <c r="AJ77" i="99"/>
  <c r="AK71" i="99"/>
  <c r="AT71" i="99" s="1"/>
  <c r="AJ71" i="99"/>
  <c r="AK65" i="99"/>
  <c r="AT65" i="99" s="1"/>
  <c r="AJ65" i="99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K17" i="99"/>
  <c r="AT17" i="99" s="1"/>
  <c r="AK11" i="99"/>
  <c r="AT11" i="99" s="1"/>
  <c r="AK5" i="99"/>
  <c r="AT5" i="99" s="1"/>
  <c r="AJ5" i="99"/>
  <c r="AG82" i="82"/>
  <c r="AP82" i="82" s="1"/>
  <c r="W83" i="82"/>
  <c r="AF82" i="82"/>
  <c r="AO82" i="82" s="1"/>
  <c r="AE82" i="82"/>
  <c r="AJ8" i="91"/>
  <c r="AK8" i="91"/>
  <c r="AT8" i="91" s="1"/>
  <c r="AS44" i="91"/>
  <c r="AL44" i="91"/>
  <c r="AU44" i="91" s="1"/>
  <c r="AS80" i="91"/>
  <c r="AL80" i="91"/>
  <c r="AU80" i="91" s="1"/>
  <c r="AE86" i="16"/>
  <c r="W87" i="16"/>
  <c r="AF86" i="16"/>
  <c r="AO86" i="16" s="1"/>
  <c r="AG86" i="16"/>
  <c r="AP86" i="16" s="1"/>
  <c r="AF87" i="87"/>
  <c r="AO87" i="87" s="1"/>
  <c r="AE87" i="87"/>
  <c r="W88" i="87"/>
  <c r="AG87" i="87"/>
  <c r="AP87" i="87" s="1"/>
  <c r="AS69" i="91"/>
  <c r="AL69" i="91"/>
  <c r="AU69" i="91" s="1"/>
  <c r="AS87" i="91"/>
  <c r="AL87" i="91"/>
  <c r="AU87" i="91" s="1"/>
  <c r="AS10" i="91"/>
  <c r="AL10" i="91"/>
  <c r="AU10" i="91" s="1"/>
  <c r="AS46" i="91"/>
  <c r="AL46" i="91"/>
  <c r="AU46" i="91" s="1"/>
  <c r="AS64" i="91"/>
  <c r="AL64" i="91"/>
  <c r="AU64" i="91" s="1"/>
  <c r="AS82" i="91"/>
  <c r="AL82" i="91"/>
  <c r="AU82" i="91" s="1"/>
  <c r="Y84" i="35"/>
  <c r="X84" i="35"/>
  <c r="Z84" i="35" s="1"/>
  <c r="AR86" i="87"/>
  <c r="AJ3" i="91"/>
  <c r="AB4" i="91"/>
  <c r="Y88" i="55"/>
  <c r="X88" i="55"/>
  <c r="Y87" i="48"/>
  <c r="Z87" i="48" s="1"/>
  <c r="X87" i="48"/>
  <c r="AS25" i="91"/>
  <c r="AL25" i="91"/>
  <c r="AU25" i="91" s="1"/>
  <c r="AS43" i="91"/>
  <c r="AL43" i="91"/>
  <c r="AU43" i="91" s="1"/>
  <c r="AS61" i="91"/>
  <c r="AL61" i="91"/>
  <c r="AU61" i="91" s="1"/>
  <c r="AK86" i="99"/>
  <c r="AT86" i="99" s="1"/>
  <c r="AJ86" i="99"/>
  <c r="AK82" i="99"/>
  <c r="AT82" i="99" s="1"/>
  <c r="AJ82" i="99"/>
  <c r="AJ76" i="99"/>
  <c r="AK76" i="99"/>
  <c r="AT76" i="99" s="1"/>
  <c r="AJ70" i="99"/>
  <c r="AK70" i="99"/>
  <c r="AT70" i="99" s="1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J34" i="99"/>
  <c r="AK34" i="99"/>
  <c r="AT34" i="99" s="1"/>
  <c r="AK28" i="99"/>
  <c r="AT28" i="99" s="1"/>
  <c r="AJ28" i="99"/>
  <c r="AK22" i="99"/>
  <c r="AT22" i="99" s="1"/>
  <c r="AJ22" i="99"/>
  <c r="AJ16" i="99"/>
  <c r="AK16" i="99"/>
  <c r="AT16" i="99" s="1"/>
  <c r="AJ10" i="99"/>
  <c r="AK10" i="99"/>
  <c r="AT10" i="99" s="1"/>
  <c r="AS50" i="91"/>
  <c r="AL50" i="91"/>
  <c r="AU50" i="91" s="1"/>
  <c r="AL68" i="91"/>
  <c r="AU68" i="91" s="1"/>
  <c r="AS68" i="91"/>
  <c r="AS39" i="91"/>
  <c r="AL39" i="91"/>
  <c r="AU39" i="91" s="1"/>
  <c r="AS57" i="91"/>
  <c r="AL57" i="91"/>
  <c r="AU57" i="91" s="1"/>
  <c r="AS28" i="91"/>
  <c r="AL28" i="91"/>
  <c r="AU28" i="91" s="1"/>
  <c r="AI83" i="35"/>
  <c r="AN83" i="35"/>
  <c r="AS5" i="91"/>
  <c r="AL5" i="91"/>
  <c r="AU5" i="91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78" i="91"/>
  <c r="AL78" i="91"/>
  <c r="AU78" i="91" s="1"/>
  <c r="AS48" i="91"/>
  <c r="AL48" i="91"/>
  <c r="AU48" i="91" s="1"/>
  <c r="W84" i="98"/>
  <c r="AG83" i="98"/>
  <c r="AP83" i="98" s="1"/>
  <c r="AF83" i="98"/>
  <c r="AO83" i="98" s="1"/>
  <c r="AE83" i="98"/>
  <c r="AI87" i="11"/>
  <c r="AN87" i="11"/>
  <c r="AI87" i="55"/>
  <c r="AN87" i="55"/>
  <c r="AS79" i="91"/>
  <c r="AL79" i="91"/>
  <c r="AU79" i="91" s="1"/>
  <c r="AJ85" i="99"/>
  <c r="AK85" i="99"/>
  <c r="AT85" i="99" s="1"/>
  <c r="AK81" i="99"/>
  <c r="AT81" i="99" s="1"/>
  <c r="AJ81" i="99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J51" i="99"/>
  <c r="AK51" i="99"/>
  <c r="AT51" i="99" s="1"/>
  <c r="AK45" i="99"/>
  <c r="AT45" i="99" s="1"/>
  <c r="AJ45" i="99"/>
  <c r="AJ39" i="99"/>
  <c r="AK39" i="99"/>
  <c r="AT39" i="99" s="1"/>
  <c r="AJ33" i="99"/>
  <c r="AK33" i="99"/>
  <c r="AT33" i="99" s="1"/>
  <c r="AK27" i="99"/>
  <c r="AT27" i="99" s="1"/>
  <c r="AJ27" i="99"/>
  <c r="AK21" i="99"/>
  <c r="AT21" i="99" s="1"/>
  <c r="AJ21" i="99"/>
  <c r="AJ15" i="99"/>
  <c r="AK15" i="99"/>
  <c r="AT15" i="99" s="1"/>
  <c r="AK9" i="99"/>
  <c r="AT9" i="99" s="1"/>
  <c r="AJ9" i="99"/>
  <c r="AK6" i="99"/>
  <c r="AT6" i="99" s="1"/>
  <c r="AI85" i="90"/>
  <c r="AN85" i="90"/>
  <c r="AS14" i="91"/>
  <c r="AL14" i="91"/>
  <c r="AU14" i="91" s="1"/>
  <c r="AS32" i="91"/>
  <c r="AL32" i="91"/>
  <c r="AU32" i="91" s="1"/>
  <c r="AS86" i="91"/>
  <c r="AL86" i="91"/>
  <c r="AU86" i="91" s="1"/>
  <c r="AF87" i="42"/>
  <c r="AO87" i="42" s="1"/>
  <c r="AG87" i="42"/>
  <c r="AP87" i="42" s="1"/>
  <c r="W88" i="42"/>
  <c r="AE87" i="42"/>
  <c r="AF86" i="43"/>
  <c r="AO86" i="43" s="1"/>
  <c r="W87" i="43"/>
  <c r="AE86" i="43"/>
  <c r="AG86" i="43"/>
  <c r="AP86" i="43" s="1"/>
  <c r="AS21" i="91"/>
  <c r="AL21" i="91"/>
  <c r="AU21" i="91" s="1"/>
  <c r="AS75" i="91"/>
  <c r="AL75" i="91"/>
  <c r="AU75" i="91" s="1"/>
  <c r="AR85" i="16"/>
  <c r="AS34" i="91"/>
  <c r="AL34" i="91"/>
  <c r="AU34" i="91" s="1"/>
  <c r="AS52" i="91"/>
  <c r="AL52" i="91"/>
  <c r="AU52" i="91" s="1"/>
  <c r="AS88" i="91"/>
  <c r="AL88" i="91"/>
  <c r="AU88" i="91" s="1"/>
  <c r="AH86" i="94"/>
  <c r="AQ86" i="94" s="1"/>
  <c r="Y87" i="18"/>
  <c r="X87" i="18"/>
  <c r="AS66" i="91"/>
  <c r="AL66" i="91"/>
  <c r="AU66" i="91" s="1"/>
  <c r="AS72" i="91"/>
  <c r="AL72" i="91"/>
  <c r="AU72" i="91" s="1"/>
  <c r="AK87" i="99"/>
  <c r="AT87" i="99" s="1"/>
  <c r="AJ87" i="99"/>
  <c r="AK80" i="99"/>
  <c r="AT80" i="99" s="1"/>
  <c r="AJ80" i="99"/>
  <c r="AJ74" i="99"/>
  <c r="AK74" i="99"/>
  <c r="AT74" i="99" s="1"/>
  <c r="AJ68" i="99"/>
  <c r="AK68" i="99"/>
  <c r="AT68" i="99" s="1"/>
  <c r="AK62" i="99"/>
  <c r="AT62" i="99" s="1"/>
  <c r="AJ62" i="99"/>
  <c r="AK56" i="99"/>
  <c r="AT56" i="99" s="1"/>
  <c r="AJ56" i="99"/>
  <c r="AK50" i="99"/>
  <c r="AT50" i="99" s="1"/>
  <c r="AJ50" i="99"/>
  <c r="AJ44" i="99"/>
  <c r="AK44" i="99"/>
  <c r="AT44" i="99" s="1"/>
  <c r="AK38" i="99"/>
  <c r="AT38" i="99" s="1"/>
  <c r="AJ38" i="99"/>
  <c r="AK32" i="99"/>
  <c r="AT32" i="99" s="1"/>
  <c r="AJ32" i="99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4" i="49"/>
  <c r="AS20" i="91"/>
  <c r="AL20" i="91"/>
  <c r="AU20" i="91" s="1"/>
  <c r="AL27" i="91"/>
  <c r="AU27" i="91" s="1"/>
  <c r="AS27" i="91"/>
  <c r="AS45" i="91"/>
  <c r="AL45" i="91"/>
  <c r="AU45" i="91" s="1"/>
  <c r="AS81" i="91"/>
  <c r="AL81" i="91"/>
  <c r="AU81" i="91" s="1"/>
  <c r="AE85" i="10"/>
  <c r="AN85" i="10" s="1"/>
  <c r="W86" i="10"/>
  <c r="AG85" i="10"/>
  <c r="AF85" i="10"/>
  <c r="AO85" i="10" s="1"/>
  <c r="AS16" i="91"/>
  <c r="AL16" i="91"/>
  <c r="AU16" i="91" s="1"/>
  <c r="AS70" i="91"/>
  <c r="AL70" i="91"/>
  <c r="AU70" i="91" s="1"/>
  <c r="Z86" i="94"/>
  <c r="AS29" i="91"/>
  <c r="AL29" i="91"/>
  <c r="AU29" i="91" s="1"/>
  <c r="AS83" i="91"/>
  <c r="AL83" i="91"/>
  <c r="AU83" i="91" s="1"/>
  <c r="AI86" i="18"/>
  <c r="AN86" i="18"/>
  <c r="Y88" i="83"/>
  <c r="X88" i="83"/>
  <c r="AS42" i="91"/>
  <c r="AL42" i="91"/>
  <c r="AU42" i="91" s="1"/>
  <c r="Y88" i="11"/>
  <c r="X88" i="11"/>
  <c r="Z88" i="11" s="1"/>
  <c r="AH85" i="49"/>
  <c r="AQ85" i="49" s="1"/>
  <c r="Z85" i="49"/>
  <c r="AS30" i="91"/>
  <c r="AL30" i="91"/>
  <c r="AU30" i="91" s="1"/>
  <c r="AS18" i="91"/>
  <c r="AL18" i="91"/>
  <c r="AU18" i="91" s="1"/>
  <c r="AK7" i="91"/>
  <c r="AT7" i="91" s="1"/>
  <c r="AJ7" i="91"/>
  <c r="AS49" i="91"/>
  <c r="AL49" i="91"/>
  <c r="AU49" i="91" s="1"/>
  <c r="Y88" i="85"/>
  <c r="X88" i="85"/>
  <c r="AS36" i="91"/>
  <c r="AL36" i="91"/>
  <c r="AU36" i="91" s="1"/>
  <c r="AE87" i="102"/>
  <c r="AG87" i="102"/>
  <c r="AP87" i="102" s="1"/>
  <c r="AF87" i="102"/>
  <c r="AO87" i="102" s="1"/>
  <c r="W88" i="102"/>
  <c r="AJ13" i="91"/>
  <c r="AK13" i="91"/>
  <c r="AT13" i="91" s="1"/>
  <c r="AL67" i="91"/>
  <c r="AU67" i="91" s="1"/>
  <c r="AS67" i="91"/>
  <c r="AS85" i="91"/>
  <c r="AL85" i="91"/>
  <c r="AU85" i="91" s="1"/>
  <c r="AI89" i="91"/>
  <c r="AN89" i="91"/>
  <c r="AN91" i="91" s="1"/>
  <c r="AJ88" i="99"/>
  <c r="AK88" i="99"/>
  <c r="AT88" i="99" s="1"/>
  <c r="AJ79" i="99"/>
  <c r="AK79" i="99"/>
  <c r="AT79" i="99" s="1"/>
  <c r="AK73" i="99"/>
  <c r="AT73" i="99" s="1"/>
  <c r="AJ73" i="99"/>
  <c r="AK67" i="99"/>
  <c r="AT67" i="99" s="1"/>
  <c r="AJ67" i="99"/>
  <c r="AK61" i="99"/>
  <c r="AT61" i="99" s="1"/>
  <c r="AJ61" i="99"/>
  <c r="AK55" i="99"/>
  <c r="AT55" i="99" s="1"/>
  <c r="AJ55" i="99"/>
  <c r="AJ49" i="99"/>
  <c r="AK49" i="99"/>
  <c r="AT49" i="99" s="1"/>
  <c r="AK43" i="99"/>
  <c r="AT43" i="99" s="1"/>
  <c r="AJ43" i="99"/>
  <c r="AJ37" i="99"/>
  <c r="AK37" i="99"/>
  <c r="AT37" i="99" s="1"/>
  <c r="AJ31" i="99"/>
  <c r="AK31" i="99"/>
  <c r="AT31" i="99" s="1"/>
  <c r="AX24" i="99"/>
  <c r="S24" i="99" s="1"/>
  <c r="AC24" i="99" s="1"/>
  <c r="AB25" i="99" s="1"/>
  <c r="AX18" i="99"/>
  <c r="S18" i="99" s="1"/>
  <c r="AC18" i="99" s="1"/>
  <c r="AB19" i="99" s="1"/>
  <c r="AX12" i="99"/>
  <c r="S12" i="99" s="1"/>
  <c r="AC12" i="99" s="1"/>
  <c r="AB13" i="99" s="1"/>
  <c r="AX6" i="99"/>
  <c r="S6" i="99" s="1"/>
  <c r="AC6" i="99" s="1"/>
  <c r="AB7" i="99" s="1"/>
  <c r="Y86" i="90"/>
  <c r="X86" i="90"/>
  <c r="AS38" i="91"/>
  <c r="AL38" i="91"/>
  <c r="AU38" i="91" s="1"/>
  <c r="AS56" i="91"/>
  <c r="AL56" i="91"/>
  <c r="AU56" i="91" s="1"/>
  <c r="AS74" i="91"/>
  <c r="AL74" i="91"/>
  <c r="AU74" i="91" s="1"/>
  <c r="AS9" i="91"/>
  <c r="AL9" i="91"/>
  <c r="AU9" i="91" s="1"/>
  <c r="AS63" i="91"/>
  <c r="AL63" i="91"/>
  <c r="AU63" i="91" s="1"/>
  <c r="AS22" i="91"/>
  <c r="AL22" i="91"/>
  <c r="AU22" i="91" s="1"/>
  <c r="AL40" i="91"/>
  <c r="AU40" i="91" s="1"/>
  <c r="AS40" i="91"/>
  <c r="AJ11" i="91"/>
  <c r="AL47" i="91"/>
  <c r="AU47" i="91" s="1"/>
  <c r="AS47" i="91"/>
  <c r="AS65" i="91"/>
  <c r="AL65" i="91"/>
  <c r="AU65" i="91" s="1"/>
  <c r="AI87" i="83"/>
  <c r="AN87" i="83"/>
  <c r="AE87" i="50"/>
  <c r="AF87" i="50"/>
  <c r="AO87" i="50" s="1"/>
  <c r="W88" i="50"/>
  <c r="AG87" i="50"/>
  <c r="AP87" i="50" s="1"/>
  <c r="AS60" i="91"/>
  <c r="AL60" i="91"/>
  <c r="AU60" i="91" s="1"/>
  <c r="AK12" i="91"/>
  <c r="AT12" i="91" s="1"/>
  <c r="AJ12" i="91"/>
  <c r="AS84" i="91"/>
  <c r="AL84" i="91"/>
  <c r="AU84" i="91" s="1"/>
  <c r="AS54" i="91"/>
  <c r="AL54" i="91"/>
  <c r="AU54" i="91" s="1"/>
  <c r="AX89" i="99"/>
  <c r="S89" i="99" s="1"/>
  <c r="AC89" i="99" s="1"/>
  <c r="AJ89" i="99" s="1"/>
  <c r="AS89" i="99" s="1"/>
  <c r="AG89" i="99"/>
  <c r="AP89" i="99" s="1"/>
  <c r="AP91" i="99" s="1"/>
  <c r="AE89" i="99"/>
  <c r="AF89" i="99"/>
  <c r="AO89" i="99" s="1"/>
  <c r="AO91" i="99" s="1"/>
  <c r="AR81" i="82"/>
  <c r="AS31" i="91"/>
  <c r="AL31" i="91"/>
  <c r="AU31" i="91" s="1"/>
  <c r="AR85" i="94"/>
  <c r="AS73" i="91"/>
  <c r="AL73" i="91"/>
  <c r="AU73" i="91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J48" i="99"/>
  <c r="AK48" i="99"/>
  <c r="AT48" i="99" s="1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X17" i="99"/>
  <c r="S17" i="99" s="1"/>
  <c r="AC17" i="99" s="1"/>
  <c r="AB18" i="99" s="1"/>
  <c r="AX11" i="99"/>
  <c r="S11" i="99" s="1"/>
  <c r="AC11" i="99" s="1"/>
  <c r="AB12" i="99" s="1"/>
  <c r="AX3" i="99"/>
  <c r="S3" i="99" s="1"/>
  <c r="AC3" i="99" s="1"/>
  <c r="AH82" i="82"/>
  <c r="AQ82" i="82" s="1"/>
  <c r="AS26" i="91"/>
  <c r="AL26" i="91"/>
  <c r="AU26" i="91" s="1"/>
  <c r="AS62" i="91"/>
  <c r="AL62" i="91"/>
  <c r="AU62" i="91" s="1"/>
  <c r="AH86" i="16"/>
  <c r="AQ86" i="16" s="1"/>
  <c r="AH87" i="87"/>
  <c r="AQ87" i="87" s="1"/>
  <c r="AS15" i="91"/>
  <c r="AL15" i="91"/>
  <c r="AU15" i="91" s="1"/>
  <c r="AS33" i="91"/>
  <c r="AL33" i="91"/>
  <c r="AU33" i="91" s="1"/>
  <c r="AS51" i="91"/>
  <c r="AL51" i="91"/>
  <c r="AU51" i="91" s="1"/>
  <c r="AJ6" i="91"/>
  <c r="AS58" i="91"/>
  <c r="AL58" i="91"/>
  <c r="AU58" i="91" s="1"/>
  <c r="AS76" i="91"/>
  <c r="AL76" i="91"/>
  <c r="AU76" i="91" s="1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F87" i="48" l="1"/>
  <c r="AO87" i="48" s="1"/>
  <c r="AG87" i="48"/>
  <c r="AP87" i="48" s="1"/>
  <c r="W88" i="48"/>
  <c r="AE87" i="48"/>
  <c r="AR87" i="83"/>
  <c r="AJ13" i="99"/>
  <c r="AK13" i="99"/>
  <c r="AT13" i="99" s="1"/>
  <c r="AS37" i="99"/>
  <c r="AL37" i="99"/>
  <c r="AU37" i="99" s="1"/>
  <c r="AR89" i="91"/>
  <c r="AR91" i="91" s="1"/>
  <c r="AL89" i="91"/>
  <c r="AU89" i="91" s="1"/>
  <c r="AS13" i="91"/>
  <c r="AL13" i="91"/>
  <c r="AU13" i="91" s="1"/>
  <c r="AH88" i="83"/>
  <c r="AQ88" i="83" s="1"/>
  <c r="AS26" i="99"/>
  <c r="AL26" i="99"/>
  <c r="AU26" i="99" s="1"/>
  <c r="AS44" i="99"/>
  <c r="AL44" i="99"/>
  <c r="AU44" i="99" s="1"/>
  <c r="Y87" i="43"/>
  <c r="X87" i="43"/>
  <c r="AR87" i="55"/>
  <c r="AL28" i="99"/>
  <c r="AU28" i="99" s="1"/>
  <c r="AS28" i="99"/>
  <c r="AS46" i="99"/>
  <c r="AL46" i="99"/>
  <c r="AU46" i="99" s="1"/>
  <c r="AS82" i="99"/>
  <c r="AL82" i="99"/>
  <c r="AU82" i="99" s="1"/>
  <c r="Y83" i="82"/>
  <c r="X83" i="82"/>
  <c r="AS35" i="99"/>
  <c r="AL35" i="99"/>
  <c r="AU35" i="99" s="1"/>
  <c r="AS71" i="99"/>
  <c r="AL71" i="99"/>
  <c r="AU71" i="99" s="1"/>
  <c r="AS24" i="99"/>
  <c r="AL24" i="99"/>
  <c r="AU24" i="99" s="1"/>
  <c r="AS42" i="99"/>
  <c r="AL42" i="99"/>
  <c r="AU42" i="99" s="1"/>
  <c r="AI89" i="99"/>
  <c r="AN89" i="99"/>
  <c r="AN91" i="99" s="1"/>
  <c r="AK19" i="99"/>
  <c r="AT19" i="99" s="1"/>
  <c r="AJ19" i="99"/>
  <c r="AS43" i="99"/>
  <c r="AL43" i="99"/>
  <c r="AU43" i="99" s="1"/>
  <c r="AS61" i="99"/>
  <c r="AL61" i="99"/>
  <c r="AU61" i="99" s="1"/>
  <c r="AS7" i="91"/>
  <c r="AL7" i="91"/>
  <c r="AU7" i="91" s="1"/>
  <c r="AF85" i="49"/>
  <c r="AO85" i="49" s="1"/>
  <c r="AG85" i="49"/>
  <c r="AP85" i="49" s="1"/>
  <c r="AE85" i="49"/>
  <c r="W86" i="49"/>
  <c r="AH88" i="11"/>
  <c r="AQ88" i="11" s="1"/>
  <c r="Z88" i="83"/>
  <c r="AS14" i="99"/>
  <c r="AL14" i="99"/>
  <c r="AU14" i="99" s="1"/>
  <c r="AS32" i="99"/>
  <c r="AL32" i="99"/>
  <c r="AU32" i="99" s="1"/>
  <c r="AS50" i="99"/>
  <c r="AL50" i="99"/>
  <c r="AU50" i="99" s="1"/>
  <c r="AS87" i="99"/>
  <c r="AL87" i="99"/>
  <c r="AU87" i="99" s="1"/>
  <c r="AH87" i="18"/>
  <c r="AQ87" i="18" s="1"/>
  <c r="Y84" i="98"/>
  <c r="X84" i="98"/>
  <c r="AS10" i="99"/>
  <c r="AL10" i="99"/>
  <c r="AU10" i="99" s="1"/>
  <c r="AS64" i="99"/>
  <c r="AL64" i="99"/>
  <c r="AU64" i="99" s="1"/>
  <c r="AH88" i="55"/>
  <c r="AQ88" i="55" s="1"/>
  <c r="Y88" i="87"/>
  <c r="X88" i="87"/>
  <c r="Y87" i="16"/>
  <c r="Z87" i="16" s="1"/>
  <c r="X87" i="16"/>
  <c r="AJ17" i="99"/>
  <c r="AS53" i="99"/>
  <c r="AL53" i="99"/>
  <c r="AU53" i="99" s="1"/>
  <c r="AR87" i="85"/>
  <c r="AS78" i="99"/>
  <c r="AL78" i="99"/>
  <c r="AU78" i="99" s="1"/>
  <c r="AS30" i="99"/>
  <c r="AL30" i="99"/>
  <c r="AU30" i="99" s="1"/>
  <c r="AS84" i="99"/>
  <c r="AL84" i="99"/>
  <c r="AU84" i="99" s="1"/>
  <c r="AS12" i="91"/>
  <c r="AL12" i="91"/>
  <c r="AU12" i="91" s="1"/>
  <c r="Y88" i="50"/>
  <c r="X88" i="50"/>
  <c r="AH86" i="90"/>
  <c r="AQ86" i="90" s="1"/>
  <c r="AK25" i="99"/>
  <c r="AT25" i="99" s="1"/>
  <c r="AJ25" i="99"/>
  <c r="AS79" i="99"/>
  <c r="AL79" i="99"/>
  <c r="AU79" i="99" s="1"/>
  <c r="Y88" i="102"/>
  <c r="X88" i="102"/>
  <c r="AH88" i="85"/>
  <c r="AQ88" i="85" s="1"/>
  <c r="AE88" i="11"/>
  <c r="W89" i="11"/>
  <c r="AG88" i="11"/>
  <c r="AP88" i="11" s="1"/>
  <c r="AF88" i="11"/>
  <c r="AO88" i="11" s="1"/>
  <c r="AS68" i="99"/>
  <c r="AL68" i="99"/>
  <c r="AU68" i="99" s="1"/>
  <c r="Z87" i="18"/>
  <c r="AR85" i="90"/>
  <c r="AS15" i="99"/>
  <c r="AL15" i="99"/>
  <c r="AU15" i="99" s="1"/>
  <c r="AS33" i="99"/>
  <c r="AL33" i="99"/>
  <c r="AU33" i="99" s="1"/>
  <c r="AS51" i="99"/>
  <c r="AL51" i="99"/>
  <c r="AU51" i="99" s="1"/>
  <c r="AS69" i="99"/>
  <c r="AL69" i="99"/>
  <c r="AU69" i="99" s="1"/>
  <c r="AS85" i="99"/>
  <c r="AL85" i="99"/>
  <c r="AU85" i="99" s="1"/>
  <c r="AR87" i="11"/>
  <c r="AS52" i="99"/>
  <c r="AL52" i="99"/>
  <c r="AU52" i="99" s="1"/>
  <c r="AL86" i="99"/>
  <c r="AU86" i="99" s="1"/>
  <c r="AS86" i="99"/>
  <c r="Z88" i="55"/>
  <c r="AH84" i="35"/>
  <c r="AQ84" i="35" s="1"/>
  <c r="AI87" i="87"/>
  <c r="AN87" i="87"/>
  <c r="AI86" i="16"/>
  <c r="AN86" i="16"/>
  <c r="AS8" i="91"/>
  <c r="AL8" i="91"/>
  <c r="AU8" i="91" s="1"/>
  <c r="AS5" i="99"/>
  <c r="AL5" i="99"/>
  <c r="AU5" i="99" s="1"/>
  <c r="AS41" i="99"/>
  <c r="AL41" i="99"/>
  <c r="AU41" i="99" s="1"/>
  <c r="AL59" i="99"/>
  <c r="AU59" i="99" s="1"/>
  <c r="AS59" i="99"/>
  <c r="AS77" i="99"/>
  <c r="AL77" i="99"/>
  <c r="AU77" i="99" s="1"/>
  <c r="AS48" i="99"/>
  <c r="AL48" i="99"/>
  <c r="AU48" i="99" s="1"/>
  <c r="Z88" i="85"/>
  <c r="W87" i="94"/>
  <c r="AG86" i="94"/>
  <c r="AP86" i="94" s="1"/>
  <c r="AF86" i="94"/>
  <c r="AO86" i="94" s="1"/>
  <c r="AE86" i="94"/>
  <c r="AS38" i="99"/>
  <c r="AL38" i="99"/>
  <c r="AU38" i="99" s="1"/>
  <c r="AS56" i="99"/>
  <c r="AL56" i="99"/>
  <c r="AU56" i="99" s="1"/>
  <c r="AI87" i="42"/>
  <c r="AN87" i="42"/>
  <c r="AJ6" i="99"/>
  <c r="AS21" i="99"/>
  <c r="AL21" i="99"/>
  <c r="AU21" i="99" s="1"/>
  <c r="AS57" i="99"/>
  <c r="AL57" i="99"/>
  <c r="AU57" i="99" s="1"/>
  <c r="AS16" i="99"/>
  <c r="AL16" i="99"/>
  <c r="AU16" i="99" s="1"/>
  <c r="AS34" i="99"/>
  <c r="AL34" i="99"/>
  <c r="AU34" i="99" s="1"/>
  <c r="AS70" i="99"/>
  <c r="AL70" i="99"/>
  <c r="AU70" i="99" s="1"/>
  <c r="AF84" i="35"/>
  <c r="AO84" i="35" s="1"/>
  <c r="W85" i="35"/>
  <c r="AE84" i="35"/>
  <c r="AG84" i="35"/>
  <c r="AP84" i="35" s="1"/>
  <c r="AS23" i="99"/>
  <c r="AL23" i="99"/>
  <c r="AU23" i="99" s="1"/>
  <c r="AR86" i="48"/>
  <c r="AS66" i="99"/>
  <c r="AL66" i="99"/>
  <c r="AU66" i="99" s="1"/>
  <c r="AS6" i="91"/>
  <c r="AL6" i="91"/>
  <c r="AU6" i="91" s="1"/>
  <c r="Z86" i="90"/>
  <c r="AL67" i="99"/>
  <c r="AU67" i="99" s="1"/>
  <c r="AS67" i="99"/>
  <c r="AK12" i="99"/>
  <c r="AT12" i="99" s="1"/>
  <c r="AJ12" i="99"/>
  <c r="AI87" i="50"/>
  <c r="AN87" i="50"/>
  <c r="AS31" i="99"/>
  <c r="AL31" i="99"/>
  <c r="AU31" i="99" s="1"/>
  <c r="AS49" i="99"/>
  <c r="AL49" i="99"/>
  <c r="AU49" i="99" s="1"/>
  <c r="AS88" i="99"/>
  <c r="AL88" i="99"/>
  <c r="AU88" i="99" s="1"/>
  <c r="AR86" i="18"/>
  <c r="AI85" i="10"/>
  <c r="AP85" i="10"/>
  <c r="AS20" i="99"/>
  <c r="AL20" i="99"/>
  <c r="AU20" i="99" s="1"/>
  <c r="AS74" i="99"/>
  <c r="AL74" i="99"/>
  <c r="AU74" i="99" s="1"/>
  <c r="Y88" i="42"/>
  <c r="X88" i="42"/>
  <c r="AS39" i="99"/>
  <c r="AL39" i="99"/>
  <c r="AU39" i="99" s="1"/>
  <c r="AS75" i="99"/>
  <c r="AL75" i="99"/>
  <c r="AU75" i="99" s="1"/>
  <c r="AI83" i="98"/>
  <c r="AN83" i="98"/>
  <c r="AK89" i="99"/>
  <c r="AT89" i="99" s="1"/>
  <c r="AS22" i="99"/>
  <c r="AL22" i="99"/>
  <c r="AU22" i="99" s="1"/>
  <c r="AS40" i="99"/>
  <c r="AL40" i="99"/>
  <c r="AU40" i="99" s="1"/>
  <c r="AH87" i="48"/>
  <c r="AQ87" i="48" s="1"/>
  <c r="AJ4" i="91"/>
  <c r="AK4" i="91"/>
  <c r="AT4" i="91" s="1"/>
  <c r="AT91" i="91" s="1"/>
  <c r="AI82" i="82"/>
  <c r="AN82" i="82"/>
  <c r="AJ11" i="99"/>
  <c r="AL29" i="99"/>
  <c r="AU29" i="99" s="1"/>
  <c r="AS29" i="99"/>
  <c r="AS65" i="99"/>
  <c r="AL65" i="99"/>
  <c r="AU65" i="99" s="1"/>
  <c r="AS60" i="99"/>
  <c r="AL60" i="99"/>
  <c r="AU60" i="99" s="1"/>
  <c r="AJ3" i="99"/>
  <c r="AB4" i="99"/>
  <c r="AJ18" i="99"/>
  <c r="AK18" i="99"/>
  <c r="AT18" i="99" s="1"/>
  <c r="AS36" i="99"/>
  <c r="AL36" i="99"/>
  <c r="AU36" i="99" s="1"/>
  <c r="AS54" i="99"/>
  <c r="AL54" i="99"/>
  <c r="AU54" i="99" s="1"/>
  <c r="AS72" i="99"/>
  <c r="AL72" i="99"/>
  <c r="AU72" i="99" s="1"/>
  <c r="AS11" i="91"/>
  <c r="AL11" i="91"/>
  <c r="AU11" i="91" s="1"/>
  <c r="AJ7" i="99"/>
  <c r="AK7" i="99"/>
  <c r="AT7" i="99" s="1"/>
  <c r="AS55" i="99"/>
  <c r="AL55" i="99"/>
  <c r="AU55" i="99" s="1"/>
  <c r="AL73" i="99"/>
  <c r="AU73" i="99" s="1"/>
  <c r="AS73" i="99"/>
  <c r="AI87" i="102"/>
  <c r="AN87" i="102"/>
  <c r="Y86" i="10"/>
  <c r="X86" i="10"/>
  <c r="Z86" i="10" s="1"/>
  <c r="AS8" i="99"/>
  <c r="AL8" i="99"/>
  <c r="AU8" i="99" s="1"/>
  <c r="AS62" i="99"/>
  <c r="AL62" i="99"/>
  <c r="AU62" i="99" s="1"/>
  <c r="AS80" i="99"/>
  <c r="AL80" i="99"/>
  <c r="AU80" i="99" s="1"/>
  <c r="AI86" i="43"/>
  <c r="AN86" i="43"/>
  <c r="AS9" i="99"/>
  <c r="AL9" i="99"/>
  <c r="AU9" i="99" s="1"/>
  <c r="AS27" i="99"/>
  <c r="AL27" i="99"/>
  <c r="AU27" i="99" s="1"/>
  <c r="AS45" i="99"/>
  <c r="AL45" i="99"/>
  <c r="AU45" i="99" s="1"/>
  <c r="AS63" i="99"/>
  <c r="AL63" i="99"/>
  <c r="AU63" i="99" s="1"/>
  <c r="AS81" i="99"/>
  <c r="AL81" i="99"/>
  <c r="AU81" i="99" s="1"/>
  <c r="AR83" i="35"/>
  <c r="AS58" i="99"/>
  <c r="AL58" i="99"/>
  <c r="AU58" i="99" s="1"/>
  <c r="AS76" i="99"/>
  <c r="AL76" i="99"/>
  <c r="AU76" i="99" s="1"/>
  <c r="AL3" i="91"/>
  <c r="AU3" i="91" s="1"/>
  <c r="AS3" i="91"/>
  <c r="AS47" i="99"/>
  <c r="AL47" i="99"/>
  <c r="AU47" i="99" s="1"/>
  <c r="AS83" i="99"/>
  <c r="AL83" i="99"/>
  <c r="AU83" i="99" s="1"/>
  <c r="AG87" i="16" l="1"/>
  <c r="AP87" i="16" s="1"/>
  <c r="AF87" i="16"/>
  <c r="AO87" i="16" s="1"/>
  <c r="W88" i="16"/>
  <c r="AE87" i="16"/>
  <c r="AF86" i="90"/>
  <c r="AO86" i="90" s="1"/>
  <c r="AE86" i="90"/>
  <c r="W87" i="90"/>
  <c r="AG86" i="90"/>
  <c r="AP86" i="90" s="1"/>
  <c r="Y85" i="35"/>
  <c r="X85" i="35"/>
  <c r="AS6" i="99"/>
  <c r="AL6" i="99"/>
  <c r="AU6" i="99" s="1"/>
  <c r="AF88" i="85"/>
  <c r="AO88" i="85" s="1"/>
  <c r="W89" i="85"/>
  <c r="AE88" i="85"/>
  <c r="AG88" i="85"/>
  <c r="AP88" i="85" s="1"/>
  <c r="AI88" i="11"/>
  <c r="AN88" i="11"/>
  <c r="AH88" i="102"/>
  <c r="AQ88" i="102" s="1"/>
  <c r="AH88" i="50"/>
  <c r="AQ88" i="50" s="1"/>
  <c r="Y86" i="49"/>
  <c r="X86" i="49"/>
  <c r="AH88" i="42"/>
  <c r="AQ88" i="42" s="1"/>
  <c r="AR87" i="50"/>
  <c r="Z88" i="102"/>
  <c r="Z88" i="50"/>
  <c r="AH88" i="87"/>
  <c r="AQ88" i="87" s="1"/>
  <c r="AH84" i="98"/>
  <c r="AQ84" i="98" s="1"/>
  <c r="AI85" i="49"/>
  <c r="AN85" i="49"/>
  <c r="AR89" i="99"/>
  <c r="AR91" i="99" s="1"/>
  <c r="AL89" i="99"/>
  <c r="AU89" i="99" s="1"/>
  <c r="W87" i="10"/>
  <c r="AF86" i="10"/>
  <c r="AO86" i="10" s="1"/>
  <c r="AG86" i="10"/>
  <c r="AP86" i="10" s="1"/>
  <c r="AE86" i="10"/>
  <c r="AK4" i="99"/>
  <c r="AT4" i="99" s="1"/>
  <c r="AT91" i="99" s="1"/>
  <c r="AJ4" i="99"/>
  <c r="AR83" i="98"/>
  <c r="Z88" i="42"/>
  <c r="AS12" i="99"/>
  <c r="AL12" i="99"/>
  <c r="AU12" i="99" s="1"/>
  <c r="AR87" i="42"/>
  <c r="AI86" i="94"/>
  <c r="AN86" i="94"/>
  <c r="AR86" i="16"/>
  <c r="Z88" i="87"/>
  <c r="Z84" i="98"/>
  <c r="AI87" i="48"/>
  <c r="AN87" i="48"/>
  <c r="AR82" i="82"/>
  <c r="AS17" i="99"/>
  <c r="AL17" i="99"/>
  <c r="AU17" i="99" s="1"/>
  <c r="AH87" i="43"/>
  <c r="AQ87" i="43" s="1"/>
  <c r="Y88" i="48"/>
  <c r="X88" i="48"/>
  <c r="Z88" i="48" s="1"/>
  <c r="AS18" i="99"/>
  <c r="AL18" i="99"/>
  <c r="AU18" i="99" s="1"/>
  <c r="AS7" i="99"/>
  <c r="AL7" i="99"/>
  <c r="AU7" i="99" s="1"/>
  <c r="AS3" i="99"/>
  <c r="AL3" i="99"/>
  <c r="AU3" i="99" s="1"/>
  <c r="AR85" i="10"/>
  <c r="AR86" i="43"/>
  <c r="AL11" i="99"/>
  <c r="AU11" i="99" s="1"/>
  <c r="AS11" i="99"/>
  <c r="AR87" i="87"/>
  <c r="AE88" i="55"/>
  <c r="AF88" i="55"/>
  <c r="AO88" i="55" s="1"/>
  <c r="W89" i="55"/>
  <c r="AG88" i="55"/>
  <c r="AP88" i="55" s="1"/>
  <c r="AH87" i="16"/>
  <c r="AQ87" i="16" s="1"/>
  <c r="AL19" i="99"/>
  <c r="AU19" i="99" s="1"/>
  <c r="AS19" i="99"/>
  <c r="AH83" i="82"/>
  <c r="AQ83" i="82" s="1"/>
  <c r="Z87" i="43"/>
  <c r="AS13" i="99"/>
  <c r="AL13" i="99"/>
  <c r="AU13" i="99" s="1"/>
  <c r="AS4" i="91"/>
  <c r="AS91" i="91" s="1"/>
  <c r="AL4" i="91"/>
  <c r="AU4" i="91" s="1"/>
  <c r="AU91" i="91" s="1"/>
  <c r="C11" i="91" s="1"/>
  <c r="F35" i="57" s="1"/>
  <c r="AR87" i="102"/>
  <c r="AH86" i="10"/>
  <c r="AQ86" i="10" s="1"/>
  <c r="AI84" i="35"/>
  <c r="AN84" i="35"/>
  <c r="Y87" i="94"/>
  <c r="X87" i="94"/>
  <c r="AE87" i="18"/>
  <c r="AG87" i="18"/>
  <c r="AP87" i="18" s="1"/>
  <c r="AF87" i="18"/>
  <c r="AO87" i="18" s="1"/>
  <c r="W88" i="18"/>
  <c r="Y89" i="11"/>
  <c r="X89" i="11"/>
  <c r="AS25" i="99"/>
  <c r="AL25" i="99"/>
  <c r="AU25" i="99" s="1"/>
  <c r="AE88" i="83"/>
  <c r="W89" i="83"/>
  <c r="AG88" i="83"/>
  <c r="AP88" i="83" s="1"/>
  <c r="AF88" i="83"/>
  <c r="AO88" i="83" s="1"/>
  <c r="Z83" i="82"/>
  <c r="Z89" i="11" l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Y89" i="83"/>
  <c r="Z89" i="83" s="1"/>
  <c r="X89" i="83"/>
  <c r="Y89" i="55"/>
  <c r="X89" i="55"/>
  <c r="W89" i="48"/>
  <c r="AE88" i="48"/>
  <c r="AF88" i="48"/>
  <c r="AO88" i="48" s="1"/>
  <c r="AG88" i="48"/>
  <c r="AP88" i="48" s="1"/>
  <c r="AR87" i="48"/>
  <c r="AR86" i="94"/>
  <c r="AR85" i="49"/>
  <c r="W89" i="102"/>
  <c r="AE88" i="102"/>
  <c r="AG88" i="102"/>
  <c r="AP88" i="102" s="1"/>
  <c r="AF88" i="102"/>
  <c r="AO88" i="102" s="1"/>
  <c r="Z85" i="35"/>
  <c r="AH85" i="35"/>
  <c r="AQ85" i="35" s="1"/>
  <c r="AF84" i="98"/>
  <c r="AO84" i="98" s="1"/>
  <c r="AE84" i="98"/>
  <c r="W85" i="98"/>
  <c r="AG84" i="98"/>
  <c r="AP84" i="98" s="1"/>
  <c r="AI88" i="85"/>
  <c r="AN88" i="85"/>
  <c r="AH87" i="94"/>
  <c r="AQ87" i="94" s="1"/>
  <c r="AI88" i="55"/>
  <c r="AN88" i="55"/>
  <c r="W89" i="87"/>
  <c r="AG88" i="87"/>
  <c r="AP88" i="87" s="1"/>
  <c r="AF88" i="87"/>
  <c r="AO88" i="87" s="1"/>
  <c r="AE88" i="87"/>
  <c r="AS4" i="99"/>
  <c r="AS91" i="99" s="1"/>
  <c r="AL4" i="99"/>
  <c r="AU4" i="99" s="1"/>
  <c r="Y87" i="10"/>
  <c r="Z87" i="10"/>
  <c r="X87" i="10"/>
  <c r="AH86" i="49"/>
  <c r="AQ86" i="49" s="1"/>
  <c r="Y89" i="85"/>
  <c r="X89" i="85"/>
  <c r="Z89" i="85" s="1"/>
  <c r="AI87" i="16"/>
  <c r="AN87" i="16"/>
  <c r="AI88" i="83"/>
  <c r="AN88" i="83"/>
  <c r="Z86" i="49"/>
  <c r="Y88" i="16"/>
  <c r="Z88" i="16"/>
  <c r="X88" i="16"/>
  <c r="Z87" i="94"/>
  <c r="AH89" i="11"/>
  <c r="AQ89" i="11" s="1"/>
  <c r="AQ91" i="11" s="1"/>
  <c r="AZ3" i="11"/>
  <c r="AX11" i="11" s="1"/>
  <c r="S11" i="11" s="1"/>
  <c r="AC11" i="11" s="1"/>
  <c r="AB12" i="11" s="1"/>
  <c r="AX6" i="11"/>
  <c r="S6" i="11" s="1"/>
  <c r="AC6" i="11" s="1"/>
  <c r="AB7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4" i="11"/>
  <c r="S84" i="11" s="1"/>
  <c r="AC84" i="11" s="1"/>
  <c r="AB85" i="11" s="1"/>
  <c r="AX85" i="11"/>
  <c r="S85" i="11" s="1"/>
  <c r="AC85" i="11" s="1"/>
  <c r="AB86" i="11" s="1"/>
  <c r="AX88" i="11"/>
  <c r="S88" i="11" s="1"/>
  <c r="AC88" i="11" s="1"/>
  <c r="AB89" i="11" s="1"/>
  <c r="AX86" i="11"/>
  <c r="S86" i="11" s="1"/>
  <c r="AC86" i="11" s="1"/>
  <c r="AB87" i="11" s="1"/>
  <c r="AX87" i="11"/>
  <c r="S87" i="11" s="1"/>
  <c r="AC87" i="11" s="1"/>
  <c r="AB88" i="11" s="1"/>
  <c r="AR84" i="35"/>
  <c r="W88" i="43"/>
  <c r="AG87" i="43"/>
  <c r="AP87" i="43" s="1"/>
  <c r="AE87" i="43"/>
  <c r="AF87" i="43"/>
  <c r="AO87" i="43" s="1"/>
  <c r="AR88" i="11"/>
  <c r="Y87" i="90"/>
  <c r="Z87" i="90"/>
  <c r="X87" i="90"/>
  <c r="AG83" i="82"/>
  <c r="AP83" i="82" s="1"/>
  <c r="AE83" i="82"/>
  <c r="W84" i="82"/>
  <c r="AF83" i="82"/>
  <c r="AO83" i="82" s="1"/>
  <c r="Y88" i="18"/>
  <c r="X88" i="18"/>
  <c r="Z88" i="18" s="1"/>
  <c r="AI87" i="18"/>
  <c r="AN87" i="18"/>
  <c r="AU91" i="99"/>
  <c r="C11" i="99" s="1"/>
  <c r="F43" i="57" s="1"/>
  <c r="AH88" i="48"/>
  <c r="AQ88" i="48" s="1"/>
  <c r="AG88" i="42"/>
  <c r="AP88" i="42" s="1"/>
  <c r="AE88" i="42"/>
  <c r="W89" i="42"/>
  <c r="AF88" i="42"/>
  <c r="AO88" i="42" s="1"/>
  <c r="AI86" i="10"/>
  <c r="AN86" i="10"/>
  <c r="AE88" i="50"/>
  <c r="AG88" i="50"/>
  <c r="AP88" i="50" s="1"/>
  <c r="W89" i="50"/>
  <c r="AF88" i="50"/>
  <c r="AO88" i="50" s="1"/>
  <c r="AI86" i="90"/>
  <c r="AN86" i="90"/>
  <c r="AX5" i="11" l="1"/>
  <c r="S5" i="11" s="1"/>
  <c r="AC5" i="11" s="1"/>
  <c r="AB6" i="11" s="1"/>
  <c r="AX89" i="83"/>
  <c r="S89" i="83" s="1"/>
  <c r="AC89" i="83" s="1"/>
  <c r="AF89" i="83"/>
  <c r="AO89" i="83" s="1"/>
  <c r="AO91" i="83" s="1"/>
  <c r="AG89" i="83"/>
  <c r="AP89" i="83" s="1"/>
  <c r="AP91" i="83" s="1"/>
  <c r="AE89" i="83"/>
  <c r="AJ84" i="11"/>
  <c r="AK84" i="11"/>
  <c r="AT84" i="11" s="1"/>
  <c r="AK78" i="11"/>
  <c r="AT78" i="11" s="1"/>
  <c r="AJ78" i="11"/>
  <c r="AK72" i="11"/>
  <c r="AT72" i="11" s="1"/>
  <c r="AJ72" i="11"/>
  <c r="AJ66" i="11"/>
  <c r="AK66" i="11"/>
  <c r="AT66" i="11" s="1"/>
  <c r="AK60" i="11"/>
  <c r="AT60" i="11" s="1"/>
  <c r="AJ60" i="1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J30" i="11"/>
  <c r="AK30" i="11"/>
  <c r="AT30" i="11" s="1"/>
  <c r="AK24" i="11"/>
  <c r="AT24" i="11" s="1"/>
  <c r="AJ24" i="11"/>
  <c r="AK18" i="11"/>
  <c r="AT18" i="11" s="1"/>
  <c r="AJ18" i="11"/>
  <c r="AJ11" i="11"/>
  <c r="AK11" i="11"/>
  <c r="AT11" i="11" s="1"/>
  <c r="AK12" i="11"/>
  <c r="AT12" i="11" s="1"/>
  <c r="W89" i="16"/>
  <c r="AF88" i="16"/>
  <c r="AO88" i="16" s="1"/>
  <c r="AG88" i="16"/>
  <c r="AP88" i="16" s="1"/>
  <c r="AE88" i="16"/>
  <c r="AR87" i="16"/>
  <c r="Y89" i="87"/>
  <c r="X89" i="87"/>
  <c r="X85" i="98"/>
  <c r="Z85" i="98" s="1"/>
  <c r="Y85" i="98"/>
  <c r="AI88" i="102"/>
  <c r="AN88" i="102"/>
  <c r="Y89" i="48"/>
  <c r="X89" i="48"/>
  <c r="AE88" i="18"/>
  <c r="W89" i="18"/>
  <c r="AG88" i="18"/>
  <c r="AP88" i="18" s="1"/>
  <c r="AF88" i="18"/>
  <c r="AO88" i="18" s="1"/>
  <c r="AI88" i="50"/>
  <c r="AN88" i="50"/>
  <c r="AI88" i="42"/>
  <c r="AN88" i="42"/>
  <c r="AH87" i="90"/>
  <c r="AQ87" i="90" s="1"/>
  <c r="AK88" i="11"/>
  <c r="AT88" i="11" s="1"/>
  <c r="AJ88" i="11"/>
  <c r="AK83" i="11"/>
  <c r="AT83" i="11" s="1"/>
  <c r="AJ83" i="11"/>
  <c r="AK77" i="11"/>
  <c r="AT77" i="11" s="1"/>
  <c r="AJ77" i="11"/>
  <c r="AJ71" i="11"/>
  <c r="AK71" i="11"/>
  <c r="AT71" i="11" s="1"/>
  <c r="AK65" i="11"/>
  <c r="AT65" i="11" s="1"/>
  <c r="AJ65" i="11"/>
  <c r="AJ59" i="11"/>
  <c r="AK59" i="11"/>
  <c r="AT59" i="11" s="1"/>
  <c r="AK53" i="11"/>
  <c r="AT53" i="11" s="1"/>
  <c r="AJ53" i="11"/>
  <c r="AJ47" i="11"/>
  <c r="AK47" i="11"/>
  <c r="AT47" i="11" s="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K17" i="11"/>
  <c r="AT17" i="11" s="1"/>
  <c r="AJ17" i="11"/>
  <c r="AK10" i="11"/>
  <c r="AT10" i="11" s="1"/>
  <c r="AJ10" i="11"/>
  <c r="AX4" i="11"/>
  <c r="S4" i="11" s="1"/>
  <c r="AC4" i="11" s="1"/>
  <c r="AB5" i="11" s="1"/>
  <c r="AH89" i="85"/>
  <c r="AQ89" i="85" s="1"/>
  <c r="AI84" i="98"/>
  <c r="AN84" i="98"/>
  <c r="Y89" i="102"/>
  <c r="Z89" i="102" s="1"/>
  <c r="X89" i="102"/>
  <c r="AJ87" i="11"/>
  <c r="AK87" i="11"/>
  <c r="AT87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J22" i="11"/>
  <c r="AK22" i="11"/>
  <c r="AT22" i="11" s="1"/>
  <c r="AK16" i="11"/>
  <c r="AT16" i="11" s="1"/>
  <c r="AJ16" i="11"/>
  <c r="AK9" i="11"/>
  <c r="AT9" i="11" s="1"/>
  <c r="AJ9" i="11"/>
  <c r="AK6" i="11"/>
  <c r="AT6" i="11" s="1"/>
  <c r="AJ6" i="11"/>
  <c r="AG86" i="49"/>
  <c r="AP86" i="49" s="1"/>
  <c r="AE86" i="49"/>
  <c r="AF86" i="49"/>
  <c r="AO86" i="49" s="1"/>
  <c r="W87" i="49"/>
  <c r="AG89" i="85"/>
  <c r="AP89" i="85" s="1"/>
  <c r="AE89" i="85"/>
  <c r="AF89" i="85"/>
  <c r="AO89" i="85" s="1"/>
  <c r="W90" i="85"/>
  <c r="AR88" i="55"/>
  <c r="W86" i="35"/>
  <c r="AE85" i="35"/>
  <c r="AG85" i="35"/>
  <c r="AP85" i="35" s="1"/>
  <c r="AF85" i="35"/>
  <c r="AO85" i="35" s="1"/>
  <c r="AH89" i="55"/>
  <c r="AQ89" i="55" s="1"/>
  <c r="AQ91" i="55" s="1"/>
  <c r="AZ3" i="55"/>
  <c r="AX17" i="55" s="1"/>
  <c r="S17" i="55" s="1"/>
  <c r="AC17" i="55" s="1"/>
  <c r="AB1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X22" i="55"/>
  <c r="S22" i="55" s="1"/>
  <c r="AC22" i="55" s="1"/>
  <c r="AB23" i="55" s="1"/>
  <c r="AX23" i="55"/>
  <c r="S23" i="55" s="1"/>
  <c r="AC23" i="55" s="1"/>
  <c r="AB24" i="55" s="1"/>
  <c r="AX24" i="55"/>
  <c r="S24" i="55" s="1"/>
  <c r="AC24" i="55" s="1"/>
  <c r="AB25" i="55" s="1"/>
  <c r="AX25" i="55"/>
  <c r="S25" i="55" s="1"/>
  <c r="AC25" i="55" s="1"/>
  <c r="AB26" i="55" s="1"/>
  <c r="AX26" i="55"/>
  <c r="S26" i="55" s="1"/>
  <c r="AC26" i="55" s="1"/>
  <c r="AB27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4" i="55"/>
  <c r="S84" i="55" s="1"/>
  <c r="AC84" i="55" s="1"/>
  <c r="AB85" i="55" s="1"/>
  <c r="AX87" i="55"/>
  <c r="S87" i="55" s="1"/>
  <c r="AC87" i="55" s="1"/>
  <c r="AB88" i="55" s="1"/>
  <c r="AX85" i="55"/>
  <c r="S85" i="55" s="1"/>
  <c r="AC85" i="55" s="1"/>
  <c r="AB86" i="55" s="1"/>
  <c r="AX86" i="55"/>
  <c r="S86" i="55" s="1"/>
  <c r="AC86" i="55" s="1"/>
  <c r="AB87" i="55" s="1"/>
  <c r="AX88" i="55"/>
  <c r="S88" i="55" s="1"/>
  <c r="AC88" i="55" s="1"/>
  <c r="AB89" i="55" s="1"/>
  <c r="AR86" i="90"/>
  <c r="AJ89" i="11"/>
  <c r="AS89" i="11" s="1"/>
  <c r="AK89" i="11"/>
  <c r="AT89" i="11" s="1"/>
  <c r="AJ81" i="11"/>
  <c r="AK81" i="11"/>
  <c r="AT81" i="11" s="1"/>
  <c r="AK75" i="11"/>
  <c r="AT75" i="11" s="1"/>
  <c r="AJ75" i="11"/>
  <c r="AJ69" i="11"/>
  <c r="AK69" i="11"/>
  <c r="AT69" i="11" s="1"/>
  <c r="AK63" i="11"/>
  <c r="AT63" i="11" s="1"/>
  <c r="AJ63" i="11"/>
  <c r="AJ57" i="11"/>
  <c r="AK57" i="11"/>
  <c r="AT57" i="11" s="1"/>
  <c r="AK51" i="11"/>
  <c r="AT51" i="11" s="1"/>
  <c r="AJ51" i="11"/>
  <c r="AK45" i="11"/>
  <c r="AT45" i="11" s="1"/>
  <c r="AJ45" i="11"/>
  <c r="AJ39" i="11"/>
  <c r="AK39" i="11"/>
  <c r="AT39" i="11" s="1"/>
  <c r="AJ33" i="11"/>
  <c r="AK33" i="11"/>
  <c r="AT33" i="11" s="1"/>
  <c r="AK27" i="11"/>
  <c r="AT27" i="11" s="1"/>
  <c r="AJ27" i="11"/>
  <c r="AK21" i="11"/>
  <c r="AT21" i="11" s="1"/>
  <c r="AJ21" i="11"/>
  <c r="AJ15" i="11"/>
  <c r="AK15" i="11"/>
  <c r="AT15" i="11" s="1"/>
  <c r="AX7" i="11"/>
  <c r="S7" i="11" s="1"/>
  <c r="AC7" i="11" s="1"/>
  <c r="AB8" i="11" s="1"/>
  <c r="AH87" i="10"/>
  <c r="AQ87" i="10" s="1"/>
  <c r="AI88" i="87"/>
  <c r="AR88" i="87" s="1"/>
  <c r="AN88" i="87"/>
  <c r="AR88" i="85"/>
  <c r="Z89" i="55"/>
  <c r="AI89" i="11"/>
  <c r="AN89" i="11"/>
  <c r="AN91" i="11" s="1"/>
  <c r="Y89" i="42"/>
  <c r="X89" i="42"/>
  <c r="AF87" i="90"/>
  <c r="AO87" i="90" s="1"/>
  <c r="AG87" i="90"/>
  <c r="AP87" i="90" s="1"/>
  <c r="AE87" i="90"/>
  <c r="W88" i="90"/>
  <c r="AR87" i="18"/>
  <c r="Y88" i="43"/>
  <c r="Z88" i="43"/>
  <c r="X88" i="43"/>
  <c r="AJ80" i="11"/>
  <c r="AK80" i="11"/>
  <c r="AT80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J14" i="11"/>
  <c r="AK14" i="11"/>
  <c r="AT14" i="11" s="1"/>
  <c r="AK7" i="11"/>
  <c r="AT7" i="11" s="1"/>
  <c r="AJ7" i="11"/>
  <c r="AE87" i="94"/>
  <c r="W88" i="94"/>
  <c r="AF87" i="94"/>
  <c r="AO87" i="94" s="1"/>
  <c r="AG87" i="94"/>
  <c r="AP87" i="94" s="1"/>
  <c r="AR88" i="83"/>
  <c r="AF87" i="10"/>
  <c r="AO87" i="10" s="1"/>
  <c r="AE87" i="10"/>
  <c r="AN87" i="10" s="1"/>
  <c r="AG87" i="10"/>
  <c r="W88" i="10"/>
  <c r="AI87" i="43"/>
  <c r="AN87" i="43"/>
  <c r="AR86" i="10"/>
  <c r="Y84" i="82"/>
  <c r="X84" i="82"/>
  <c r="AK86" i="11"/>
  <c r="AT86" i="11" s="1"/>
  <c r="AJ86" i="11"/>
  <c r="AJ74" i="11"/>
  <c r="AK74" i="11"/>
  <c r="AT74" i="11" s="1"/>
  <c r="Y89" i="50"/>
  <c r="X89" i="50"/>
  <c r="AH88" i="18"/>
  <c r="AQ88" i="18" s="1"/>
  <c r="AI83" i="82"/>
  <c r="AN83" i="82"/>
  <c r="AK85" i="11"/>
  <c r="AT85" i="11" s="1"/>
  <c r="AJ85" i="11"/>
  <c r="AK79" i="11"/>
  <c r="AT79" i="11" s="1"/>
  <c r="AJ79" i="1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J43" i="11"/>
  <c r="AK43" i="11"/>
  <c r="AT43" i="11" s="1"/>
  <c r="AK37" i="11"/>
  <c r="AT37" i="11" s="1"/>
  <c r="AJ37" i="11"/>
  <c r="AJ31" i="11"/>
  <c r="AK31" i="11"/>
  <c r="AT31" i="11" s="1"/>
  <c r="AJ25" i="11"/>
  <c r="AK25" i="11"/>
  <c r="AT25" i="11" s="1"/>
  <c r="AK19" i="11"/>
  <c r="AT19" i="11" s="1"/>
  <c r="AJ19" i="11"/>
  <c r="AX12" i="11"/>
  <c r="S12" i="11" s="1"/>
  <c r="AC12" i="11" s="1"/>
  <c r="AB13" i="11" s="1"/>
  <c r="AX3" i="11"/>
  <c r="S3" i="11" s="1"/>
  <c r="AC3" i="11" s="1"/>
  <c r="AH88" i="16"/>
  <c r="AQ88" i="16" s="1"/>
  <c r="AI88" i="48"/>
  <c r="AN88" i="48"/>
  <c r="AH89" i="83"/>
  <c r="AQ89" i="83" s="1"/>
  <c r="AQ91" i="83" s="1"/>
  <c r="AZ3" i="83"/>
  <c r="AX6" i="83" s="1"/>
  <c r="S6" i="83" s="1"/>
  <c r="AC6" i="83" s="1"/>
  <c r="AB7" i="83" s="1"/>
  <c r="AX12" i="83"/>
  <c r="S12" i="83" s="1"/>
  <c r="AC12" i="83" s="1"/>
  <c r="AB13" i="83" s="1"/>
  <c r="AX13" i="83"/>
  <c r="S13" i="83" s="1"/>
  <c r="AC13" i="83" s="1"/>
  <c r="AB14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18" i="83"/>
  <c r="S18" i="83" s="1"/>
  <c r="AC18" i="83" s="1"/>
  <c r="AB19" i="83" s="1"/>
  <c r="AX19" i="83"/>
  <c r="S19" i="83" s="1"/>
  <c r="AC19" i="83" s="1"/>
  <c r="AB20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4" i="83"/>
  <c r="S24" i="83" s="1"/>
  <c r="AC24" i="83" s="1"/>
  <c r="AB25" i="83" s="1"/>
  <c r="AX25" i="83"/>
  <c r="S25" i="83" s="1"/>
  <c r="AC25" i="83" s="1"/>
  <c r="AB26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6" i="83"/>
  <c r="S86" i="83" s="1"/>
  <c r="AC86" i="83" s="1"/>
  <c r="AB87" i="83" s="1"/>
  <c r="AX87" i="83"/>
  <c r="S87" i="83" s="1"/>
  <c r="AC87" i="83" s="1"/>
  <c r="AB88" i="83" s="1"/>
  <c r="AX84" i="83"/>
  <c r="S84" i="83" s="1"/>
  <c r="AC84" i="83" s="1"/>
  <c r="AB85" i="83" s="1"/>
  <c r="AX85" i="83"/>
  <c r="S85" i="83" s="1"/>
  <c r="AC85" i="83" s="1"/>
  <c r="AB86" i="83" s="1"/>
  <c r="AX88" i="83"/>
  <c r="S88" i="83" s="1"/>
  <c r="AC88" i="83" s="1"/>
  <c r="AB89" i="83" s="1"/>
  <c r="AX10" i="83" l="1"/>
  <c r="S10" i="83" s="1"/>
  <c r="AC10" i="83" s="1"/>
  <c r="AB11" i="83" s="1"/>
  <c r="AX5" i="83"/>
  <c r="S5" i="83" s="1"/>
  <c r="AC5" i="83" s="1"/>
  <c r="AB6" i="83" s="1"/>
  <c r="AX9" i="83"/>
  <c r="S9" i="83" s="1"/>
  <c r="AC9" i="83" s="1"/>
  <c r="AB10" i="83" s="1"/>
  <c r="AX8" i="83"/>
  <c r="S8" i="83" s="1"/>
  <c r="AC8" i="83" s="1"/>
  <c r="AB9" i="83" s="1"/>
  <c r="AX7" i="83"/>
  <c r="S7" i="83" s="1"/>
  <c r="AC7" i="83" s="1"/>
  <c r="AB8" i="83" s="1"/>
  <c r="AX11" i="83"/>
  <c r="S11" i="83" s="1"/>
  <c r="AC11" i="83" s="1"/>
  <c r="AB12" i="83" s="1"/>
  <c r="AX3" i="83"/>
  <c r="S3" i="83" s="1"/>
  <c r="AC3" i="83" s="1"/>
  <c r="Z84" i="82"/>
  <c r="AF84" i="82"/>
  <c r="AO84" i="82" s="1"/>
  <c r="AE84" i="82"/>
  <c r="AG84" i="82"/>
  <c r="AP84" i="82" s="1"/>
  <c r="W85" i="82"/>
  <c r="AE89" i="102"/>
  <c r="AG89" i="102"/>
  <c r="AP89" i="102" s="1"/>
  <c r="W90" i="102"/>
  <c r="AF89" i="102"/>
  <c r="AO89" i="102" s="1"/>
  <c r="AK77" i="83"/>
  <c r="AT77" i="83" s="1"/>
  <c r="AJ77" i="83"/>
  <c r="AJ85" i="83"/>
  <c r="AK85" i="83"/>
  <c r="AT85" i="83" s="1"/>
  <c r="AK80" i="83"/>
  <c r="AT80" i="83" s="1"/>
  <c r="AJ80" i="83"/>
  <c r="AK62" i="83"/>
  <c r="AT62" i="83" s="1"/>
  <c r="AJ62" i="83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J24" i="83"/>
  <c r="AK24" i="83"/>
  <c r="AT24" i="83" s="1"/>
  <c r="AK18" i="83"/>
  <c r="AT18" i="83" s="1"/>
  <c r="AJ18" i="83"/>
  <c r="AJ12" i="83"/>
  <c r="AK12" i="83"/>
  <c r="AT12" i="83" s="1"/>
  <c r="AK7" i="83"/>
  <c r="AT7" i="83" s="1"/>
  <c r="AJ7" i="83"/>
  <c r="AS19" i="11"/>
  <c r="AL19" i="11"/>
  <c r="AU19" i="11" s="1"/>
  <c r="AS37" i="11"/>
  <c r="AL37" i="11"/>
  <c r="AU37" i="11" s="1"/>
  <c r="AS55" i="11"/>
  <c r="AL55" i="11"/>
  <c r="AU55" i="11" s="1"/>
  <c r="AS86" i="11"/>
  <c r="AL86" i="11"/>
  <c r="AU86" i="11" s="1"/>
  <c r="AS14" i="11"/>
  <c r="AL14" i="11"/>
  <c r="AU14" i="11" s="1"/>
  <c r="AS50" i="11"/>
  <c r="AL50" i="11"/>
  <c r="AU50" i="11" s="1"/>
  <c r="AX89" i="55"/>
  <c r="S89" i="55" s="1"/>
  <c r="AC89" i="55" s="1"/>
  <c r="AE89" i="55"/>
  <c r="AF89" i="55"/>
  <c r="AO89" i="55" s="1"/>
  <c r="AO91" i="55" s="1"/>
  <c r="AG89" i="55"/>
  <c r="AP89" i="55" s="1"/>
  <c r="AP91" i="55" s="1"/>
  <c r="AS15" i="11"/>
  <c r="AL15" i="11"/>
  <c r="AU15" i="11" s="1"/>
  <c r="AS33" i="11"/>
  <c r="AL33" i="11"/>
  <c r="AU33" i="11" s="1"/>
  <c r="AS69" i="11"/>
  <c r="AL69" i="11"/>
  <c r="AU69" i="11" s="1"/>
  <c r="AJ88" i="55"/>
  <c r="AK88" i="55"/>
  <c r="AT88" i="55" s="1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J26" i="55"/>
  <c r="AK26" i="55"/>
  <c r="AT26" i="55" s="1"/>
  <c r="AJ20" i="55"/>
  <c r="AK20" i="55"/>
  <c r="AT20" i="55" s="1"/>
  <c r="AK13" i="55"/>
  <c r="AT13" i="55" s="1"/>
  <c r="AX6" i="55"/>
  <c r="S6" i="55" s="1"/>
  <c r="AC6" i="55" s="1"/>
  <c r="AB7" i="55" s="1"/>
  <c r="AS22" i="11"/>
  <c r="AL22" i="11"/>
  <c r="AU22" i="11" s="1"/>
  <c r="AS40" i="11"/>
  <c r="AL40" i="11"/>
  <c r="AU40" i="11" s="1"/>
  <c r="AS17" i="11"/>
  <c r="AL17" i="11"/>
  <c r="AU17" i="11" s="1"/>
  <c r="AS53" i="11"/>
  <c r="AL53" i="11"/>
  <c r="AU53" i="11" s="1"/>
  <c r="AS88" i="11"/>
  <c r="AL88" i="11"/>
  <c r="AU88" i="11" s="1"/>
  <c r="AH89" i="87"/>
  <c r="AQ89" i="87" s="1"/>
  <c r="AQ91" i="87" s="1"/>
  <c r="AX4" i="87"/>
  <c r="S4" i="87" s="1"/>
  <c r="AC4" i="87" s="1"/>
  <c r="AB5" i="87" s="1"/>
  <c r="AX3" i="87"/>
  <c r="S3" i="87" s="1"/>
  <c r="AC3" i="87" s="1"/>
  <c r="AZ3" i="87"/>
  <c r="AX83" i="87" s="1"/>
  <c r="S83" i="87" s="1"/>
  <c r="AC83" i="87" s="1"/>
  <c r="AB84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7" i="87"/>
  <c r="S87" i="87" s="1"/>
  <c r="AC87" i="87" s="1"/>
  <c r="AB88" i="87" s="1"/>
  <c r="AX84" i="87"/>
  <c r="S84" i="87" s="1"/>
  <c r="AC84" i="87" s="1"/>
  <c r="AB85" i="87" s="1"/>
  <c r="AX86" i="87"/>
  <c r="S86" i="87" s="1"/>
  <c r="AC86" i="87" s="1"/>
  <c r="AB87" i="87" s="1"/>
  <c r="AX85" i="87"/>
  <c r="S85" i="87" s="1"/>
  <c r="AC85" i="87" s="1"/>
  <c r="AB86" i="87" s="1"/>
  <c r="AX88" i="87"/>
  <c r="S88" i="87" s="1"/>
  <c r="AC88" i="87" s="1"/>
  <c r="AB89" i="87" s="1"/>
  <c r="AI88" i="16"/>
  <c r="AN88" i="16"/>
  <c r="AS48" i="11"/>
  <c r="AL48" i="11"/>
  <c r="AU48" i="11" s="1"/>
  <c r="AK83" i="83"/>
  <c r="AT83" i="83" s="1"/>
  <c r="AJ83" i="83"/>
  <c r="AJ71" i="83"/>
  <c r="AK71" i="83"/>
  <c r="AT71" i="83" s="1"/>
  <c r="AK65" i="83"/>
  <c r="AT65" i="83" s="1"/>
  <c r="AJ65" i="83"/>
  <c r="AJ59" i="83"/>
  <c r="AK59" i="83"/>
  <c r="AT59" i="83" s="1"/>
  <c r="AK53" i="83"/>
  <c r="AT53" i="83" s="1"/>
  <c r="AJ53" i="83"/>
  <c r="AK47" i="83"/>
  <c r="AT47" i="83" s="1"/>
  <c r="AJ47" i="83"/>
  <c r="AK41" i="83"/>
  <c r="AT41" i="83" s="1"/>
  <c r="AJ41" i="83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K11" i="83"/>
  <c r="AT11" i="83" s="1"/>
  <c r="AJ11" i="83"/>
  <c r="AJ3" i="83"/>
  <c r="AB4" i="83"/>
  <c r="AS73" i="11"/>
  <c r="AL73" i="11"/>
  <c r="AU73" i="11" s="1"/>
  <c r="AR83" i="82"/>
  <c r="AH89" i="50"/>
  <c r="AQ89" i="50" s="1"/>
  <c r="Y88" i="94"/>
  <c r="Z88" i="94" s="1"/>
  <c r="X88" i="94"/>
  <c r="AS20" i="11"/>
  <c r="AL20" i="11"/>
  <c r="AU20" i="11" s="1"/>
  <c r="AL38" i="11"/>
  <c r="AU38" i="11" s="1"/>
  <c r="AS38" i="11"/>
  <c r="AS56" i="11"/>
  <c r="AL56" i="11"/>
  <c r="AU56" i="11" s="1"/>
  <c r="AH89" i="42"/>
  <c r="AQ89" i="42" s="1"/>
  <c r="AS21" i="11"/>
  <c r="AL21" i="11"/>
  <c r="AU21" i="11" s="1"/>
  <c r="AS75" i="11"/>
  <c r="AL75" i="11"/>
  <c r="AU75" i="11" s="1"/>
  <c r="AJ85" i="55"/>
  <c r="AK85" i="55"/>
  <c r="AT85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J49" i="55"/>
  <c r="AK49" i="55"/>
  <c r="AT49" i="55" s="1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3" i="55"/>
  <c r="S3" i="55" s="1"/>
  <c r="AC3" i="55" s="1"/>
  <c r="Y87" i="49"/>
  <c r="X87" i="49"/>
  <c r="AS9" i="11"/>
  <c r="AL9" i="11"/>
  <c r="AU9" i="11" s="1"/>
  <c r="AS28" i="11"/>
  <c r="AL28" i="11"/>
  <c r="AU28" i="11" s="1"/>
  <c r="AS64" i="11"/>
  <c r="AL64" i="11"/>
  <c r="AU64" i="11" s="1"/>
  <c r="AS35" i="11"/>
  <c r="AL35" i="11"/>
  <c r="AU35" i="11" s="1"/>
  <c r="AS71" i="11"/>
  <c r="AL71" i="11"/>
  <c r="AU71" i="11" s="1"/>
  <c r="Z89" i="87"/>
  <c r="AS11" i="11"/>
  <c r="AL11" i="11"/>
  <c r="AU11" i="11" s="1"/>
  <c r="AS30" i="11"/>
  <c r="AL30" i="11"/>
  <c r="AU30" i="11" s="1"/>
  <c r="AS66" i="11"/>
  <c r="AL66" i="11"/>
  <c r="AU66" i="11" s="1"/>
  <c r="AS84" i="11"/>
  <c r="AL84" i="11"/>
  <c r="AU84" i="11" s="1"/>
  <c r="AJ89" i="83"/>
  <c r="AS89" i="83" s="1"/>
  <c r="AK89" i="83"/>
  <c r="AT89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K22" i="83"/>
  <c r="AT22" i="83" s="1"/>
  <c r="AJ22" i="83"/>
  <c r="AK16" i="83"/>
  <c r="AT16" i="83" s="1"/>
  <c r="AJ16" i="83"/>
  <c r="AJ10" i="83"/>
  <c r="AK10" i="83"/>
  <c r="AT10" i="83" s="1"/>
  <c r="AJ6" i="83"/>
  <c r="AK6" i="83"/>
  <c r="AT6" i="83" s="1"/>
  <c r="AS79" i="11"/>
  <c r="AL79" i="11"/>
  <c r="AU79" i="11" s="1"/>
  <c r="Z89" i="50"/>
  <c r="AH84" i="82"/>
  <c r="AQ84" i="82" s="1"/>
  <c r="AR87" i="43"/>
  <c r="AI87" i="94"/>
  <c r="AN87" i="94"/>
  <c r="AS80" i="11"/>
  <c r="AL80" i="11"/>
  <c r="AU80" i="11" s="1"/>
  <c r="Z89" i="42"/>
  <c r="AS39" i="11"/>
  <c r="AL39" i="11"/>
  <c r="AU39" i="11" s="1"/>
  <c r="AS57" i="11"/>
  <c r="AL57" i="11"/>
  <c r="AU57" i="11" s="1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K24" i="55"/>
  <c r="AT24" i="55" s="1"/>
  <c r="AJ24" i="55"/>
  <c r="AJ17" i="55"/>
  <c r="AK17" i="55"/>
  <c r="AT17" i="55" s="1"/>
  <c r="AK11" i="55"/>
  <c r="AT11" i="55" s="1"/>
  <c r="AJ11" i="55"/>
  <c r="AX4" i="55"/>
  <c r="S4" i="55" s="1"/>
  <c r="AC4" i="55" s="1"/>
  <c r="AB5" i="55" s="1"/>
  <c r="Y90" i="85"/>
  <c r="X90" i="85"/>
  <c r="AS46" i="11"/>
  <c r="AL46" i="11"/>
  <c r="AU46" i="11" s="1"/>
  <c r="AS82" i="11"/>
  <c r="AL82" i="11"/>
  <c r="AU82" i="11" s="1"/>
  <c r="AS77" i="11"/>
  <c r="AL77" i="11"/>
  <c r="AU77" i="11" s="1"/>
  <c r="AR88" i="42"/>
  <c r="Y89" i="18"/>
  <c r="Z89" i="18" s="1"/>
  <c r="X89" i="18"/>
  <c r="AR88" i="102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I89" i="83"/>
  <c r="AN89" i="83"/>
  <c r="AN91" i="83" s="1"/>
  <c r="AJ82" i="83"/>
  <c r="AK82" i="83"/>
  <c r="AT82" i="83" s="1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J15" i="83"/>
  <c r="AK15" i="83"/>
  <c r="AT15" i="83" s="1"/>
  <c r="AK9" i="83"/>
  <c r="AT9" i="83" s="1"/>
  <c r="AJ9" i="83"/>
  <c r="AS25" i="11"/>
  <c r="AL25" i="11"/>
  <c r="AU25" i="11" s="1"/>
  <c r="AS43" i="11"/>
  <c r="AL43" i="11"/>
  <c r="AU43" i="11" s="1"/>
  <c r="AS61" i="11"/>
  <c r="AL61" i="11"/>
  <c r="AU61" i="11" s="1"/>
  <c r="AL7" i="11"/>
  <c r="AU7" i="11" s="1"/>
  <c r="AS7" i="11"/>
  <c r="AH88" i="43"/>
  <c r="AQ88" i="43" s="1"/>
  <c r="Y88" i="90"/>
  <c r="X88" i="90"/>
  <c r="AS27" i="11"/>
  <c r="AL27" i="11"/>
  <c r="AU27" i="11" s="1"/>
  <c r="AS45" i="11"/>
  <c r="AL45" i="11"/>
  <c r="AU45" i="11" s="1"/>
  <c r="AS63" i="11"/>
  <c r="AL63" i="11"/>
  <c r="AU63" i="11" s="1"/>
  <c r="AK89" i="55"/>
  <c r="AT89" i="55" s="1"/>
  <c r="AJ89" i="55"/>
  <c r="AS89" i="55" s="1"/>
  <c r="AK83" i="55"/>
  <c r="AT83" i="55" s="1"/>
  <c r="AJ83" i="55"/>
  <c r="AK77" i="55"/>
  <c r="AT77" i="55" s="1"/>
  <c r="AJ77" i="55"/>
  <c r="AK71" i="55"/>
  <c r="AT71" i="55" s="1"/>
  <c r="AJ71" i="55"/>
  <c r="AJ65" i="55"/>
  <c r="AK65" i="55"/>
  <c r="AT65" i="55" s="1"/>
  <c r="AK59" i="55"/>
  <c r="AT59" i="55" s="1"/>
  <c r="AJ59" i="55"/>
  <c r="AK53" i="55"/>
  <c r="AT53" i="55" s="1"/>
  <c r="AJ53" i="55"/>
  <c r="AJ47" i="55"/>
  <c r="AK47" i="55"/>
  <c r="AT47" i="55" s="1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J18" i="55"/>
  <c r="AK18" i="55"/>
  <c r="AT18" i="55" s="1"/>
  <c r="AI85" i="35"/>
  <c r="AN85" i="35"/>
  <c r="AI86" i="49"/>
  <c r="AN86" i="49"/>
  <c r="AS16" i="11"/>
  <c r="AL16" i="11"/>
  <c r="AU16" i="11" s="1"/>
  <c r="AS52" i="11"/>
  <c r="AL52" i="11"/>
  <c r="AU52" i="11" s="1"/>
  <c r="AS70" i="11"/>
  <c r="AL70" i="11"/>
  <c r="AU70" i="11" s="1"/>
  <c r="AR84" i="98"/>
  <c r="AJ5" i="11"/>
  <c r="AK5" i="11"/>
  <c r="AT5" i="11" s="1"/>
  <c r="AS23" i="11"/>
  <c r="AL23" i="11"/>
  <c r="AU23" i="11" s="1"/>
  <c r="AS41" i="11"/>
  <c r="AL41" i="11"/>
  <c r="AU41" i="11" s="1"/>
  <c r="AS59" i="11"/>
  <c r="AL59" i="11"/>
  <c r="AU59" i="11" s="1"/>
  <c r="AI88" i="18"/>
  <c r="AN88" i="18"/>
  <c r="AE85" i="98"/>
  <c r="AG85" i="98"/>
  <c r="AP85" i="98" s="1"/>
  <c r="AF85" i="98"/>
  <c r="AO85" i="98" s="1"/>
  <c r="W86" i="98"/>
  <c r="Y89" i="16"/>
  <c r="X89" i="16"/>
  <c r="AJ76" i="83"/>
  <c r="AK76" i="83"/>
  <c r="AT76" i="83" s="1"/>
  <c r="AK75" i="83"/>
  <c r="AT75" i="83" s="1"/>
  <c r="AJ75" i="83"/>
  <c r="AK68" i="83"/>
  <c r="AT68" i="83" s="1"/>
  <c r="AJ68" i="83"/>
  <c r="AK50" i="83"/>
  <c r="AT50" i="83" s="1"/>
  <c r="AJ50" i="83"/>
  <c r="AJ38" i="83"/>
  <c r="AK38" i="83"/>
  <c r="AT38" i="83" s="1"/>
  <c r="AK32" i="83"/>
  <c r="AT32" i="83" s="1"/>
  <c r="AJ32" i="83"/>
  <c r="AJ26" i="83"/>
  <c r="AK26" i="83"/>
  <c r="AT26" i="83" s="1"/>
  <c r="AJ20" i="83"/>
  <c r="AK20" i="83"/>
  <c r="AT20" i="83" s="1"/>
  <c r="AJ14" i="83"/>
  <c r="AK14" i="83"/>
  <c r="AT14" i="83" s="1"/>
  <c r="AK8" i="83"/>
  <c r="AT8" i="83" s="1"/>
  <c r="AJ8" i="83"/>
  <c r="AB4" i="11"/>
  <c r="AJ3" i="11"/>
  <c r="AS85" i="11"/>
  <c r="AL85" i="11"/>
  <c r="AU85" i="11" s="1"/>
  <c r="Y88" i="10"/>
  <c r="X88" i="10"/>
  <c r="AS26" i="11"/>
  <c r="AL26" i="11"/>
  <c r="AU26" i="11" s="1"/>
  <c r="AS44" i="11"/>
  <c r="AL44" i="11"/>
  <c r="AU44" i="11" s="1"/>
  <c r="AS62" i="11"/>
  <c r="AL62" i="11"/>
  <c r="AU62" i="11" s="1"/>
  <c r="AF88" i="43"/>
  <c r="AO88" i="43" s="1"/>
  <c r="AG88" i="43"/>
  <c r="W89" i="43"/>
  <c r="AE88" i="43"/>
  <c r="AN88" i="43" s="1"/>
  <c r="AI87" i="90"/>
  <c r="AN87" i="90"/>
  <c r="AJ8" i="11"/>
  <c r="AK8" i="11"/>
  <c r="AT8" i="11" s="1"/>
  <c r="AS81" i="11"/>
  <c r="AL81" i="11"/>
  <c r="AU81" i="11" s="1"/>
  <c r="AK87" i="55"/>
  <c r="AT87" i="55" s="1"/>
  <c r="AJ87" i="55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J9" i="55"/>
  <c r="AK9" i="55"/>
  <c r="AT9" i="55" s="1"/>
  <c r="AX5" i="55"/>
  <c r="S5" i="55" s="1"/>
  <c r="AC5" i="55" s="1"/>
  <c r="AB6" i="55" s="1"/>
  <c r="Y86" i="35"/>
  <c r="Z86" i="35" s="1"/>
  <c r="X86" i="35"/>
  <c r="AI89" i="85"/>
  <c r="AN89" i="85"/>
  <c r="AS34" i="11"/>
  <c r="AL34" i="11"/>
  <c r="AU34" i="11" s="1"/>
  <c r="AS87" i="11"/>
  <c r="AL87" i="11"/>
  <c r="AU87" i="11" s="1"/>
  <c r="AS10" i="11"/>
  <c r="AL10" i="11"/>
  <c r="AU10" i="11" s="1"/>
  <c r="AS29" i="11"/>
  <c r="AL29" i="11"/>
  <c r="AU29" i="11" s="1"/>
  <c r="AS65" i="11"/>
  <c r="AL65" i="11"/>
  <c r="AU65" i="11" s="1"/>
  <c r="AS83" i="11"/>
  <c r="AL83" i="11"/>
  <c r="AU83" i="11" s="1"/>
  <c r="AR88" i="50"/>
  <c r="AH89" i="48"/>
  <c r="AQ89" i="48" s="1"/>
  <c r="AJ12" i="11"/>
  <c r="AS24" i="11"/>
  <c r="AL24" i="11"/>
  <c r="AU24" i="11" s="1"/>
  <c r="AS60" i="11"/>
  <c r="AL60" i="11"/>
  <c r="AU60" i="11" s="1"/>
  <c r="AS78" i="11"/>
  <c r="AL78" i="11"/>
  <c r="AU78" i="11" s="1"/>
  <c r="AJ86" i="83"/>
  <c r="AK86" i="83"/>
  <c r="AT86" i="83" s="1"/>
  <c r="AK81" i="83"/>
  <c r="AT81" i="83" s="1"/>
  <c r="AJ81" i="83"/>
  <c r="AK88" i="83"/>
  <c r="AT88" i="83" s="1"/>
  <c r="AJ88" i="83"/>
  <c r="AJ74" i="83"/>
  <c r="AK74" i="83"/>
  <c r="AT74" i="83" s="1"/>
  <c r="AJ56" i="83"/>
  <c r="AK56" i="83"/>
  <c r="AT56" i="83" s="1"/>
  <c r="AJ44" i="83"/>
  <c r="AK44" i="83"/>
  <c r="AT44" i="83" s="1"/>
  <c r="AK87" i="83"/>
  <c r="AT87" i="83" s="1"/>
  <c r="AJ87" i="83"/>
  <c r="AJ79" i="83"/>
  <c r="AK79" i="83"/>
  <c r="AT79" i="83" s="1"/>
  <c r="AJ73" i="83"/>
  <c r="AK73" i="83"/>
  <c r="AT73" i="83" s="1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J25" i="83"/>
  <c r="AK25" i="83"/>
  <c r="AT25" i="83" s="1"/>
  <c r="AJ19" i="83"/>
  <c r="AK19" i="83"/>
  <c r="AT19" i="83" s="1"/>
  <c r="AJ13" i="83"/>
  <c r="AK13" i="83"/>
  <c r="AT13" i="83" s="1"/>
  <c r="AX4" i="83"/>
  <c r="S4" i="83" s="1"/>
  <c r="AC4" i="83" s="1"/>
  <c r="AB5" i="83" s="1"/>
  <c r="AR88" i="48"/>
  <c r="AJ13" i="11"/>
  <c r="AK13" i="11"/>
  <c r="AT13" i="11" s="1"/>
  <c r="AS31" i="11"/>
  <c r="AL31" i="11"/>
  <c r="AU31" i="11" s="1"/>
  <c r="AS49" i="11"/>
  <c r="AL49" i="11"/>
  <c r="AU49" i="11" s="1"/>
  <c r="AS67" i="11"/>
  <c r="AL67" i="11"/>
  <c r="AU67" i="11" s="1"/>
  <c r="AS74" i="11"/>
  <c r="AL74" i="11"/>
  <c r="AU74" i="11" s="1"/>
  <c r="AI87" i="10"/>
  <c r="AP87" i="10"/>
  <c r="AS32" i="11"/>
  <c r="AL32" i="11"/>
  <c r="AU32" i="11" s="1"/>
  <c r="AS68" i="11"/>
  <c r="AL68" i="11"/>
  <c r="AU68" i="11" s="1"/>
  <c r="AR89" i="11"/>
  <c r="AR91" i="11" s="1"/>
  <c r="AL89" i="11"/>
  <c r="AU89" i="11" s="1"/>
  <c r="AS51" i="11"/>
  <c r="AL51" i="11"/>
  <c r="AU51" i="11" s="1"/>
  <c r="AJ86" i="55"/>
  <c r="AK86" i="55"/>
  <c r="AT86" i="55" s="1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K51" i="55"/>
  <c r="AT51" i="55" s="1"/>
  <c r="AJ51" i="55"/>
  <c r="AK45" i="55"/>
  <c r="AT45" i="55" s="1"/>
  <c r="AJ45" i="55"/>
  <c r="AK39" i="55"/>
  <c r="AT39" i="55" s="1"/>
  <c r="AJ39" i="55"/>
  <c r="AK33" i="55"/>
  <c r="AT33" i="55" s="1"/>
  <c r="AJ33" i="55"/>
  <c r="AK27" i="55"/>
  <c r="AT27" i="55" s="1"/>
  <c r="AJ27" i="55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L6" i="11"/>
  <c r="AU6" i="11" s="1"/>
  <c r="AS6" i="11"/>
  <c r="AS58" i="11"/>
  <c r="AL58" i="11"/>
  <c r="AU58" i="11" s="1"/>
  <c r="AS76" i="11"/>
  <c r="AL76" i="11"/>
  <c r="AU76" i="11" s="1"/>
  <c r="AH89" i="102"/>
  <c r="AQ89" i="102" s="1"/>
  <c r="AS47" i="11"/>
  <c r="AL47" i="11"/>
  <c r="AU47" i="11" s="1"/>
  <c r="Z89" i="48"/>
  <c r="AH85" i="98"/>
  <c r="AQ85" i="98" s="1"/>
  <c r="AS42" i="11"/>
  <c r="AL42" i="11"/>
  <c r="AU42" i="11" s="1"/>
  <c r="Z88" i="10" l="1"/>
  <c r="Z90" i="85"/>
  <c r="W91" i="85" s="1"/>
  <c r="AX7" i="87"/>
  <c r="S7" i="87" s="1"/>
  <c r="AC7" i="87" s="1"/>
  <c r="AB8" i="87" s="1"/>
  <c r="AX6" i="87"/>
  <c r="S6" i="87" s="1"/>
  <c r="AC6" i="87" s="1"/>
  <c r="AB7" i="87" s="1"/>
  <c r="AF90" i="85"/>
  <c r="AO90" i="85" s="1"/>
  <c r="AG90" i="85"/>
  <c r="AP90" i="85" s="1"/>
  <c r="AE90" i="85"/>
  <c r="AF86" i="35"/>
  <c r="AO86" i="35" s="1"/>
  <c r="AE86" i="35"/>
  <c r="AN86" i="35" s="1"/>
  <c r="AG86" i="35"/>
  <c r="W87" i="35"/>
  <c r="AE88" i="10"/>
  <c r="AF88" i="10"/>
  <c r="AO88" i="10" s="1"/>
  <c r="AG88" i="10"/>
  <c r="AP88" i="10" s="1"/>
  <c r="W89" i="10"/>
  <c r="W90" i="18"/>
  <c r="AF89" i="18"/>
  <c r="AO89" i="18" s="1"/>
  <c r="AE89" i="18"/>
  <c r="AG89" i="18"/>
  <c r="AP89" i="18" s="1"/>
  <c r="AS63" i="55"/>
  <c r="AL63" i="55"/>
  <c r="AU63" i="55" s="1"/>
  <c r="AR87" i="10"/>
  <c r="AS81" i="83"/>
  <c r="AL81" i="83"/>
  <c r="AU81" i="83" s="1"/>
  <c r="AS33" i="55"/>
  <c r="AL33" i="55"/>
  <c r="AU33" i="55" s="1"/>
  <c r="AS25" i="83"/>
  <c r="AL25" i="83"/>
  <c r="AU25" i="83" s="1"/>
  <c r="AS79" i="83"/>
  <c r="AL79" i="83"/>
  <c r="AU79" i="83" s="1"/>
  <c r="AS56" i="83"/>
  <c r="AL56" i="83"/>
  <c r="AU56" i="83" s="1"/>
  <c r="AS9" i="55"/>
  <c r="AL9" i="55"/>
  <c r="AU9" i="55" s="1"/>
  <c r="AS13" i="11"/>
  <c r="AL13" i="11"/>
  <c r="AU13" i="11" s="1"/>
  <c r="AL37" i="83"/>
  <c r="AU37" i="83" s="1"/>
  <c r="AS37" i="83"/>
  <c r="AS88" i="83"/>
  <c r="AL88" i="83"/>
  <c r="AU88" i="83" s="1"/>
  <c r="AS12" i="11"/>
  <c r="AL12" i="11"/>
  <c r="AU12" i="11" s="1"/>
  <c r="AS22" i="55"/>
  <c r="AL22" i="55"/>
  <c r="AU22" i="55" s="1"/>
  <c r="AS58" i="55"/>
  <c r="AL58" i="55"/>
  <c r="AU58" i="55" s="1"/>
  <c r="AS8" i="83"/>
  <c r="AL8" i="83"/>
  <c r="AU8" i="83" s="1"/>
  <c r="AS50" i="83"/>
  <c r="AL50" i="83"/>
  <c r="AU50" i="83" s="1"/>
  <c r="Y86" i="98"/>
  <c r="Z86" i="98" s="1"/>
  <c r="X86" i="98"/>
  <c r="AS35" i="55"/>
  <c r="AL35" i="55"/>
  <c r="AU35" i="55" s="1"/>
  <c r="AL53" i="55"/>
  <c r="AU53" i="55" s="1"/>
  <c r="AS53" i="55"/>
  <c r="AS71" i="55"/>
  <c r="AL71" i="55"/>
  <c r="AU71" i="55" s="1"/>
  <c r="AS9" i="83"/>
  <c r="AL9" i="83"/>
  <c r="AU9" i="83" s="1"/>
  <c r="AS27" i="83"/>
  <c r="AL27" i="83"/>
  <c r="AU27" i="83" s="1"/>
  <c r="AS45" i="83"/>
  <c r="AL45" i="83"/>
  <c r="AU45" i="83" s="1"/>
  <c r="AH89" i="18"/>
  <c r="AQ89" i="18" s="1"/>
  <c r="AS17" i="55"/>
  <c r="AL17" i="55"/>
  <c r="AU17" i="55" s="1"/>
  <c r="AS36" i="55"/>
  <c r="AL36" i="55"/>
  <c r="AU36" i="55" s="1"/>
  <c r="AS22" i="83"/>
  <c r="AL22" i="83"/>
  <c r="AU22" i="83" s="1"/>
  <c r="AS58" i="83"/>
  <c r="AL58" i="83"/>
  <c r="AU58" i="83" s="1"/>
  <c r="AJ3" i="55"/>
  <c r="AB4" i="55"/>
  <c r="AS43" i="55"/>
  <c r="AL43" i="55"/>
  <c r="AU43" i="55" s="1"/>
  <c r="AS61" i="55"/>
  <c r="AL61" i="55"/>
  <c r="AU61" i="55" s="1"/>
  <c r="AH88" i="94"/>
  <c r="AQ88" i="94" s="1"/>
  <c r="AJ4" i="83"/>
  <c r="AK4" i="83"/>
  <c r="AT4" i="83" s="1"/>
  <c r="AS23" i="83"/>
  <c r="AL23" i="83"/>
  <c r="AU23" i="83" s="1"/>
  <c r="AS41" i="83"/>
  <c r="AL41" i="83"/>
  <c r="AU41" i="83" s="1"/>
  <c r="AS83" i="83"/>
  <c r="AL83" i="83"/>
  <c r="AU83" i="83" s="1"/>
  <c r="AJ82" i="87"/>
  <c r="AK82" i="87"/>
  <c r="AT82" i="87" s="1"/>
  <c r="AK76" i="87"/>
  <c r="AT76" i="87" s="1"/>
  <c r="AJ76" i="87"/>
  <c r="AJ70" i="87"/>
  <c r="AK70" i="87"/>
  <c r="AT70" i="87" s="1"/>
  <c r="AK64" i="87"/>
  <c r="AT64" i="87" s="1"/>
  <c r="AJ64" i="87"/>
  <c r="AK58" i="87"/>
  <c r="AT58" i="87" s="1"/>
  <c r="AJ58" i="87"/>
  <c r="AK52" i="87"/>
  <c r="AT52" i="87" s="1"/>
  <c r="AJ52" i="87"/>
  <c r="AK46" i="87"/>
  <c r="AT46" i="87" s="1"/>
  <c r="AJ46" i="87"/>
  <c r="AJ40" i="87"/>
  <c r="AK40" i="87"/>
  <c r="AT40" i="87" s="1"/>
  <c r="AJ34" i="87"/>
  <c r="AK34" i="87"/>
  <c r="AT34" i="87" s="1"/>
  <c r="AJ28" i="87"/>
  <c r="AK28" i="87"/>
  <c r="AT28" i="87" s="1"/>
  <c r="AK22" i="87"/>
  <c r="AT22" i="87" s="1"/>
  <c r="AJ22" i="87"/>
  <c r="AK16" i="87"/>
  <c r="AT16" i="87" s="1"/>
  <c r="AJ16" i="87"/>
  <c r="AJ10" i="87"/>
  <c r="AK10" i="87"/>
  <c r="AT10" i="87" s="1"/>
  <c r="AB4" i="87"/>
  <c r="AJ3" i="87"/>
  <c r="AS44" i="55"/>
  <c r="AL44" i="55"/>
  <c r="AU44" i="55" s="1"/>
  <c r="AS80" i="55"/>
  <c r="AL80" i="55"/>
  <c r="AU80" i="55" s="1"/>
  <c r="AI89" i="55"/>
  <c r="AN89" i="55"/>
  <c r="AN91" i="55" s="1"/>
  <c r="AS18" i="83"/>
  <c r="AL18" i="83"/>
  <c r="AU18" i="83" s="1"/>
  <c r="AS54" i="83"/>
  <c r="AL54" i="83"/>
  <c r="AU54" i="83" s="1"/>
  <c r="AS72" i="83"/>
  <c r="AL72" i="83"/>
  <c r="AU72" i="83" s="1"/>
  <c r="AS62" i="83"/>
  <c r="AL62" i="83"/>
  <c r="AU62" i="83" s="1"/>
  <c r="AS77" i="83"/>
  <c r="AL77" i="83"/>
  <c r="AU77" i="83" s="1"/>
  <c r="AI89" i="102"/>
  <c r="AN89" i="102"/>
  <c r="W90" i="48"/>
  <c r="AF89" i="48"/>
  <c r="AO89" i="48" s="1"/>
  <c r="AE89" i="48"/>
  <c r="AN89" i="48" s="1"/>
  <c r="AG89" i="48"/>
  <c r="AS44" i="83"/>
  <c r="AL44" i="83"/>
  <c r="AU44" i="83" s="1"/>
  <c r="AK6" i="55"/>
  <c r="AT6" i="55" s="1"/>
  <c r="AJ6" i="55"/>
  <c r="AS40" i="55"/>
  <c r="AL40" i="55"/>
  <c r="AU40" i="55" s="1"/>
  <c r="AS76" i="55"/>
  <c r="AL76" i="55"/>
  <c r="AU76" i="55" s="1"/>
  <c r="AS26" i="83"/>
  <c r="AL26" i="83"/>
  <c r="AU26" i="83" s="1"/>
  <c r="AS76" i="83"/>
  <c r="AL76" i="83"/>
  <c r="AU76" i="83" s="1"/>
  <c r="AS5" i="11"/>
  <c r="AL5" i="11"/>
  <c r="AU5" i="11" s="1"/>
  <c r="AR85" i="35"/>
  <c r="AS16" i="55"/>
  <c r="AL16" i="55"/>
  <c r="AU16" i="55" s="1"/>
  <c r="AS63" i="83"/>
  <c r="AL63" i="83"/>
  <c r="AU63" i="83" s="1"/>
  <c r="AR89" i="83"/>
  <c r="AR91" i="83" s="1"/>
  <c r="AL89" i="83"/>
  <c r="AU89" i="83" s="1"/>
  <c r="AS24" i="55"/>
  <c r="AL24" i="55"/>
  <c r="AU24" i="55" s="1"/>
  <c r="AS42" i="55"/>
  <c r="AL42" i="55"/>
  <c r="AU42" i="55" s="1"/>
  <c r="AS60" i="55"/>
  <c r="AL60" i="55"/>
  <c r="AU60" i="55" s="1"/>
  <c r="AS78" i="55"/>
  <c r="AL78" i="55"/>
  <c r="AU78" i="55" s="1"/>
  <c r="AR87" i="94"/>
  <c r="AS6" i="83"/>
  <c r="AL6" i="83"/>
  <c r="AU6" i="83" s="1"/>
  <c r="AS40" i="83"/>
  <c r="AL40" i="83"/>
  <c r="AU40" i="83" s="1"/>
  <c r="AS12" i="55"/>
  <c r="AL12" i="55"/>
  <c r="AU12" i="55" s="1"/>
  <c r="AS67" i="55"/>
  <c r="AL67" i="55"/>
  <c r="AU67" i="55" s="1"/>
  <c r="AE88" i="94"/>
  <c r="AG88" i="94"/>
  <c r="AP88" i="94" s="1"/>
  <c r="W89" i="94"/>
  <c r="AF88" i="94"/>
  <c r="AO88" i="94" s="1"/>
  <c r="AS3" i="83"/>
  <c r="AL3" i="83"/>
  <c r="AU3" i="83" s="1"/>
  <c r="AS59" i="83"/>
  <c r="AL59" i="83"/>
  <c r="AU59" i="83" s="1"/>
  <c r="AJ86" i="87"/>
  <c r="AK86" i="87"/>
  <c r="AT86" i="87" s="1"/>
  <c r="AK81" i="87"/>
  <c r="AT81" i="87" s="1"/>
  <c r="AJ81" i="87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K9" i="87"/>
  <c r="AT9" i="87" s="1"/>
  <c r="AJ9" i="87"/>
  <c r="AK5" i="87"/>
  <c r="AT5" i="87" s="1"/>
  <c r="AK7" i="55"/>
  <c r="AT7" i="55" s="1"/>
  <c r="AJ7" i="55"/>
  <c r="AS26" i="55"/>
  <c r="AL26" i="55"/>
  <c r="AU26" i="55" s="1"/>
  <c r="AS62" i="55"/>
  <c r="AL62" i="55"/>
  <c r="AU62" i="55" s="1"/>
  <c r="AS36" i="83"/>
  <c r="AL36" i="83"/>
  <c r="AU36" i="83" s="1"/>
  <c r="AS27" i="55"/>
  <c r="AL27" i="55"/>
  <c r="AU27" i="55" s="1"/>
  <c r="AS43" i="83"/>
  <c r="AL43" i="83"/>
  <c r="AU43" i="83" s="1"/>
  <c r="AL46" i="55"/>
  <c r="AU46" i="55" s="1"/>
  <c r="AS46" i="55"/>
  <c r="AS82" i="55"/>
  <c r="AL82" i="55"/>
  <c r="AU82" i="55" s="1"/>
  <c r="Y89" i="43"/>
  <c r="X89" i="43"/>
  <c r="AS32" i="83"/>
  <c r="AL32" i="83"/>
  <c r="AU32" i="83" s="1"/>
  <c r="AS68" i="83"/>
  <c r="AL68" i="83"/>
  <c r="AU68" i="83" s="1"/>
  <c r="AH89" i="16"/>
  <c r="AQ89" i="16" s="1"/>
  <c r="AQ91" i="16" s="1"/>
  <c r="AZ3" i="16"/>
  <c r="AX85" i="16" s="1"/>
  <c r="S85" i="16" s="1"/>
  <c r="AC85" i="16" s="1"/>
  <c r="AB86" i="16" s="1"/>
  <c r="AX10" i="16"/>
  <c r="S10" i="16" s="1"/>
  <c r="AC10" i="16" s="1"/>
  <c r="AB11" i="16" s="1"/>
  <c r="AX16" i="16"/>
  <c r="S16" i="16" s="1"/>
  <c r="AC16" i="16" s="1"/>
  <c r="AB17" i="16" s="1"/>
  <c r="AX19" i="16"/>
  <c r="S19" i="16" s="1"/>
  <c r="AC19" i="16" s="1"/>
  <c r="AB20" i="16" s="1"/>
  <c r="AX20" i="16"/>
  <c r="S20" i="16" s="1"/>
  <c r="AC20" i="16" s="1"/>
  <c r="AB21" i="16" s="1"/>
  <c r="AX26" i="16"/>
  <c r="S26" i="16" s="1"/>
  <c r="AC26" i="16" s="1"/>
  <c r="AB27" i="16" s="1"/>
  <c r="AX27" i="16"/>
  <c r="S27" i="16" s="1"/>
  <c r="AC27" i="16" s="1"/>
  <c r="AB28" i="16" s="1"/>
  <c r="AX28" i="16"/>
  <c r="S28" i="16" s="1"/>
  <c r="AC28" i="16" s="1"/>
  <c r="AB29" i="16" s="1"/>
  <c r="AX34" i="16"/>
  <c r="S34" i="16" s="1"/>
  <c r="AC34" i="16" s="1"/>
  <c r="AB35" i="16" s="1"/>
  <c r="AX35" i="16"/>
  <c r="S35" i="16" s="1"/>
  <c r="AC35" i="16" s="1"/>
  <c r="AB36" i="16" s="1"/>
  <c r="AX36" i="16"/>
  <c r="S36" i="16" s="1"/>
  <c r="AC36" i="16" s="1"/>
  <c r="AB37" i="16" s="1"/>
  <c r="AX37" i="16"/>
  <c r="S37" i="16" s="1"/>
  <c r="AC37" i="16" s="1"/>
  <c r="AB38" i="16" s="1"/>
  <c r="AX38" i="16"/>
  <c r="S38" i="16" s="1"/>
  <c r="AC38" i="16" s="1"/>
  <c r="AB39" i="16" s="1"/>
  <c r="AX39" i="16"/>
  <c r="S39" i="16" s="1"/>
  <c r="AC39" i="16" s="1"/>
  <c r="AB40" i="16" s="1"/>
  <c r="AX40" i="16"/>
  <c r="S40" i="16" s="1"/>
  <c r="AC40" i="16" s="1"/>
  <c r="AB41" i="16" s="1"/>
  <c r="AX41" i="16"/>
  <c r="S41" i="16" s="1"/>
  <c r="AC41" i="16" s="1"/>
  <c r="AB42" i="16" s="1"/>
  <c r="AX42" i="16"/>
  <c r="S42" i="16" s="1"/>
  <c r="AC42" i="16" s="1"/>
  <c r="AB43" i="16" s="1"/>
  <c r="AX43" i="16"/>
  <c r="S43" i="16" s="1"/>
  <c r="AC43" i="16" s="1"/>
  <c r="AB44" i="16" s="1"/>
  <c r="AX44" i="16"/>
  <c r="S44" i="16" s="1"/>
  <c r="AC44" i="16" s="1"/>
  <c r="AB45" i="16" s="1"/>
  <c r="AX45" i="16"/>
  <c r="S45" i="16" s="1"/>
  <c r="AC45" i="16" s="1"/>
  <c r="AB46" i="16" s="1"/>
  <c r="AX46" i="16"/>
  <c r="S46" i="16" s="1"/>
  <c r="AC46" i="16" s="1"/>
  <c r="AB47" i="16" s="1"/>
  <c r="AX47" i="16"/>
  <c r="S47" i="16" s="1"/>
  <c r="AC47" i="16" s="1"/>
  <c r="AB48" i="16" s="1"/>
  <c r="AX48" i="16"/>
  <c r="S48" i="16" s="1"/>
  <c r="AC48" i="16" s="1"/>
  <c r="AB49" i="16" s="1"/>
  <c r="AX49" i="16"/>
  <c r="S49" i="16" s="1"/>
  <c r="AC49" i="16" s="1"/>
  <c r="AB50" i="16" s="1"/>
  <c r="AX50" i="16"/>
  <c r="S50" i="16" s="1"/>
  <c r="AC50" i="16" s="1"/>
  <c r="AB51" i="16" s="1"/>
  <c r="AX51" i="16"/>
  <c r="S51" i="16" s="1"/>
  <c r="AC51" i="16" s="1"/>
  <c r="AB52" i="16" s="1"/>
  <c r="AX52" i="16"/>
  <c r="S52" i="16" s="1"/>
  <c r="AC52" i="16" s="1"/>
  <c r="AB53" i="16" s="1"/>
  <c r="AX53" i="16"/>
  <c r="S53" i="16" s="1"/>
  <c r="AC53" i="16" s="1"/>
  <c r="AB54" i="16" s="1"/>
  <c r="AX54" i="16"/>
  <c r="S54" i="16" s="1"/>
  <c r="AC54" i="16" s="1"/>
  <c r="AB55" i="16" s="1"/>
  <c r="AX55" i="16"/>
  <c r="S55" i="16" s="1"/>
  <c r="AC55" i="16" s="1"/>
  <c r="AB56" i="16" s="1"/>
  <c r="AX56" i="16"/>
  <c r="S56" i="16" s="1"/>
  <c r="AC56" i="16" s="1"/>
  <c r="AB57" i="16" s="1"/>
  <c r="AX57" i="16"/>
  <c r="S57" i="16" s="1"/>
  <c r="AC57" i="16" s="1"/>
  <c r="AB58" i="16" s="1"/>
  <c r="AX58" i="16"/>
  <c r="S58" i="16" s="1"/>
  <c r="AC58" i="16" s="1"/>
  <c r="AB59" i="16" s="1"/>
  <c r="AX59" i="16"/>
  <c r="S59" i="16" s="1"/>
  <c r="AC59" i="16" s="1"/>
  <c r="AB60" i="16" s="1"/>
  <c r="AX60" i="16"/>
  <c r="S60" i="16" s="1"/>
  <c r="AC60" i="16" s="1"/>
  <c r="AB61" i="16" s="1"/>
  <c r="AX61" i="16"/>
  <c r="S61" i="16" s="1"/>
  <c r="AC61" i="16" s="1"/>
  <c r="AB62" i="16" s="1"/>
  <c r="AX62" i="16"/>
  <c r="S62" i="16" s="1"/>
  <c r="AC62" i="16" s="1"/>
  <c r="AB63" i="16" s="1"/>
  <c r="AX63" i="16"/>
  <c r="S63" i="16" s="1"/>
  <c r="AC63" i="16" s="1"/>
  <c r="AB64" i="16" s="1"/>
  <c r="AX64" i="16"/>
  <c r="S64" i="16" s="1"/>
  <c r="AC64" i="16" s="1"/>
  <c r="AB65" i="16" s="1"/>
  <c r="AX65" i="16"/>
  <c r="S65" i="16" s="1"/>
  <c r="AC65" i="16" s="1"/>
  <c r="AB66" i="16" s="1"/>
  <c r="AX66" i="16"/>
  <c r="S66" i="16" s="1"/>
  <c r="AC66" i="16" s="1"/>
  <c r="AB67" i="16" s="1"/>
  <c r="AX67" i="16"/>
  <c r="S67" i="16" s="1"/>
  <c r="AC67" i="16" s="1"/>
  <c r="AB68" i="16" s="1"/>
  <c r="AX68" i="16"/>
  <c r="S68" i="16" s="1"/>
  <c r="AC68" i="16" s="1"/>
  <c r="AB69" i="16" s="1"/>
  <c r="AX69" i="16"/>
  <c r="S69" i="16" s="1"/>
  <c r="AC69" i="16" s="1"/>
  <c r="AB70" i="16" s="1"/>
  <c r="AX70" i="16"/>
  <c r="S70" i="16" s="1"/>
  <c r="AC70" i="16" s="1"/>
  <c r="AB71" i="16" s="1"/>
  <c r="AX71" i="16"/>
  <c r="S71" i="16" s="1"/>
  <c r="AC71" i="16" s="1"/>
  <c r="AB72" i="16" s="1"/>
  <c r="AX72" i="16"/>
  <c r="S72" i="16" s="1"/>
  <c r="AC72" i="16" s="1"/>
  <c r="AB73" i="16" s="1"/>
  <c r="AX73" i="16"/>
  <c r="S73" i="16" s="1"/>
  <c r="AC73" i="16" s="1"/>
  <c r="AB74" i="16" s="1"/>
  <c r="AX74" i="16"/>
  <c r="S74" i="16" s="1"/>
  <c r="AC74" i="16" s="1"/>
  <c r="AB75" i="16" s="1"/>
  <c r="AX75" i="16"/>
  <c r="S75" i="16" s="1"/>
  <c r="AC75" i="16" s="1"/>
  <c r="AB76" i="16" s="1"/>
  <c r="AX76" i="16"/>
  <c r="S76" i="16" s="1"/>
  <c r="AC76" i="16" s="1"/>
  <c r="AB77" i="16" s="1"/>
  <c r="AX77" i="16"/>
  <c r="S77" i="16" s="1"/>
  <c r="AC77" i="16" s="1"/>
  <c r="AB78" i="16" s="1"/>
  <c r="AX78" i="16"/>
  <c r="S78" i="16" s="1"/>
  <c r="AC78" i="16" s="1"/>
  <c r="AB79" i="16" s="1"/>
  <c r="AX79" i="16"/>
  <c r="S79" i="16" s="1"/>
  <c r="AC79" i="16" s="1"/>
  <c r="AB80" i="16" s="1"/>
  <c r="AX80" i="16"/>
  <c r="S80" i="16" s="1"/>
  <c r="AC80" i="16" s="1"/>
  <c r="AB81" i="16" s="1"/>
  <c r="AX81" i="16"/>
  <c r="S81" i="16" s="1"/>
  <c r="AC81" i="16" s="1"/>
  <c r="AB82" i="16" s="1"/>
  <c r="AX82" i="16"/>
  <c r="S82" i="16" s="1"/>
  <c r="AC82" i="16" s="1"/>
  <c r="AB83" i="16" s="1"/>
  <c r="AX83" i="16"/>
  <c r="S83" i="16" s="1"/>
  <c r="AC83" i="16" s="1"/>
  <c r="AB84" i="16" s="1"/>
  <c r="AX88" i="16"/>
  <c r="S88" i="16" s="1"/>
  <c r="AC88" i="16" s="1"/>
  <c r="AB89" i="16" s="1"/>
  <c r="AX86" i="16"/>
  <c r="S86" i="16" s="1"/>
  <c r="AC86" i="16" s="1"/>
  <c r="AB87" i="16" s="1"/>
  <c r="AX87" i="16"/>
  <c r="S87" i="16" s="1"/>
  <c r="AC87" i="16" s="1"/>
  <c r="AB88" i="16" s="1"/>
  <c r="AX84" i="16"/>
  <c r="S84" i="16" s="1"/>
  <c r="AC84" i="16" s="1"/>
  <c r="AB85" i="16" s="1"/>
  <c r="AL23" i="55"/>
  <c r="AU23" i="55" s="1"/>
  <c r="AS23" i="55"/>
  <c r="AS59" i="55"/>
  <c r="AL59" i="55"/>
  <c r="AU59" i="55" s="1"/>
  <c r="AS77" i="55"/>
  <c r="AL77" i="55"/>
  <c r="AU77" i="55" s="1"/>
  <c r="AH88" i="90"/>
  <c r="AQ88" i="90" s="1"/>
  <c r="AS33" i="83"/>
  <c r="AL33" i="83"/>
  <c r="AU33" i="83" s="1"/>
  <c r="AS51" i="83"/>
  <c r="AL51" i="83"/>
  <c r="AU51" i="83" s="1"/>
  <c r="AS69" i="83"/>
  <c r="AL69" i="83"/>
  <c r="AU69" i="83" s="1"/>
  <c r="AK5" i="55"/>
  <c r="AT5" i="55" s="1"/>
  <c r="AJ5" i="55"/>
  <c r="AS31" i="55"/>
  <c r="AL31" i="55"/>
  <c r="AU31" i="55" s="1"/>
  <c r="AS49" i="55"/>
  <c r="AL49" i="55"/>
  <c r="AU49" i="55" s="1"/>
  <c r="AS85" i="55"/>
  <c r="AL85" i="55"/>
  <c r="AU85" i="55" s="1"/>
  <c r="AS11" i="83"/>
  <c r="AL11" i="83"/>
  <c r="AU11" i="83" s="1"/>
  <c r="AS29" i="83"/>
  <c r="AL29" i="83"/>
  <c r="AU29" i="83" s="1"/>
  <c r="AS47" i="83"/>
  <c r="AL47" i="83"/>
  <c r="AU47" i="83" s="1"/>
  <c r="AS65" i="83"/>
  <c r="AL65" i="83"/>
  <c r="AU65" i="83" s="1"/>
  <c r="AJ87" i="87"/>
  <c r="AK87" i="87"/>
  <c r="AT87" i="87" s="1"/>
  <c r="AJ80" i="87"/>
  <c r="AK80" i="87"/>
  <c r="AT80" i="87" s="1"/>
  <c r="AJ74" i="87"/>
  <c r="AK74" i="87"/>
  <c r="AT74" i="87" s="1"/>
  <c r="AJ68" i="87"/>
  <c r="AK68" i="87"/>
  <c r="AT68" i="87" s="1"/>
  <c r="AJ62" i="87"/>
  <c r="AK62" i="87"/>
  <c r="AT62" i="87" s="1"/>
  <c r="AJ56" i="87"/>
  <c r="AK56" i="87"/>
  <c r="AT56" i="87" s="1"/>
  <c r="AJ50" i="87"/>
  <c r="AK50" i="87"/>
  <c r="AT50" i="87" s="1"/>
  <c r="AK44" i="87"/>
  <c r="AT44" i="87" s="1"/>
  <c r="AJ44" i="87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J14" i="87"/>
  <c r="AK14" i="87"/>
  <c r="AT14" i="87" s="1"/>
  <c r="AK8" i="87"/>
  <c r="AT8" i="87" s="1"/>
  <c r="AJ8" i="87"/>
  <c r="AS32" i="55"/>
  <c r="AL32" i="55"/>
  <c r="AU32" i="55" s="1"/>
  <c r="AS50" i="55"/>
  <c r="AL50" i="55"/>
  <c r="AU50" i="55" s="1"/>
  <c r="AL7" i="83"/>
  <c r="AU7" i="83" s="1"/>
  <c r="AS7" i="83"/>
  <c r="AL42" i="83"/>
  <c r="AU42" i="83" s="1"/>
  <c r="AS42" i="83"/>
  <c r="AS78" i="83"/>
  <c r="AL78" i="83"/>
  <c r="AU78" i="83" s="1"/>
  <c r="AS80" i="83"/>
  <c r="AL80" i="83"/>
  <c r="AU80" i="83" s="1"/>
  <c r="Y85" i="82"/>
  <c r="X85" i="82"/>
  <c r="AS45" i="55"/>
  <c r="AL45" i="55"/>
  <c r="AU45" i="55" s="1"/>
  <c r="AS69" i="55"/>
  <c r="AL69" i="55"/>
  <c r="AU69" i="55" s="1"/>
  <c r="Z89" i="16"/>
  <c r="AI85" i="98"/>
  <c r="AN85" i="98"/>
  <c r="AS18" i="55"/>
  <c r="AL18" i="55"/>
  <c r="AU18" i="55" s="1"/>
  <c r="AS41" i="55"/>
  <c r="AL41" i="55"/>
  <c r="AU41" i="55" s="1"/>
  <c r="Z88" i="90"/>
  <c r="AS15" i="83"/>
  <c r="AL15" i="83"/>
  <c r="AU15" i="83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W90" i="42"/>
  <c r="AG89" i="42"/>
  <c r="AP89" i="42" s="1"/>
  <c r="AE89" i="42"/>
  <c r="AF89" i="42"/>
  <c r="AO89" i="42" s="1"/>
  <c r="AF89" i="50"/>
  <c r="AO89" i="50" s="1"/>
  <c r="AG89" i="50"/>
  <c r="AP89" i="50" s="1"/>
  <c r="AE89" i="50"/>
  <c r="W90" i="50"/>
  <c r="AS10" i="83"/>
  <c r="AL10" i="83"/>
  <c r="AU10" i="83" s="1"/>
  <c r="AS28" i="83"/>
  <c r="AL28" i="83"/>
  <c r="AU28" i="83" s="1"/>
  <c r="AS46" i="83"/>
  <c r="AL46" i="83"/>
  <c r="AU46" i="83" s="1"/>
  <c r="AS64" i="83"/>
  <c r="AL64" i="83"/>
  <c r="AU64" i="83" s="1"/>
  <c r="AH87" i="49"/>
  <c r="AQ87" i="49" s="1"/>
  <c r="AS37" i="55"/>
  <c r="AL37" i="55"/>
  <c r="AU37" i="55" s="1"/>
  <c r="AS55" i="55"/>
  <c r="AL55" i="55"/>
  <c r="AU55" i="55" s="1"/>
  <c r="AJ85" i="87"/>
  <c r="AK85" i="87"/>
  <c r="AT85" i="87" s="1"/>
  <c r="AJ79" i="87"/>
  <c r="AK79" i="87"/>
  <c r="AT79" i="87" s="1"/>
  <c r="AK73" i="87"/>
  <c r="AT73" i="87" s="1"/>
  <c r="AJ73" i="87"/>
  <c r="AJ67" i="87"/>
  <c r="AK67" i="87"/>
  <c r="AT67" i="87" s="1"/>
  <c r="AK61" i="87"/>
  <c r="AT61" i="87" s="1"/>
  <c r="AJ61" i="87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J7" i="87"/>
  <c r="AK7" i="87"/>
  <c r="AT7" i="87" s="1"/>
  <c r="AJ13" i="55"/>
  <c r="AS68" i="55"/>
  <c r="AL68" i="55"/>
  <c r="AU68" i="55" s="1"/>
  <c r="AS88" i="55"/>
  <c r="AL88" i="55"/>
  <c r="AU88" i="55" s="1"/>
  <c r="AS24" i="83"/>
  <c r="AL24" i="83"/>
  <c r="AU24" i="83" s="1"/>
  <c r="AS60" i="83"/>
  <c r="AL60" i="83"/>
  <c r="AU60" i="83" s="1"/>
  <c r="AS81" i="55"/>
  <c r="AL81" i="55"/>
  <c r="AU81" i="55" s="1"/>
  <c r="AS73" i="83"/>
  <c r="AL73" i="83"/>
  <c r="AU73" i="83" s="1"/>
  <c r="AJ5" i="83"/>
  <c r="AK5" i="83"/>
  <c r="AT5" i="83" s="1"/>
  <c r="AS61" i="83"/>
  <c r="AL61" i="83"/>
  <c r="AU61" i="83" s="1"/>
  <c r="AR89" i="85"/>
  <c r="AS64" i="55"/>
  <c r="AL64" i="55"/>
  <c r="AU64" i="55" s="1"/>
  <c r="AS8" i="11"/>
  <c r="AL8" i="11"/>
  <c r="AU8" i="11" s="1"/>
  <c r="AS14" i="83"/>
  <c r="AL14" i="83"/>
  <c r="AU14" i="83" s="1"/>
  <c r="AJ14" i="55"/>
  <c r="AK14" i="55"/>
  <c r="AT14" i="55" s="1"/>
  <c r="AS86" i="55"/>
  <c r="AL86" i="55"/>
  <c r="AU86" i="55" s="1"/>
  <c r="AS49" i="83"/>
  <c r="AL49" i="83"/>
  <c r="AU49" i="83" s="1"/>
  <c r="AS67" i="83"/>
  <c r="AL67" i="83"/>
  <c r="AU67" i="83" s="1"/>
  <c r="AS87" i="83"/>
  <c r="AL87" i="83"/>
  <c r="AU87" i="83" s="1"/>
  <c r="AH86" i="35"/>
  <c r="AQ86" i="35" s="1"/>
  <c r="AL52" i="55"/>
  <c r="AU52" i="55" s="1"/>
  <c r="AS52" i="55"/>
  <c r="AS70" i="55"/>
  <c r="AL70" i="55"/>
  <c r="AU70" i="55" s="1"/>
  <c r="AS87" i="55"/>
  <c r="AL87" i="55"/>
  <c r="AU87" i="55" s="1"/>
  <c r="AS3" i="11"/>
  <c r="AL3" i="11"/>
  <c r="AU3" i="11" s="1"/>
  <c r="AS75" i="83"/>
  <c r="AL75" i="83"/>
  <c r="AU75" i="83" s="1"/>
  <c r="AS83" i="55"/>
  <c r="AL83" i="55"/>
  <c r="AU83" i="55" s="1"/>
  <c r="AS21" i="83"/>
  <c r="AL21" i="83"/>
  <c r="AU21" i="83" s="1"/>
  <c r="AS39" i="83"/>
  <c r="AL39" i="83"/>
  <c r="AU39" i="83" s="1"/>
  <c r="AS57" i="83"/>
  <c r="AL57" i="83"/>
  <c r="AU57" i="83" s="1"/>
  <c r="AS66" i="55"/>
  <c r="AL66" i="55"/>
  <c r="AU66" i="55" s="1"/>
  <c r="AS16" i="83"/>
  <c r="AL16" i="83"/>
  <c r="AU16" i="83" s="1"/>
  <c r="AL34" i="83"/>
  <c r="AU34" i="83" s="1"/>
  <c r="AS34" i="83"/>
  <c r="AX89" i="87"/>
  <c r="S89" i="87" s="1"/>
  <c r="AC89" i="87" s="1"/>
  <c r="AJ89" i="87" s="1"/>
  <c r="AS89" i="87" s="1"/>
  <c r="AG89" i="87"/>
  <c r="AP89" i="87" s="1"/>
  <c r="AP91" i="87" s="1"/>
  <c r="AE89" i="87"/>
  <c r="AF89" i="87"/>
  <c r="AO89" i="87" s="1"/>
  <c r="AO91" i="87" s="1"/>
  <c r="Z87" i="49"/>
  <c r="AS19" i="55"/>
  <c r="AL19" i="55"/>
  <c r="AU19" i="55" s="1"/>
  <c r="AS73" i="55"/>
  <c r="AL73" i="55"/>
  <c r="AU73" i="55" s="1"/>
  <c r="AS35" i="83"/>
  <c r="AL35" i="83"/>
  <c r="AU35" i="83" s="1"/>
  <c r="AS53" i="83"/>
  <c r="AL53" i="83"/>
  <c r="AU53" i="83" s="1"/>
  <c r="AK88" i="87"/>
  <c r="AT88" i="87" s="1"/>
  <c r="AJ88" i="87"/>
  <c r="AK78" i="87"/>
  <c r="AT78" i="87" s="1"/>
  <c r="AJ78" i="87"/>
  <c r="AJ72" i="87"/>
  <c r="AK72" i="87"/>
  <c r="AT72" i="87" s="1"/>
  <c r="AK66" i="87"/>
  <c r="AT66" i="87" s="1"/>
  <c r="AJ66" i="87"/>
  <c r="AK60" i="87"/>
  <c r="AT60" i="87" s="1"/>
  <c r="AJ60" i="87"/>
  <c r="AJ54" i="87"/>
  <c r="AK54" i="87"/>
  <c r="AT54" i="87" s="1"/>
  <c r="AK48" i="87"/>
  <c r="AT48" i="87" s="1"/>
  <c r="AJ48" i="87"/>
  <c r="AJ42" i="87"/>
  <c r="AK42" i="87"/>
  <c r="AT42" i="87" s="1"/>
  <c r="AJ36" i="87"/>
  <c r="AK36" i="87"/>
  <c r="AT36" i="87" s="1"/>
  <c r="AK30" i="87"/>
  <c r="AT30" i="87" s="1"/>
  <c r="AJ30" i="87"/>
  <c r="AK24" i="87"/>
  <c r="AT24" i="87" s="1"/>
  <c r="AJ24" i="87"/>
  <c r="AK18" i="87"/>
  <c r="AT18" i="87" s="1"/>
  <c r="AJ18" i="87"/>
  <c r="AJ12" i="87"/>
  <c r="AK12" i="87"/>
  <c r="AT12" i="87" s="1"/>
  <c r="AX5" i="87"/>
  <c r="S5" i="87" s="1"/>
  <c r="AC5" i="87" s="1"/>
  <c r="AB6" i="87" s="1"/>
  <c r="AL38" i="55"/>
  <c r="AU38" i="55" s="1"/>
  <c r="AS38" i="55"/>
  <c r="AL56" i="55"/>
  <c r="AU56" i="55" s="1"/>
  <c r="AS56" i="55"/>
  <c r="AS74" i="55"/>
  <c r="AL74" i="55"/>
  <c r="AU74" i="55" s="1"/>
  <c r="AS30" i="83"/>
  <c r="AL30" i="83"/>
  <c r="AU30" i="83" s="1"/>
  <c r="Y90" i="102"/>
  <c r="X90" i="102"/>
  <c r="Z90" i="102" s="1"/>
  <c r="AI84" i="82"/>
  <c r="AR84" i="82" s="1"/>
  <c r="AN84" i="82"/>
  <c r="AS19" i="83"/>
  <c r="AL19" i="83"/>
  <c r="AU19" i="83" s="1"/>
  <c r="AS55" i="83"/>
  <c r="AL55" i="83"/>
  <c r="AU55" i="83" s="1"/>
  <c r="AK8" i="55"/>
  <c r="AT8" i="55" s="1"/>
  <c r="AJ8" i="55"/>
  <c r="AS51" i="55"/>
  <c r="AL51" i="55"/>
  <c r="AU51" i="55" s="1"/>
  <c r="AS28" i="55"/>
  <c r="AL28" i="55"/>
  <c r="AU28" i="55" s="1"/>
  <c r="AI88" i="43"/>
  <c r="AP88" i="43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AS13" i="83"/>
  <c r="AL13" i="83"/>
  <c r="AU13" i="83" s="1"/>
  <c r="AS31" i="83"/>
  <c r="AL31" i="83"/>
  <c r="AU31" i="83" s="1"/>
  <c r="AS74" i="83"/>
  <c r="AL74" i="83"/>
  <c r="AU74" i="83" s="1"/>
  <c r="AS86" i="83"/>
  <c r="AL86" i="83"/>
  <c r="AU86" i="83" s="1"/>
  <c r="AS15" i="55"/>
  <c r="AL15" i="55"/>
  <c r="AU15" i="55" s="1"/>
  <c r="AS34" i="55"/>
  <c r="AL34" i="55"/>
  <c r="AU34" i="55" s="1"/>
  <c r="AR87" i="90"/>
  <c r="AH88" i="10"/>
  <c r="AQ88" i="10" s="1"/>
  <c r="AK4" i="11"/>
  <c r="AT4" i="11" s="1"/>
  <c r="AT91" i="11" s="1"/>
  <c r="AJ4" i="11"/>
  <c r="AS20" i="83"/>
  <c r="AL20" i="83"/>
  <c r="AU20" i="83" s="1"/>
  <c r="AS38" i="83"/>
  <c r="AL38" i="83"/>
  <c r="AU38" i="83" s="1"/>
  <c r="AR88" i="18"/>
  <c r="AR86" i="49"/>
  <c r="AS10" i="55"/>
  <c r="AL10" i="55"/>
  <c r="AU10" i="55" s="1"/>
  <c r="AS29" i="55"/>
  <c r="AL29" i="55"/>
  <c r="AU29" i="55" s="1"/>
  <c r="AS47" i="55"/>
  <c r="AL47" i="55"/>
  <c r="AU47" i="55" s="1"/>
  <c r="AS65" i="55"/>
  <c r="AL65" i="55"/>
  <c r="AU65" i="55" s="1"/>
  <c r="AS82" i="83"/>
  <c r="AL82" i="83"/>
  <c r="AU82" i="83" s="1"/>
  <c r="AH90" i="85"/>
  <c r="AQ90" i="85" s="1"/>
  <c r="AS54" i="55"/>
  <c r="AL54" i="55"/>
  <c r="AU54" i="55" s="1"/>
  <c r="AS72" i="55"/>
  <c r="AL72" i="55"/>
  <c r="AU72" i="55" s="1"/>
  <c r="AS52" i="83"/>
  <c r="AL52" i="83"/>
  <c r="AU52" i="83" s="1"/>
  <c r="AS70" i="83"/>
  <c r="AL70" i="83"/>
  <c r="AU70" i="83" s="1"/>
  <c r="AS25" i="55"/>
  <c r="AL25" i="55"/>
  <c r="AU25" i="55" s="1"/>
  <c r="AS79" i="55"/>
  <c r="AL79" i="55"/>
  <c r="AU79" i="55" s="1"/>
  <c r="AS17" i="83"/>
  <c r="AL17" i="83"/>
  <c r="AU17" i="83" s="1"/>
  <c r="AS71" i="83"/>
  <c r="AL71" i="83"/>
  <c r="AU71" i="83" s="1"/>
  <c r="AR88" i="16"/>
  <c r="AJ83" i="87"/>
  <c r="AK83" i="87"/>
  <c r="AT83" i="87" s="1"/>
  <c r="AK77" i="87"/>
  <c r="AT77" i="87" s="1"/>
  <c r="AJ77" i="87"/>
  <c r="AK71" i="87"/>
  <c r="AT71" i="87" s="1"/>
  <c r="AJ71" i="87"/>
  <c r="AJ65" i="87"/>
  <c r="AK65" i="87"/>
  <c r="AT65" i="87" s="1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K29" i="87"/>
  <c r="AT29" i="87" s="1"/>
  <c r="AJ29" i="87"/>
  <c r="AJ23" i="87"/>
  <c r="AK23" i="87"/>
  <c r="AT23" i="87" s="1"/>
  <c r="AJ17" i="87"/>
  <c r="AK17" i="87"/>
  <c r="AT17" i="87" s="1"/>
  <c r="AK11" i="87"/>
  <c r="AT11" i="87" s="1"/>
  <c r="AJ11" i="87"/>
  <c r="AK84" i="87"/>
  <c r="AT84" i="87" s="1"/>
  <c r="AJ84" i="87"/>
  <c r="AS20" i="55"/>
  <c r="AL20" i="55"/>
  <c r="AU20" i="55" s="1"/>
  <c r="AS12" i="83"/>
  <c r="AL12" i="83"/>
  <c r="AU12" i="83" s="1"/>
  <c r="AS48" i="83"/>
  <c r="AL48" i="83"/>
  <c r="AU48" i="83" s="1"/>
  <c r="AS66" i="83"/>
  <c r="AL66" i="83"/>
  <c r="AU66" i="83" s="1"/>
  <c r="AS84" i="83"/>
  <c r="AL84" i="83"/>
  <c r="AU84" i="83" s="1"/>
  <c r="AS85" i="83"/>
  <c r="AL85" i="83"/>
  <c r="AU85" i="83" s="1"/>
  <c r="AX31" i="16" l="1"/>
  <c r="S31" i="16" s="1"/>
  <c r="AC31" i="16" s="1"/>
  <c r="AB32" i="16" s="1"/>
  <c r="AX21" i="16"/>
  <c r="S21" i="16" s="1"/>
  <c r="AC21" i="16" s="1"/>
  <c r="AB22" i="16" s="1"/>
  <c r="AX13" i="16"/>
  <c r="S13" i="16" s="1"/>
  <c r="AC13" i="16" s="1"/>
  <c r="AB14" i="16" s="1"/>
  <c r="AX5" i="16"/>
  <c r="S5" i="16" s="1"/>
  <c r="AC5" i="16" s="1"/>
  <c r="AB6" i="16" s="1"/>
  <c r="AX9" i="16"/>
  <c r="S9" i="16" s="1"/>
  <c r="AC9" i="16" s="1"/>
  <c r="AB10" i="16" s="1"/>
  <c r="AX8" i="16"/>
  <c r="S8" i="16" s="1"/>
  <c r="AC8" i="16" s="1"/>
  <c r="AB9" i="16" s="1"/>
  <c r="AK89" i="87"/>
  <c r="AT89" i="87" s="1"/>
  <c r="AX33" i="16"/>
  <c r="S33" i="16" s="1"/>
  <c r="AC33" i="16" s="1"/>
  <c r="AB34" i="16" s="1"/>
  <c r="AX25" i="16"/>
  <c r="S25" i="16" s="1"/>
  <c r="AC25" i="16" s="1"/>
  <c r="AB26" i="16" s="1"/>
  <c r="AX15" i="16"/>
  <c r="S15" i="16" s="1"/>
  <c r="AC15" i="16" s="1"/>
  <c r="AB16" i="16" s="1"/>
  <c r="AX7" i="16"/>
  <c r="S7" i="16" s="1"/>
  <c r="AC7" i="16" s="1"/>
  <c r="AB8" i="16" s="1"/>
  <c r="AX32" i="16"/>
  <c r="S32" i="16" s="1"/>
  <c r="AC32" i="16" s="1"/>
  <c r="AB33" i="16" s="1"/>
  <c r="AX22" i="16"/>
  <c r="S22" i="16" s="1"/>
  <c r="AC22" i="16" s="1"/>
  <c r="AB23" i="16" s="1"/>
  <c r="AX14" i="16"/>
  <c r="S14" i="16" s="1"/>
  <c r="AC14" i="16" s="1"/>
  <c r="AB15" i="16" s="1"/>
  <c r="AX3" i="16"/>
  <c r="S3" i="16" s="1"/>
  <c r="AC3" i="16" s="1"/>
  <c r="W91" i="102"/>
  <c r="AG90" i="102"/>
  <c r="AP90" i="102" s="1"/>
  <c r="AE90" i="102"/>
  <c r="AF90" i="102"/>
  <c r="AO90" i="102" s="1"/>
  <c r="AS36" i="87"/>
  <c r="AL36" i="87"/>
  <c r="AU36" i="87" s="1"/>
  <c r="AS54" i="87"/>
  <c r="AL54" i="87"/>
  <c r="AU54" i="87" s="1"/>
  <c r="AS72" i="87"/>
  <c r="AL72" i="87"/>
  <c r="AU72" i="87" s="1"/>
  <c r="AS31" i="87"/>
  <c r="AL31" i="87"/>
  <c r="AU31" i="87" s="1"/>
  <c r="AS8" i="87"/>
  <c r="AL8" i="87"/>
  <c r="AU8" i="87" s="1"/>
  <c r="AS26" i="87"/>
  <c r="AL26" i="87"/>
  <c r="AU26" i="87" s="1"/>
  <c r="AS44" i="87"/>
  <c r="AL44" i="87"/>
  <c r="AU44" i="87" s="1"/>
  <c r="AS5" i="55"/>
  <c r="AL5" i="55"/>
  <c r="AU5" i="55" s="1"/>
  <c r="AJ83" i="16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41" i="16"/>
  <c r="AK35" i="16"/>
  <c r="AT35" i="16" s="1"/>
  <c r="AJ35" i="16"/>
  <c r="AK29" i="16"/>
  <c r="AT29" i="16" s="1"/>
  <c r="AK23" i="16"/>
  <c r="AT23" i="16" s="1"/>
  <c r="AK17" i="16"/>
  <c r="AT17" i="16" s="1"/>
  <c r="AK11" i="16"/>
  <c r="AT11" i="16" s="1"/>
  <c r="AB4" i="16"/>
  <c r="AJ3" i="16"/>
  <c r="AS27" i="87"/>
  <c r="AL27" i="87"/>
  <c r="AU27" i="87" s="1"/>
  <c r="AS63" i="87"/>
  <c r="AL63" i="87"/>
  <c r="AU63" i="87" s="1"/>
  <c r="AS6" i="55"/>
  <c r="AL6" i="55"/>
  <c r="AU6" i="55" s="1"/>
  <c r="AS10" i="87"/>
  <c r="AL10" i="87"/>
  <c r="AU10" i="87" s="1"/>
  <c r="AS28" i="87"/>
  <c r="AL28" i="87"/>
  <c r="AU28" i="87" s="1"/>
  <c r="AS82" i="87"/>
  <c r="AL82" i="87"/>
  <c r="AU82" i="87" s="1"/>
  <c r="AG86" i="98"/>
  <c r="AP86" i="98" s="1"/>
  <c r="AE86" i="98"/>
  <c r="AF86" i="98"/>
  <c r="AO86" i="98" s="1"/>
  <c r="W87" i="98"/>
  <c r="AI89" i="18"/>
  <c r="AN89" i="18"/>
  <c r="AS23" i="87"/>
  <c r="AL23" i="87"/>
  <c r="AU23" i="87" s="1"/>
  <c r="AS8" i="55"/>
  <c r="AL8" i="55"/>
  <c r="AU8" i="55" s="1"/>
  <c r="AS24" i="87"/>
  <c r="AL24" i="87"/>
  <c r="AU24" i="87" s="1"/>
  <c r="AS60" i="87"/>
  <c r="AL60" i="87"/>
  <c r="AU60" i="87" s="1"/>
  <c r="AS78" i="87"/>
  <c r="AL78" i="87"/>
  <c r="AU78" i="87" s="1"/>
  <c r="AF87" i="49"/>
  <c r="AO87" i="49" s="1"/>
  <c r="AG87" i="49"/>
  <c r="AP87" i="49" s="1"/>
  <c r="AE87" i="49"/>
  <c r="W88" i="49"/>
  <c r="AS13" i="87"/>
  <c r="AL13" i="87"/>
  <c r="AU13" i="87" s="1"/>
  <c r="AS49" i="87"/>
  <c r="AL49" i="87"/>
  <c r="AU49" i="87" s="1"/>
  <c r="AS67" i="87"/>
  <c r="AL67" i="87"/>
  <c r="AU67" i="87" s="1"/>
  <c r="AS85" i="87"/>
  <c r="AL85" i="87"/>
  <c r="AU85" i="87" s="1"/>
  <c r="AS62" i="87"/>
  <c r="AL62" i="87"/>
  <c r="AU62" i="87" s="1"/>
  <c r="AS80" i="87"/>
  <c r="AL80" i="87"/>
  <c r="AU80" i="87" s="1"/>
  <c r="AJ85" i="16"/>
  <c r="AK85" i="16"/>
  <c r="AT85" i="16" s="1"/>
  <c r="AK82" i="16"/>
  <c r="AT82" i="16" s="1"/>
  <c r="AJ82" i="16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J16" i="16"/>
  <c r="AK16" i="16"/>
  <c r="AT16" i="16" s="1"/>
  <c r="AJ10" i="16"/>
  <c r="AK10" i="16"/>
  <c r="AT10" i="16" s="1"/>
  <c r="AK6" i="16"/>
  <c r="AT6" i="16" s="1"/>
  <c r="AS7" i="55"/>
  <c r="AL7" i="55"/>
  <c r="AU7" i="55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16" i="87"/>
  <c r="AL16" i="87"/>
  <c r="AU16" i="87" s="1"/>
  <c r="AS52" i="87"/>
  <c r="AL52" i="87"/>
  <c r="AU52" i="87" s="1"/>
  <c r="AI88" i="10"/>
  <c r="AN88" i="10"/>
  <c r="AS41" i="87"/>
  <c r="AL41" i="87"/>
  <c r="AU41" i="87" s="1"/>
  <c r="AS65" i="87"/>
  <c r="AL65" i="87"/>
  <c r="AU65" i="87" s="1"/>
  <c r="AS4" i="11"/>
  <c r="AS91" i="11" s="1"/>
  <c r="AL4" i="11"/>
  <c r="AU4" i="11" s="1"/>
  <c r="AU91" i="11" s="1"/>
  <c r="C11" i="11" s="1"/>
  <c r="AS14" i="55"/>
  <c r="AL14" i="55"/>
  <c r="AU14" i="55" s="1"/>
  <c r="AS5" i="83"/>
  <c r="AL5" i="83"/>
  <c r="AU5" i="8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Y90" i="50"/>
  <c r="Z90" i="50"/>
  <c r="X90" i="50"/>
  <c r="AI89" i="42"/>
  <c r="AN89" i="42"/>
  <c r="AS32" i="87"/>
  <c r="AL32" i="87"/>
  <c r="AU32" i="87" s="1"/>
  <c r="AJ88" i="16"/>
  <c r="AK88" i="16"/>
  <c r="AT88" i="16" s="1"/>
  <c r="AK81" i="16"/>
  <c r="AT81" i="16" s="1"/>
  <c r="AJ81" i="16"/>
  <c r="AK75" i="16"/>
  <c r="AT75" i="16" s="1"/>
  <c r="AJ75" i="16"/>
  <c r="AJ69" i="16"/>
  <c r="AK69" i="16"/>
  <c r="AT69" i="16" s="1"/>
  <c r="AK63" i="16"/>
  <c r="AT63" i="16" s="1"/>
  <c r="AJ63" i="16"/>
  <c r="AK57" i="16"/>
  <c r="AT57" i="16" s="1"/>
  <c r="AJ57" i="16"/>
  <c r="AK51" i="16"/>
  <c r="AT51" i="16" s="1"/>
  <c r="AJ51" i="16"/>
  <c r="AK45" i="16"/>
  <c r="AT45" i="16" s="1"/>
  <c r="AJ45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J9" i="16"/>
  <c r="AK9" i="16"/>
  <c r="AT9" i="16" s="1"/>
  <c r="AK86" i="16"/>
  <c r="AT86" i="16" s="1"/>
  <c r="AJ86" i="16"/>
  <c r="AH89" i="43"/>
  <c r="AQ89" i="43" s="1"/>
  <c r="AQ91" i="43" s="1"/>
  <c r="AZ3" i="43"/>
  <c r="AX77" i="43" s="1"/>
  <c r="S77" i="43" s="1"/>
  <c r="AC77" i="43" s="1"/>
  <c r="AB78" i="43" s="1"/>
  <c r="AX5" i="43"/>
  <c r="S5" i="43" s="1"/>
  <c r="AC5" i="43" s="1"/>
  <c r="AB6" i="43" s="1"/>
  <c r="AX6" i="43"/>
  <c r="S6" i="43" s="1"/>
  <c r="AC6" i="43" s="1"/>
  <c r="AB7" i="43" s="1"/>
  <c r="AX7" i="43"/>
  <c r="S7" i="43" s="1"/>
  <c r="AC7" i="43" s="1"/>
  <c r="AB8" i="43" s="1"/>
  <c r="AX8" i="43"/>
  <c r="S8" i="43" s="1"/>
  <c r="AC8" i="43" s="1"/>
  <c r="AB9" i="43" s="1"/>
  <c r="AX9" i="43"/>
  <c r="S9" i="43" s="1"/>
  <c r="AC9" i="43" s="1"/>
  <c r="AB10" i="43" s="1"/>
  <c r="AX10" i="43"/>
  <c r="S10" i="43" s="1"/>
  <c r="AC10" i="43" s="1"/>
  <c r="AB11" i="43" s="1"/>
  <c r="AX11" i="43"/>
  <c r="S11" i="43" s="1"/>
  <c r="AC11" i="43" s="1"/>
  <c r="AB12" i="43" s="1"/>
  <c r="AX12" i="43"/>
  <c r="S12" i="43" s="1"/>
  <c r="AC12" i="43" s="1"/>
  <c r="AB13" i="43" s="1"/>
  <c r="AX13" i="43"/>
  <c r="S13" i="43" s="1"/>
  <c r="AC13" i="43" s="1"/>
  <c r="AB14" i="43" s="1"/>
  <c r="AX14" i="43"/>
  <c r="S14" i="43" s="1"/>
  <c r="AC14" i="43" s="1"/>
  <c r="AB15" i="43" s="1"/>
  <c r="AX15" i="43"/>
  <c r="S15" i="43" s="1"/>
  <c r="AC15" i="43" s="1"/>
  <c r="AB16" i="43" s="1"/>
  <c r="AX16" i="43"/>
  <c r="S16" i="43" s="1"/>
  <c r="AC16" i="43" s="1"/>
  <c r="AB17" i="43" s="1"/>
  <c r="AX17" i="43"/>
  <c r="S17" i="43" s="1"/>
  <c r="AC17" i="43" s="1"/>
  <c r="AB18" i="43" s="1"/>
  <c r="AX18" i="43"/>
  <c r="S18" i="43" s="1"/>
  <c r="AC18" i="43" s="1"/>
  <c r="AB19" i="43" s="1"/>
  <c r="AX19" i="43"/>
  <c r="S19" i="43" s="1"/>
  <c r="AC19" i="43" s="1"/>
  <c r="AB20" i="43" s="1"/>
  <c r="AX20" i="43"/>
  <c r="S20" i="43" s="1"/>
  <c r="AC20" i="43" s="1"/>
  <c r="AB21" i="43" s="1"/>
  <c r="AX21" i="43"/>
  <c r="S21" i="43" s="1"/>
  <c r="AC21" i="43" s="1"/>
  <c r="AB22" i="43" s="1"/>
  <c r="AX22" i="43"/>
  <c r="S22" i="43" s="1"/>
  <c r="AC22" i="43" s="1"/>
  <c r="AB23" i="43" s="1"/>
  <c r="AX23" i="43"/>
  <c r="S23" i="43" s="1"/>
  <c r="AC23" i="43" s="1"/>
  <c r="AB24" i="43" s="1"/>
  <c r="AX24" i="43"/>
  <c r="S24" i="43" s="1"/>
  <c r="AC24" i="43" s="1"/>
  <c r="AB25" i="43" s="1"/>
  <c r="AX25" i="43"/>
  <c r="S25" i="43" s="1"/>
  <c r="AC25" i="43" s="1"/>
  <c r="AB26" i="43" s="1"/>
  <c r="AX26" i="43"/>
  <c r="S26" i="43" s="1"/>
  <c r="AC26" i="43" s="1"/>
  <c r="AB27" i="43" s="1"/>
  <c r="AX27" i="43"/>
  <c r="S27" i="43" s="1"/>
  <c r="AC27" i="43" s="1"/>
  <c r="AB28" i="43" s="1"/>
  <c r="AX28" i="43"/>
  <c r="S28" i="43" s="1"/>
  <c r="AC28" i="43" s="1"/>
  <c r="AB29" i="43" s="1"/>
  <c r="AX29" i="43"/>
  <c r="S29" i="43" s="1"/>
  <c r="AC29" i="43" s="1"/>
  <c r="AB30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7" i="43"/>
  <c r="S87" i="43" s="1"/>
  <c r="AC87" i="43" s="1"/>
  <c r="AB88" i="43" s="1"/>
  <c r="AX85" i="43"/>
  <c r="S85" i="43" s="1"/>
  <c r="AC85" i="43" s="1"/>
  <c r="AB86" i="43" s="1"/>
  <c r="AX84" i="43"/>
  <c r="S84" i="43" s="1"/>
  <c r="AC84" i="43" s="1"/>
  <c r="AB85" i="43" s="1"/>
  <c r="AX86" i="43"/>
  <c r="S86" i="43" s="1"/>
  <c r="AC86" i="43" s="1"/>
  <c r="AB87" i="43" s="1"/>
  <c r="AX88" i="43"/>
  <c r="S88" i="43" s="1"/>
  <c r="AC88" i="43" s="1"/>
  <c r="AB89" i="43" s="1"/>
  <c r="AS86" i="87"/>
  <c r="AL86" i="87"/>
  <c r="AU86" i="87" s="1"/>
  <c r="Y90" i="48"/>
  <c r="Z90" i="48"/>
  <c r="X90" i="48"/>
  <c r="AS34" i="87"/>
  <c r="AL34" i="87"/>
  <c r="AU34" i="87" s="1"/>
  <c r="AS70" i="87"/>
  <c r="AL70" i="87"/>
  <c r="AU70" i="87" s="1"/>
  <c r="AK4" i="55"/>
  <c r="AT4" i="55" s="1"/>
  <c r="AT91" i="55" s="1"/>
  <c r="AJ4" i="55"/>
  <c r="Y90" i="18"/>
  <c r="X90" i="18"/>
  <c r="Z90" i="18" s="1"/>
  <c r="AI90" i="85"/>
  <c r="AR90" i="85" s="1"/>
  <c r="AN90" i="85"/>
  <c r="AS29" i="87"/>
  <c r="AL29" i="87"/>
  <c r="AU29" i="87" s="1"/>
  <c r="AS71" i="87"/>
  <c r="AL71" i="87"/>
  <c r="AU71" i="87" s="1"/>
  <c r="AS66" i="87"/>
  <c r="AL66" i="87"/>
  <c r="AU66" i="87" s="1"/>
  <c r="AI89" i="50"/>
  <c r="AN89" i="50"/>
  <c r="AE88" i="90"/>
  <c r="W89" i="90"/>
  <c r="AF88" i="90"/>
  <c r="AO88" i="90" s="1"/>
  <c r="AG88" i="90"/>
  <c r="AP88" i="90" s="1"/>
  <c r="AR85" i="98"/>
  <c r="AH85" i="82"/>
  <c r="AQ85" i="82" s="1"/>
  <c r="AS14" i="87"/>
  <c r="AL14" i="87"/>
  <c r="AU14" i="87" s="1"/>
  <c r="AS50" i="87"/>
  <c r="AL50" i="87"/>
  <c r="AU50" i="87" s="1"/>
  <c r="AS68" i="87"/>
  <c r="AL68" i="87"/>
  <c r="AU68" i="87" s="1"/>
  <c r="AS87" i="87"/>
  <c r="AL87" i="87"/>
  <c r="AU87" i="87" s="1"/>
  <c r="AK87" i="16"/>
  <c r="AT87" i="16" s="1"/>
  <c r="AJ87" i="16"/>
  <c r="AK80" i="16"/>
  <c r="AT80" i="16" s="1"/>
  <c r="AJ80" i="16"/>
  <c r="AK74" i="16"/>
  <c r="AT74" i="16" s="1"/>
  <c r="AJ74" i="16"/>
  <c r="AJ68" i="16"/>
  <c r="AK68" i="16"/>
  <c r="AT68" i="16" s="1"/>
  <c r="AJ62" i="16"/>
  <c r="AK62" i="16"/>
  <c r="AT62" i="16" s="1"/>
  <c r="AK56" i="16"/>
  <c r="AT56" i="16" s="1"/>
  <c r="AJ56" i="16"/>
  <c r="AK50" i="16"/>
  <c r="AT50" i="16" s="1"/>
  <c r="AJ50" i="16"/>
  <c r="AJ44" i="16"/>
  <c r="AK44" i="16"/>
  <c r="AT44" i="16" s="1"/>
  <c r="AJ38" i="16"/>
  <c r="AK38" i="16"/>
  <c r="AT38" i="16" s="1"/>
  <c r="AJ32" i="16"/>
  <c r="AK32" i="16"/>
  <c r="AT32" i="16" s="1"/>
  <c r="AJ26" i="16"/>
  <c r="AK26" i="16"/>
  <c r="AT26" i="16" s="1"/>
  <c r="AJ20" i="16"/>
  <c r="AK20" i="16"/>
  <c r="AT20" i="16" s="1"/>
  <c r="AJ14" i="16"/>
  <c r="AK14" i="16"/>
  <c r="AT14" i="16" s="1"/>
  <c r="AJ8" i="16"/>
  <c r="AK8" i="16"/>
  <c r="AT8" i="16" s="1"/>
  <c r="Z89" i="43"/>
  <c r="AJ5" i="87"/>
  <c r="AS21" i="87"/>
  <c r="AL21" i="87"/>
  <c r="AU21" i="87" s="1"/>
  <c r="AS75" i="87"/>
  <c r="AL75" i="87"/>
  <c r="AU75" i="87" s="1"/>
  <c r="Y89" i="94"/>
  <c r="X89" i="94"/>
  <c r="AL3" i="87"/>
  <c r="AU3" i="87" s="1"/>
  <c r="AS3" i="87"/>
  <c r="AS22" i="87"/>
  <c r="AL22" i="87"/>
  <c r="AU22" i="87" s="1"/>
  <c r="AS58" i="87"/>
  <c r="AL58" i="87"/>
  <c r="AU58" i="87" s="1"/>
  <c r="AS76" i="87"/>
  <c r="AL76" i="87"/>
  <c r="AU76" i="87" s="1"/>
  <c r="AT91" i="83"/>
  <c r="AL3" i="55"/>
  <c r="AU3" i="55" s="1"/>
  <c r="AS3" i="55"/>
  <c r="Y87" i="35"/>
  <c r="X87" i="35"/>
  <c r="Z87" i="35" s="1"/>
  <c r="Y91" i="85"/>
  <c r="X91" i="85"/>
  <c r="AK6" i="87"/>
  <c r="AT6" i="87" s="1"/>
  <c r="AJ6" i="87"/>
  <c r="AS35" i="87"/>
  <c r="AL35" i="87"/>
  <c r="AU35" i="87" s="1"/>
  <c r="AS17" i="87"/>
  <c r="AL17" i="87"/>
  <c r="AU17" i="87" s="1"/>
  <c r="AS12" i="87"/>
  <c r="AL12" i="87"/>
  <c r="AU12" i="87" s="1"/>
  <c r="AS25" i="87"/>
  <c r="AL25" i="87"/>
  <c r="AU25" i="87" s="1"/>
  <c r="AS43" i="87"/>
  <c r="AL43" i="87"/>
  <c r="AU43" i="87" s="1"/>
  <c r="AS61" i="87"/>
  <c r="AL61" i="87"/>
  <c r="AU61" i="87" s="1"/>
  <c r="Y90" i="42"/>
  <c r="X90" i="42"/>
  <c r="AX89" i="16"/>
  <c r="S89" i="16" s="1"/>
  <c r="AC89" i="16" s="1"/>
  <c r="AJ89" i="16" s="1"/>
  <c r="AS89" i="16" s="1"/>
  <c r="AE89" i="16"/>
  <c r="AF89" i="16"/>
  <c r="AO89" i="16" s="1"/>
  <c r="AO91" i="16" s="1"/>
  <c r="AG89" i="16"/>
  <c r="AP89" i="16" s="1"/>
  <c r="AP91" i="16" s="1"/>
  <c r="Z85" i="82"/>
  <c r="AS20" i="87"/>
  <c r="AL20" i="87"/>
  <c r="AU20" i="87" s="1"/>
  <c r="AS38" i="87"/>
  <c r="AL38" i="87"/>
  <c r="AU38" i="87" s="1"/>
  <c r="AK79" i="16"/>
  <c r="AT79" i="16" s="1"/>
  <c r="AJ79" i="16"/>
  <c r="AK73" i="16"/>
  <c r="AT73" i="16" s="1"/>
  <c r="AJ73" i="16"/>
  <c r="AJ67" i="16"/>
  <c r="AK67" i="16"/>
  <c r="AT67" i="16" s="1"/>
  <c r="AJ61" i="16"/>
  <c r="AK61" i="16"/>
  <c r="AT61" i="16" s="1"/>
  <c r="AK55" i="16"/>
  <c r="AT55" i="16" s="1"/>
  <c r="AJ55" i="16"/>
  <c r="AJ49" i="16"/>
  <c r="AK49" i="16"/>
  <c r="AT49" i="16" s="1"/>
  <c r="AK43" i="16"/>
  <c r="AT43" i="16" s="1"/>
  <c r="AJ43" i="16"/>
  <c r="AJ37" i="16"/>
  <c r="AK37" i="16"/>
  <c r="AT37" i="16" s="1"/>
  <c r="AX30" i="16"/>
  <c r="S30" i="16" s="1"/>
  <c r="AC30" i="16" s="1"/>
  <c r="AB31" i="16" s="1"/>
  <c r="AX24" i="16"/>
  <c r="S24" i="16" s="1"/>
  <c r="AC24" i="16" s="1"/>
  <c r="AB25" i="16" s="1"/>
  <c r="AX18" i="16"/>
  <c r="S18" i="16" s="1"/>
  <c r="AC18" i="16" s="1"/>
  <c r="AB19" i="16" s="1"/>
  <c r="AX12" i="16"/>
  <c r="S12" i="16" s="1"/>
  <c r="AC12" i="16" s="1"/>
  <c r="AB13" i="16" s="1"/>
  <c r="AX6" i="16"/>
  <c r="S6" i="16" s="1"/>
  <c r="AC6" i="16" s="1"/>
  <c r="AB7" i="16" s="1"/>
  <c r="AS39" i="87"/>
  <c r="AL39" i="87"/>
  <c r="AU39" i="87" s="1"/>
  <c r="AS57" i="87"/>
  <c r="AL57" i="87"/>
  <c r="AU57" i="87" s="1"/>
  <c r="AR89" i="102"/>
  <c r="AR89" i="55"/>
  <c r="AR91" i="55" s="1"/>
  <c r="AL89" i="55"/>
  <c r="AU89" i="55" s="1"/>
  <c r="AK4" i="87"/>
  <c r="AT4" i="87" s="1"/>
  <c r="AJ4" i="87"/>
  <c r="AS40" i="87"/>
  <c r="AL40" i="87"/>
  <c r="AU40" i="87" s="1"/>
  <c r="AS4" i="83"/>
  <c r="AS91" i="83" s="1"/>
  <c r="AL4" i="83"/>
  <c r="AU4" i="83" s="1"/>
  <c r="Y89" i="10"/>
  <c r="X89" i="10"/>
  <c r="AI86" i="35"/>
  <c r="AP86" i="35"/>
  <c r="AS11" i="87"/>
  <c r="AL11" i="87"/>
  <c r="AU11" i="87" s="1"/>
  <c r="AS47" i="87"/>
  <c r="AL47" i="87"/>
  <c r="AU47" i="87" s="1"/>
  <c r="AS83" i="87"/>
  <c r="AL83" i="87"/>
  <c r="AU83" i="87" s="1"/>
  <c r="AR88" i="43"/>
  <c r="AS42" i="87"/>
  <c r="AL42" i="87"/>
  <c r="AU42" i="87" s="1"/>
  <c r="AS53" i="87"/>
  <c r="AL53" i="87"/>
  <c r="AU53" i="87" s="1"/>
  <c r="AH90" i="102"/>
  <c r="AQ90" i="102" s="1"/>
  <c r="AS30" i="87"/>
  <c r="AL30" i="87"/>
  <c r="AU30" i="87" s="1"/>
  <c r="AS48" i="87"/>
  <c r="AL48" i="87"/>
  <c r="AU48" i="87" s="1"/>
  <c r="AL88" i="87"/>
  <c r="AU88" i="87" s="1"/>
  <c r="AS88" i="87"/>
  <c r="AI89" i="87"/>
  <c r="AN89" i="87"/>
  <c r="AN91" i="87" s="1"/>
  <c r="AS13" i="55"/>
  <c r="AL13" i="55"/>
  <c r="AU13" i="55" s="1"/>
  <c r="AS84" i="87"/>
  <c r="AL84" i="87"/>
  <c r="AU84" i="87" s="1"/>
  <c r="AS59" i="87"/>
  <c r="AL59" i="87"/>
  <c r="AU59" i="87" s="1"/>
  <c r="AS77" i="87"/>
  <c r="AL77" i="87"/>
  <c r="AU77" i="87" s="1"/>
  <c r="AS18" i="87"/>
  <c r="AL18" i="87"/>
  <c r="AU18" i="87" s="1"/>
  <c r="AS7" i="87"/>
  <c r="AL7" i="87"/>
  <c r="AU7" i="87" s="1"/>
  <c r="AS79" i="87"/>
  <c r="AL79" i="87"/>
  <c r="AU79" i="87" s="1"/>
  <c r="AS56" i="87"/>
  <c r="AL56" i="87"/>
  <c r="AU56" i="87" s="1"/>
  <c r="AS74" i="87"/>
  <c r="AL74" i="87"/>
  <c r="AU74" i="87" s="1"/>
  <c r="AK84" i="16"/>
  <c r="AT84" i="16" s="1"/>
  <c r="AJ84" i="16"/>
  <c r="AJ78" i="16"/>
  <c r="AK78" i="16"/>
  <c r="AT78" i="16" s="1"/>
  <c r="AJ72" i="16"/>
  <c r="AK72" i="16"/>
  <c r="AT72" i="16" s="1"/>
  <c r="AJ66" i="16"/>
  <c r="AK66" i="16"/>
  <c r="AT66" i="16" s="1"/>
  <c r="AJ60" i="16"/>
  <c r="AK60" i="16"/>
  <c r="AT60" i="16" s="1"/>
  <c r="AJ54" i="16"/>
  <c r="AK54" i="16"/>
  <c r="AT54" i="16" s="1"/>
  <c r="AK48" i="16"/>
  <c r="AT48" i="16" s="1"/>
  <c r="AJ48" i="16"/>
  <c r="AK42" i="16"/>
  <c r="AT42" i="16" s="1"/>
  <c r="AJ42" i="16"/>
  <c r="AJ36" i="16"/>
  <c r="AK36" i="16"/>
  <c r="AT36" i="16" s="1"/>
  <c r="AX29" i="16"/>
  <c r="S29" i="16" s="1"/>
  <c r="AC29" i="16" s="1"/>
  <c r="AB30" i="16" s="1"/>
  <c r="AX23" i="16"/>
  <c r="S23" i="16" s="1"/>
  <c r="AC23" i="16" s="1"/>
  <c r="AB24" i="16" s="1"/>
  <c r="AX17" i="16"/>
  <c r="S17" i="16" s="1"/>
  <c r="AC17" i="16" s="1"/>
  <c r="AB18" i="16" s="1"/>
  <c r="AX11" i="16"/>
  <c r="S11" i="16" s="1"/>
  <c r="AC11" i="16" s="1"/>
  <c r="AB12" i="16" s="1"/>
  <c r="AX4" i="16"/>
  <c r="S4" i="16" s="1"/>
  <c r="AC4" i="16" s="1"/>
  <c r="AB5" i="16" s="1"/>
  <c r="AS9" i="87"/>
  <c r="AL9" i="87"/>
  <c r="AU9" i="87" s="1"/>
  <c r="AS45" i="87"/>
  <c r="AL45" i="87"/>
  <c r="AU45" i="87" s="1"/>
  <c r="AS81" i="87"/>
  <c r="AL81" i="87"/>
  <c r="AU81" i="87" s="1"/>
  <c r="AU91" i="83"/>
  <c r="C11" i="83" s="1"/>
  <c r="F27" i="57" s="1"/>
  <c r="AI88" i="94"/>
  <c r="AN88" i="94"/>
  <c r="AI89" i="48"/>
  <c r="AP89" i="48"/>
  <c r="AS46" i="87"/>
  <c r="AL46" i="87"/>
  <c r="AU46" i="87" s="1"/>
  <c r="AS64" i="87"/>
  <c r="AL64" i="87"/>
  <c r="AU64" i="87" s="1"/>
  <c r="AH86" i="98"/>
  <c r="AQ86" i="98" s="1"/>
  <c r="AX4" i="43" l="1"/>
  <c r="S4" i="43" s="1"/>
  <c r="AC4" i="43" s="1"/>
  <c r="AB5" i="43" s="1"/>
  <c r="AS55" i="16"/>
  <c r="AL55" i="16"/>
  <c r="AU55" i="16" s="1"/>
  <c r="AS73" i="16"/>
  <c r="AL73" i="16"/>
  <c r="AU73" i="16" s="1"/>
  <c r="AS6" i="87"/>
  <c r="AL6" i="87"/>
  <c r="AU6" i="87" s="1"/>
  <c r="W88" i="35"/>
  <c r="AE87" i="35"/>
  <c r="AG87" i="35"/>
  <c r="AP87" i="35" s="1"/>
  <c r="AF87" i="35"/>
  <c r="AO87" i="35" s="1"/>
  <c r="AS50" i="16"/>
  <c r="AL50" i="16"/>
  <c r="AU50" i="16" s="1"/>
  <c r="AS87" i="16"/>
  <c r="AL87" i="16"/>
  <c r="AU87" i="16" s="1"/>
  <c r="AG90" i="48"/>
  <c r="AP90" i="48" s="1"/>
  <c r="AE90" i="48"/>
  <c r="W91" i="48"/>
  <c r="AF90" i="48"/>
  <c r="AO90" i="48" s="1"/>
  <c r="AJ85" i="43"/>
  <c r="AK85" i="43"/>
  <c r="AT85" i="43" s="1"/>
  <c r="AK81" i="43"/>
  <c r="AT81" i="43" s="1"/>
  <c r="AJ81" i="43"/>
  <c r="AJ74" i="43"/>
  <c r="AK74" i="43"/>
  <c r="AT74" i="43" s="1"/>
  <c r="AJ68" i="43"/>
  <c r="AK68" i="43"/>
  <c r="AT68" i="43" s="1"/>
  <c r="AJ62" i="43"/>
  <c r="AK62" i="43"/>
  <c r="AT62" i="43" s="1"/>
  <c r="AJ56" i="43"/>
  <c r="AK56" i="43"/>
  <c r="AT56" i="43" s="1"/>
  <c r="AK50" i="43"/>
  <c r="AT50" i="43" s="1"/>
  <c r="AJ50" i="43"/>
  <c r="AJ44" i="43"/>
  <c r="AK44" i="43"/>
  <c r="AT44" i="43" s="1"/>
  <c r="AJ38" i="43"/>
  <c r="AK38" i="43"/>
  <c r="AT38" i="43" s="1"/>
  <c r="AJ32" i="43"/>
  <c r="AK32" i="43"/>
  <c r="AT32" i="43" s="1"/>
  <c r="AK26" i="43"/>
  <c r="AT26" i="43" s="1"/>
  <c r="AJ26" i="43"/>
  <c r="AJ20" i="43"/>
  <c r="AK20" i="43"/>
  <c r="AT20" i="43" s="1"/>
  <c r="AJ14" i="43"/>
  <c r="AK14" i="43"/>
  <c r="AT14" i="43" s="1"/>
  <c r="AJ8" i="43"/>
  <c r="AK8" i="43"/>
  <c r="AT8" i="43" s="1"/>
  <c r="AS15" i="16"/>
  <c r="AL15" i="16"/>
  <c r="AU15" i="16" s="1"/>
  <c r="AS69" i="16"/>
  <c r="AL69" i="16"/>
  <c r="AU69" i="16" s="1"/>
  <c r="AS88" i="16"/>
  <c r="AL88" i="16"/>
  <c r="AU88" i="16" s="1"/>
  <c r="AF90" i="50"/>
  <c r="AO90" i="50" s="1"/>
  <c r="AE90" i="50"/>
  <c r="AG90" i="50"/>
  <c r="AP90" i="50" s="1"/>
  <c r="W91" i="50"/>
  <c r="AS76" i="16"/>
  <c r="AL76" i="16"/>
  <c r="AU76" i="16" s="1"/>
  <c r="Y87" i="98"/>
  <c r="X87" i="98"/>
  <c r="AJ4" i="16"/>
  <c r="AK4" i="16"/>
  <c r="AT4" i="16" s="1"/>
  <c r="AJ23" i="16"/>
  <c r="AS59" i="16"/>
  <c r="AL59" i="16"/>
  <c r="AU59" i="16" s="1"/>
  <c r="AS77" i="16"/>
  <c r="AL77" i="16"/>
  <c r="AU77" i="16" s="1"/>
  <c r="AS72" i="16"/>
  <c r="AL72" i="16"/>
  <c r="AU72" i="16" s="1"/>
  <c r="AR86" i="35"/>
  <c r="AJ7" i="16"/>
  <c r="AK7" i="16"/>
  <c r="AT7" i="16" s="1"/>
  <c r="AS37" i="16"/>
  <c r="AL37" i="16"/>
  <c r="AU37" i="16" s="1"/>
  <c r="AI89" i="16"/>
  <c r="AN89" i="16"/>
  <c r="AN91" i="16" s="1"/>
  <c r="AH89" i="94"/>
  <c r="AQ89" i="94" s="1"/>
  <c r="AS14" i="16"/>
  <c r="AL14" i="16"/>
  <c r="AU14" i="16" s="1"/>
  <c r="AS32" i="16"/>
  <c r="AL32" i="16"/>
  <c r="AU32" i="16" s="1"/>
  <c r="AS68" i="16"/>
  <c r="AL68" i="16"/>
  <c r="AU68" i="16" s="1"/>
  <c r="AJ86" i="43"/>
  <c r="AK86" i="43"/>
  <c r="AT86" i="43" s="1"/>
  <c r="AK80" i="43"/>
  <c r="AT80" i="43" s="1"/>
  <c r="AJ80" i="43"/>
  <c r="AK73" i="43"/>
  <c r="AT73" i="43" s="1"/>
  <c r="AJ73" i="43"/>
  <c r="AJ67" i="43"/>
  <c r="AK67" i="43"/>
  <c r="AT67" i="43" s="1"/>
  <c r="AK61" i="43"/>
  <c r="AT61" i="43" s="1"/>
  <c r="AJ61" i="43"/>
  <c r="AJ55" i="43"/>
  <c r="AK55" i="43"/>
  <c r="AT55" i="43" s="1"/>
  <c r="AK49" i="43"/>
  <c r="AT49" i="43" s="1"/>
  <c r="AJ49" i="43"/>
  <c r="AJ43" i="43"/>
  <c r="AK43" i="43"/>
  <c r="AT43" i="43" s="1"/>
  <c r="AK37" i="43"/>
  <c r="AT37" i="43" s="1"/>
  <c r="AJ37" i="43"/>
  <c r="AK31" i="43"/>
  <c r="AT31" i="43" s="1"/>
  <c r="AJ31" i="43"/>
  <c r="AJ25" i="43"/>
  <c r="AK25" i="43"/>
  <c r="AT25" i="43" s="1"/>
  <c r="AJ19" i="43"/>
  <c r="AK19" i="43"/>
  <c r="AT19" i="43" s="1"/>
  <c r="AJ13" i="43"/>
  <c r="AK13" i="43"/>
  <c r="AT13" i="43" s="1"/>
  <c r="AK7" i="43"/>
  <c r="AT7" i="43" s="1"/>
  <c r="AJ7" i="43"/>
  <c r="AS86" i="16"/>
  <c r="AL86" i="16"/>
  <c r="AU86" i="16" s="1"/>
  <c r="AS39" i="16"/>
  <c r="AL39" i="16"/>
  <c r="AU39" i="16" s="1"/>
  <c r="AS57" i="16"/>
  <c r="AL57" i="16"/>
  <c r="AU57" i="16" s="1"/>
  <c r="AS75" i="16"/>
  <c r="AL75" i="16"/>
  <c r="AU75" i="16" s="1"/>
  <c r="AJ6" i="16"/>
  <c r="AS22" i="16"/>
  <c r="AL22" i="16"/>
  <c r="AU22" i="16" s="1"/>
  <c r="AS40" i="16"/>
  <c r="AL40" i="16"/>
  <c r="AU40" i="16" s="1"/>
  <c r="AS58" i="16"/>
  <c r="AL58" i="16"/>
  <c r="AU58" i="16" s="1"/>
  <c r="Y88" i="49"/>
  <c r="Z88" i="49"/>
  <c r="X88" i="49"/>
  <c r="AJ29" i="16"/>
  <c r="AS47" i="16"/>
  <c r="AL47" i="16"/>
  <c r="AU47" i="16" s="1"/>
  <c r="AS54" i="16"/>
  <c r="AL54" i="16"/>
  <c r="AU54" i="16" s="1"/>
  <c r="AH89" i="10"/>
  <c r="AQ89" i="10" s="1"/>
  <c r="AJ13" i="16"/>
  <c r="AK13" i="16"/>
  <c r="AT13" i="16" s="1"/>
  <c r="AS43" i="16"/>
  <c r="AL43" i="16"/>
  <c r="AU43" i="16" s="1"/>
  <c r="AS79" i="16"/>
  <c r="AL79" i="16"/>
  <c r="AU79" i="16" s="1"/>
  <c r="AH91" i="85"/>
  <c r="AQ91" i="85" s="1"/>
  <c r="Z89" i="94"/>
  <c r="AL5" i="87"/>
  <c r="AU5" i="87" s="1"/>
  <c r="AS5" i="87"/>
  <c r="AS56" i="16"/>
  <c r="AL56" i="16"/>
  <c r="AU56" i="16" s="1"/>
  <c r="AS74" i="16"/>
  <c r="AL74" i="16"/>
  <c r="AU74" i="16" s="1"/>
  <c r="Y89" i="90"/>
  <c r="X89" i="90"/>
  <c r="AH90" i="18"/>
  <c r="AQ90" i="18" s="1"/>
  <c r="AJ88" i="43"/>
  <c r="AK88" i="43"/>
  <c r="AT88" i="43" s="1"/>
  <c r="AK79" i="43"/>
  <c r="AT79" i="43" s="1"/>
  <c r="AJ79" i="43"/>
  <c r="AK72" i="43"/>
  <c r="AT72" i="43" s="1"/>
  <c r="AJ72" i="43"/>
  <c r="AJ66" i="43"/>
  <c r="AK66" i="43"/>
  <c r="AT66" i="43" s="1"/>
  <c r="AJ60" i="43"/>
  <c r="AK60" i="43"/>
  <c r="AT60" i="43" s="1"/>
  <c r="AJ54" i="43"/>
  <c r="AK54" i="43"/>
  <c r="AT54" i="43" s="1"/>
  <c r="AK48" i="43"/>
  <c r="AT48" i="43" s="1"/>
  <c r="AJ48" i="43"/>
  <c r="AJ42" i="43"/>
  <c r="AK42" i="43"/>
  <c r="AT42" i="43" s="1"/>
  <c r="AJ36" i="43"/>
  <c r="AK36" i="43"/>
  <c r="AT36" i="43" s="1"/>
  <c r="AJ30" i="43"/>
  <c r="AK30" i="43"/>
  <c r="AT30" i="43" s="1"/>
  <c r="AJ24" i="43"/>
  <c r="AK24" i="43"/>
  <c r="AT24" i="43" s="1"/>
  <c r="AK18" i="43"/>
  <c r="AT18" i="43" s="1"/>
  <c r="AJ18" i="43"/>
  <c r="AK12" i="43"/>
  <c r="AT12" i="43" s="1"/>
  <c r="AJ12" i="43"/>
  <c r="AK6" i="43"/>
  <c r="AT6" i="43" s="1"/>
  <c r="AJ6" i="43"/>
  <c r="AS21" i="16"/>
  <c r="AL21" i="16"/>
  <c r="AU21" i="16" s="1"/>
  <c r="AS82" i="16"/>
  <c r="AL82" i="16"/>
  <c r="AU82" i="16" s="1"/>
  <c r="AI87" i="49"/>
  <c r="AN87" i="49"/>
  <c r="AI86" i="98"/>
  <c r="AN86" i="98"/>
  <c r="AJ11" i="16"/>
  <c r="AS65" i="16"/>
  <c r="AL65" i="16"/>
  <c r="AU65" i="16" s="1"/>
  <c r="AS83" i="16"/>
  <c r="AL83" i="16"/>
  <c r="AU83" i="16" s="1"/>
  <c r="AJ12" i="16"/>
  <c r="AK12" i="16"/>
  <c r="AT12" i="16" s="1"/>
  <c r="Z89" i="10"/>
  <c r="AS61" i="16"/>
  <c r="AL61" i="16"/>
  <c r="AU61" i="16" s="1"/>
  <c r="AH90" i="42"/>
  <c r="AQ90" i="42" s="1"/>
  <c r="Z91" i="85"/>
  <c r="AX89" i="43"/>
  <c r="S89" i="43" s="1"/>
  <c r="AC89" i="43" s="1"/>
  <c r="AE89" i="43"/>
  <c r="AF89" i="43"/>
  <c r="AO89" i="43" s="1"/>
  <c r="AO91" i="43" s="1"/>
  <c r="AG89" i="43"/>
  <c r="AP89" i="43" s="1"/>
  <c r="AP91" i="43" s="1"/>
  <c r="AS20" i="16"/>
  <c r="AL20" i="16"/>
  <c r="AU20" i="16" s="1"/>
  <c r="AS38" i="16"/>
  <c r="AL38" i="16"/>
  <c r="AU38" i="16" s="1"/>
  <c r="AI88" i="90"/>
  <c r="AN88" i="90"/>
  <c r="AG90" i="18"/>
  <c r="AP90" i="18" s="1"/>
  <c r="W91" i="18"/>
  <c r="AF90" i="18"/>
  <c r="AO90" i="18" s="1"/>
  <c r="AE90" i="18"/>
  <c r="AJ84" i="43"/>
  <c r="AK84" i="43"/>
  <c r="AT84" i="43" s="1"/>
  <c r="AJ77" i="43"/>
  <c r="AK77" i="43"/>
  <c r="AT77" i="43" s="1"/>
  <c r="AJ71" i="43"/>
  <c r="AK71" i="43"/>
  <c r="AT71" i="43" s="1"/>
  <c r="AK65" i="43"/>
  <c r="AT65" i="43" s="1"/>
  <c r="AJ65" i="43"/>
  <c r="AJ59" i="43"/>
  <c r="AK59" i="43"/>
  <c r="AT59" i="43" s="1"/>
  <c r="AK53" i="43"/>
  <c r="AT53" i="43" s="1"/>
  <c r="AJ53" i="43"/>
  <c r="AJ47" i="43"/>
  <c r="AK47" i="43"/>
  <c r="AT47" i="43" s="1"/>
  <c r="AJ41" i="43"/>
  <c r="AK41" i="43"/>
  <c r="AT41" i="43" s="1"/>
  <c r="AK35" i="43"/>
  <c r="AT35" i="43" s="1"/>
  <c r="AJ35" i="43"/>
  <c r="AJ29" i="43"/>
  <c r="AK29" i="43"/>
  <c r="AT29" i="43" s="1"/>
  <c r="AJ23" i="43"/>
  <c r="AK23" i="43"/>
  <c r="AT23" i="43" s="1"/>
  <c r="AJ17" i="43"/>
  <c r="AK17" i="43"/>
  <c r="AT17" i="43" s="1"/>
  <c r="AJ11" i="43"/>
  <c r="AK11" i="43"/>
  <c r="AT11" i="43" s="1"/>
  <c r="AK5" i="43"/>
  <c r="AT5" i="43" s="1"/>
  <c r="AJ5" i="43"/>
  <c r="AS45" i="16"/>
  <c r="AL45" i="16"/>
  <c r="AU45" i="16" s="1"/>
  <c r="AL63" i="16"/>
  <c r="AU63" i="16" s="1"/>
  <c r="AS63" i="16"/>
  <c r="AS81" i="16"/>
  <c r="AL81" i="16"/>
  <c r="AU81" i="16" s="1"/>
  <c r="AR88" i="10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35" i="16"/>
  <c r="AL35" i="16"/>
  <c r="AU35" i="16" s="1"/>
  <c r="AI90" i="102"/>
  <c r="AN90" i="102"/>
  <c r="AS36" i="16"/>
  <c r="AL36" i="16"/>
  <c r="AU36" i="16" s="1"/>
  <c r="AR89" i="87"/>
  <c r="AR91" i="87" s="1"/>
  <c r="AL89" i="87"/>
  <c r="AU89" i="87" s="1"/>
  <c r="AJ18" i="16"/>
  <c r="AK18" i="16"/>
  <c r="AT18" i="16" s="1"/>
  <c r="AS60" i="16"/>
  <c r="AL60" i="16"/>
  <c r="AU60" i="16" s="1"/>
  <c r="AS48" i="16"/>
  <c r="AL48" i="16"/>
  <c r="AU48" i="16" s="1"/>
  <c r="AK19" i="16"/>
  <c r="AT19" i="16" s="1"/>
  <c r="AJ19" i="16"/>
  <c r="AR88" i="94"/>
  <c r="AJ30" i="16"/>
  <c r="AK30" i="16"/>
  <c r="AT30" i="16" s="1"/>
  <c r="AS66" i="16"/>
  <c r="AL66" i="16"/>
  <c r="AU66" i="16" s="1"/>
  <c r="AT91" i="87"/>
  <c r="AK25" i="16"/>
  <c r="AT25" i="16" s="1"/>
  <c r="AJ25" i="16"/>
  <c r="AK89" i="16"/>
  <c r="AT89" i="16" s="1"/>
  <c r="W86" i="82"/>
  <c r="AG85" i="82"/>
  <c r="AP85" i="82" s="1"/>
  <c r="AF85" i="82"/>
  <c r="AO85" i="82" s="1"/>
  <c r="AE85" i="82"/>
  <c r="Z90" i="42"/>
  <c r="AL80" i="16"/>
  <c r="AU80" i="16" s="1"/>
  <c r="AS80" i="16"/>
  <c r="AK89" i="43"/>
  <c r="AT89" i="43" s="1"/>
  <c r="AJ89" i="43"/>
  <c r="AS89" i="43" s="1"/>
  <c r="AK83" i="43"/>
  <c r="AT83" i="43" s="1"/>
  <c r="AJ83" i="43"/>
  <c r="AJ76" i="43"/>
  <c r="AK76" i="43"/>
  <c r="AT76" i="43" s="1"/>
  <c r="AJ70" i="43"/>
  <c r="AK70" i="43"/>
  <c r="AT70" i="43" s="1"/>
  <c r="AJ64" i="43"/>
  <c r="AK64" i="43"/>
  <c r="AT64" i="43" s="1"/>
  <c r="AK58" i="43"/>
  <c r="AT58" i="43" s="1"/>
  <c r="AJ58" i="43"/>
  <c r="AK52" i="43"/>
  <c r="AT52" i="43" s="1"/>
  <c r="AJ52" i="43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J28" i="43"/>
  <c r="AJ22" i="43"/>
  <c r="AK22" i="43"/>
  <c r="AT22" i="43" s="1"/>
  <c r="AJ16" i="43"/>
  <c r="AK16" i="43"/>
  <c r="AT16" i="43" s="1"/>
  <c r="AK10" i="43"/>
  <c r="AT10" i="43" s="1"/>
  <c r="AJ10" i="43"/>
  <c r="AK78" i="43"/>
  <c r="AT78" i="43" s="1"/>
  <c r="AJ78" i="43"/>
  <c r="AS9" i="16"/>
  <c r="AL9" i="16"/>
  <c r="AU9" i="16" s="1"/>
  <c r="AS27" i="16"/>
  <c r="AL27" i="16"/>
  <c r="AU27" i="16" s="1"/>
  <c r="AR89" i="42"/>
  <c r="AS34" i="16"/>
  <c r="AL34" i="16"/>
  <c r="AU34" i="16" s="1"/>
  <c r="AL70" i="16"/>
  <c r="AU70" i="16" s="1"/>
  <c r="AS70" i="16"/>
  <c r="AR89" i="18"/>
  <c r="AJ17" i="16"/>
  <c r="AS53" i="16"/>
  <c r="AL53" i="16"/>
  <c r="AU53" i="16" s="1"/>
  <c r="AS71" i="16"/>
  <c r="AL71" i="16"/>
  <c r="AU71" i="16" s="1"/>
  <c r="AK5" i="16"/>
  <c r="AT5" i="16" s="1"/>
  <c r="AJ5" i="16"/>
  <c r="AS42" i="16"/>
  <c r="AL42" i="16"/>
  <c r="AU42" i="16" s="1"/>
  <c r="AR89" i="48"/>
  <c r="AS78" i="16"/>
  <c r="AL78" i="16"/>
  <c r="AU78" i="16" s="1"/>
  <c r="AJ24" i="16"/>
  <c r="AK24" i="16"/>
  <c r="AT24" i="16" s="1"/>
  <c r="AL84" i="16"/>
  <c r="AU84" i="16" s="1"/>
  <c r="AS84" i="16"/>
  <c r="AS4" i="87"/>
  <c r="AS91" i="87" s="1"/>
  <c r="AL4" i="87"/>
  <c r="AU4" i="87" s="1"/>
  <c r="AU91" i="87" s="1"/>
  <c r="C11" i="87" s="1"/>
  <c r="F31" i="57" s="1"/>
  <c r="AJ31" i="16"/>
  <c r="AK31" i="16"/>
  <c r="AT31" i="16" s="1"/>
  <c r="AS49" i="16"/>
  <c r="AL49" i="16"/>
  <c r="AU49" i="16" s="1"/>
  <c r="AS67" i="16"/>
  <c r="AL67" i="16"/>
  <c r="AU67" i="16" s="1"/>
  <c r="AH87" i="35"/>
  <c r="AQ87" i="35" s="1"/>
  <c r="AS8" i="16"/>
  <c r="AL8" i="16"/>
  <c r="AU8" i="16" s="1"/>
  <c r="AS26" i="16"/>
  <c r="AL26" i="16"/>
  <c r="AU26" i="16" s="1"/>
  <c r="AS44" i="16"/>
  <c r="AL44" i="16"/>
  <c r="AU44" i="16" s="1"/>
  <c r="AS62" i="16"/>
  <c r="AL62" i="16"/>
  <c r="AU62" i="16" s="1"/>
  <c r="AR89" i="50"/>
  <c r="AL4" i="55"/>
  <c r="AU4" i="55" s="1"/>
  <c r="AU91" i="55" s="1"/>
  <c r="C11" i="55" s="1"/>
  <c r="AS4" i="55"/>
  <c r="AS91" i="55" s="1"/>
  <c r="AH90" i="48"/>
  <c r="AQ90" i="48" s="1"/>
  <c r="AK87" i="43"/>
  <c r="AT87" i="43" s="1"/>
  <c r="AJ87" i="43"/>
  <c r="AJ82" i="43"/>
  <c r="AK82" i="43"/>
  <c r="AT82" i="43" s="1"/>
  <c r="AK75" i="43"/>
  <c r="AT75" i="43" s="1"/>
  <c r="AJ75" i="43"/>
  <c r="AJ69" i="43"/>
  <c r="AK69" i="43"/>
  <c r="AT69" i="43" s="1"/>
  <c r="AK63" i="43"/>
  <c r="AT63" i="43" s="1"/>
  <c r="AJ63" i="43"/>
  <c r="AK57" i="43"/>
  <c r="AT57" i="43" s="1"/>
  <c r="AJ57" i="43"/>
  <c r="AK51" i="43"/>
  <c r="AT51" i="43" s="1"/>
  <c r="AJ51" i="43"/>
  <c r="AK45" i="43"/>
  <c r="AT45" i="43" s="1"/>
  <c r="AJ45" i="43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X3" i="43"/>
  <c r="S3" i="43" s="1"/>
  <c r="AC3" i="43" s="1"/>
  <c r="AS33" i="16"/>
  <c r="AL33" i="16"/>
  <c r="AU33" i="16" s="1"/>
  <c r="AS51" i="16"/>
  <c r="AL51" i="16"/>
  <c r="AU51" i="16" s="1"/>
  <c r="AH90" i="50"/>
  <c r="AQ90" i="50" s="1"/>
  <c r="AS16" i="16"/>
  <c r="AL16" i="16"/>
  <c r="AU16" i="16" s="1"/>
  <c r="AS52" i="16"/>
  <c r="AL52" i="16"/>
  <c r="AU52" i="16" s="1"/>
  <c r="AS85" i="16"/>
  <c r="AL85" i="16"/>
  <c r="AU85" i="16" s="1"/>
  <c r="AS3" i="16"/>
  <c r="AL3" i="16"/>
  <c r="AU3" i="16" s="1"/>
  <c r="AS41" i="16"/>
  <c r="AL41" i="16"/>
  <c r="AU41" i="16" s="1"/>
  <c r="Y91" i="102"/>
  <c r="X91" i="102"/>
  <c r="AS10" i="43" l="1"/>
  <c r="AL10" i="43"/>
  <c r="AU10" i="43" s="1"/>
  <c r="AS28" i="43"/>
  <c r="AL28" i="43"/>
  <c r="AU28" i="43" s="1"/>
  <c r="AS46" i="43"/>
  <c r="AL46" i="43"/>
  <c r="AU46" i="43" s="1"/>
  <c r="AS83" i="43"/>
  <c r="AL83" i="43"/>
  <c r="AU83" i="43" s="1"/>
  <c r="AF90" i="42"/>
  <c r="AO90" i="42" s="1"/>
  <c r="W91" i="42"/>
  <c r="AG90" i="42"/>
  <c r="AP90" i="42" s="1"/>
  <c r="AE90" i="42"/>
  <c r="AS5" i="43"/>
  <c r="AL5" i="43"/>
  <c r="AU5" i="43" s="1"/>
  <c r="AR86" i="98"/>
  <c r="AS36" i="43"/>
  <c r="AL36" i="43"/>
  <c r="AU36" i="43" s="1"/>
  <c r="AS54" i="43"/>
  <c r="AL54" i="43"/>
  <c r="AU54" i="43" s="1"/>
  <c r="AS13" i="16"/>
  <c r="AL13" i="16"/>
  <c r="AU13" i="16" s="1"/>
  <c r="AG88" i="49"/>
  <c r="AP88" i="49" s="1"/>
  <c r="W89" i="49"/>
  <c r="AE88" i="49"/>
  <c r="AF88" i="49"/>
  <c r="AO88" i="49" s="1"/>
  <c r="AS25" i="43"/>
  <c r="AL25" i="43"/>
  <c r="AU25" i="43" s="1"/>
  <c r="AS43" i="43"/>
  <c r="AL43" i="43"/>
  <c r="AU43" i="43" s="1"/>
  <c r="AS4" i="16"/>
  <c r="AL4" i="16"/>
  <c r="AU4" i="16" s="1"/>
  <c r="AS8" i="43"/>
  <c r="AL8" i="43"/>
  <c r="AU8" i="43" s="1"/>
  <c r="AS44" i="43"/>
  <c r="AL44" i="43"/>
  <c r="AU44" i="43" s="1"/>
  <c r="AS62" i="43"/>
  <c r="AL62" i="43"/>
  <c r="AU62" i="43" s="1"/>
  <c r="AI90" i="48"/>
  <c r="AN90" i="48"/>
  <c r="AS64" i="43"/>
  <c r="AL64" i="43"/>
  <c r="AU64" i="43" s="1"/>
  <c r="AS25" i="16"/>
  <c r="AL25" i="16"/>
  <c r="AU25" i="16" s="1"/>
  <c r="AS30" i="16"/>
  <c r="AL30" i="16"/>
  <c r="AU30" i="16" s="1"/>
  <c r="AS23" i="43"/>
  <c r="AL23" i="43"/>
  <c r="AU23" i="43" s="1"/>
  <c r="AS41" i="43"/>
  <c r="AL41" i="43"/>
  <c r="AU41" i="43" s="1"/>
  <c r="AS59" i="43"/>
  <c r="AL59" i="43"/>
  <c r="AU59" i="43" s="1"/>
  <c r="AS77" i="43"/>
  <c r="AL77" i="43"/>
  <c r="AU77" i="43" s="1"/>
  <c r="X91" i="18"/>
  <c r="Z91" i="18" s="1"/>
  <c r="Y91" i="18"/>
  <c r="AE91" i="85"/>
  <c r="W92" i="85"/>
  <c r="AG91" i="85"/>
  <c r="AP91" i="85" s="1"/>
  <c r="AF91" i="85"/>
  <c r="AO91" i="85" s="1"/>
  <c r="AS6" i="43"/>
  <c r="AL6" i="43"/>
  <c r="AU6" i="43" s="1"/>
  <c r="AS79" i="43"/>
  <c r="AL79" i="43"/>
  <c r="AU79" i="43" s="1"/>
  <c r="W90" i="94"/>
  <c r="AE89" i="94"/>
  <c r="AF89" i="94"/>
  <c r="AO89" i="94" s="1"/>
  <c r="AG89" i="94"/>
  <c r="AP89" i="94" s="1"/>
  <c r="AS31" i="43"/>
  <c r="AL31" i="43"/>
  <c r="AU31" i="43" s="1"/>
  <c r="AS49" i="43"/>
  <c r="AL49" i="43"/>
  <c r="AU49" i="43" s="1"/>
  <c r="AS7" i="16"/>
  <c r="AL7" i="16"/>
  <c r="AU7" i="16" s="1"/>
  <c r="AH87" i="98"/>
  <c r="AQ87" i="98" s="1"/>
  <c r="Y91" i="50"/>
  <c r="X91" i="50"/>
  <c r="AS50" i="43"/>
  <c r="AL50" i="43"/>
  <c r="AU50" i="43" s="1"/>
  <c r="AS45" i="43"/>
  <c r="AL45" i="43"/>
  <c r="AU45" i="43" s="1"/>
  <c r="AS31" i="16"/>
  <c r="AL31" i="16"/>
  <c r="AU31" i="16" s="1"/>
  <c r="AS24" i="16"/>
  <c r="AL24" i="16"/>
  <c r="AU24" i="16" s="1"/>
  <c r="AS52" i="43"/>
  <c r="AL52" i="43"/>
  <c r="AU52" i="43" s="1"/>
  <c r="AI85" i="82"/>
  <c r="AN85" i="82"/>
  <c r="AS65" i="43"/>
  <c r="AL65" i="43"/>
  <c r="AU65" i="43" s="1"/>
  <c r="AR87" i="49"/>
  <c r="AS24" i="43"/>
  <c r="AL24" i="43"/>
  <c r="AU24" i="43" s="1"/>
  <c r="AS42" i="43"/>
  <c r="AL42" i="43"/>
  <c r="AU42" i="43" s="1"/>
  <c r="AS60" i="43"/>
  <c r="AL60" i="43"/>
  <c r="AU60" i="43" s="1"/>
  <c r="AS6" i="16"/>
  <c r="AL6" i="16"/>
  <c r="AU6" i="16" s="1"/>
  <c r="AS13" i="43"/>
  <c r="AL13" i="43"/>
  <c r="AU13" i="43" s="1"/>
  <c r="AS67" i="43"/>
  <c r="AL67" i="43"/>
  <c r="AU67" i="43" s="1"/>
  <c r="AS86" i="43"/>
  <c r="AL86" i="43"/>
  <c r="AU86" i="43" s="1"/>
  <c r="Z87" i="98"/>
  <c r="AS14" i="43"/>
  <c r="AL14" i="43"/>
  <c r="AU14" i="43" s="1"/>
  <c r="AS32" i="43"/>
  <c r="AL32" i="43"/>
  <c r="AU32" i="43" s="1"/>
  <c r="AS68" i="43"/>
  <c r="AL68" i="43"/>
  <c r="AU68" i="43" s="1"/>
  <c r="AS85" i="43"/>
  <c r="AL85" i="43"/>
  <c r="AU85" i="43" s="1"/>
  <c r="AS63" i="43"/>
  <c r="AL63" i="43"/>
  <c r="AU63" i="43" s="1"/>
  <c r="AH91" i="102"/>
  <c r="AQ91" i="102" s="1"/>
  <c r="AS16" i="43"/>
  <c r="AL16" i="43"/>
  <c r="AU16" i="43" s="1"/>
  <c r="AS70" i="43"/>
  <c r="AL70" i="43"/>
  <c r="AU70" i="43" s="1"/>
  <c r="AS11" i="43"/>
  <c r="AL11" i="43"/>
  <c r="AU11" i="43" s="1"/>
  <c r="AS29" i="43"/>
  <c r="AL29" i="43"/>
  <c r="AU29" i="43" s="1"/>
  <c r="AS47" i="43"/>
  <c r="AL47" i="43"/>
  <c r="AU47" i="43" s="1"/>
  <c r="AS84" i="43"/>
  <c r="AL84" i="43"/>
  <c r="AU84" i="43" s="1"/>
  <c r="AE89" i="10"/>
  <c r="AF89" i="10"/>
  <c r="AO89" i="10" s="1"/>
  <c r="W90" i="10"/>
  <c r="AG89" i="10"/>
  <c r="AP89" i="10" s="1"/>
  <c r="AS12" i="43"/>
  <c r="AL12" i="43"/>
  <c r="AU12" i="43" s="1"/>
  <c r="AS48" i="43"/>
  <c r="AL48" i="43"/>
  <c r="AU48" i="43" s="1"/>
  <c r="AS37" i="43"/>
  <c r="AL37" i="43"/>
  <c r="AU37" i="43" s="1"/>
  <c r="AS73" i="43"/>
  <c r="AL73" i="43"/>
  <c r="AU73" i="43" s="1"/>
  <c r="AR89" i="16"/>
  <c r="AR91" i="16" s="1"/>
  <c r="AL89" i="16"/>
  <c r="AU89" i="16" s="1"/>
  <c r="AI90" i="50"/>
  <c r="AN90" i="50"/>
  <c r="AS9" i="43"/>
  <c r="AL9" i="43"/>
  <c r="AU9" i="43" s="1"/>
  <c r="AS82" i="43"/>
  <c r="AL82" i="43"/>
  <c r="AU82" i="43" s="1"/>
  <c r="AS87" i="43"/>
  <c r="AL87" i="43"/>
  <c r="AU87" i="43" s="1"/>
  <c r="AS5" i="16"/>
  <c r="AL5" i="16"/>
  <c r="AU5" i="16" s="1"/>
  <c r="AS34" i="43"/>
  <c r="AL34" i="43"/>
  <c r="AU34" i="43" s="1"/>
  <c r="AS57" i="43"/>
  <c r="AL57" i="43"/>
  <c r="AU57" i="43" s="1"/>
  <c r="AS75" i="43"/>
  <c r="AL75" i="43"/>
  <c r="AU75" i="43" s="1"/>
  <c r="AS78" i="43"/>
  <c r="AL78" i="43"/>
  <c r="AU78" i="43" s="1"/>
  <c r="AS58" i="43"/>
  <c r="AL58" i="43"/>
  <c r="AU58" i="43" s="1"/>
  <c r="AS19" i="16"/>
  <c r="AL19" i="16"/>
  <c r="AU19" i="16" s="1"/>
  <c r="AS35" i="43"/>
  <c r="AL35" i="43"/>
  <c r="AU35" i="43" s="1"/>
  <c r="AS53" i="43"/>
  <c r="AL53" i="43"/>
  <c r="AU53" i="43" s="1"/>
  <c r="AR88" i="90"/>
  <c r="AS11" i="16"/>
  <c r="AL11" i="16"/>
  <c r="AU11" i="16" s="1"/>
  <c r="AS30" i="43"/>
  <c r="AL30" i="43"/>
  <c r="AU30" i="43" s="1"/>
  <c r="AS66" i="43"/>
  <c r="AL66" i="43"/>
  <c r="AU66" i="43" s="1"/>
  <c r="AS88" i="43"/>
  <c r="AL88" i="43"/>
  <c r="AU88" i="43" s="1"/>
  <c r="AH89" i="90"/>
  <c r="AQ89" i="90" s="1"/>
  <c r="AS29" i="16"/>
  <c r="AL29" i="16"/>
  <c r="AU29" i="16" s="1"/>
  <c r="AS19" i="43"/>
  <c r="AL19" i="43"/>
  <c r="AU19" i="43" s="1"/>
  <c r="AS55" i="43"/>
  <c r="AL55" i="43"/>
  <c r="AU55" i="43" s="1"/>
  <c r="AS23" i="16"/>
  <c r="AL23" i="16"/>
  <c r="AU23" i="16" s="1"/>
  <c r="AS20" i="43"/>
  <c r="AL20" i="43"/>
  <c r="AU20" i="43" s="1"/>
  <c r="AS38" i="43"/>
  <c r="AL38" i="43"/>
  <c r="AU38" i="43" s="1"/>
  <c r="AS56" i="43"/>
  <c r="AL56" i="43"/>
  <c r="AU56" i="43" s="1"/>
  <c r="AS74" i="43"/>
  <c r="AL74" i="43"/>
  <c r="AU74" i="43" s="1"/>
  <c r="AI87" i="35"/>
  <c r="AN87" i="35"/>
  <c r="AS27" i="43"/>
  <c r="AL27" i="43"/>
  <c r="AU27" i="43" s="1"/>
  <c r="Z91" i="102"/>
  <c r="AS51" i="43"/>
  <c r="AL51" i="43"/>
  <c r="AU51" i="43" s="1"/>
  <c r="AS15" i="43"/>
  <c r="AL15" i="43"/>
  <c r="AU15" i="43" s="1"/>
  <c r="AS33" i="43"/>
  <c r="AL33" i="43"/>
  <c r="AU33" i="43" s="1"/>
  <c r="AS69" i="43"/>
  <c r="AL69" i="43"/>
  <c r="AU69" i="43" s="1"/>
  <c r="AS17" i="16"/>
  <c r="AL17" i="16"/>
  <c r="AU17" i="16" s="1"/>
  <c r="AJ3" i="43"/>
  <c r="AB4" i="43"/>
  <c r="AS21" i="43"/>
  <c r="AL21" i="43"/>
  <c r="AU21" i="43" s="1"/>
  <c r="AS39" i="43"/>
  <c r="AL39" i="43"/>
  <c r="AU39" i="43" s="1"/>
  <c r="AS22" i="43"/>
  <c r="AL22" i="43"/>
  <c r="AU22" i="43" s="1"/>
  <c r="AS40" i="43"/>
  <c r="AL40" i="43"/>
  <c r="AU40" i="43" s="1"/>
  <c r="AS76" i="43"/>
  <c r="AL76" i="43"/>
  <c r="AU76" i="43" s="1"/>
  <c r="Y86" i="82"/>
  <c r="X86" i="82"/>
  <c r="Z86" i="82" s="1"/>
  <c r="AS18" i="16"/>
  <c r="AL18" i="16"/>
  <c r="AU18" i="16" s="1"/>
  <c r="AR90" i="102"/>
  <c r="AS17" i="43"/>
  <c r="AL17" i="43"/>
  <c r="AU17" i="43" s="1"/>
  <c r="AS71" i="43"/>
  <c r="AL71" i="43"/>
  <c r="AU71" i="43" s="1"/>
  <c r="AI90" i="18"/>
  <c r="AN90" i="18"/>
  <c r="AI89" i="43"/>
  <c r="AN89" i="43"/>
  <c r="AN91" i="43" s="1"/>
  <c r="AS12" i="16"/>
  <c r="AL12" i="16"/>
  <c r="AU12" i="16" s="1"/>
  <c r="AS18" i="43"/>
  <c r="AL18" i="43"/>
  <c r="AU18" i="43" s="1"/>
  <c r="AS72" i="43"/>
  <c r="AL72" i="43"/>
  <c r="AU72" i="43" s="1"/>
  <c r="Z89" i="90"/>
  <c r="AH88" i="49"/>
  <c r="AQ88" i="49" s="1"/>
  <c r="AS7" i="43"/>
  <c r="AL7" i="43"/>
  <c r="AU7" i="43" s="1"/>
  <c r="AS61" i="43"/>
  <c r="AL61" i="43"/>
  <c r="AU61" i="43" s="1"/>
  <c r="AS80" i="43"/>
  <c r="AL80" i="43"/>
  <c r="AU80" i="43" s="1"/>
  <c r="AT91" i="16"/>
  <c r="AS26" i="43"/>
  <c r="AL26" i="43"/>
  <c r="AU26" i="43" s="1"/>
  <c r="AS81" i="43"/>
  <c r="AL81" i="43"/>
  <c r="AU81" i="43" s="1"/>
  <c r="Y91" i="48"/>
  <c r="X91" i="48"/>
  <c r="Y88" i="35"/>
  <c r="X88" i="35"/>
  <c r="AG91" i="18" l="1"/>
  <c r="AP91" i="18" s="1"/>
  <c r="AF91" i="18"/>
  <c r="AO91" i="18" s="1"/>
  <c r="AE91" i="18"/>
  <c r="W92" i="18"/>
  <c r="AR89" i="43"/>
  <c r="AR91" i="43" s="1"/>
  <c r="AL89" i="43"/>
  <c r="AU89" i="43" s="1"/>
  <c r="W92" i="102"/>
  <c r="AG91" i="102"/>
  <c r="AP91" i="102" s="1"/>
  <c r="AF91" i="102"/>
  <c r="AO91" i="102" s="1"/>
  <c r="AE91" i="102"/>
  <c r="AI91" i="85"/>
  <c r="AN91" i="85"/>
  <c r="AI90" i="42"/>
  <c r="AN90" i="42"/>
  <c r="AE86" i="82"/>
  <c r="W87" i="82"/>
  <c r="AG86" i="82"/>
  <c r="AP86" i="82" s="1"/>
  <c r="AF86" i="82"/>
  <c r="AO86" i="82" s="1"/>
  <c r="AS3" i="43"/>
  <c r="AL3" i="43"/>
  <c r="AU3" i="43" s="1"/>
  <c r="AR90" i="50"/>
  <c r="AR90" i="48"/>
  <c r="AH88" i="35"/>
  <c r="AQ88" i="35" s="1"/>
  <c r="AJ4" i="43"/>
  <c r="AK4" i="43"/>
  <c r="AT4" i="43" s="1"/>
  <c r="AT91" i="43" s="1"/>
  <c r="Y90" i="10"/>
  <c r="Z90" i="10"/>
  <c r="X90" i="10"/>
  <c r="W88" i="98"/>
  <c r="AG87" i="98"/>
  <c r="AP87" i="98" s="1"/>
  <c r="AF87" i="98"/>
  <c r="AO87" i="98" s="1"/>
  <c r="AE87" i="98"/>
  <c r="AI89" i="94"/>
  <c r="AN89" i="94"/>
  <c r="AU91" i="16"/>
  <c r="C11" i="16" s="1"/>
  <c r="Y91" i="42"/>
  <c r="X91" i="42"/>
  <c r="AH91" i="50"/>
  <c r="AQ91" i="50" s="1"/>
  <c r="Y90" i="94"/>
  <c r="X90" i="94"/>
  <c r="AH91" i="18"/>
  <c r="AQ91" i="18" s="1"/>
  <c r="AS91" i="16"/>
  <c r="AH91" i="48"/>
  <c r="AQ91" i="48" s="1"/>
  <c r="Z91" i="48"/>
  <c r="AF89" i="90"/>
  <c r="AO89" i="90" s="1"/>
  <c r="W90" i="90"/>
  <c r="AE89" i="90"/>
  <c r="AG89" i="90"/>
  <c r="AP89" i="90" s="1"/>
  <c r="AR87" i="35"/>
  <c r="AI89" i="10"/>
  <c r="AN89" i="10"/>
  <c r="AR85" i="82"/>
  <c r="Z91" i="50"/>
  <c r="AI88" i="49"/>
  <c r="AN88" i="49"/>
  <c r="Z88" i="35"/>
  <c r="AR90" i="18"/>
  <c r="AH86" i="82"/>
  <c r="AQ86" i="82" s="1"/>
  <c r="Y92" i="85"/>
  <c r="X92" i="85"/>
  <c r="Y89" i="49"/>
  <c r="X89" i="49"/>
  <c r="Z89" i="49" s="1"/>
  <c r="AX89" i="49" l="1"/>
  <c r="S89" i="49" s="1"/>
  <c r="AC89" i="49" s="1"/>
  <c r="AG89" i="49"/>
  <c r="AP89" i="49" s="1"/>
  <c r="AP91" i="49" s="1"/>
  <c r="AF89" i="49"/>
  <c r="AO89" i="49" s="1"/>
  <c r="AO91" i="49" s="1"/>
  <c r="AE89" i="49"/>
  <c r="AH91" i="42"/>
  <c r="AQ91" i="42" s="1"/>
  <c r="AG90" i="10"/>
  <c r="AP90" i="10" s="1"/>
  <c r="W91" i="10"/>
  <c r="AF90" i="10"/>
  <c r="AO90" i="10" s="1"/>
  <c r="AE90" i="10"/>
  <c r="Y87" i="82"/>
  <c r="X87" i="82"/>
  <c r="AI89" i="90"/>
  <c r="AN89" i="90"/>
  <c r="Z91" i="42"/>
  <c r="AI87" i="98"/>
  <c r="AN87" i="98"/>
  <c r="AI86" i="82"/>
  <c r="AN86" i="82"/>
  <c r="AI91" i="102"/>
  <c r="AN91" i="102"/>
  <c r="Y92" i="18"/>
  <c r="X92" i="18"/>
  <c r="AG88" i="35"/>
  <c r="AP88" i="35" s="1"/>
  <c r="W89" i="35"/>
  <c r="AE88" i="35"/>
  <c r="AF88" i="35"/>
  <c r="AO88" i="35" s="1"/>
  <c r="AL4" i="43"/>
  <c r="AU4" i="43" s="1"/>
  <c r="AU91" i="43" s="1"/>
  <c r="C11" i="43" s="1"/>
  <c r="AS4" i="43"/>
  <c r="AS91" i="43" s="1"/>
  <c r="AR90" i="42"/>
  <c r="AI91" i="18"/>
  <c r="AN91" i="18"/>
  <c r="Y90" i="90"/>
  <c r="Z90" i="90"/>
  <c r="X90" i="90"/>
  <c r="AH92" i="85"/>
  <c r="AQ92" i="85" s="1"/>
  <c r="AR88" i="49"/>
  <c r="Z92" i="85"/>
  <c r="AE91" i="50"/>
  <c r="AF91" i="50"/>
  <c r="AO91" i="50" s="1"/>
  <c r="W92" i="50"/>
  <c r="AG91" i="50"/>
  <c r="AP91" i="50" s="1"/>
  <c r="W92" i="48"/>
  <c r="AG91" i="48"/>
  <c r="AP91" i="48" s="1"/>
  <c r="AF91" i="48"/>
  <c r="AO91" i="48" s="1"/>
  <c r="AE91" i="48"/>
  <c r="AH90" i="94"/>
  <c r="AQ90" i="94" s="1"/>
  <c r="Y88" i="98"/>
  <c r="X88" i="98"/>
  <c r="Y92" i="102"/>
  <c r="X92" i="102"/>
  <c r="Z92" i="102" s="1"/>
  <c r="AH89" i="49"/>
  <c r="AQ89" i="49" s="1"/>
  <c r="AQ91" i="49" s="1"/>
  <c r="AZ3" i="49"/>
  <c r="AX12" i="49" s="1"/>
  <c r="S12" i="49" s="1"/>
  <c r="AC12" i="49" s="1"/>
  <c r="AB13" i="49" s="1"/>
  <c r="AX8" i="49"/>
  <c r="S8" i="49" s="1"/>
  <c r="AC8" i="49" s="1"/>
  <c r="AB9" i="49" s="1"/>
  <c r="AX9" i="49"/>
  <c r="S9" i="49" s="1"/>
  <c r="AC9" i="49" s="1"/>
  <c r="AB10" i="49" s="1"/>
  <c r="AX10" i="49"/>
  <c r="S10" i="49" s="1"/>
  <c r="AC10" i="49" s="1"/>
  <c r="AB11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7" i="49"/>
  <c r="S87" i="49" s="1"/>
  <c r="AC87" i="49" s="1"/>
  <c r="AB88" i="49" s="1"/>
  <c r="AX84" i="49"/>
  <c r="S84" i="49" s="1"/>
  <c r="AC84" i="49" s="1"/>
  <c r="AB85" i="49" s="1"/>
  <c r="AX85" i="49"/>
  <c r="S85" i="49" s="1"/>
  <c r="AC85" i="49" s="1"/>
  <c r="AB86" i="49" s="1"/>
  <c r="AX86" i="49"/>
  <c r="S86" i="49" s="1"/>
  <c r="AC86" i="49" s="1"/>
  <c r="AB87" i="49" s="1"/>
  <c r="AX88" i="49"/>
  <c r="S88" i="49" s="1"/>
  <c r="AC88" i="49" s="1"/>
  <c r="AB89" i="49" s="1"/>
  <c r="AR89" i="10"/>
  <c r="Z90" i="94"/>
  <c r="AR89" i="94"/>
  <c r="AH90" i="10"/>
  <c r="AQ90" i="10" s="1"/>
  <c r="AR91" i="85"/>
  <c r="AX11" i="49" l="1"/>
  <c r="S11" i="49" s="1"/>
  <c r="AC11" i="49" s="1"/>
  <c r="AB12" i="49" s="1"/>
  <c r="AX3" i="49"/>
  <c r="S3" i="49" s="1"/>
  <c r="AC3" i="49" s="1"/>
  <c r="AX14" i="49"/>
  <c r="S14" i="49" s="1"/>
  <c r="AC14" i="49" s="1"/>
  <c r="AB15" i="49" s="1"/>
  <c r="AX6" i="49"/>
  <c r="S6" i="49" s="1"/>
  <c r="AC6" i="49" s="1"/>
  <c r="AB7" i="49" s="1"/>
  <c r="AX13" i="49"/>
  <c r="S13" i="49" s="1"/>
  <c r="AC13" i="49" s="1"/>
  <c r="AB14" i="49" s="1"/>
  <c r="AX4" i="49"/>
  <c r="S4" i="49" s="1"/>
  <c r="AC4" i="49" s="1"/>
  <c r="AB5" i="49" s="1"/>
  <c r="AG90" i="94"/>
  <c r="AP90" i="94" s="1"/>
  <c r="AF90" i="94"/>
  <c r="AO90" i="94" s="1"/>
  <c r="AE90" i="94"/>
  <c r="W91" i="94"/>
  <c r="AK85" i="49"/>
  <c r="AT85" i="49" s="1"/>
  <c r="AJ85" i="49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K20" i="49"/>
  <c r="AT20" i="49" s="1"/>
  <c r="AJ20" i="49"/>
  <c r="AK14" i="49"/>
  <c r="AT14" i="49" s="1"/>
  <c r="AJ14" i="49"/>
  <c r="AK7" i="49"/>
  <c r="AT7" i="49" s="1"/>
  <c r="AH92" i="102"/>
  <c r="AQ92" i="102" s="1"/>
  <c r="AI91" i="48"/>
  <c r="AN91" i="48"/>
  <c r="Y92" i="50"/>
  <c r="Z92" i="50" s="1"/>
  <c r="X92" i="50"/>
  <c r="AE90" i="90"/>
  <c r="AN90" i="90" s="1"/>
  <c r="W91" i="90"/>
  <c r="AG90" i="90"/>
  <c r="AF90" i="90"/>
  <c r="AO90" i="90" s="1"/>
  <c r="AR89" i="90"/>
  <c r="AJ88" i="49"/>
  <c r="AK88" i="49"/>
  <c r="AT88" i="49" s="1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K31" i="49"/>
  <c r="AT31" i="49" s="1"/>
  <c r="AJ31" i="49"/>
  <c r="AK25" i="49"/>
  <c r="AT25" i="49" s="1"/>
  <c r="AJ25" i="49"/>
  <c r="AJ19" i="49"/>
  <c r="AK19" i="49"/>
  <c r="AT19" i="49" s="1"/>
  <c r="AJ12" i="49"/>
  <c r="AK12" i="49"/>
  <c r="AT12" i="49" s="1"/>
  <c r="AK5" i="49"/>
  <c r="AT5" i="49" s="1"/>
  <c r="W93" i="102"/>
  <c r="AE92" i="102"/>
  <c r="AF92" i="102"/>
  <c r="AO92" i="102" s="1"/>
  <c r="AG92" i="102"/>
  <c r="AP92" i="102" s="1"/>
  <c r="AH92" i="18"/>
  <c r="AQ92" i="18" s="1"/>
  <c r="AR86" i="82"/>
  <c r="AH87" i="82"/>
  <c r="AQ87" i="82" s="1"/>
  <c r="Y91" i="10"/>
  <c r="X91" i="10"/>
  <c r="AK84" i="49"/>
  <c r="AT84" i="49" s="1"/>
  <c r="AJ84" i="49"/>
  <c r="AJ78" i="49"/>
  <c r="AK78" i="49"/>
  <c r="AT78" i="49" s="1"/>
  <c r="AJ72" i="49"/>
  <c r="AK72" i="49"/>
  <c r="AT72" i="49" s="1"/>
  <c r="AJ66" i="49"/>
  <c r="AK66" i="49"/>
  <c r="AT66" i="49" s="1"/>
  <c r="AJ60" i="49"/>
  <c r="AK60" i="49"/>
  <c r="AT60" i="49" s="1"/>
  <c r="AJ54" i="49"/>
  <c r="AK54" i="49"/>
  <c r="AT54" i="49" s="1"/>
  <c r="AJ48" i="49"/>
  <c r="AK48" i="49"/>
  <c r="AT48" i="49" s="1"/>
  <c r="AJ42" i="49"/>
  <c r="AK42" i="49"/>
  <c r="AT42" i="49" s="1"/>
  <c r="AJ36" i="49"/>
  <c r="AK36" i="49"/>
  <c r="AT36" i="49" s="1"/>
  <c r="AK30" i="49"/>
  <c r="AT30" i="49" s="1"/>
  <c r="AJ30" i="49"/>
  <c r="AJ24" i="49"/>
  <c r="AK24" i="49"/>
  <c r="AT24" i="49" s="1"/>
  <c r="AK18" i="49"/>
  <c r="AT18" i="49" s="1"/>
  <c r="AJ18" i="49"/>
  <c r="AK11" i="49"/>
  <c r="AT11" i="49" s="1"/>
  <c r="AJ11" i="49"/>
  <c r="AB4" i="49"/>
  <c r="AJ3" i="49"/>
  <c r="AI91" i="50"/>
  <c r="AN91" i="50"/>
  <c r="Z92" i="18"/>
  <c r="Z87" i="82"/>
  <c r="AI89" i="49"/>
  <c r="AN89" i="49"/>
  <c r="AN91" i="49" s="1"/>
  <c r="AJ77" i="49"/>
  <c r="AK77" i="49"/>
  <c r="AT77" i="49" s="1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J41" i="49"/>
  <c r="AK41" i="49"/>
  <c r="AT41" i="49" s="1"/>
  <c r="AJ35" i="49"/>
  <c r="AK35" i="49"/>
  <c r="AT35" i="49" s="1"/>
  <c r="AK29" i="49"/>
  <c r="AT29" i="49" s="1"/>
  <c r="AJ29" i="49"/>
  <c r="AK23" i="49"/>
  <c r="AT23" i="49" s="1"/>
  <c r="AJ23" i="49"/>
  <c r="AJ17" i="49"/>
  <c r="AK17" i="49"/>
  <c r="AT17" i="49" s="1"/>
  <c r="AJ10" i="49"/>
  <c r="AK10" i="49"/>
  <c r="AT10" i="49" s="1"/>
  <c r="AK13" i="49"/>
  <c r="AT13" i="49" s="1"/>
  <c r="AJ13" i="49"/>
  <c r="AH88" i="98"/>
  <c r="AQ88" i="98" s="1"/>
  <c r="Y92" i="48"/>
  <c r="X92" i="48"/>
  <c r="AF92" i="85"/>
  <c r="AO92" i="85" s="1"/>
  <c r="AE92" i="85"/>
  <c r="W93" i="85"/>
  <c r="AG92" i="85"/>
  <c r="AP92" i="85" s="1"/>
  <c r="AR91" i="18"/>
  <c r="AR87" i="98"/>
  <c r="AJ89" i="49"/>
  <c r="AS89" i="49" s="1"/>
  <c r="AK89" i="49"/>
  <c r="AT89" i="49" s="1"/>
  <c r="AJ87" i="49"/>
  <c r="AK87" i="49"/>
  <c r="AT87" i="49" s="1"/>
  <c r="AJ76" i="49"/>
  <c r="AK76" i="49"/>
  <c r="AT76" i="49" s="1"/>
  <c r="AK64" i="49"/>
  <c r="AT64" i="49" s="1"/>
  <c r="AJ64" i="49"/>
  <c r="AK58" i="49"/>
  <c r="AT58" i="49" s="1"/>
  <c r="AJ58" i="49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Z88" i="98"/>
  <c r="AI88" i="35"/>
  <c r="AN88" i="35"/>
  <c r="AE91" i="42"/>
  <c r="W92" i="42"/>
  <c r="AG91" i="42"/>
  <c r="AP91" i="42" s="1"/>
  <c r="AF91" i="42"/>
  <c r="AO91" i="42" s="1"/>
  <c r="AJ83" i="49"/>
  <c r="AK83" i="49"/>
  <c r="AT83" i="49" s="1"/>
  <c r="AJ82" i="49"/>
  <c r="AK82" i="49"/>
  <c r="AT82" i="49" s="1"/>
  <c r="AJ70" i="49"/>
  <c r="AK70" i="49"/>
  <c r="AT70" i="49" s="1"/>
  <c r="AJ86" i="49"/>
  <c r="AK86" i="49"/>
  <c r="AT86" i="49" s="1"/>
  <c r="AJ81" i="49"/>
  <c r="AK81" i="49"/>
  <c r="AT81" i="49" s="1"/>
  <c r="AJ75" i="49"/>
  <c r="AK75" i="49"/>
  <c r="AT75" i="49" s="1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K45" i="49"/>
  <c r="AT45" i="49" s="1"/>
  <c r="AJ45" i="49"/>
  <c r="AJ39" i="49"/>
  <c r="AK39" i="49"/>
  <c r="AT39" i="49" s="1"/>
  <c r="AJ33" i="49"/>
  <c r="AK33" i="49"/>
  <c r="AT33" i="49" s="1"/>
  <c r="AK27" i="49"/>
  <c r="AT27" i="49" s="1"/>
  <c r="AJ27" i="49"/>
  <c r="AJ21" i="49"/>
  <c r="AK21" i="49"/>
  <c r="AT21" i="49" s="1"/>
  <c r="AJ15" i="49"/>
  <c r="AK15" i="49"/>
  <c r="AT15" i="49" s="1"/>
  <c r="AX7" i="49"/>
  <c r="S7" i="49" s="1"/>
  <c r="AC7" i="49" s="1"/>
  <c r="AB8" i="49" s="1"/>
  <c r="AH90" i="90"/>
  <c r="AQ90" i="90" s="1"/>
  <c r="Y89" i="35"/>
  <c r="X89" i="35"/>
  <c r="Z89" i="35" s="1"/>
  <c r="AR91" i="102"/>
  <c r="AI90" i="10"/>
  <c r="AN90" i="10"/>
  <c r="W90" i="35" l="1"/>
  <c r="AG89" i="35"/>
  <c r="AP89" i="35" s="1"/>
  <c r="AF89" i="35"/>
  <c r="AO89" i="35" s="1"/>
  <c r="AE89" i="35"/>
  <c r="AE92" i="50"/>
  <c r="AN92" i="50" s="1"/>
  <c r="W93" i="50"/>
  <c r="AF92" i="50"/>
  <c r="AO92" i="50" s="1"/>
  <c r="AG92" i="50"/>
  <c r="AR88" i="35"/>
  <c r="AS52" i="49"/>
  <c r="AL52" i="49"/>
  <c r="AU52" i="49" s="1"/>
  <c r="AS76" i="49"/>
  <c r="AL76" i="49"/>
  <c r="AU76" i="49" s="1"/>
  <c r="AI92" i="85"/>
  <c r="AN92" i="85"/>
  <c r="AS29" i="49"/>
  <c r="AL29" i="49"/>
  <c r="AU29" i="49" s="1"/>
  <c r="AL47" i="49"/>
  <c r="AU47" i="49" s="1"/>
  <c r="AS47" i="49"/>
  <c r="AS3" i="49"/>
  <c r="AL3" i="49"/>
  <c r="AU3" i="49" s="1"/>
  <c r="AJ5" i="49"/>
  <c r="AS25" i="49"/>
  <c r="AL25" i="49"/>
  <c r="AU25" i="49" s="1"/>
  <c r="AS43" i="49"/>
  <c r="AL43" i="49"/>
  <c r="AU43" i="49" s="1"/>
  <c r="AS32" i="49"/>
  <c r="AL32" i="49"/>
  <c r="AU32" i="49" s="1"/>
  <c r="AS75" i="49"/>
  <c r="AL75" i="49"/>
  <c r="AU75" i="49" s="1"/>
  <c r="AS70" i="49"/>
  <c r="AL70" i="49"/>
  <c r="AU70" i="49" s="1"/>
  <c r="W89" i="98"/>
  <c r="AF88" i="98"/>
  <c r="AO88" i="98" s="1"/>
  <c r="AG88" i="98"/>
  <c r="AE88" i="98"/>
  <c r="AN88" i="98" s="1"/>
  <c r="AS40" i="49"/>
  <c r="AL40" i="49"/>
  <c r="AU40" i="49" s="1"/>
  <c r="AS58" i="49"/>
  <c r="AL58" i="49"/>
  <c r="AU58" i="49" s="1"/>
  <c r="AS10" i="49"/>
  <c r="AL10" i="49"/>
  <c r="AU10" i="49" s="1"/>
  <c r="AS65" i="49"/>
  <c r="AL65" i="49"/>
  <c r="AU65" i="49" s="1"/>
  <c r="AR89" i="49"/>
  <c r="AR91" i="49" s="1"/>
  <c r="AL89" i="49"/>
  <c r="AU89" i="49" s="1"/>
  <c r="AK4" i="49"/>
  <c r="AT4" i="49" s="1"/>
  <c r="AT91" i="49" s="1"/>
  <c r="AJ4" i="49"/>
  <c r="AS24" i="49"/>
  <c r="AL24" i="49"/>
  <c r="AU24" i="49" s="1"/>
  <c r="AS42" i="49"/>
  <c r="AL42" i="49"/>
  <c r="AU42" i="49" s="1"/>
  <c r="AS60" i="49"/>
  <c r="AL60" i="49"/>
  <c r="AU60" i="49" s="1"/>
  <c r="AS78" i="49"/>
  <c r="AL78" i="49"/>
  <c r="AU78" i="49" s="1"/>
  <c r="AS61" i="49"/>
  <c r="AL61" i="49"/>
  <c r="AU61" i="49" s="1"/>
  <c r="AS79" i="49"/>
  <c r="AL79" i="49"/>
  <c r="AU79" i="49" s="1"/>
  <c r="AS20" i="49"/>
  <c r="AL20" i="49"/>
  <c r="AU20" i="49" s="1"/>
  <c r="AJ6" i="49"/>
  <c r="AK6" i="49"/>
  <c r="AT6" i="49" s="1"/>
  <c r="AS22" i="49"/>
  <c r="AL22" i="49"/>
  <c r="AU22" i="49" s="1"/>
  <c r="AS87" i="49"/>
  <c r="AL87" i="49"/>
  <c r="AU87" i="49" s="1"/>
  <c r="AH92" i="48"/>
  <c r="AQ92" i="48" s="1"/>
  <c r="AS53" i="49"/>
  <c r="AL53" i="49"/>
  <c r="AU53" i="49" s="1"/>
  <c r="AS71" i="49"/>
  <c r="AL71" i="49"/>
  <c r="AU71" i="49" s="1"/>
  <c r="AG87" i="82"/>
  <c r="AP87" i="82" s="1"/>
  <c r="AF87" i="82"/>
  <c r="AO87" i="82" s="1"/>
  <c r="AE87" i="82"/>
  <c r="W88" i="82"/>
  <c r="AL11" i="49"/>
  <c r="AU11" i="49" s="1"/>
  <c r="AS11" i="49"/>
  <c r="AS30" i="49"/>
  <c r="AL30" i="49"/>
  <c r="AU30" i="49" s="1"/>
  <c r="AS84" i="49"/>
  <c r="AL84" i="49"/>
  <c r="AU84" i="49" s="1"/>
  <c r="AS31" i="49"/>
  <c r="AL31" i="49"/>
  <c r="AU31" i="49" s="1"/>
  <c r="AS49" i="49"/>
  <c r="AL49" i="49"/>
  <c r="AU49" i="49" s="1"/>
  <c r="AI90" i="90"/>
  <c r="AP90" i="90"/>
  <c r="AS38" i="49"/>
  <c r="AL38" i="49"/>
  <c r="AU38" i="49" s="1"/>
  <c r="AS56" i="49"/>
  <c r="AL56" i="49"/>
  <c r="AU56" i="49" s="1"/>
  <c r="AS74" i="49"/>
  <c r="AL74" i="49"/>
  <c r="AU74" i="49" s="1"/>
  <c r="Y91" i="94"/>
  <c r="X91" i="94"/>
  <c r="AS57" i="49"/>
  <c r="AL57" i="49"/>
  <c r="AU57" i="49" s="1"/>
  <c r="AS17" i="49"/>
  <c r="AL17" i="49"/>
  <c r="AU17" i="49" s="1"/>
  <c r="AS35" i="49"/>
  <c r="AL35" i="49"/>
  <c r="AU35" i="49" s="1"/>
  <c r="AG92" i="18"/>
  <c r="AP92" i="18" s="1"/>
  <c r="AE92" i="18"/>
  <c r="AF92" i="18"/>
  <c r="AO92" i="18" s="1"/>
  <c r="W93" i="18"/>
  <c r="AS48" i="49"/>
  <c r="AL48" i="49"/>
  <c r="AU48" i="49" s="1"/>
  <c r="AS66" i="49"/>
  <c r="AL66" i="49"/>
  <c r="AU66" i="49" s="1"/>
  <c r="AS12" i="49"/>
  <c r="AL12" i="49"/>
  <c r="AU12" i="49" s="1"/>
  <c r="AS67" i="49"/>
  <c r="AL67" i="49"/>
  <c r="AU67" i="49" s="1"/>
  <c r="AS88" i="49"/>
  <c r="AL88" i="49"/>
  <c r="AU88" i="49" s="1"/>
  <c r="Y91" i="90"/>
  <c r="Z91" i="90"/>
  <c r="X91" i="90"/>
  <c r="AR91" i="48"/>
  <c r="AJ7" i="49"/>
  <c r="AS44" i="49"/>
  <c r="AL44" i="49"/>
  <c r="AU44" i="49" s="1"/>
  <c r="AI90" i="94"/>
  <c r="AR90" i="94" s="1"/>
  <c r="AN90" i="94"/>
  <c r="AS16" i="49"/>
  <c r="AL16" i="49"/>
  <c r="AU16" i="49" s="1"/>
  <c r="AS21" i="49"/>
  <c r="AL21" i="49"/>
  <c r="AU21" i="49" s="1"/>
  <c r="AS45" i="49"/>
  <c r="AL45" i="49"/>
  <c r="AU45" i="49" s="1"/>
  <c r="AK8" i="49"/>
  <c r="AT8" i="49" s="1"/>
  <c r="AJ8" i="49"/>
  <c r="AS82" i="49"/>
  <c r="AL82" i="49"/>
  <c r="AU82" i="49" s="1"/>
  <c r="AS46" i="49"/>
  <c r="AL46" i="49"/>
  <c r="AU46" i="49" s="1"/>
  <c r="Z92" i="48"/>
  <c r="AR90" i="10"/>
  <c r="AI91" i="42"/>
  <c r="AN91" i="42"/>
  <c r="AS28" i="49"/>
  <c r="AL28" i="49"/>
  <c r="AU28" i="49" s="1"/>
  <c r="AS13" i="49"/>
  <c r="AL13" i="49"/>
  <c r="AU13" i="49" s="1"/>
  <c r="AS23" i="49"/>
  <c r="AL23" i="49"/>
  <c r="AU23" i="49" s="1"/>
  <c r="AL59" i="49"/>
  <c r="AU59" i="49" s="1"/>
  <c r="AS59" i="49"/>
  <c r="AL18" i="49"/>
  <c r="AU18" i="49" s="1"/>
  <c r="AS18" i="49"/>
  <c r="AH91" i="10"/>
  <c r="AQ91" i="10" s="1"/>
  <c r="AI92" i="102"/>
  <c r="AN92" i="102"/>
  <c r="AS55" i="49"/>
  <c r="AL55" i="49"/>
  <c r="AU55" i="49" s="1"/>
  <c r="AS26" i="49"/>
  <c r="AL26" i="49"/>
  <c r="AU26" i="49" s="1"/>
  <c r="AS62" i="49"/>
  <c r="AL62" i="49"/>
  <c r="AU62" i="49" s="1"/>
  <c r="AS80" i="49"/>
  <c r="AL80" i="49"/>
  <c r="AU80" i="49" s="1"/>
  <c r="AH89" i="35"/>
  <c r="AQ89" i="35" s="1"/>
  <c r="AS39" i="49"/>
  <c r="AL39" i="49"/>
  <c r="AU39" i="49" s="1"/>
  <c r="AS27" i="49"/>
  <c r="AL27" i="49"/>
  <c r="AU27" i="49" s="1"/>
  <c r="AS63" i="49"/>
  <c r="AL63" i="49"/>
  <c r="AU63" i="49" s="1"/>
  <c r="AS81" i="49"/>
  <c r="AL81" i="49"/>
  <c r="AU81" i="49" s="1"/>
  <c r="Y92" i="42"/>
  <c r="X92" i="42"/>
  <c r="AS9" i="49"/>
  <c r="AL9" i="49"/>
  <c r="AU9" i="49" s="1"/>
  <c r="AS64" i="49"/>
  <c r="AL64" i="49"/>
  <c r="AU64" i="49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S83" i="49"/>
  <c r="AL83" i="49"/>
  <c r="AU83" i="49" s="1"/>
  <c r="AS34" i="49"/>
  <c r="AL34" i="49"/>
  <c r="AU34" i="49" s="1"/>
  <c r="Y93" i="85"/>
  <c r="X93" i="85"/>
  <c r="AS41" i="49"/>
  <c r="AL41" i="49"/>
  <c r="AU41" i="49" s="1"/>
  <c r="AS77" i="49"/>
  <c r="AL77" i="49"/>
  <c r="AU77" i="49" s="1"/>
  <c r="AR91" i="50"/>
  <c r="AS36" i="49"/>
  <c r="AL36" i="49"/>
  <c r="AU36" i="49" s="1"/>
  <c r="AS54" i="49"/>
  <c r="AL54" i="49"/>
  <c r="AU54" i="49" s="1"/>
  <c r="AS72" i="49"/>
  <c r="AL72" i="49"/>
  <c r="AU72" i="49" s="1"/>
  <c r="Z91" i="10"/>
  <c r="Y93" i="102"/>
  <c r="X93" i="102"/>
  <c r="AS19" i="49"/>
  <c r="AL19" i="49"/>
  <c r="AU19" i="49" s="1"/>
  <c r="AS37" i="49"/>
  <c r="AL37" i="49"/>
  <c r="AU37" i="49" s="1"/>
  <c r="AS73" i="49"/>
  <c r="AL73" i="49"/>
  <c r="AU73" i="49" s="1"/>
  <c r="AH92" i="50"/>
  <c r="AQ92" i="50" s="1"/>
  <c r="AS14" i="49"/>
  <c r="AL14" i="49"/>
  <c r="AU14" i="49" s="1"/>
  <c r="AS50" i="49"/>
  <c r="AL50" i="49"/>
  <c r="AU50" i="49" s="1"/>
  <c r="AS68" i="49"/>
  <c r="AL68" i="49"/>
  <c r="AU68" i="49" s="1"/>
  <c r="AS85" i="49"/>
  <c r="AL85" i="49"/>
  <c r="AU85" i="49" s="1"/>
  <c r="Z92" i="42" l="1"/>
  <c r="Z93" i="85"/>
  <c r="AG92" i="42"/>
  <c r="AP92" i="42" s="1"/>
  <c r="W93" i="42"/>
  <c r="AE92" i="42"/>
  <c r="AF92" i="42"/>
  <c r="AO92" i="42" s="1"/>
  <c r="W94" i="85"/>
  <c r="AG93" i="85"/>
  <c r="AP93" i="85" s="1"/>
  <c r="AE93" i="85"/>
  <c r="AF93" i="85"/>
  <c r="AO93" i="85" s="1"/>
  <c r="AH93" i="102"/>
  <c r="AQ93" i="102" s="1"/>
  <c r="AI87" i="82"/>
  <c r="AN87" i="82"/>
  <c r="Y89" i="98"/>
  <c r="X89" i="98"/>
  <c r="AH91" i="90"/>
  <c r="AQ91" i="90" s="1"/>
  <c r="AH91" i="94"/>
  <c r="AQ91" i="94" s="1"/>
  <c r="AR92" i="85"/>
  <c r="AR91" i="42"/>
  <c r="W92" i="90"/>
  <c r="AG91" i="90"/>
  <c r="AP91" i="90" s="1"/>
  <c r="AE91" i="90"/>
  <c r="AF91" i="90"/>
  <c r="AO91" i="90" s="1"/>
  <c r="Z91" i="94"/>
  <c r="AS4" i="49"/>
  <c r="AL4" i="49"/>
  <c r="AU4" i="49" s="1"/>
  <c r="AI89" i="35"/>
  <c r="AN89" i="35"/>
  <c r="Y93" i="18"/>
  <c r="Z93" i="18"/>
  <c r="X93" i="18"/>
  <c r="AI92" i="50"/>
  <c r="AP92" i="50"/>
  <c r="Z93" i="102"/>
  <c r="AR92" i="102"/>
  <c r="AS8" i="49"/>
  <c r="AL8" i="49"/>
  <c r="AU8" i="49" s="1"/>
  <c r="AS7" i="49"/>
  <c r="AL7" i="49"/>
  <c r="AU7" i="49" s="1"/>
  <c r="AI88" i="98"/>
  <c r="AP88" i="98"/>
  <c r="AH92" i="42"/>
  <c r="AQ92" i="42" s="1"/>
  <c r="AE91" i="10"/>
  <c r="AF91" i="10"/>
  <c r="AO91" i="10" s="1"/>
  <c r="W92" i="10"/>
  <c r="AG91" i="10"/>
  <c r="AP91" i="10" s="1"/>
  <c r="AH93" i="85"/>
  <c r="AQ93" i="85" s="1"/>
  <c r="AG92" i="48"/>
  <c r="AP92" i="48" s="1"/>
  <c r="AE92" i="48"/>
  <c r="W93" i="48"/>
  <c r="AF92" i="48"/>
  <c r="AO92" i="48" s="1"/>
  <c r="AI92" i="18"/>
  <c r="AN92" i="18"/>
  <c r="AR90" i="90"/>
  <c r="Y88" i="82"/>
  <c r="X88" i="82"/>
  <c r="Z88" i="82" s="1"/>
  <c r="AS6" i="49"/>
  <c r="AL6" i="49"/>
  <c r="AU6" i="49" s="1"/>
  <c r="AS5" i="49"/>
  <c r="AL5" i="49"/>
  <c r="AU5" i="49" s="1"/>
  <c r="X93" i="50"/>
  <c r="Y93" i="50"/>
  <c r="Y90" i="35"/>
  <c r="X90" i="35"/>
  <c r="AR92" i="50" l="1"/>
  <c r="AU91" i="49"/>
  <c r="C11" i="49" s="1"/>
  <c r="Y94" i="85"/>
  <c r="X94" i="85"/>
  <c r="Z94" i="85" s="1"/>
  <c r="AH93" i="18"/>
  <c r="AQ93" i="18" s="1"/>
  <c r="AS91" i="49"/>
  <c r="Y92" i="90"/>
  <c r="X92" i="90"/>
  <c r="AE88" i="82"/>
  <c r="AF88" i="82"/>
  <c r="AO88" i="82" s="1"/>
  <c r="AG88" i="82"/>
  <c r="AP88" i="82" s="1"/>
  <c r="W89" i="82"/>
  <c r="Y93" i="48"/>
  <c r="X93" i="48"/>
  <c r="AE93" i="18"/>
  <c r="AG93" i="18"/>
  <c r="AP93" i="18" s="1"/>
  <c r="W94" i="18"/>
  <c r="AF93" i="18"/>
  <c r="AO93" i="18" s="1"/>
  <c r="AG91" i="94"/>
  <c r="AP91" i="94" s="1"/>
  <c r="W92" i="94"/>
  <c r="AF91" i="94"/>
  <c r="AE91" i="94"/>
  <c r="AN91" i="94" s="1"/>
  <c r="AR87" i="82"/>
  <c r="AI92" i="42"/>
  <c r="AN92" i="42"/>
  <c r="AH93" i="50"/>
  <c r="AQ93" i="50" s="1"/>
  <c r="Y92" i="10"/>
  <c r="X92" i="10"/>
  <c r="AH90" i="35"/>
  <c r="AQ90" i="35" s="1"/>
  <c r="Z90" i="35"/>
  <c r="Z93" i="50"/>
  <c r="AF93" i="102"/>
  <c r="AO93" i="102" s="1"/>
  <c r="W94" i="102"/>
  <c r="AG93" i="102"/>
  <c r="AP93" i="102" s="1"/>
  <c r="AE93" i="102"/>
  <c r="AH89" i="98"/>
  <c r="AQ89" i="98" s="1"/>
  <c r="AI93" i="85"/>
  <c r="AN93" i="85"/>
  <c r="Y93" i="42"/>
  <c r="X93" i="42"/>
  <c r="Z93" i="42" s="1"/>
  <c r="AI91" i="10"/>
  <c r="AN91" i="10"/>
  <c r="AI92" i="48"/>
  <c r="AN92" i="48"/>
  <c r="AR88" i="98"/>
  <c r="AH88" i="82"/>
  <c r="AQ88" i="82" s="1"/>
  <c r="AR92" i="18"/>
  <c r="AR89" i="35"/>
  <c r="AI91" i="90"/>
  <c r="AN91" i="90"/>
  <c r="Z89" i="98"/>
  <c r="AF93" i="42" l="1"/>
  <c r="AO93" i="42" s="1"/>
  <c r="AG93" i="42"/>
  <c r="AP93" i="42" s="1"/>
  <c r="W94" i="42"/>
  <c r="AE93" i="42"/>
  <c r="Y94" i="102"/>
  <c r="X94" i="102"/>
  <c r="AR92" i="42"/>
  <c r="Y92" i="94"/>
  <c r="X92" i="94"/>
  <c r="AI93" i="18"/>
  <c r="AN93" i="18"/>
  <c r="AH94" i="85"/>
  <c r="AQ94" i="85" s="1"/>
  <c r="AH93" i="48"/>
  <c r="AQ93" i="48" s="1"/>
  <c r="AG94" i="85"/>
  <c r="AP94" i="85" s="1"/>
  <c r="AF94" i="85"/>
  <c r="AO94" i="85" s="1"/>
  <c r="W95" i="85"/>
  <c r="AE94" i="85"/>
  <c r="AF93" i="50"/>
  <c r="AO93" i="50" s="1"/>
  <c r="AG93" i="50"/>
  <c r="AP93" i="50" s="1"/>
  <c r="W94" i="50"/>
  <c r="AE93" i="50"/>
  <c r="Z93" i="48"/>
  <c r="AI88" i="82"/>
  <c r="AN88" i="82"/>
  <c r="AG90" i="35"/>
  <c r="AP90" i="35" s="1"/>
  <c r="W91" i="35"/>
  <c r="AF90" i="35"/>
  <c r="AO90" i="35" s="1"/>
  <c r="AE90" i="35"/>
  <c r="AH92" i="90"/>
  <c r="AQ92" i="90" s="1"/>
  <c r="AH92" i="10"/>
  <c r="AQ92" i="10" s="1"/>
  <c r="AR91" i="10"/>
  <c r="AI93" i="102"/>
  <c r="AN93" i="102"/>
  <c r="Z92" i="10"/>
  <c r="Y94" i="18"/>
  <c r="Z94" i="18" s="1"/>
  <c r="X94" i="18"/>
  <c r="Z92" i="90"/>
  <c r="AR91" i="90"/>
  <c r="AR92" i="48"/>
  <c r="AR93" i="85"/>
  <c r="AE89" i="98"/>
  <c r="W90" i="98"/>
  <c r="AG89" i="98"/>
  <c r="AP89" i="98" s="1"/>
  <c r="AF89" i="98"/>
  <c r="AO89" i="98" s="1"/>
  <c r="AH93" i="42"/>
  <c r="AQ93" i="42" s="1"/>
  <c r="AI91" i="94"/>
  <c r="AO91" i="94"/>
  <c r="Y89" i="82"/>
  <c r="X89" i="82"/>
  <c r="Z92" i="94" l="1"/>
  <c r="AE92" i="94"/>
  <c r="W93" i="94"/>
  <c r="AG92" i="94"/>
  <c r="AP92" i="94" s="1"/>
  <c r="AF92" i="94"/>
  <c r="AO92" i="94" s="1"/>
  <c r="AE94" i="18"/>
  <c r="AG94" i="18"/>
  <c r="AP94" i="18" s="1"/>
  <c r="W95" i="18"/>
  <c r="AF94" i="18"/>
  <c r="AO94" i="18" s="1"/>
  <c r="AI90" i="35"/>
  <c r="AN90" i="35"/>
  <c r="W94" i="48"/>
  <c r="AG93" i="48"/>
  <c r="AP93" i="48" s="1"/>
  <c r="AF93" i="48"/>
  <c r="AO93" i="48" s="1"/>
  <c r="AE93" i="48"/>
  <c r="AI94" i="85"/>
  <c r="AN94" i="85"/>
  <c r="AE92" i="10"/>
  <c r="AG92" i="10"/>
  <c r="AP92" i="10" s="1"/>
  <c r="W93" i="10"/>
  <c r="AF92" i="10"/>
  <c r="AO92" i="10" s="1"/>
  <c r="Y91" i="35"/>
  <c r="X91" i="35"/>
  <c r="AI93" i="50"/>
  <c r="AN93" i="50"/>
  <c r="Y95" i="85"/>
  <c r="X95" i="85"/>
  <c r="AI93" i="42"/>
  <c r="AN93" i="42"/>
  <c r="AH89" i="82"/>
  <c r="AQ89" i="82" s="1"/>
  <c r="Y94" i="50"/>
  <c r="X94" i="50"/>
  <c r="X94" i="42"/>
  <c r="Y94" i="42"/>
  <c r="Z94" i="42"/>
  <c r="AE92" i="90"/>
  <c r="AF92" i="90"/>
  <c r="AO92" i="90" s="1"/>
  <c r="AG92" i="90"/>
  <c r="AP92" i="90" s="1"/>
  <c r="W93" i="90"/>
  <c r="AR93" i="102"/>
  <c r="AR93" i="18"/>
  <c r="AH94" i="102"/>
  <c r="AQ94" i="102" s="1"/>
  <c r="Z89" i="82"/>
  <c r="Y90" i="98"/>
  <c r="X90" i="98"/>
  <c r="AI89" i="98"/>
  <c r="AN89" i="98"/>
  <c r="AR91" i="94"/>
  <c r="AH94" i="18"/>
  <c r="AQ94" i="18" s="1"/>
  <c r="AR88" i="82"/>
  <c r="AH92" i="94"/>
  <c r="AQ92" i="94" s="1"/>
  <c r="Z94" i="102"/>
  <c r="AF89" i="82" l="1"/>
  <c r="AO89" i="82" s="1"/>
  <c r="AG89" i="82"/>
  <c r="AP89" i="82" s="1"/>
  <c r="W90" i="82"/>
  <c r="AE89" i="82"/>
  <c r="AH94" i="50"/>
  <c r="AQ94" i="50" s="1"/>
  <c r="AR94" i="85"/>
  <c r="AI94" i="18"/>
  <c r="AN94" i="18"/>
  <c r="Z94" i="50"/>
  <c r="AR90" i="35"/>
  <c r="AI92" i="90"/>
  <c r="AN92" i="90"/>
  <c r="AR93" i="50"/>
  <c r="Y93" i="10"/>
  <c r="X93" i="10"/>
  <c r="Z93" i="10" s="1"/>
  <c r="AI93" i="48"/>
  <c r="AN93" i="48"/>
  <c r="AR93" i="42"/>
  <c r="AH91" i="35"/>
  <c r="AQ91" i="35" s="1"/>
  <c r="AR89" i="98"/>
  <c r="AH90" i="98"/>
  <c r="AQ90" i="98" s="1"/>
  <c r="AG94" i="102"/>
  <c r="AP94" i="102" s="1"/>
  <c r="AF94" i="102"/>
  <c r="AO94" i="102" s="1"/>
  <c r="AE94" i="102"/>
  <c r="W95" i="102"/>
  <c r="Z90" i="98"/>
  <c r="AH95" i="85"/>
  <c r="AQ95" i="85" s="1"/>
  <c r="Z91" i="35"/>
  <c r="AI92" i="10"/>
  <c r="AN92" i="10"/>
  <c r="Y95" i="18"/>
  <c r="X95" i="18"/>
  <c r="Z95" i="18" s="1"/>
  <c r="Y93" i="94"/>
  <c r="X93" i="94"/>
  <c r="AE94" i="42"/>
  <c r="W95" i="42"/>
  <c r="AF94" i="42"/>
  <c r="AO94" i="42" s="1"/>
  <c r="AG94" i="42"/>
  <c r="AP94" i="42" s="1"/>
  <c r="Y93" i="90"/>
  <c r="X93" i="90"/>
  <c r="AH94" i="42"/>
  <c r="AQ94" i="42" s="1"/>
  <c r="Z95" i="85"/>
  <c r="Y94" i="48"/>
  <c r="X94" i="48"/>
  <c r="Z94" i="48" s="1"/>
  <c r="AI92" i="94"/>
  <c r="AR92" i="94" s="1"/>
  <c r="AN92" i="94"/>
  <c r="W95" i="48" l="1"/>
  <c r="AE94" i="48"/>
  <c r="AF94" i="48"/>
  <c r="AO94" i="48" s="1"/>
  <c r="AG94" i="48"/>
  <c r="AP94" i="48" s="1"/>
  <c r="AE95" i="18"/>
  <c r="AG95" i="18"/>
  <c r="AP95" i="18" s="1"/>
  <c r="AF95" i="18"/>
  <c r="AO95" i="18" s="1"/>
  <c r="W96" i="18"/>
  <c r="AH93" i="94"/>
  <c r="AQ93" i="94" s="1"/>
  <c r="AH93" i="10"/>
  <c r="AQ93" i="10" s="1"/>
  <c r="AR92" i="90"/>
  <c r="Z93" i="94"/>
  <c r="AR92" i="10"/>
  <c r="AE93" i="10"/>
  <c r="W94" i="10"/>
  <c r="AG93" i="10"/>
  <c r="AP93" i="10" s="1"/>
  <c r="AF93" i="10"/>
  <c r="AO93" i="10" s="1"/>
  <c r="AE91" i="35"/>
  <c r="W92" i="35"/>
  <c r="AF91" i="35"/>
  <c r="AO91" i="35" s="1"/>
  <c r="AG91" i="35"/>
  <c r="AP91" i="35" s="1"/>
  <c r="AF90" i="98"/>
  <c r="AO90" i="98" s="1"/>
  <c r="AE90" i="98"/>
  <c r="W91" i="98"/>
  <c r="AG90" i="98"/>
  <c r="AP90" i="98" s="1"/>
  <c r="AI89" i="82"/>
  <c r="AN89" i="82"/>
  <c r="W95" i="50"/>
  <c r="AF94" i="50"/>
  <c r="AO94" i="50" s="1"/>
  <c r="AE94" i="50"/>
  <c r="AN94" i="50" s="1"/>
  <c r="AG94" i="50"/>
  <c r="Y90" i="82"/>
  <c r="X90" i="82"/>
  <c r="AF95" i="85"/>
  <c r="AO95" i="85" s="1"/>
  <c r="AE95" i="85"/>
  <c r="W96" i="85"/>
  <c r="AG95" i="85"/>
  <c r="AP95" i="85" s="1"/>
  <c r="AH93" i="90"/>
  <c r="AQ93" i="90" s="1"/>
  <c r="Y95" i="42"/>
  <c r="X95" i="42"/>
  <c r="Y95" i="102"/>
  <c r="X95" i="102"/>
  <c r="AH94" i="48"/>
  <c r="AQ94" i="48" s="1"/>
  <c r="AH95" i="18"/>
  <c r="AQ95" i="18" s="1"/>
  <c r="Z93" i="90"/>
  <c r="AI94" i="42"/>
  <c r="AN94" i="42"/>
  <c r="AI94" i="102"/>
  <c r="AN94" i="102"/>
  <c r="AR93" i="48"/>
  <c r="AR94" i="18"/>
  <c r="AH95" i="102" l="1"/>
  <c r="AQ95" i="102" s="1"/>
  <c r="AI95" i="18"/>
  <c r="AN95" i="18"/>
  <c r="AG93" i="90"/>
  <c r="AP93" i="90" s="1"/>
  <c r="AE93" i="90"/>
  <c r="AN93" i="90" s="1"/>
  <c r="W94" i="90"/>
  <c r="AF93" i="90"/>
  <c r="AR89" i="82"/>
  <c r="W94" i="94"/>
  <c r="AF93" i="94"/>
  <c r="AO93" i="94" s="1"/>
  <c r="AE93" i="94"/>
  <c r="AG93" i="94"/>
  <c r="AP93" i="94" s="1"/>
  <c r="AR94" i="42"/>
  <c r="AI95" i="85"/>
  <c r="AN95" i="85"/>
  <c r="AI94" i="50"/>
  <c r="AP94" i="50"/>
  <c r="Z95" i="102"/>
  <c r="AH95" i="42"/>
  <c r="AQ95" i="42" s="1"/>
  <c r="Y94" i="10"/>
  <c r="X94" i="10"/>
  <c r="Y96" i="18"/>
  <c r="X96" i="18"/>
  <c r="Z96" i="18" s="1"/>
  <c r="AR94" i="102"/>
  <c r="Z95" i="42"/>
  <c r="AH90" i="82"/>
  <c r="AQ90" i="82" s="1"/>
  <c r="Y91" i="98"/>
  <c r="X91" i="98"/>
  <c r="Y92" i="35"/>
  <c r="X92" i="35"/>
  <c r="AI93" i="10"/>
  <c r="AN93" i="10"/>
  <c r="AI94" i="48"/>
  <c r="AN94" i="48"/>
  <c r="Y96" i="85"/>
  <c r="X96" i="85"/>
  <c r="Z90" i="82"/>
  <c r="Y95" i="50"/>
  <c r="X95" i="50"/>
  <c r="AI90" i="98"/>
  <c r="AN90" i="98"/>
  <c r="AI91" i="35"/>
  <c r="AN91" i="35"/>
  <c r="Y95" i="48"/>
  <c r="X95" i="48"/>
  <c r="Z96" i="85" l="1"/>
  <c r="AG96" i="85"/>
  <c r="AP96" i="85" s="1"/>
  <c r="AF96" i="85"/>
  <c r="AO96" i="85" s="1"/>
  <c r="W97" i="85"/>
  <c r="AE96" i="85"/>
  <c r="AH91" i="98"/>
  <c r="AQ91" i="98" s="1"/>
  <c r="W97" i="18"/>
  <c r="AE96" i="18"/>
  <c r="AF96" i="18"/>
  <c r="AO96" i="18" s="1"/>
  <c r="AG96" i="18"/>
  <c r="AP96" i="18" s="1"/>
  <c r="AR94" i="50"/>
  <c r="AR95" i="18"/>
  <c r="AR91" i="35"/>
  <c r="AI93" i="94"/>
  <c r="AN93" i="94"/>
  <c r="AI93" i="90"/>
  <c r="AO93" i="90"/>
  <c r="AF90" i="82"/>
  <c r="AO90" i="82" s="1"/>
  <c r="AE90" i="82"/>
  <c r="AG90" i="82"/>
  <c r="AP90" i="82" s="1"/>
  <c r="W91" i="82"/>
  <c r="AR93" i="10"/>
  <c r="AH94" i="10"/>
  <c r="AQ94" i="10" s="1"/>
  <c r="AR95" i="85"/>
  <c r="Y94" i="90"/>
  <c r="X94" i="90"/>
  <c r="AR94" i="48"/>
  <c r="Z91" i="98"/>
  <c r="AH92" i="35"/>
  <c r="AQ92" i="35" s="1"/>
  <c r="Z94" i="10"/>
  <c r="Y94" i="94"/>
  <c r="X94" i="94"/>
  <c r="AE95" i="42"/>
  <c r="AN95" i="42" s="1"/>
  <c r="W96" i="42"/>
  <c r="AF95" i="42"/>
  <c r="AO95" i="42" s="1"/>
  <c r="AG95" i="42"/>
  <c r="AH95" i="48"/>
  <c r="AQ95" i="48" s="1"/>
  <c r="AR90" i="98"/>
  <c r="AH95" i="50"/>
  <c r="AQ95" i="50" s="1"/>
  <c r="Z92" i="35"/>
  <c r="W96" i="102"/>
  <c r="AG95" i="102"/>
  <c r="AE95" i="102"/>
  <c r="AN95" i="102" s="1"/>
  <c r="AF95" i="102"/>
  <c r="AO95" i="102" s="1"/>
  <c r="AH96" i="85"/>
  <c r="AQ96" i="85" s="1"/>
  <c r="Z95" i="48"/>
  <c r="Z95" i="50"/>
  <c r="AH96" i="18"/>
  <c r="AQ96" i="18" s="1"/>
  <c r="W93" i="35" l="1"/>
  <c r="AG92" i="35"/>
  <c r="AP92" i="35" s="1"/>
  <c r="AE92" i="35"/>
  <c r="AN92" i="35" s="1"/>
  <c r="AF92" i="35"/>
  <c r="AH94" i="94"/>
  <c r="AQ94" i="94" s="1"/>
  <c r="AH94" i="90"/>
  <c r="AQ94" i="90" s="1"/>
  <c r="AR93" i="90"/>
  <c r="AI96" i="18"/>
  <c r="AN96" i="18"/>
  <c r="AG95" i="48"/>
  <c r="AP95" i="48" s="1"/>
  <c r="W96" i="48"/>
  <c r="AE95" i="48"/>
  <c r="AF95" i="48"/>
  <c r="AO95" i="48" s="1"/>
  <c r="Z94" i="94"/>
  <c r="Z94" i="90"/>
  <c r="Y91" i="82"/>
  <c r="X91" i="82"/>
  <c r="Y97" i="18"/>
  <c r="X97" i="18"/>
  <c r="AI95" i="42"/>
  <c r="AP95" i="42"/>
  <c r="AR93" i="94"/>
  <c r="AI96" i="85"/>
  <c r="AN96" i="85"/>
  <c r="AE95" i="50"/>
  <c r="W96" i="50"/>
  <c r="AF95" i="50"/>
  <c r="AO95" i="50" s="1"/>
  <c r="AG95" i="50"/>
  <c r="AP95" i="50" s="1"/>
  <c r="AE94" i="10"/>
  <c r="AF94" i="10"/>
  <c r="AO94" i="10" s="1"/>
  <c r="AG94" i="10"/>
  <c r="AP94" i="10" s="1"/>
  <c r="W95" i="10"/>
  <c r="AG91" i="98"/>
  <c r="AP91" i="98" s="1"/>
  <c r="AF91" i="98"/>
  <c r="AO91" i="98" s="1"/>
  <c r="W92" i="98"/>
  <c r="AE91" i="98"/>
  <c r="AI90" i="82"/>
  <c r="AN90" i="82"/>
  <c r="X97" i="85"/>
  <c r="Y97" i="85"/>
  <c r="Z97" i="85" s="1"/>
  <c r="AI95" i="102"/>
  <c r="AP95" i="102"/>
  <c r="Y96" i="42"/>
  <c r="X96" i="42"/>
  <c r="Y96" i="102"/>
  <c r="X96" i="102"/>
  <c r="AG97" i="85" l="1"/>
  <c r="AP97" i="85" s="1"/>
  <c r="W98" i="85"/>
  <c r="AF97" i="85"/>
  <c r="AO97" i="85" s="1"/>
  <c r="AE97" i="85"/>
  <c r="AR96" i="18"/>
  <c r="AH96" i="102"/>
  <c r="AQ96" i="102" s="1"/>
  <c r="AH91" i="82"/>
  <c r="AQ91" i="82" s="1"/>
  <c r="AR90" i="82"/>
  <c r="AR95" i="102"/>
  <c r="Y96" i="50"/>
  <c r="Z96" i="50"/>
  <c r="X96" i="50"/>
  <c r="Z91" i="82"/>
  <c r="AI95" i="48"/>
  <c r="AN95" i="48"/>
  <c r="AI92" i="35"/>
  <c r="AO92" i="35"/>
  <c r="AR95" i="42"/>
  <c r="Y96" i="48"/>
  <c r="X96" i="48"/>
  <c r="Y92" i="98"/>
  <c r="X92" i="98"/>
  <c r="AI95" i="50"/>
  <c r="AN95" i="50"/>
  <c r="Z96" i="42"/>
  <c r="AH96" i="42"/>
  <c r="AQ96" i="42" s="1"/>
  <c r="AH97" i="85"/>
  <c r="AQ97" i="85" s="1"/>
  <c r="AI94" i="10"/>
  <c r="AN94" i="10"/>
  <c r="AH97" i="18"/>
  <c r="AQ97" i="18" s="1"/>
  <c r="AF94" i="90"/>
  <c r="AO94" i="90" s="1"/>
  <c r="AE94" i="90"/>
  <c r="W95" i="90"/>
  <c r="AG94" i="90"/>
  <c r="AP94" i="90" s="1"/>
  <c r="Y95" i="10"/>
  <c r="X95" i="10"/>
  <c r="Z95" i="10" s="1"/>
  <c r="Z96" i="102"/>
  <c r="AI91" i="98"/>
  <c r="AN91" i="98"/>
  <c r="AR96" i="85"/>
  <c r="Z97" i="18"/>
  <c r="AE94" i="94"/>
  <c r="AF94" i="94"/>
  <c r="AO94" i="94" s="1"/>
  <c r="AG94" i="94"/>
  <c r="AP94" i="94" s="1"/>
  <c r="W95" i="94"/>
  <c r="Y93" i="35"/>
  <c r="X93" i="35"/>
  <c r="Z93" i="35" s="1"/>
  <c r="Z92" i="98" l="1"/>
  <c r="AG95" i="10"/>
  <c r="AP95" i="10" s="1"/>
  <c r="AF95" i="10"/>
  <c r="AO95" i="10" s="1"/>
  <c r="AE95" i="10"/>
  <c r="W96" i="10"/>
  <c r="AF92" i="98"/>
  <c r="AO92" i="98" s="1"/>
  <c r="AG92" i="98"/>
  <c r="AP92" i="98" s="1"/>
  <c r="W93" i="98"/>
  <c r="AE92" i="98"/>
  <c r="AI94" i="94"/>
  <c r="AN94" i="94"/>
  <c r="Y95" i="90"/>
  <c r="X95" i="90"/>
  <c r="AH96" i="50"/>
  <c r="AQ96" i="50" s="1"/>
  <c r="W98" i="18"/>
  <c r="AF97" i="18"/>
  <c r="AO97" i="18" s="1"/>
  <c r="AG97" i="18"/>
  <c r="AP97" i="18" s="1"/>
  <c r="AE97" i="18"/>
  <c r="AG96" i="50"/>
  <c r="AP96" i="50" s="1"/>
  <c r="W97" i="50"/>
  <c r="AE96" i="50"/>
  <c r="AF96" i="50"/>
  <c r="AO96" i="50" s="1"/>
  <c r="AE93" i="35"/>
  <c r="AG93" i="35"/>
  <c r="AP93" i="35" s="1"/>
  <c r="AF93" i="35"/>
  <c r="AO93" i="35" s="1"/>
  <c r="W94" i="35"/>
  <c r="AF96" i="42"/>
  <c r="AO96" i="42" s="1"/>
  <c r="W97" i="42"/>
  <c r="AG96" i="42"/>
  <c r="AP96" i="42" s="1"/>
  <c r="AE96" i="42"/>
  <c r="AH96" i="48"/>
  <c r="AQ96" i="48" s="1"/>
  <c r="AR92" i="35"/>
  <c r="AI97" i="85"/>
  <c r="AN97" i="85"/>
  <c r="W97" i="102"/>
  <c r="AF96" i="102"/>
  <c r="AO96" i="102" s="1"/>
  <c r="AG96" i="102"/>
  <c r="AP96" i="102" s="1"/>
  <c r="AE96" i="102"/>
  <c r="AR94" i="10"/>
  <c r="Z96" i="48"/>
  <c r="AH95" i="10"/>
  <c r="AQ95" i="10" s="1"/>
  <c r="AR95" i="50"/>
  <c r="AR95" i="48"/>
  <c r="Y98" i="85"/>
  <c r="X98" i="85"/>
  <c r="AI94" i="90"/>
  <c r="AN94" i="90"/>
  <c r="Y95" i="94"/>
  <c r="Z95" i="94" s="1"/>
  <c r="X95" i="94"/>
  <c r="AH93" i="35"/>
  <c r="AQ93" i="35" s="1"/>
  <c r="AR91" i="98"/>
  <c r="AH92" i="98"/>
  <c r="AQ92" i="98" s="1"/>
  <c r="W92" i="82"/>
  <c r="AE91" i="82"/>
  <c r="AF91" i="82"/>
  <c r="AO91" i="82" s="1"/>
  <c r="AG91" i="82"/>
  <c r="AP91" i="82" s="1"/>
  <c r="W96" i="94" l="1"/>
  <c r="AG95" i="94"/>
  <c r="AP95" i="94" s="1"/>
  <c r="AF95" i="94"/>
  <c r="AO95" i="94" s="1"/>
  <c r="AE95" i="94"/>
  <c r="AR97" i="85"/>
  <c r="AI97" i="18"/>
  <c r="AN97" i="18"/>
  <c r="AI96" i="102"/>
  <c r="AN96" i="102"/>
  <c r="AR94" i="94"/>
  <c r="Y94" i="35"/>
  <c r="X94" i="35"/>
  <c r="AI96" i="50"/>
  <c r="AN96" i="50"/>
  <c r="Y96" i="10"/>
  <c r="X96" i="10"/>
  <c r="AI96" i="42"/>
  <c r="AN96" i="42"/>
  <c r="Y97" i="50"/>
  <c r="X97" i="50"/>
  <c r="Y98" i="18"/>
  <c r="X98" i="18"/>
  <c r="AH95" i="90"/>
  <c r="AQ95" i="90" s="1"/>
  <c r="AI92" i="98"/>
  <c r="AN92" i="98"/>
  <c r="AI95" i="10"/>
  <c r="AN95" i="10"/>
  <c r="AI91" i="82"/>
  <c r="AN91" i="82"/>
  <c r="AR94" i="90"/>
  <c r="Y92" i="82"/>
  <c r="X92" i="82"/>
  <c r="AH98" i="85"/>
  <c r="AQ98" i="85" s="1"/>
  <c r="AQ100" i="85" s="1"/>
  <c r="AZ3" i="85"/>
  <c r="AX10" i="85" s="1"/>
  <c r="S10" i="85" s="1"/>
  <c r="AC10" i="85" s="1"/>
  <c r="AB11" i="85" s="1"/>
  <c r="AX11" i="85"/>
  <c r="S11" i="85" s="1"/>
  <c r="AC11" i="85" s="1"/>
  <c r="AB12" i="85" s="1"/>
  <c r="AX12" i="85"/>
  <c r="S12" i="85" s="1"/>
  <c r="AC12" i="85" s="1"/>
  <c r="AB13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5" i="85"/>
  <c r="S95" i="85" s="1"/>
  <c r="AC95" i="85" s="1"/>
  <c r="AB96" i="85" s="1"/>
  <c r="AX96" i="85"/>
  <c r="S96" i="85" s="1"/>
  <c r="AC96" i="85" s="1"/>
  <c r="AB97" i="85" s="1"/>
  <c r="AX97" i="85"/>
  <c r="S97" i="85" s="1"/>
  <c r="AC97" i="85" s="1"/>
  <c r="AB98" i="85" s="1"/>
  <c r="AX93" i="85"/>
  <c r="S93" i="85" s="1"/>
  <c r="AC93" i="85" s="1"/>
  <c r="AB94" i="85" s="1"/>
  <c r="AX94" i="85"/>
  <c r="S94" i="85" s="1"/>
  <c r="AC94" i="85" s="1"/>
  <c r="AB95" i="85" s="1"/>
  <c r="AF96" i="48"/>
  <c r="AO96" i="48" s="1"/>
  <c r="W97" i="48"/>
  <c r="AE96" i="48"/>
  <c r="AG96" i="48"/>
  <c r="AP96" i="48" s="1"/>
  <c r="AH95" i="94"/>
  <c r="AQ95" i="94" s="1"/>
  <c r="Z98" i="85"/>
  <c r="Y97" i="102"/>
  <c r="X97" i="102"/>
  <c r="Z95" i="90"/>
  <c r="Y93" i="98"/>
  <c r="X93" i="98"/>
  <c r="Z93" i="98" s="1"/>
  <c r="Y97" i="42"/>
  <c r="X97" i="42"/>
  <c r="AI93" i="35"/>
  <c r="AN93" i="35"/>
  <c r="AX13" i="85" l="1"/>
  <c r="S13" i="85" s="1"/>
  <c r="AC13" i="85" s="1"/>
  <c r="AB14" i="85" s="1"/>
  <c r="AX6" i="85"/>
  <c r="S6" i="85" s="1"/>
  <c r="AC6" i="85" s="1"/>
  <c r="AB7" i="85" s="1"/>
  <c r="AX5" i="85"/>
  <c r="S5" i="85" s="1"/>
  <c r="AC5" i="85" s="1"/>
  <c r="AB6" i="85" s="1"/>
  <c r="AX9" i="85"/>
  <c r="S9" i="85" s="1"/>
  <c r="AC9" i="85" s="1"/>
  <c r="AB10" i="85" s="1"/>
  <c r="AK10" i="85" s="1"/>
  <c r="AT10" i="85" s="1"/>
  <c r="AX15" i="85"/>
  <c r="S15" i="85" s="1"/>
  <c r="AC15" i="85" s="1"/>
  <c r="AB16" i="85" s="1"/>
  <c r="AX8" i="85"/>
  <c r="S8" i="85" s="1"/>
  <c r="AC8" i="85" s="1"/>
  <c r="AB9" i="85" s="1"/>
  <c r="Z97" i="42"/>
  <c r="AX14" i="85"/>
  <c r="S14" i="85" s="1"/>
  <c r="AC14" i="85" s="1"/>
  <c r="AB15" i="85" s="1"/>
  <c r="AX7" i="85"/>
  <c r="S7" i="85" s="1"/>
  <c r="AC7" i="85" s="1"/>
  <c r="AB8" i="85" s="1"/>
  <c r="AG93" i="98"/>
  <c r="AP93" i="98" s="1"/>
  <c r="AE93" i="98"/>
  <c r="AN93" i="98" s="1"/>
  <c r="AF93" i="98"/>
  <c r="W94" i="98"/>
  <c r="W98" i="42"/>
  <c r="AG97" i="42"/>
  <c r="AP97" i="42" s="1"/>
  <c r="AE97" i="42"/>
  <c r="AF97" i="42"/>
  <c r="AO97" i="42" s="1"/>
  <c r="AJ83" i="85"/>
  <c r="AK83" i="85"/>
  <c r="AT83" i="85" s="1"/>
  <c r="AK77" i="85"/>
  <c r="AT77" i="85" s="1"/>
  <c r="AJ77" i="85"/>
  <c r="AJ71" i="85"/>
  <c r="AK71" i="85"/>
  <c r="AT71" i="85" s="1"/>
  <c r="AK65" i="85"/>
  <c r="AT65" i="85" s="1"/>
  <c r="AJ65" i="85"/>
  <c r="AK59" i="85"/>
  <c r="AT59" i="85" s="1"/>
  <c r="AJ59" i="85"/>
  <c r="AK53" i="85"/>
  <c r="AT53" i="85" s="1"/>
  <c r="AJ53" i="85"/>
  <c r="AK47" i="85"/>
  <c r="AT47" i="85" s="1"/>
  <c r="AJ47" i="85"/>
  <c r="AJ41" i="85"/>
  <c r="AK41" i="85"/>
  <c r="AT41" i="85" s="1"/>
  <c r="AK35" i="85"/>
  <c r="AT35" i="85" s="1"/>
  <c r="AJ35" i="85"/>
  <c r="AJ29" i="85"/>
  <c r="AK29" i="85"/>
  <c r="AT29" i="85" s="1"/>
  <c r="AJ23" i="85"/>
  <c r="AK23" i="85"/>
  <c r="AT23" i="85" s="1"/>
  <c r="AJ17" i="85"/>
  <c r="AK17" i="85"/>
  <c r="AT17" i="85" s="1"/>
  <c r="AJ10" i="85"/>
  <c r="AK11" i="85"/>
  <c r="AT11" i="85" s="1"/>
  <c r="AJ11" i="85"/>
  <c r="AE95" i="90"/>
  <c r="W96" i="90"/>
  <c r="AF95" i="90"/>
  <c r="AO95" i="90" s="1"/>
  <c r="AG95" i="90"/>
  <c r="AP95" i="90" s="1"/>
  <c r="AJ96" i="85"/>
  <c r="AK96" i="85"/>
  <c r="AT96" i="85" s="1"/>
  <c r="AJ88" i="85"/>
  <c r="AK88" i="85"/>
  <c r="AT88" i="85" s="1"/>
  <c r="AK82" i="85"/>
  <c r="AT82" i="85" s="1"/>
  <c r="AJ82" i="85"/>
  <c r="AK76" i="85"/>
  <c r="AT76" i="85" s="1"/>
  <c r="AJ76" i="85"/>
  <c r="AK70" i="85"/>
  <c r="AT70" i="85" s="1"/>
  <c r="AJ70" i="85"/>
  <c r="AK64" i="85"/>
  <c r="AT64" i="85" s="1"/>
  <c r="AJ64" i="85"/>
  <c r="AJ58" i="85"/>
  <c r="AK58" i="85"/>
  <c r="AT58" i="85" s="1"/>
  <c r="AK52" i="85"/>
  <c r="AT52" i="85" s="1"/>
  <c r="AJ52" i="85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K16" i="85"/>
  <c r="AT16" i="85" s="1"/>
  <c r="AJ16" i="85"/>
  <c r="AK9" i="85"/>
  <c r="AT9" i="85" s="1"/>
  <c r="AJ9" i="85"/>
  <c r="AK6" i="85"/>
  <c r="AT6" i="85" s="1"/>
  <c r="AJ6" i="85"/>
  <c r="AR92" i="98"/>
  <c r="AH98" i="18"/>
  <c r="AQ98" i="18" s="1"/>
  <c r="AQ100" i="18" s="1"/>
  <c r="AX3" i="18"/>
  <c r="S3" i="18" s="1"/>
  <c r="AC3" i="18" s="1"/>
  <c r="AZ3" i="18"/>
  <c r="AX6" i="18" s="1"/>
  <c r="S6" i="18" s="1"/>
  <c r="AC6" i="18" s="1"/>
  <c r="AB7" i="18" s="1"/>
  <c r="AX5" i="18"/>
  <c r="S5" i="18" s="1"/>
  <c r="AC5" i="18" s="1"/>
  <c r="AB6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6" i="18"/>
  <c r="S26" i="18" s="1"/>
  <c r="AC26" i="18" s="1"/>
  <c r="AB27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3" i="18"/>
  <c r="S93" i="18" s="1"/>
  <c r="AC93" i="18" s="1"/>
  <c r="AB94" i="18" s="1"/>
  <c r="AX95" i="18"/>
  <c r="S95" i="18" s="1"/>
  <c r="AC95" i="18" s="1"/>
  <c r="AB96" i="18" s="1"/>
  <c r="AX96" i="18"/>
  <c r="S96" i="18" s="1"/>
  <c r="AC96" i="18" s="1"/>
  <c r="AB97" i="18" s="1"/>
  <c r="AX94" i="18"/>
  <c r="S94" i="18" s="1"/>
  <c r="AC94" i="18" s="1"/>
  <c r="AB95" i="18" s="1"/>
  <c r="AX97" i="18"/>
  <c r="S97" i="18" s="1"/>
  <c r="AC97" i="18" s="1"/>
  <c r="AB98" i="18" s="1"/>
  <c r="AR96" i="50"/>
  <c r="AK97" i="85"/>
  <c r="AT97" i="85" s="1"/>
  <c r="AJ97" i="85"/>
  <c r="AJ93" i="85"/>
  <c r="AK93" i="85"/>
  <c r="AT93" i="85" s="1"/>
  <c r="AK87" i="85"/>
  <c r="AT87" i="85" s="1"/>
  <c r="AJ87" i="85"/>
  <c r="AK81" i="85"/>
  <c r="AT81" i="85" s="1"/>
  <c r="AJ81" i="85"/>
  <c r="AJ75" i="85"/>
  <c r="AK75" i="85"/>
  <c r="AT75" i="85" s="1"/>
  <c r="AJ69" i="85"/>
  <c r="AK69" i="85"/>
  <c r="AT69" i="85" s="1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Z98" i="18"/>
  <c r="AR96" i="42"/>
  <c r="AH94" i="35"/>
  <c r="AQ94" i="35" s="1"/>
  <c r="AR96" i="102"/>
  <c r="AI95" i="94"/>
  <c r="AN95" i="94"/>
  <c r="AJ89" i="85"/>
  <c r="AK89" i="85"/>
  <c r="AT89" i="85" s="1"/>
  <c r="AK95" i="85"/>
  <c r="AT95" i="85" s="1"/>
  <c r="AJ95" i="85"/>
  <c r="AK86" i="85"/>
  <c r="AT86" i="85" s="1"/>
  <c r="AJ86" i="85"/>
  <c r="AJ80" i="85"/>
  <c r="AK80" i="85"/>
  <c r="AT80" i="85" s="1"/>
  <c r="AJ74" i="85"/>
  <c r="AK74" i="85"/>
  <c r="AT74" i="85" s="1"/>
  <c r="AK68" i="85"/>
  <c r="AT68" i="85" s="1"/>
  <c r="AJ68" i="85"/>
  <c r="AJ62" i="85"/>
  <c r="AK62" i="85"/>
  <c r="AT62" i="85" s="1"/>
  <c r="AK56" i="85"/>
  <c r="AT56" i="85" s="1"/>
  <c r="AJ56" i="85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J14" i="85"/>
  <c r="AK14" i="85"/>
  <c r="AT14" i="85" s="1"/>
  <c r="AJ7" i="85"/>
  <c r="AK7" i="85"/>
  <c r="AT7" i="85" s="1"/>
  <c r="AH92" i="82"/>
  <c r="AQ92" i="82" s="1"/>
  <c r="AR91" i="82"/>
  <c r="AH96" i="10"/>
  <c r="AQ96" i="10" s="1"/>
  <c r="Z94" i="35"/>
  <c r="AH97" i="102"/>
  <c r="AQ97" i="102" s="1"/>
  <c r="Y97" i="48"/>
  <c r="X97" i="48"/>
  <c r="AJ92" i="85"/>
  <c r="AK92" i="85"/>
  <c r="AT92" i="85" s="1"/>
  <c r="AE98" i="85"/>
  <c r="AC98" i="85"/>
  <c r="AF98" i="85"/>
  <c r="AO98" i="85" s="1"/>
  <c r="AO100" i="85" s="1"/>
  <c r="AG98" i="85"/>
  <c r="AP98" i="85" s="1"/>
  <c r="AP100" i="85" s="1"/>
  <c r="AJ94" i="85"/>
  <c r="AK94" i="85"/>
  <c r="AT94" i="8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K55" i="85"/>
  <c r="AT55" i="85" s="1"/>
  <c r="AJ55" i="85"/>
  <c r="AK49" i="85"/>
  <c r="AT49" i="85" s="1"/>
  <c r="AJ49" i="85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K19" i="85"/>
  <c r="AT19" i="85" s="1"/>
  <c r="AJ19" i="85"/>
  <c r="AK13" i="85"/>
  <c r="AT13" i="85" s="1"/>
  <c r="AJ13" i="85"/>
  <c r="AX3" i="85"/>
  <c r="S3" i="85" s="1"/>
  <c r="AC3" i="85" s="1"/>
  <c r="Z92" i="82"/>
  <c r="AH97" i="50"/>
  <c r="AQ97" i="50" s="1"/>
  <c r="Z96" i="10"/>
  <c r="AR97" i="18"/>
  <c r="AH97" i="42"/>
  <c r="AQ97" i="42" s="1"/>
  <c r="AI96" i="48"/>
  <c r="AN96" i="48"/>
  <c r="Z97" i="102"/>
  <c r="AH93" i="98"/>
  <c r="AQ93" i="98" s="1"/>
  <c r="AR93" i="35"/>
  <c r="AJ98" i="85"/>
  <c r="AS98" i="85" s="1"/>
  <c r="AK98" i="85"/>
  <c r="AT98" i="85" s="1"/>
  <c r="AJ90" i="85"/>
  <c r="AK90" i="85"/>
  <c r="AT90" i="85" s="1"/>
  <c r="AJ84" i="85"/>
  <c r="AK84" i="85"/>
  <c r="AT84" i="85" s="1"/>
  <c r="AJ78" i="85"/>
  <c r="AK78" i="85"/>
  <c r="AT78" i="85" s="1"/>
  <c r="AK72" i="85"/>
  <c r="AT72" i="85" s="1"/>
  <c r="AJ72" i="85"/>
  <c r="AJ66" i="85"/>
  <c r="AK66" i="85"/>
  <c r="AT66" i="85" s="1"/>
  <c r="AJ60" i="85"/>
  <c r="AK60" i="85"/>
  <c r="AT60" i="85" s="1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K12" i="85"/>
  <c r="AT12" i="85" s="1"/>
  <c r="AJ12" i="85"/>
  <c r="AX4" i="85"/>
  <c r="S4" i="85" s="1"/>
  <c r="AC4" i="85" s="1"/>
  <c r="AB5" i="85" s="1"/>
  <c r="AR95" i="10"/>
  <c r="Z97" i="50"/>
  <c r="Y96" i="94"/>
  <c r="X96" i="94"/>
  <c r="AX4" i="18" l="1"/>
  <c r="S4" i="18" s="1"/>
  <c r="AC4" i="18" s="1"/>
  <c r="AB5" i="18" s="1"/>
  <c r="AS42" i="85"/>
  <c r="AL42" i="85"/>
  <c r="AU42" i="85" s="1"/>
  <c r="AS12" i="85"/>
  <c r="AL12" i="85"/>
  <c r="AU12" i="85" s="1"/>
  <c r="AS48" i="85"/>
  <c r="AL48" i="85"/>
  <c r="AU48" i="85" s="1"/>
  <c r="AL90" i="85"/>
  <c r="AU90" i="85" s="1"/>
  <c r="AS90" i="85"/>
  <c r="AR96" i="48"/>
  <c r="AS19" i="85"/>
  <c r="AL19" i="85"/>
  <c r="AU19" i="85" s="1"/>
  <c r="AS37" i="85"/>
  <c r="AL37" i="85"/>
  <c r="AU37" i="85" s="1"/>
  <c r="AS55" i="85"/>
  <c r="AL55" i="85"/>
  <c r="AU55" i="85" s="1"/>
  <c r="AS91" i="85"/>
  <c r="AL91" i="85"/>
  <c r="AU91" i="85" s="1"/>
  <c r="AE94" i="35"/>
  <c r="AF94" i="35"/>
  <c r="AO94" i="35" s="1"/>
  <c r="AG94" i="35"/>
  <c r="AP94" i="35" s="1"/>
  <c r="W95" i="35"/>
  <c r="AS38" i="85"/>
  <c r="AL38" i="85"/>
  <c r="AU38" i="85" s="1"/>
  <c r="AS74" i="85"/>
  <c r="AL74" i="85"/>
  <c r="AU74" i="85" s="1"/>
  <c r="AS15" i="85"/>
  <c r="AL15" i="85"/>
  <c r="AU15" i="85" s="1"/>
  <c r="AS51" i="85"/>
  <c r="AL51" i="85"/>
  <c r="AU51" i="85" s="1"/>
  <c r="AS69" i="85"/>
  <c r="AL69" i="85"/>
  <c r="AU69" i="85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K39" i="18"/>
  <c r="AT39" i="18" s="1"/>
  <c r="AJ39" i="18"/>
  <c r="AK33" i="18"/>
  <c r="AT33" i="18" s="1"/>
  <c r="AJ33" i="18"/>
  <c r="AK27" i="18"/>
  <c r="AT27" i="18" s="1"/>
  <c r="AJ27" i="18"/>
  <c r="AJ21" i="18"/>
  <c r="AK21" i="18"/>
  <c r="AT21" i="18" s="1"/>
  <c r="AJ15" i="18"/>
  <c r="AK15" i="18"/>
  <c r="AT15" i="18" s="1"/>
  <c r="AJ9" i="18"/>
  <c r="AK9" i="18"/>
  <c r="AT9" i="18" s="1"/>
  <c r="AS46" i="85"/>
  <c r="AL46" i="85"/>
  <c r="AU46" i="85" s="1"/>
  <c r="AS47" i="85"/>
  <c r="AL47" i="85"/>
  <c r="AU47" i="85" s="1"/>
  <c r="AS65" i="85"/>
  <c r="AL65" i="85"/>
  <c r="AU65" i="85" s="1"/>
  <c r="Y98" i="42"/>
  <c r="X98" i="42"/>
  <c r="AS24" i="85"/>
  <c r="AL24" i="85"/>
  <c r="AU24" i="85" s="1"/>
  <c r="AS73" i="85"/>
  <c r="AL73" i="85"/>
  <c r="AU73" i="85" s="1"/>
  <c r="AI98" i="85"/>
  <c r="AN98" i="85"/>
  <c r="AN100" i="85" s="1"/>
  <c r="AS26" i="85"/>
  <c r="AL26" i="85"/>
  <c r="AU26" i="85" s="1"/>
  <c r="AS21" i="85"/>
  <c r="AL21" i="85"/>
  <c r="AU21" i="85" s="1"/>
  <c r="AS39" i="85"/>
  <c r="AL39" i="85"/>
  <c r="AU39" i="85" s="1"/>
  <c r="AS57" i="85"/>
  <c r="AL57" i="85"/>
  <c r="AU57" i="85" s="1"/>
  <c r="AJ92" i="18"/>
  <c r="AK92" i="18"/>
  <c r="AT92" i="18" s="1"/>
  <c r="AK86" i="18"/>
  <c r="AT86" i="18" s="1"/>
  <c r="AJ86" i="18"/>
  <c r="AK80" i="18"/>
  <c r="AT80" i="18" s="1"/>
  <c r="AJ80" i="18"/>
  <c r="AK74" i="18"/>
  <c r="AT74" i="18" s="1"/>
  <c r="AJ74" i="18"/>
  <c r="AJ68" i="18"/>
  <c r="AK68" i="18"/>
  <c r="AT68" i="18" s="1"/>
  <c r="AK62" i="18"/>
  <c r="AT62" i="18" s="1"/>
  <c r="AJ62" i="18"/>
  <c r="AK56" i="18"/>
  <c r="AT56" i="18" s="1"/>
  <c r="AJ56" i="18"/>
  <c r="AK50" i="18"/>
  <c r="AT50" i="18" s="1"/>
  <c r="AJ50" i="18"/>
  <c r="AJ44" i="18"/>
  <c r="AK44" i="18"/>
  <c r="AT44" i="18" s="1"/>
  <c r="AK38" i="18"/>
  <c r="AT38" i="18" s="1"/>
  <c r="AJ38" i="18"/>
  <c r="AJ32" i="18"/>
  <c r="AK32" i="18"/>
  <c r="AT32" i="18" s="1"/>
  <c r="AK26" i="18"/>
  <c r="AT26" i="18" s="1"/>
  <c r="AJ26" i="18"/>
  <c r="AK20" i="18"/>
  <c r="AT20" i="18" s="1"/>
  <c r="AJ20" i="18"/>
  <c r="AJ14" i="18"/>
  <c r="AK14" i="18"/>
  <c r="AT14" i="18" s="1"/>
  <c r="AK8" i="18"/>
  <c r="AT8" i="18" s="1"/>
  <c r="AJ8" i="18"/>
  <c r="AS16" i="85"/>
  <c r="AL16" i="85"/>
  <c r="AU16" i="85" s="1"/>
  <c r="AS34" i="85"/>
  <c r="AL34" i="85"/>
  <c r="AU34" i="85" s="1"/>
  <c r="AS52" i="85"/>
  <c r="AL52" i="85"/>
  <c r="AU52" i="85" s="1"/>
  <c r="AS70" i="85"/>
  <c r="AL70" i="85"/>
  <c r="AU70" i="85" s="1"/>
  <c r="AS10" i="85"/>
  <c r="AL10" i="85"/>
  <c r="AU10" i="85" s="1"/>
  <c r="AS29" i="85"/>
  <c r="AL29" i="85"/>
  <c r="AU29" i="85" s="1"/>
  <c r="AS83" i="85"/>
  <c r="AL83" i="85"/>
  <c r="AU83" i="85" s="1"/>
  <c r="AK5" i="85"/>
  <c r="AT5" i="85" s="1"/>
  <c r="AJ5" i="85"/>
  <c r="AS78" i="85"/>
  <c r="AL78" i="85"/>
  <c r="AU78" i="85" s="1"/>
  <c r="W97" i="10"/>
  <c r="AF96" i="10"/>
  <c r="AO96" i="10" s="1"/>
  <c r="AG96" i="10"/>
  <c r="AP96" i="10" s="1"/>
  <c r="AE96" i="10"/>
  <c r="AE92" i="82"/>
  <c r="AG92" i="82"/>
  <c r="AP92" i="82" s="1"/>
  <c r="W93" i="82"/>
  <c r="AF92" i="82"/>
  <c r="AO92" i="82" s="1"/>
  <c r="AS25" i="85"/>
  <c r="AL25" i="85"/>
  <c r="AU25" i="85" s="1"/>
  <c r="AS43" i="85"/>
  <c r="AL43" i="85"/>
  <c r="AU43" i="85" s="1"/>
  <c r="AS79" i="85"/>
  <c r="AL79" i="85"/>
  <c r="AU79" i="85" s="1"/>
  <c r="AS7" i="85"/>
  <c r="AL7" i="85"/>
  <c r="AU7" i="85" s="1"/>
  <c r="AS44" i="85"/>
  <c r="AL44" i="85"/>
  <c r="AU44" i="85" s="1"/>
  <c r="AS62" i="85"/>
  <c r="AL62" i="85"/>
  <c r="AU62" i="85" s="1"/>
  <c r="AS80" i="85"/>
  <c r="AL80" i="85"/>
  <c r="AU80" i="85" s="1"/>
  <c r="AS89" i="85"/>
  <c r="AL89" i="85"/>
  <c r="AU89" i="85" s="1"/>
  <c r="AG98" i="18"/>
  <c r="AP98" i="18" s="1"/>
  <c r="AP100" i="18" s="1"/>
  <c r="AC98" i="18"/>
  <c r="AJ98" i="18" s="1"/>
  <c r="AS98" i="18" s="1"/>
  <c r="AE98" i="18"/>
  <c r="AF98" i="18"/>
  <c r="AO98" i="18" s="1"/>
  <c r="AO100" i="18" s="1"/>
  <c r="AS75" i="85"/>
  <c r="AL75" i="85"/>
  <c r="AU75" i="85" s="1"/>
  <c r="AS93" i="85"/>
  <c r="AL93" i="85"/>
  <c r="AU93" i="85" s="1"/>
  <c r="AK95" i="18"/>
  <c r="AT95" i="18" s="1"/>
  <c r="AJ95" i="18"/>
  <c r="AK91" i="18"/>
  <c r="AT91" i="18" s="1"/>
  <c r="AJ91" i="18"/>
  <c r="AJ85" i="18"/>
  <c r="AK85" i="18"/>
  <c r="AT85" i="18" s="1"/>
  <c r="AK79" i="18"/>
  <c r="AT79" i="18" s="1"/>
  <c r="AJ79" i="18"/>
  <c r="AJ73" i="18"/>
  <c r="AK73" i="18"/>
  <c r="AT73" i="18" s="1"/>
  <c r="AK67" i="18"/>
  <c r="AT67" i="18" s="1"/>
  <c r="AJ67" i="18"/>
  <c r="AJ61" i="18"/>
  <c r="AK61" i="18"/>
  <c r="AT61" i="18" s="1"/>
  <c r="AJ55" i="18"/>
  <c r="AK55" i="18"/>
  <c r="AT55" i="18" s="1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J13" i="18"/>
  <c r="AK13" i="18"/>
  <c r="AT13" i="18" s="1"/>
  <c r="AJ6" i="18"/>
  <c r="AK6" i="18"/>
  <c r="AT6" i="18" s="1"/>
  <c r="AS88" i="85"/>
  <c r="AL88" i="85"/>
  <c r="AU88" i="85" s="1"/>
  <c r="Y96" i="90"/>
  <c r="X96" i="90"/>
  <c r="AS35" i="85"/>
  <c r="AL35" i="85"/>
  <c r="AU35" i="85" s="1"/>
  <c r="AS53" i="85"/>
  <c r="AL53" i="85"/>
  <c r="AU53" i="85" s="1"/>
  <c r="Y94" i="98"/>
  <c r="X94" i="98"/>
  <c r="AS92" i="85"/>
  <c r="AL92" i="85"/>
  <c r="AU92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S97" i="85"/>
  <c r="AL97" i="85"/>
  <c r="AU97" i="85" s="1"/>
  <c r="AK97" i="18"/>
  <c r="AT97" i="18" s="1"/>
  <c r="AJ97" i="18"/>
  <c r="AJ90" i="18"/>
  <c r="AK90" i="18"/>
  <c r="AT90" i="18" s="1"/>
  <c r="AJ84" i="18"/>
  <c r="AK84" i="18"/>
  <c r="AT84" i="18" s="1"/>
  <c r="AK78" i="18"/>
  <c r="AT78" i="18" s="1"/>
  <c r="AJ78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5" i="18"/>
  <c r="AT5" i="18" s="1"/>
  <c r="AJ5" i="18"/>
  <c r="AS6" i="85"/>
  <c r="AL6" i="85"/>
  <c r="AU6" i="85" s="1"/>
  <c r="AS22" i="85"/>
  <c r="AL22" i="85"/>
  <c r="AU22" i="85" s="1"/>
  <c r="AS76" i="85"/>
  <c r="AL76" i="85"/>
  <c r="AU76" i="85" s="1"/>
  <c r="AI95" i="90"/>
  <c r="AN95" i="90"/>
  <c r="AS17" i="85"/>
  <c r="AL17" i="85"/>
  <c r="AU17" i="85" s="1"/>
  <c r="AS71" i="85"/>
  <c r="AL71" i="85"/>
  <c r="AU71" i="85" s="1"/>
  <c r="AI93" i="98"/>
  <c r="AO93" i="98"/>
  <c r="AH96" i="94"/>
  <c r="AQ96" i="94" s="1"/>
  <c r="AJ3" i="85"/>
  <c r="AB4" i="85"/>
  <c r="AS61" i="85"/>
  <c r="AL61" i="85"/>
  <c r="AU61" i="85" s="1"/>
  <c r="AS66" i="85"/>
  <c r="AL66" i="85"/>
  <c r="AU66" i="85" s="1"/>
  <c r="AS13" i="85"/>
  <c r="AL13" i="85"/>
  <c r="AU13" i="85" s="1"/>
  <c r="AS31" i="85"/>
  <c r="AL31" i="85"/>
  <c r="AU31" i="85" s="1"/>
  <c r="AS49" i="85"/>
  <c r="AL49" i="85"/>
  <c r="AU49" i="85" s="1"/>
  <c r="AS67" i="85"/>
  <c r="AL67" i="85"/>
  <c r="AU67" i="85" s="1"/>
  <c r="AH97" i="48"/>
  <c r="AQ97" i="48" s="1"/>
  <c r="AS14" i="85"/>
  <c r="AL14" i="85"/>
  <c r="AU14" i="85" s="1"/>
  <c r="AR95" i="94"/>
  <c r="AJ96" i="18"/>
  <c r="AK96" i="18"/>
  <c r="AT96" i="18" s="1"/>
  <c r="AJ89" i="18"/>
  <c r="AK89" i="18"/>
  <c r="AT89" i="18" s="1"/>
  <c r="AK83" i="18"/>
  <c r="AT83" i="18" s="1"/>
  <c r="AJ83" i="18"/>
  <c r="AK77" i="18"/>
  <c r="AT77" i="18" s="1"/>
  <c r="AJ77" i="18"/>
  <c r="AJ71" i="18"/>
  <c r="AK71" i="18"/>
  <c r="AT71" i="18" s="1"/>
  <c r="AK65" i="18"/>
  <c r="AT65" i="18" s="1"/>
  <c r="AJ65" i="18"/>
  <c r="AK59" i="18"/>
  <c r="AT59" i="18" s="1"/>
  <c r="AJ59" i="18"/>
  <c r="AK53" i="18"/>
  <c r="AT53" i="18" s="1"/>
  <c r="AJ53" i="18"/>
  <c r="AK47" i="18"/>
  <c r="AT47" i="18" s="1"/>
  <c r="AJ47" i="18"/>
  <c r="AK41" i="18"/>
  <c r="AT41" i="18" s="1"/>
  <c r="AJ41" i="18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K7" i="18"/>
  <c r="AT7" i="18" s="1"/>
  <c r="AJ7" i="18"/>
  <c r="AS40" i="85"/>
  <c r="AL40" i="85"/>
  <c r="AU40" i="85" s="1"/>
  <c r="AS58" i="85"/>
  <c r="AL58" i="85"/>
  <c r="AU58" i="85" s="1"/>
  <c r="AS96" i="85"/>
  <c r="AL96" i="85"/>
  <c r="AU96" i="85" s="1"/>
  <c r="AS11" i="85"/>
  <c r="AL11" i="85"/>
  <c r="AU11" i="85" s="1"/>
  <c r="AS59" i="85"/>
  <c r="AL59" i="85"/>
  <c r="AU59" i="85" s="1"/>
  <c r="AS77" i="85"/>
  <c r="AL77" i="85"/>
  <c r="AU77" i="85" s="1"/>
  <c r="AI97" i="42"/>
  <c r="AN97" i="42"/>
  <c r="AS60" i="85"/>
  <c r="AL60" i="85"/>
  <c r="AU60" i="85" s="1"/>
  <c r="Z96" i="94"/>
  <c r="AS30" i="85"/>
  <c r="AL30" i="85"/>
  <c r="AU30" i="85" s="1"/>
  <c r="AS94" i="85"/>
  <c r="AL94" i="85"/>
  <c r="AU94" i="85" s="1"/>
  <c r="AS84" i="85"/>
  <c r="AL84" i="85"/>
  <c r="AU84" i="85" s="1"/>
  <c r="AE97" i="102"/>
  <c r="W98" i="102"/>
  <c r="AG97" i="102"/>
  <c r="AP97" i="102" s="1"/>
  <c r="AF97" i="102"/>
  <c r="AO97" i="102" s="1"/>
  <c r="W98" i="50"/>
  <c r="AG97" i="50"/>
  <c r="AP97" i="50" s="1"/>
  <c r="AE97" i="50"/>
  <c r="AF97" i="50"/>
  <c r="AO97" i="50" s="1"/>
  <c r="AS18" i="85"/>
  <c r="AL18" i="85"/>
  <c r="AU18" i="85" s="1"/>
  <c r="AS36" i="85"/>
  <c r="AL36" i="85"/>
  <c r="AU36" i="85" s="1"/>
  <c r="AS54" i="85"/>
  <c r="AL54" i="85"/>
  <c r="AU54" i="85" s="1"/>
  <c r="AS72" i="85"/>
  <c r="AL72" i="85"/>
  <c r="AU72" i="85" s="1"/>
  <c r="AS85" i="85"/>
  <c r="AL85" i="85"/>
  <c r="AU85" i="85" s="1"/>
  <c r="Z97" i="48"/>
  <c r="AS20" i="85"/>
  <c r="AL20" i="85"/>
  <c r="AU20" i="85" s="1"/>
  <c r="AS56" i="85"/>
  <c r="AL56" i="85"/>
  <c r="AU56" i="85" s="1"/>
  <c r="AS95" i="85"/>
  <c r="AL95" i="85"/>
  <c r="AU95" i="85" s="1"/>
  <c r="AS33" i="85"/>
  <c r="AL33" i="85"/>
  <c r="AU33" i="85" s="1"/>
  <c r="AS87" i="85"/>
  <c r="AL87" i="85"/>
  <c r="AU87" i="85" s="1"/>
  <c r="AK94" i="18"/>
  <c r="AT94" i="18" s="1"/>
  <c r="AJ94" i="18"/>
  <c r="AJ88" i="18"/>
  <c r="AK88" i="18"/>
  <c r="AT88" i="18" s="1"/>
  <c r="AK82" i="18"/>
  <c r="AT82" i="18" s="1"/>
  <c r="AJ82" i="18"/>
  <c r="AK76" i="18"/>
  <c r="AT76" i="18" s="1"/>
  <c r="AJ76" i="18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K22" i="18"/>
  <c r="AT22" i="18" s="1"/>
  <c r="AJ22" i="18"/>
  <c r="AK16" i="18"/>
  <c r="AT16" i="18" s="1"/>
  <c r="AJ16" i="18"/>
  <c r="AJ10" i="18"/>
  <c r="AK10" i="18"/>
  <c r="AT10" i="18" s="1"/>
  <c r="AJ3" i="18"/>
  <c r="AB4" i="18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S23" i="85"/>
  <c r="AL23" i="85"/>
  <c r="AU23" i="85" s="1"/>
  <c r="AS41" i="85"/>
  <c r="AL41" i="85"/>
  <c r="AU41" i="85" s="1"/>
  <c r="Z96" i="90" l="1"/>
  <c r="AG96" i="90" s="1"/>
  <c r="AP96" i="90" s="1"/>
  <c r="AE96" i="90"/>
  <c r="W97" i="90"/>
  <c r="AF96" i="90"/>
  <c r="AO96" i="90" s="1"/>
  <c r="AR97" i="42"/>
  <c r="AS17" i="18"/>
  <c r="AL17" i="18"/>
  <c r="AU17" i="18" s="1"/>
  <c r="AS35" i="18"/>
  <c r="AL35" i="18"/>
  <c r="AU35" i="18" s="1"/>
  <c r="AS71" i="18"/>
  <c r="AL71" i="18"/>
  <c r="AU71" i="18" s="1"/>
  <c r="AS89" i="18"/>
  <c r="AL89" i="18"/>
  <c r="AU89" i="18" s="1"/>
  <c r="AJ4" i="85"/>
  <c r="AK4" i="85"/>
  <c r="AT4" i="85" s="1"/>
  <c r="AT100" i="85" s="1"/>
  <c r="AS30" i="18"/>
  <c r="AL30" i="18"/>
  <c r="AU30" i="18" s="1"/>
  <c r="AS48" i="18"/>
  <c r="AL48" i="18"/>
  <c r="AU48" i="18" s="1"/>
  <c r="AS84" i="18"/>
  <c r="AL84" i="18"/>
  <c r="AU84" i="18" s="1"/>
  <c r="AS13" i="18"/>
  <c r="AL13" i="18"/>
  <c r="AU13" i="18" s="1"/>
  <c r="AS31" i="18"/>
  <c r="AL31" i="18"/>
  <c r="AU31" i="18" s="1"/>
  <c r="AS85" i="18"/>
  <c r="AL85" i="18"/>
  <c r="AU85" i="18" s="1"/>
  <c r="AS20" i="18"/>
  <c r="AL20" i="18"/>
  <c r="AU20" i="18" s="1"/>
  <c r="AL38" i="18"/>
  <c r="AU38" i="18" s="1"/>
  <c r="AS38" i="18"/>
  <c r="AS56" i="18"/>
  <c r="AL56" i="18"/>
  <c r="AU56" i="18" s="1"/>
  <c r="AS74" i="18"/>
  <c r="AL74" i="18"/>
  <c r="AU74" i="18" s="1"/>
  <c r="AH98" i="42"/>
  <c r="AQ98" i="42" s="1"/>
  <c r="AQ100" i="42" s="1"/>
  <c r="AZ3" i="42"/>
  <c r="AX8" i="42" s="1"/>
  <c r="S8" i="42" s="1"/>
  <c r="AC8" i="42" s="1"/>
  <c r="AB9" i="42" s="1"/>
  <c r="AX4" i="42"/>
  <c r="S4" i="42" s="1"/>
  <c r="AC4" i="42" s="1"/>
  <c r="AB5" i="42" s="1"/>
  <c r="AX5" i="42"/>
  <c r="S5" i="42" s="1"/>
  <c r="AC5" i="42" s="1"/>
  <c r="AB6" i="42" s="1"/>
  <c r="AX9" i="42"/>
  <c r="S9" i="42" s="1"/>
  <c r="AC9" i="42" s="1"/>
  <c r="AB10" i="42" s="1"/>
  <c r="AX11" i="42"/>
  <c r="S11" i="42" s="1"/>
  <c r="AC11" i="42" s="1"/>
  <c r="AB12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5" i="42"/>
  <c r="S15" i="42" s="1"/>
  <c r="AC15" i="42" s="1"/>
  <c r="AB16" i="42" s="1"/>
  <c r="AX16" i="42"/>
  <c r="S16" i="42" s="1"/>
  <c r="AC16" i="42" s="1"/>
  <c r="AB17" i="42" s="1"/>
  <c r="AX17" i="42"/>
  <c r="S17" i="42" s="1"/>
  <c r="AC17" i="42" s="1"/>
  <c r="AB18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1" i="42"/>
  <c r="S21" i="42" s="1"/>
  <c r="AC21" i="42" s="1"/>
  <c r="AB22" i="42" s="1"/>
  <c r="AX22" i="42"/>
  <c r="S22" i="42" s="1"/>
  <c r="AC22" i="42" s="1"/>
  <c r="AB23" i="42" s="1"/>
  <c r="AX23" i="42"/>
  <c r="S23" i="42" s="1"/>
  <c r="AC23" i="42" s="1"/>
  <c r="AB24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27" i="42"/>
  <c r="S27" i="42" s="1"/>
  <c r="AC27" i="42" s="1"/>
  <c r="AB28" i="42" s="1"/>
  <c r="AX28" i="42"/>
  <c r="S28" i="42" s="1"/>
  <c r="AC28" i="42" s="1"/>
  <c r="AB29" i="42" s="1"/>
  <c r="AX29" i="42"/>
  <c r="S29" i="42" s="1"/>
  <c r="AC29" i="42" s="1"/>
  <c r="AB30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3" i="42"/>
  <c r="S33" i="42" s="1"/>
  <c r="AC33" i="42" s="1"/>
  <c r="AB34" i="42" s="1"/>
  <c r="AX34" i="42"/>
  <c r="S34" i="42" s="1"/>
  <c r="AC34" i="42" s="1"/>
  <c r="AB35" i="42" s="1"/>
  <c r="AX35" i="42"/>
  <c r="S35" i="42" s="1"/>
  <c r="AC35" i="42" s="1"/>
  <c r="AB36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5" i="42"/>
  <c r="S95" i="42" s="1"/>
  <c r="AC95" i="42" s="1"/>
  <c r="AB96" i="42" s="1"/>
  <c r="AX93" i="42"/>
  <c r="S93" i="42" s="1"/>
  <c r="AC93" i="42" s="1"/>
  <c r="AB94" i="42" s="1"/>
  <c r="AX97" i="42"/>
  <c r="S97" i="42" s="1"/>
  <c r="AC97" i="42" s="1"/>
  <c r="AB98" i="42" s="1"/>
  <c r="AX94" i="42"/>
  <c r="S94" i="42" s="1"/>
  <c r="AC94" i="42" s="1"/>
  <c r="AB95" i="42" s="1"/>
  <c r="AX96" i="42"/>
  <c r="S96" i="42" s="1"/>
  <c r="AC96" i="42" s="1"/>
  <c r="AB97" i="42" s="1"/>
  <c r="AS15" i="18"/>
  <c r="AL15" i="18"/>
  <c r="AU15" i="18" s="1"/>
  <c r="AS87" i="18"/>
  <c r="AL87" i="18"/>
  <c r="AU87" i="18" s="1"/>
  <c r="AS58" i="18"/>
  <c r="AL58" i="18"/>
  <c r="AU58" i="18" s="1"/>
  <c r="AI97" i="102"/>
  <c r="AN97" i="102"/>
  <c r="AS7" i="18"/>
  <c r="AL7" i="18"/>
  <c r="AU7" i="18" s="1"/>
  <c r="AS41" i="18"/>
  <c r="AL41" i="18"/>
  <c r="AU41" i="18" s="1"/>
  <c r="AS59" i="18"/>
  <c r="AL59" i="18"/>
  <c r="AU59" i="18" s="1"/>
  <c r="AS77" i="18"/>
  <c r="AL77" i="18"/>
  <c r="AU77" i="18" s="1"/>
  <c r="AL3" i="85"/>
  <c r="AU3" i="85" s="1"/>
  <c r="AS3" i="85"/>
  <c r="AS36" i="18"/>
  <c r="AL36" i="18"/>
  <c r="AU36" i="18" s="1"/>
  <c r="AS72" i="18"/>
  <c r="AL72" i="18"/>
  <c r="AU72" i="18" s="1"/>
  <c r="AS91" i="18"/>
  <c r="AL91" i="18"/>
  <c r="AU91" i="18" s="1"/>
  <c r="Y93" i="82"/>
  <c r="Z93" i="82"/>
  <c r="X93" i="82"/>
  <c r="Y97" i="10"/>
  <c r="Z97" i="10" s="1"/>
  <c r="X97" i="10"/>
  <c r="AS92" i="18"/>
  <c r="AL92" i="18"/>
  <c r="AU92" i="18" s="1"/>
  <c r="AR98" i="85"/>
  <c r="AR100" i="85" s="1"/>
  <c r="AL98" i="85"/>
  <c r="AU98" i="85" s="1"/>
  <c r="Z98" i="42"/>
  <c r="AS39" i="18"/>
  <c r="AL39" i="18"/>
  <c r="AU39" i="18" s="1"/>
  <c r="AS75" i="18"/>
  <c r="AL75" i="18"/>
  <c r="AU75" i="18" s="1"/>
  <c r="AS40" i="18"/>
  <c r="AL40" i="18"/>
  <c r="AU40" i="18" s="1"/>
  <c r="AS64" i="18"/>
  <c r="AL64" i="18"/>
  <c r="AU64" i="18" s="1"/>
  <c r="AS96" i="18"/>
  <c r="AL96" i="18"/>
  <c r="AU96" i="18" s="1"/>
  <c r="AR93" i="98"/>
  <c r="AR95" i="90"/>
  <c r="AS18" i="18"/>
  <c r="AL18" i="18"/>
  <c r="AU18" i="18" s="1"/>
  <c r="AS54" i="18"/>
  <c r="AL54" i="18"/>
  <c r="AU54" i="18" s="1"/>
  <c r="AS90" i="18"/>
  <c r="AL90" i="18"/>
  <c r="AU90" i="18" s="1"/>
  <c r="AS19" i="18"/>
  <c r="AL19" i="18"/>
  <c r="AU19" i="18" s="1"/>
  <c r="AS37" i="18"/>
  <c r="AL37" i="18"/>
  <c r="AU37" i="18" s="1"/>
  <c r="AS55" i="18"/>
  <c r="AL55" i="18"/>
  <c r="AU55" i="18" s="1"/>
  <c r="AS73" i="18"/>
  <c r="AL73" i="18"/>
  <c r="AU73" i="18" s="1"/>
  <c r="AL8" i="18"/>
  <c r="AU8" i="18" s="1"/>
  <c r="AS8" i="18"/>
  <c r="AS26" i="18"/>
  <c r="AL26" i="18"/>
  <c r="AU26" i="18" s="1"/>
  <c r="AS62" i="18"/>
  <c r="AL62" i="18"/>
  <c r="AU62" i="18" s="1"/>
  <c r="AS80" i="18"/>
  <c r="AL80" i="18"/>
  <c r="AU80" i="18" s="1"/>
  <c r="AK98" i="18"/>
  <c r="AT98" i="18" s="1"/>
  <c r="AS21" i="18"/>
  <c r="AL21" i="18"/>
  <c r="AU21" i="18" s="1"/>
  <c r="AS57" i="18"/>
  <c r="AL57" i="18"/>
  <c r="AU57" i="18" s="1"/>
  <c r="AS93" i="18"/>
  <c r="AL93" i="18"/>
  <c r="AU93" i="18" s="1"/>
  <c r="Y95" i="35"/>
  <c r="X95" i="35"/>
  <c r="Y98" i="102"/>
  <c r="Z98" i="102" s="1"/>
  <c r="X98" i="102"/>
  <c r="AS65" i="18"/>
  <c r="AL65" i="18"/>
  <c r="AU65" i="18" s="1"/>
  <c r="AS5" i="18"/>
  <c r="AL5" i="18"/>
  <c r="AU5" i="18" s="1"/>
  <c r="AS24" i="18"/>
  <c r="AL24" i="18"/>
  <c r="AU24" i="18" s="1"/>
  <c r="AS42" i="18"/>
  <c r="AL42" i="18"/>
  <c r="AU42" i="18" s="1"/>
  <c r="AS78" i="18"/>
  <c r="AL78" i="18"/>
  <c r="AU78" i="18" s="1"/>
  <c r="AS97" i="18"/>
  <c r="AL97" i="18"/>
  <c r="AU97" i="18" s="1"/>
  <c r="AH94" i="98"/>
  <c r="AQ94" i="98" s="1"/>
  <c r="AS25" i="18"/>
  <c r="AL25" i="18"/>
  <c r="AU25" i="18" s="1"/>
  <c r="AS79" i="18"/>
  <c r="AL79" i="18"/>
  <c r="AU79" i="18" s="1"/>
  <c r="AS95" i="18"/>
  <c r="AL95" i="18"/>
  <c r="AU95" i="18" s="1"/>
  <c r="AI92" i="82"/>
  <c r="AN92" i="82"/>
  <c r="AS44" i="18"/>
  <c r="AL44" i="18"/>
  <c r="AU44" i="18" s="1"/>
  <c r="AS27" i="18"/>
  <c r="AL27" i="18"/>
  <c r="AU27" i="18" s="1"/>
  <c r="AS3" i="18"/>
  <c r="AL3" i="18"/>
  <c r="AU3" i="18" s="1"/>
  <c r="AS28" i="18"/>
  <c r="AL28" i="18"/>
  <c r="AU28" i="18" s="1"/>
  <c r="Y98" i="50"/>
  <c r="X98" i="50"/>
  <c r="AS16" i="18"/>
  <c r="AL16" i="18"/>
  <c r="AU16" i="18" s="1"/>
  <c r="AS52" i="18"/>
  <c r="AL52" i="18"/>
  <c r="AU52" i="18" s="1"/>
  <c r="AS70" i="18"/>
  <c r="AL70" i="18"/>
  <c r="AU70" i="18" s="1"/>
  <c r="AS11" i="18"/>
  <c r="AL11" i="18"/>
  <c r="AU11" i="18" s="1"/>
  <c r="AS47" i="18"/>
  <c r="AL47" i="18"/>
  <c r="AU47" i="18" s="1"/>
  <c r="AS88" i="18"/>
  <c r="AL88" i="18"/>
  <c r="AU88" i="18" s="1"/>
  <c r="AS60" i="18"/>
  <c r="AL60" i="18"/>
  <c r="AU60" i="18" s="1"/>
  <c r="Z94" i="98"/>
  <c r="AH96" i="90"/>
  <c r="AQ96" i="90" s="1"/>
  <c r="AS6" i="18"/>
  <c r="AL6" i="18"/>
  <c r="AU6" i="18" s="1"/>
  <c r="AS43" i="18"/>
  <c r="AL43" i="18"/>
  <c r="AU43" i="18" s="1"/>
  <c r="AS61" i="18"/>
  <c r="AL61" i="18"/>
  <c r="AU61" i="18" s="1"/>
  <c r="AI98" i="18"/>
  <c r="AN98" i="18"/>
  <c r="AN100" i="18" s="1"/>
  <c r="AI96" i="10"/>
  <c r="AN96" i="10"/>
  <c r="AS5" i="85"/>
  <c r="AL5" i="85"/>
  <c r="AU5" i="85" s="1"/>
  <c r="AS50" i="18"/>
  <c r="AL50" i="18"/>
  <c r="AU50" i="18" s="1"/>
  <c r="AS86" i="18"/>
  <c r="AL86" i="18"/>
  <c r="AU86" i="18" s="1"/>
  <c r="AS9" i="18"/>
  <c r="AL9" i="18"/>
  <c r="AU9" i="18" s="1"/>
  <c r="AS45" i="18"/>
  <c r="AL45" i="18"/>
  <c r="AU45" i="18" s="1"/>
  <c r="AS63" i="18"/>
  <c r="AL63" i="18"/>
  <c r="AU63" i="18" s="1"/>
  <c r="AS81" i="18"/>
  <c r="AL81" i="18"/>
  <c r="AU81" i="18" s="1"/>
  <c r="AI97" i="50"/>
  <c r="AN97" i="50"/>
  <c r="AS46" i="18"/>
  <c r="AL46" i="18"/>
  <c r="AU46" i="18" s="1"/>
  <c r="AL82" i="18"/>
  <c r="AU82" i="18" s="1"/>
  <c r="AS82" i="18"/>
  <c r="AS10" i="18"/>
  <c r="AL10" i="18"/>
  <c r="AU10" i="18" s="1"/>
  <c r="AF96" i="94"/>
  <c r="AO96" i="94" s="1"/>
  <c r="W97" i="94"/>
  <c r="AG96" i="94"/>
  <c r="AP96" i="94" s="1"/>
  <c r="AE96" i="94"/>
  <c r="AS23" i="18"/>
  <c r="AL23" i="18"/>
  <c r="AU23" i="18" s="1"/>
  <c r="AS34" i="18"/>
  <c r="AL34" i="18"/>
  <c r="AU34" i="18" s="1"/>
  <c r="AS29" i="18"/>
  <c r="AL29" i="18"/>
  <c r="AU29" i="18" s="1"/>
  <c r="AS83" i="18"/>
  <c r="AL83" i="18"/>
  <c r="AU83" i="18" s="1"/>
  <c r="AJ4" i="18"/>
  <c r="AK4" i="18"/>
  <c r="AT4" i="18" s="1"/>
  <c r="AT100" i="18" s="1"/>
  <c r="AS22" i="18"/>
  <c r="AL22" i="18"/>
  <c r="AU22" i="18" s="1"/>
  <c r="AS76" i="18"/>
  <c r="AL76" i="18"/>
  <c r="AU76" i="18" s="1"/>
  <c r="AS94" i="18"/>
  <c r="AL94" i="18"/>
  <c r="AU94" i="18" s="1"/>
  <c r="AG97" i="48"/>
  <c r="AP97" i="48" s="1"/>
  <c r="W98" i="48"/>
  <c r="AF97" i="48"/>
  <c r="AO97" i="48" s="1"/>
  <c r="AE97" i="48"/>
  <c r="AL53" i="18"/>
  <c r="AU53" i="18" s="1"/>
  <c r="AS53" i="18"/>
  <c r="AS12" i="18"/>
  <c r="AL12" i="18"/>
  <c r="AU12" i="18" s="1"/>
  <c r="AS66" i="18"/>
  <c r="AL66" i="18"/>
  <c r="AU66" i="18" s="1"/>
  <c r="AL49" i="18"/>
  <c r="AU49" i="18" s="1"/>
  <c r="AS49" i="18"/>
  <c r="AS67" i="18"/>
  <c r="AL67" i="18"/>
  <c r="AU67" i="18" s="1"/>
  <c r="AS14" i="18"/>
  <c r="AL14" i="18"/>
  <c r="AU14" i="18" s="1"/>
  <c r="AS32" i="18"/>
  <c r="AL32" i="18"/>
  <c r="AU32" i="18" s="1"/>
  <c r="AS68" i="18"/>
  <c r="AL68" i="18"/>
  <c r="AU68" i="18" s="1"/>
  <c r="AS33" i="18"/>
  <c r="AL33" i="18"/>
  <c r="AU33" i="18" s="1"/>
  <c r="AS51" i="18"/>
  <c r="AL51" i="18"/>
  <c r="AU51" i="18" s="1"/>
  <c r="AS69" i="18"/>
  <c r="AL69" i="18"/>
  <c r="AU69" i="18" s="1"/>
  <c r="AI94" i="35"/>
  <c r="AN94" i="35"/>
  <c r="Z98" i="50" l="1"/>
  <c r="AX3" i="42"/>
  <c r="S3" i="42" s="1"/>
  <c r="AC3" i="42" s="1"/>
  <c r="AX10" i="42"/>
  <c r="S10" i="42" s="1"/>
  <c r="AC10" i="42" s="1"/>
  <c r="AB11" i="42" s="1"/>
  <c r="AC98" i="50"/>
  <c r="AG98" i="50"/>
  <c r="AP98" i="50" s="1"/>
  <c r="AP100" i="50" s="1"/>
  <c r="AF98" i="50"/>
  <c r="AO98" i="50" s="1"/>
  <c r="AO100" i="50" s="1"/>
  <c r="AE98" i="50"/>
  <c r="AF98" i="102"/>
  <c r="AO98" i="102" s="1"/>
  <c r="AO100" i="102" s="1"/>
  <c r="AE98" i="102"/>
  <c r="AG98" i="102"/>
  <c r="AP98" i="102" s="1"/>
  <c r="AP100" i="102" s="1"/>
  <c r="AC98" i="102"/>
  <c r="AF97" i="10"/>
  <c r="AO97" i="10" s="1"/>
  <c r="AE97" i="10"/>
  <c r="AG97" i="10"/>
  <c r="AP97" i="10" s="1"/>
  <c r="W98" i="10"/>
  <c r="AR94" i="35"/>
  <c r="AI97" i="48"/>
  <c r="AN97" i="48"/>
  <c r="AR96" i="10"/>
  <c r="AE98" i="42"/>
  <c r="AF98" i="42"/>
  <c r="AO98" i="42" s="1"/>
  <c r="AO100" i="42" s="1"/>
  <c r="AC98" i="42"/>
  <c r="AJ98" i="42" s="1"/>
  <c r="AS98" i="42" s="1"/>
  <c r="AG98" i="42"/>
  <c r="AP98" i="42" s="1"/>
  <c r="AP100" i="42" s="1"/>
  <c r="AK95" i="42"/>
  <c r="AT95" i="42" s="1"/>
  <c r="AJ95" i="42"/>
  <c r="AK91" i="42"/>
  <c r="AT91" i="42" s="1"/>
  <c r="AJ91" i="42"/>
  <c r="AJ85" i="42"/>
  <c r="AK85" i="42"/>
  <c r="AT85" i="42" s="1"/>
  <c r="AK79" i="42"/>
  <c r="AT79" i="42" s="1"/>
  <c r="AJ79" i="42"/>
  <c r="AK73" i="42"/>
  <c r="AT73" i="42" s="1"/>
  <c r="AJ73" i="42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K31" i="42"/>
  <c r="AT31" i="42" s="1"/>
  <c r="AJ31" i="42"/>
  <c r="AK25" i="42"/>
  <c r="AT25" i="42" s="1"/>
  <c r="AJ25" i="42"/>
  <c r="AJ19" i="42"/>
  <c r="AK19" i="42"/>
  <c r="AT19" i="42" s="1"/>
  <c r="AJ13" i="42"/>
  <c r="AK13" i="42"/>
  <c r="AT13" i="42" s="1"/>
  <c r="AK6" i="42"/>
  <c r="AT6" i="42" s="1"/>
  <c r="AK98" i="42"/>
  <c r="AT98" i="42" s="1"/>
  <c r="AK90" i="42"/>
  <c r="AT90" i="42" s="1"/>
  <c r="AJ90" i="42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J12" i="42"/>
  <c r="AK12" i="42"/>
  <c r="AT12" i="42" s="1"/>
  <c r="AJ5" i="42"/>
  <c r="AK5" i="42"/>
  <c r="AT5" i="42" s="1"/>
  <c r="Y98" i="48"/>
  <c r="X98" i="48"/>
  <c r="Z98" i="48" s="1"/>
  <c r="AR97" i="50"/>
  <c r="AR98" i="18"/>
  <c r="AR100" i="18" s="1"/>
  <c r="AL98" i="18"/>
  <c r="AU98" i="18" s="1"/>
  <c r="AF94" i="98"/>
  <c r="AO94" i="98" s="1"/>
  <c r="AG94" i="98"/>
  <c r="AP94" i="98" s="1"/>
  <c r="W95" i="98"/>
  <c r="AE94" i="98"/>
  <c r="AH95" i="35"/>
  <c r="AQ95" i="35" s="1"/>
  <c r="AH93" i="82"/>
  <c r="AQ93" i="82" s="1"/>
  <c r="AJ94" i="42"/>
  <c r="AK94" i="42"/>
  <c r="AT94" i="42" s="1"/>
  <c r="AK89" i="42"/>
  <c r="AT89" i="42" s="1"/>
  <c r="AJ89" i="42"/>
  <c r="AK83" i="42"/>
  <c r="AT83" i="42" s="1"/>
  <c r="AJ83" i="42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J17" i="42"/>
  <c r="AK17" i="42"/>
  <c r="AT17" i="42" s="1"/>
  <c r="AK11" i="42"/>
  <c r="AT11" i="42" s="1"/>
  <c r="AJ11" i="42"/>
  <c r="AJ3" i="42"/>
  <c r="AB4" i="42"/>
  <c r="AS4" i="85"/>
  <c r="AS100" i="85" s="1"/>
  <c r="AL4" i="85"/>
  <c r="AU4" i="85" s="1"/>
  <c r="AU100" i="85" s="1"/>
  <c r="C11" i="85" s="1"/>
  <c r="F30" i="57" s="1"/>
  <c r="Z95" i="35"/>
  <c r="AG93" i="82"/>
  <c r="AP93" i="82" s="1"/>
  <c r="AE93" i="82"/>
  <c r="AF93" i="82"/>
  <c r="AO93" i="82" s="1"/>
  <c r="W94" i="82"/>
  <c r="AK96" i="42"/>
  <c r="AT96" i="42" s="1"/>
  <c r="AJ96" i="42"/>
  <c r="AJ88" i="42"/>
  <c r="AK88" i="42"/>
  <c r="AT88" i="42" s="1"/>
  <c r="AK82" i="42"/>
  <c r="AT82" i="42" s="1"/>
  <c r="AJ82" i="42"/>
  <c r="AJ76" i="42"/>
  <c r="AK76" i="42"/>
  <c r="AT76" i="42" s="1"/>
  <c r="AJ70" i="42"/>
  <c r="AK70" i="42"/>
  <c r="AT70" i="42" s="1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8" i="42"/>
  <c r="AK28" i="42"/>
  <c r="AT28" i="42" s="1"/>
  <c r="AJ22" i="42"/>
  <c r="AK22" i="42"/>
  <c r="AT22" i="42" s="1"/>
  <c r="AK16" i="42"/>
  <c r="AT16" i="42" s="1"/>
  <c r="AJ16" i="42"/>
  <c r="AJ10" i="42"/>
  <c r="AK10" i="42"/>
  <c r="AT10" i="42" s="1"/>
  <c r="AK9" i="42"/>
  <c r="AT9" i="42" s="1"/>
  <c r="AJ9" i="42"/>
  <c r="Y97" i="90"/>
  <c r="Z97" i="90" s="1"/>
  <c r="X97" i="90"/>
  <c r="AI96" i="94"/>
  <c r="AN96" i="94"/>
  <c r="AR97" i="102"/>
  <c r="AJ93" i="42"/>
  <c r="AK93" i="42"/>
  <c r="AT93" i="42" s="1"/>
  <c r="AK87" i="42"/>
  <c r="AT87" i="42" s="1"/>
  <c r="AJ87" i="42"/>
  <c r="AJ81" i="42"/>
  <c r="AK81" i="42"/>
  <c r="AT81" i="42" s="1"/>
  <c r="AK75" i="42"/>
  <c r="AT75" i="42" s="1"/>
  <c r="AJ75" i="42"/>
  <c r="AJ69" i="42"/>
  <c r="AK69" i="42"/>
  <c r="AT69" i="42" s="1"/>
  <c r="AK63" i="42"/>
  <c r="AT63" i="42" s="1"/>
  <c r="AJ63" i="42"/>
  <c r="AJ57" i="42"/>
  <c r="AK57" i="42"/>
  <c r="AT57" i="42" s="1"/>
  <c r="AK51" i="42"/>
  <c r="AT51" i="42" s="1"/>
  <c r="AJ51" i="42"/>
  <c r="AJ45" i="42"/>
  <c r="AK45" i="42"/>
  <c r="AT45" i="42" s="1"/>
  <c r="AJ39" i="42"/>
  <c r="AK39" i="42"/>
  <c r="AT39" i="42" s="1"/>
  <c r="AK33" i="42"/>
  <c r="AT33" i="42" s="1"/>
  <c r="AJ33" i="42"/>
  <c r="AJ27" i="42"/>
  <c r="AK27" i="42"/>
  <c r="AT27" i="42" s="1"/>
  <c r="AJ21" i="42"/>
  <c r="AK21" i="42"/>
  <c r="AT21" i="42" s="1"/>
  <c r="AJ15" i="42"/>
  <c r="AK15" i="42"/>
  <c r="AT15" i="42" s="1"/>
  <c r="AX7" i="42"/>
  <c r="S7" i="42" s="1"/>
  <c r="AC7" i="42" s="1"/>
  <c r="AB8" i="42" s="1"/>
  <c r="AI96" i="90"/>
  <c r="AN96" i="90"/>
  <c r="AL4" i="18"/>
  <c r="AU4" i="18" s="1"/>
  <c r="AU100" i="18" s="1"/>
  <c r="C11" i="18" s="1"/>
  <c r="AS4" i="18"/>
  <c r="Y97" i="94"/>
  <c r="X97" i="94"/>
  <c r="AH98" i="50"/>
  <c r="AQ98" i="50" s="1"/>
  <c r="AQ100" i="50" s="1"/>
  <c r="AZ3" i="50"/>
  <c r="AX4" i="50" s="1"/>
  <c r="S4" i="50" s="1"/>
  <c r="AC4" i="50" s="1"/>
  <c r="AB5" i="50" s="1"/>
  <c r="AX9" i="50"/>
  <c r="S9" i="50" s="1"/>
  <c r="AC9" i="50" s="1"/>
  <c r="AB10" i="50" s="1"/>
  <c r="AX12" i="50"/>
  <c r="S12" i="50" s="1"/>
  <c r="AC12" i="50" s="1"/>
  <c r="AB13" i="50" s="1"/>
  <c r="AX15" i="50"/>
  <c r="S15" i="50" s="1"/>
  <c r="AC15" i="50" s="1"/>
  <c r="AB16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5" i="50"/>
  <c r="S95" i="50" s="1"/>
  <c r="AC95" i="50" s="1"/>
  <c r="AB96" i="50" s="1"/>
  <c r="AX97" i="50"/>
  <c r="S97" i="50" s="1"/>
  <c r="AC97" i="50" s="1"/>
  <c r="AB98" i="50" s="1"/>
  <c r="AS100" i="18"/>
  <c r="AR92" i="82"/>
  <c r="AH98" i="102"/>
  <c r="AQ98" i="102" s="1"/>
  <c r="AQ100" i="102" s="1"/>
  <c r="AZ3" i="102"/>
  <c r="AX5" i="102" s="1"/>
  <c r="S5" i="102" s="1"/>
  <c r="AC5" i="102" s="1"/>
  <c r="AB6" i="102" s="1"/>
  <c r="AX4" i="102"/>
  <c r="S4" i="102" s="1"/>
  <c r="AC4" i="102" s="1"/>
  <c r="AB5" i="102" s="1"/>
  <c r="AX3" i="102"/>
  <c r="S3" i="102" s="1"/>
  <c r="AC3" i="102" s="1"/>
  <c r="AX6" i="102"/>
  <c r="S6" i="102" s="1"/>
  <c r="AC6" i="102" s="1"/>
  <c r="AB7" i="102" s="1"/>
  <c r="AX7" i="102"/>
  <c r="S7" i="102" s="1"/>
  <c r="AC7" i="102" s="1"/>
  <c r="AB8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AX97" i="102"/>
  <c r="S97" i="102" s="1"/>
  <c r="AC97" i="102" s="1"/>
  <c r="AB98" i="102" s="1"/>
  <c r="AH97" i="10"/>
  <c r="AQ97" i="10" s="1"/>
  <c r="AJ97" i="42"/>
  <c r="AK97" i="42"/>
  <c r="AT97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J68" i="42"/>
  <c r="AK68" i="42"/>
  <c r="AT68" i="42" s="1"/>
  <c r="AJ62" i="42"/>
  <c r="AK62" i="42"/>
  <c r="AT62" i="42" s="1"/>
  <c r="AK56" i="42"/>
  <c r="AT56" i="42" s="1"/>
  <c r="AJ56" i="42"/>
  <c r="AJ50" i="42"/>
  <c r="AK50" i="42"/>
  <c r="AT50" i="42" s="1"/>
  <c r="AJ44" i="42"/>
  <c r="AK44" i="42"/>
  <c r="AT44" i="42" s="1"/>
  <c r="AK38" i="42"/>
  <c r="AT38" i="42" s="1"/>
  <c r="AJ38" i="42"/>
  <c r="AK32" i="42"/>
  <c r="AT32" i="42" s="1"/>
  <c r="AJ32" i="42"/>
  <c r="AK26" i="42"/>
  <c r="AT26" i="42" s="1"/>
  <c r="AJ26" i="42"/>
  <c r="AK20" i="42"/>
  <c r="AT20" i="42" s="1"/>
  <c r="AJ20" i="42"/>
  <c r="AK14" i="42"/>
  <c r="AT14" i="42" s="1"/>
  <c r="AJ14" i="42"/>
  <c r="AX6" i="42"/>
  <c r="S6" i="42" s="1"/>
  <c r="AC6" i="42" s="1"/>
  <c r="AB7" i="42" s="1"/>
  <c r="AX14" i="50" l="1"/>
  <c r="S14" i="50" s="1"/>
  <c r="AC14" i="50" s="1"/>
  <c r="AB15" i="50" s="1"/>
  <c r="AX8" i="50"/>
  <c r="S8" i="50" s="1"/>
  <c r="AC8" i="50" s="1"/>
  <c r="AB9" i="50" s="1"/>
  <c r="AX13" i="50"/>
  <c r="S13" i="50" s="1"/>
  <c r="AC13" i="50" s="1"/>
  <c r="AB14" i="50" s="1"/>
  <c r="AX7" i="50"/>
  <c r="S7" i="50" s="1"/>
  <c r="AC7" i="50" s="1"/>
  <c r="AB8" i="50" s="1"/>
  <c r="AX11" i="50"/>
  <c r="S11" i="50" s="1"/>
  <c r="AC11" i="50" s="1"/>
  <c r="AB12" i="50" s="1"/>
  <c r="AX5" i="50"/>
  <c r="S5" i="50" s="1"/>
  <c r="AC5" i="50" s="1"/>
  <c r="AB6" i="50" s="1"/>
  <c r="AX14" i="102"/>
  <c r="S14" i="102" s="1"/>
  <c r="AC14" i="102" s="1"/>
  <c r="AB15" i="102" s="1"/>
  <c r="AX8" i="102"/>
  <c r="S8" i="102" s="1"/>
  <c r="AC8" i="102" s="1"/>
  <c r="AB9" i="102" s="1"/>
  <c r="AX28" i="50"/>
  <c r="S28" i="50" s="1"/>
  <c r="AC28" i="50" s="1"/>
  <c r="AB29" i="50" s="1"/>
  <c r="AX22" i="50"/>
  <c r="S22" i="50" s="1"/>
  <c r="AC22" i="50" s="1"/>
  <c r="AB23" i="50" s="1"/>
  <c r="AX16" i="50"/>
  <c r="S16" i="50" s="1"/>
  <c r="AC16" i="50" s="1"/>
  <c r="AB17" i="50" s="1"/>
  <c r="AX10" i="50"/>
  <c r="S10" i="50" s="1"/>
  <c r="AC10" i="50" s="1"/>
  <c r="AB11" i="50" s="1"/>
  <c r="AS44" i="42"/>
  <c r="AL44" i="42"/>
  <c r="AU44" i="42" s="1"/>
  <c r="AS14" i="42"/>
  <c r="AL14" i="42"/>
  <c r="AU14" i="42" s="1"/>
  <c r="AJ78" i="102"/>
  <c r="AK78" i="102"/>
  <c r="AT78" i="102" s="1"/>
  <c r="AS50" i="42"/>
  <c r="AL50" i="42"/>
  <c r="AU50" i="42" s="1"/>
  <c r="AJ95" i="102"/>
  <c r="AK95" i="102"/>
  <c r="AT95" i="102" s="1"/>
  <c r="AK59" i="102"/>
  <c r="AT59" i="102" s="1"/>
  <c r="AJ59" i="102"/>
  <c r="AS56" i="42"/>
  <c r="AL56" i="42"/>
  <c r="AU56" i="42" s="1"/>
  <c r="AS74" i="42"/>
  <c r="AL74" i="42"/>
  <c r="AU74" i="42" s="1"/>
  <c r="AS26" i="42"/>
  <c r="AL26" i="42"/>
  <c r="AU26" i="42" s="1"/>
  <c r="AS80" i="42"/>
  <c r="AL80" i="42"/>
  <c r="AU80" i="42" s="1"/>
  <c r="AJ98" i="102"/>
  <c r="AS98" i="102" s="1"/>
  <c r="AK98" i="102"/>
  <c r="AT98" i="102" s="1"/>
  <c r="AJ92" i="102"/>
  <c r="AK92" i="102"/>
  <c r="AT92" i="102" s="1"/>
  <c r="AJ86" i="102"/>
  <c r="AK86" i="102"/>
  <c r="AT86" i="102" s="1"/>
  <c r="AK80" i="102"/>
  <c r="AT80" i="102" s="1"/>
  <c r="AJ80" i="102"/>
  <c r="AK74" i="102"/>
  <c r="AT74" i="102" s="1"/>
  <c r="AJ74" i="102"/>
  <c r="AJ68" i="102"/>
  <c r="AK68" i="102"/>
  <c r="AT68" i="102" s="1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K20" i="102"/>
  <c r="AT20" i="102" s="1"/>
  <c r="AJ20" i="102"/>
  <c r="AJ14" i="102"/>
  <c r="AK14" i="102"/>
  <c r="AT14" i="102" s="1"/>
  <c r="AJ8" i="102"/>
  <c r="AK8" i="102"/>
  <c r="AT8" i="102" s="1"/>
  <c r="AK95" i="50"/>
  <c r="AT95" i="50" s="1"/>
  <c r="AJ95" i="50"/>
  <c r="AJ89" i="50"/>
  <c r="AK89" i="50"/>
  <c r="AT89" i="50" s="1"/>
  <c r="AJ83" i="50"/>
  <c r="AK83" i="50"/>
  <c r="AT83" i="50" s="1"/>
  <c r="AK77" i="50"/>
  <c r="AT77" i="50" s="1"/>
  <c r="AJ77" i="50"/>
  <c r="AJ71" i="50"/>
  <c r="AK71" i="50"/>
  <c r="AT71" i="50" s="1"/>
  <c r="AK65" i="50"/>
  <c r="AT65" i="50" s="1"/>
  <c r="AJ65" i="50"/>
  <c r="AK59" i="50"/>
  <c r="AT59" i="50" s="1"/>
  <c r="AJ59" i="50"/>
  <c r="AJ53" i="50"/>
  <c r="AK53" i="50"/>
  <c r="AT53" i="50" s="1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K5" i="50"/>
  <c r="AT5" i="50" s="1"/>
  <c r="AJ5" i="50"/>
  <c r="AS15" i="42"/>
  <c r="AL15" i="42"/>
  <c r="AU15" i="42" s="1"/>
  <c r="AS69" i="42"/>
  <c r="AL69" i="42"/>
  <c r="AU69" i="42" s="1"/>
  <c r="AS22" i="42"/>
  <c r="AL22" i="42"/>
  <c r="AU22" i="42" s="1"/>
  <c r="AS58" i="42"/>
  <c r="AL58" i="42"/>
  <c r="AU58" i="42" s="1"/>
  <c r="AS76" i="42"/>
  <c r="AL76" i="42"/>
  <c r="AU76" i="42" s="1"/>
  <c r="AE95" i="35"/>
  <c r="AG95" i="35"/>
  <c r="AP95" i="35" s="1"/>
  <c r="W96" i="35"/>
  <c r="AF95" i="35"/>
  <c r="AO95" i="35" s="1"/>
  <c r="AS47" i="42"/>
  <c r="AL47" i="42"/>
  <c r="AU47" i="42" s="1"/>
  <c r="AS65" i="42"/>
  <c r="AL65" i="42"/>
  <c r="AU65" i="42" s="1"/>
  <c r="AH98" i="48"/>
  <c r="AQ98" i="48" s="1"/>
  <c r="AQ100" i="48" s="1"/>
  <c r="AZ3" i="48"/>
  <c r="AX4" i="48" s="1"/>
  <c r="S4" i="48" s="1"/>
  <c r="AC4" i="48" s="1"/>
  <c r="AB5" i="48" s="1"/>
  <c r="AX5" i="48"/>
  <c r="S5" i="48" s="1"/>
  <c r="AC5" i="48" s="1"/>
  <c r="AB6" i="48" s="1"/>
  <c r="AX6" i="48"/>
  <c r="S6" i="48" s="1"/>
  <c r="AC6" i="48" s="1"/>
  <c r="AB7" i="48" s="1"/>
  <c r="AX9" i="48"/>
  <c r="S9" i="48" s="1"/>
  <c r="AC9" i="48" s="1"/>
  <c r="AB10" i="48" s="1"/>
  <c r="AX10" i="48"/>
  <c r="S10" i="48" s="1"/>
  <c r="AC10" i="48" s="1"/>
  <c r="AB11" i="48" s="1"/>
  <c r="AX12" i="48"/>
  <c r="S12" i="48" s="1"/>
  <c r="AC12" i="48" s="1"/>
  <c r="AB13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4" i="48"/>
  <c r="S94" i="48" s="1"/>
  <c r="AC94" i="48" s="1"/>
  <c r="AB95" i="48" s="1"/>
  <c r="AX95" i="48"/>
  <c r="S95" i="48" s="1"/>
  <c r="AC95" i="48" s="1"/>
  <c r="AB96" i="48" s="1"/>
  <c r="AX93" i="48"/>
  <c r="S93" i="48" s="1"/>
  <c r="AC93" i="48" s="1"/>
  <c r="AB94" i="48" s="1"/>
  <c r="AX96" i="48"/>
  <c r="S96" i="48" s="1"/>
  <c r="AC96" i="48" s="1"/>
  <c r="AB97" i="48" s="1"/>
  <c r="AX97" i="48"/>
  <c r="S97" i="48" s="1"/>
  <c r="AC97" i="48" s="1"/>
  <c r="AB98" i="4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J6" i="42"/>
  <c r="AS43" i="42"/>
  <c r="AL43" i="42"/>
  <c r="AU43" i="42" s="1"/>
  <c r="Y98" i="10"/>
  <c r="X98" i="10"/>
  <c r="AI98" i="102"/>
  <c r="AN98" i="102"/>
  <c r="AN100" i="102" s="1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J94" i="50"/>
  <c r="AK94" i="50"/>
  <c r="AT94" i="50" s="1"/>
  <c r="AJ88" i="50"/>
  <c r="AK88" i="50"/>
  <c r="AT88" i="50" s="1"/>
  <c r="AK82" i="50"/>
  <c r="AT82" i="50" s="1"/>
  <c r="AJ82" i="50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J34" i="50"/>
  <c r="AK34" i="50"/>
  <c r="AT34" i="50" s="1"/>
  <c r="AK28" i="50"/>
  <c r="AT28" i="50" s="1"/>
  <c r="AJ28" i="50"/>
  <c r="AJ22" i="50"/>
  <c r="AK22" i="50"/>
  <c r="AT22" i="50" s="1"/>
  <c r="AJ16" i="50"/>
  <c r="AK16" i="50"/>
  <c r="AT16" i="50" s="1"/>
  <c r="AK10" i="50"/>
  <c r="AT10" i="50" s="1"/>
  <c r="AJ10" i="50"/>
  <c r="AK6" i="50"/>
  <c r="AT6" i="50" s="1"/>
  <c r="AS75" i="42"/>
  <c r="AL75" i="42"/>
  <c r="AU75" i="42" s="1"/>
  <c r="AR96" i="94"/>
  <c r="AS46" i="42"/>
  <c r="AL46" i="42"/>
  <c r="AU46" i="42" s="1"/>
  <c r="AL64" i="42"/>
  <c r="AU64" i="42" s="1"/>
  <c r="AS64" i="42"/>
  <c r="AS82" i="42"/>
  <c r="AL82" i="42"/>
  <c r="AU82" i="42" s="1"/>
  <c r="AS53" i="42"/>
  <c r="AL53" i="42"/>
  <c r="AU53" i="42" s="1"/>
  <c r="AS89" i="42"/>
  <c r="AL89" i="42"/>
  <c r="AU89" i="42" s="1"/>
  <c r="AC98" i="48"/>
  <c r="AF98" i="48"/>
  <c r="AO98" i="48" s="1"/>
  <c r="AO100" i="48" s="1"/>
  <c r="AE98" i="48"/>
  <c r="AG98" i="48"/>
  <c r="AP98" i="48" s="1"/>
  <c r="AP100" i="48" s="1"/>
  <c r="AL36" i="42"/>
  <c r="AU36" i="42" s="1"/>
  <c r="AS36" i="42"/>
  <c r="AS72" i="42"/>
  <c r="AL72" i="42"/>
  <c r="AU72" i="42" s="1"/>
  <c r="AS90" i="42"/>
  <c r="AL90" i="42"/>
  <c r="AU90" i="42" s="1"/>
  <c r="AS31" i="42"/>
  <c r="AL31" i="42"/>
  <c r="AU31" i="42" s="1"/>
  <c r="AS49" i="42"/>
  <c r="AL49" i="42"/>
  <c r="AU49" i="42" s="1"/>
  <c r="AJ96" i="102"/>
  <c r="AK96" i="102"/>
  <c r="AT96" i="102" s="1"/>
  <c r="AK72" i="102"/>
  <c r="AT72" i="102" s="1"/>
  <c r="AJ72" i="102"/>
  <c r="AJ66" i="102"/>
  <c r="AK66" i="102"/>
  <c r="AT66" i="102" s="1"/>
  <c r="AJ60" i="102"/>
  <c r="AK60" i="102"/>
  <c r="AT60" i="102" s="1"/>
  <c r="AK54" i="102"/>
  <c r="AT54" i="102" s="1"/>
  <c r="AJ54" i="102"/>
  <c r="AK48" i="102"/>
  <c r="AT48" i="102" s="1"/>
  <c r="AJ48" i="102"/>
  <c r="AK42" i="102"/>
  <c r="AT42" i="102" s="1"/>
  <c r="AJ42" i="102"/>
  <c r="AJ36" i="102"/>
  <c r="AK36" i="102"/>
  <c r="AT36" i="102" s="1"/>
  <c r="AJ30" i="102"/>
  <c r="AK30" i="102"/>
  <c r="AT30" i="102" s="1"/>
  <c r="AK24" i="102"/>
  <c r="AT24" i="102" s="1"/>
  <c r="AJ24" i="102"/>
  <c r="AJ18" i="102"/>
  <c r="AK18" i="102"/>
  <c r="AT18" i="102" s="1"/>
  <c r="AK12" i="102"/>
  <c r="AT12" i="102" s="1"/>
  <c r="AJ12" i="102"/>
  <c r="AB4" i="102"/>
  <c r="AJ3" i="102"/>
  <c r="AK93" i="50"/>
  <c r="AT93" i="50" s="1"/>
  <c r="AJ93" i="50"/>
  <c r="AK87" i="50"/>
  <c r="AT87" i="50" s="1"/>
  <c r="AJ87" i="50"/>
  <c r="AJ81" i="50"/>
  <c r="AK81" i="50"/>
  <c r="AT81" i="50" s="1"/>
  <c r="AJ75" i="50"/>
  <c r="AK75" i="50"/>
  <c r="AT75" i="50" s="1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K45" i="50"/>
  <c r="AT45" i="50" s="1"/>
  <c r="AJ45" i="50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S21" i="42"/>
  <c r="AL21" i="42"/>
  <c r="AU21" i="42" s="1"/>
  <c r="AS39" i="42"/>
  <c r="AL39" i="42"/>
  <c r="AU39" i="42" s="1"/>
  <c r="AS57" i="42"/>
  <c r="AL57" i="42"/>
  <c r="AU57" i="42" s="1"/>
  <c r="AS93" i="42"/>
  <c r="AL93" i="42"/>
  <c r="AU93" i="42" s="1"/>
  <c r="AH97" i="90"/>
  <c r="AQ97" i="90" s="1"/>
  <c r="AS10" i="42"/>
  <c r="AL10" i="42"/>
  <c r="AU10" i="42" s="1"/>
  <c r="AS28" i="42"/>
  <c r="AL28" i="42"/>
  <c r="AU28" i="42" s="1"/>
  <c r="Y94" i="82"/>
  <c r="Z94" i="82" s="1"/>
  <c r="X94" i="82"/>
  <c r="AS17" i="42"/>
  <c r="AL17" i="42"/>
  <c r="AU17" i="42" s="1"/>
  <c r="AS35" i="42"/>
  <c r="AL35" i="42"/>
  <c r="AU35" i="42" s="1"/>
  <c r="AS71" i="42"/>
  <c r="AL71" i="42"/>
  <c r="AU71" i="42" s="1"/>
  <c r="AS18" i="42"/>
  <c r="AL18" i="42"/>
  <c r="AU18" i="42" s="1"/>
  <c r="AS54" i="42"/>
  <c r="AL54" i="42"/>
  <c r="AU54" i="42" s="1"/>
  <c r="AS13" i="42"/>
  <c r="AL13" i="42"/>
  <c r="AU13" i="42" s="1"/>
  <c r="AS67" i="42"/>
  <c r="AL67" i="42"/>
  <c r="AU67" i="42" s="1"/>
  <c r="AS85" i="42"/>
  <c r="AL85" i="42"/>
  <c r="AU85" i="42" s="1"/>
  <c r="AR97" i="48"/>
  <c r="AI97" i="10"/>
  <c r="AN97" i="10"/>
  <c r="AI98" i="50"/>
  <c r="AN98" i="50"/>
  <c r="AN100" i="50" s="1"/>
  <c r="AJ7" i="42"/>
  <c r="AK7" i="42"/>
  <c r="AT7" i="42" s="1"/>
  <c r="AS62" i="42"/>
  <c r="AL62" i="42"/>
  <c r="AU62" i="42" s="1"/>
  <c r="AS97" i="42"/>
  <c r="AL97" i="42"/>
  <c r="AU97" i="42" s="1"/>
  <c r="AK65" i="102"/>
  <c r="AT65" i="102" s="1"/>
  <c r="AJ65" i="102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J5" i="102"/>
  <c r="AK5" i="102"/>
  <c r="AT5" i="102" s="1"/>
  <c r="AJ98" i="50"/>
  <c r="AS98" i="50" s="1"/>
  <c r="AK98" i="50"/>
  <c r="AT98" i="50" s="1"/>
  <c r="AK92" i="50"/>
  <c r="AT92" i="50" s="1"/>
  <c r="AJ92" i="50"/>
  <c r="AK86" i="50"/>
  <c r="AT86" i="50" s="1"/>
  <c r="AJ86" i="50"/>
  <c r="AK80" i="50"/>
  <c r="AT80" i="50" s="1"/>
  <c r="AJ80" i="50"/>
  <c r="AK74" i="50"/>
  <c r="AT74" i="50" s="1"/>
  <c r="AJ74" i="50"/>
  <c r="AJ68" i="50"/>
  <c r="AK68" i="50"/>
  <c r="AT68" i="50" s="1"/>
  <c r="AK62" i="50"/>
  <c r="AT62" i="50" s="1"/>
  <c r="AJ62" i="50"/>
  <c r="AJ56" i="50"/>
  <c r="AK56" i="50"/>
  <c r="AT56" i="50" s="1"/>
  <c r="AK50" i="50"/>
  <c r="AT50" i="50" s="1"/>
  <c r="AJ50" i="50"/>
  <c r="AK44" i="50"/>
  <c r="AT44" i="50" s="1"/>
  <c r="AJ44" i="50"/>
  <c r="AK38" i="50"/>
  <c r="AT38" i="50" s="1"/>
  <c r="AJ38" i="50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H97" i="94"/>
  <c r="AQ97" i="94" s="1"/>
  <c r="AR96" i="90"/>
  <c r="AS63" i="42"/>
  <c r="AL63" i="42"/>
  <c r="AU63" i="42" s="1"/>
  <c r="W98" i="90"/>
  <c r="AG97" i="90"/>
  <c r="AP97" i="90" s="1"/>
  <c r="AE97" i="90"/>
  <c r="AF97" i="90"/>
  <c r="AO97" i="90" s="1"/>
  <c r="AS16" i="42"/>
  <c r="AL16" i="42"/>
  <c r="AU16" i="42" s="1"/>
  <c r="AJ4" i="42"/>
  <c r="AK4" i="42"/>
  <c r="AT4" i="42" s="1"/>
  <c r="AS59" i="42"/>
  <c r="AL59" i="42"/>
  <c r="AU59" i="42" s="1"/>
  <c r="AL24" i="42"/>
  <c r="AU24" i="42" s="1"/>
  <c r="AS24" i="42"/>
  <c r="AS42" i="42"/>
  <c r="AL42" i="42"/>
  <c r="AU42" i="42" s="1"/>
  <c r="AS73" i="42"/>
  <c r="AL73" i="42"/>
  <c r="AU73" i="42" s="1"/>
  <c r="AS91" i="42"/>
  <c r="AL91" i="42"/>
  <c r="AU91" i="42" s="1"/>
  <c r="AJ97" i="102"/>
  <c r="AK97" i="102"/>
  <c r="AT97" i="102" s="1"/>
  <c r="AJ84" i="102"/>
  <c r="AK84" i="102"/>
  <c r="AT84" i="102" s="1"/>
  <c r="AS86" i="42"/>
  <c r="AL86" i="42"/>
  <c r="AU86" i="42" s="1"/>
  <c r="AJ89" i="102"/>
  <c r="AK89" i="102"/>
  <c r="AT89" i="102" s="1"/>
  <c r="AJ77" i="102"/>
  <c r="AK77" i="102"/>
  <c r="AT77" i="102" s="1"/>
  <c r="AS38" i="42"/>
  <c r="AL38" i="42"/>
  <c r="AU38" i="4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K6" i="102"/>
  <c r="AT6" i="102" s="1"/>
  <c r="AJ6" i="102"/>
  <c r="AJ96" i="50"/>
  <c r="AK96" i="50"/>
  <c r="AT96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K67" i="50"/>
  <c r="AT67" i="50" s="1"/>
  <c r="AJ67" i="50"/>
  <c r="AK61" i="50"/>
  <c r="AT61" i="50" s="1"/>
  <c r="AJ61" i="50"/>
  <c r="AJ55" i="50"/>
  <c r="AK55" i="50"/>
  <c r="AT55" i="50" s="1"/>
  <c r="AK49" i="50"/>
  <c r="AT49" i="50" s="1"/>
  <c r="AJ49" i="50"/>
  <c r="AJ43" i="50"/>
  <c r="AK43" i="50"/>
  <c r="AT43" i="50" s="1"/>
  <c r="AK37" i="50"/>
  <c r="AT37" i="50" s="1"/>
  <c r="AJ37" i="50"/>
  <c r="AJ31" i="50"/>
  <c r="AK31" i="50"/>
  <c r="AT31" i="50" s="1"/>
  <c r="AK25" i="50"/>
  <c r="AT25" i="50" s="1"/>
  <c r="AJ25" i="50"/>
  <c r="AK19" i="50"/>
  <c r="AT19" i="50" s="1"/>
  <c r="AJ19" i="50"/>
  <c r="AJ13" i="50"/>
  <c r="AK13" i="50"/>
  <c r="AT13" i="50" s="1"/>
  <c r="AX6" i="50"/>
  <c r="S6" i="50" s="1"/>
  <c r="AC6" i="50" s="1"/>
  <c r="AB7" i="50" s="1"/>
  <c r="Z97" i="94"/>
  <c r="AJ8" i="42"/>
  <c r="AK8" i="42"/>
  <c r="AT8" i="42" s="1"/>
  <c r="AS27" i="42"/>
  <c r="AL27" i="42"/>
  <c r="AU27" i="42" s="1"/>
  <c r="AS45" i="42"/>
  <c r="AL45" i="42"/>
  <c r="AU45" i="42" s="1"/>
  <c r="AS81" i="42"/>
  <c r="AL81" i="42"/>
  <c r="AU81" i="42" s="1"/>
  <c r="AS34" i="42"/>
  <c r="AL34" i="42"/>
  <c r="AU34" i="42" s="1"/>
  <c r="AS52" i="42"/>
  <c r="AL52" i="42"/>
  <c r="AU52" i="42" s="1"/>
  <c r="AS70" i="42"/>
  <c r="AL70" i="42"/>
  <c r="AU70" i="42" s="1"/>
  <c r="AS88" i="42"/>
  <c r="AL88" i="42"/>
  <c r="AU88" i="42" s="1"/>
  <c r="AI93" i="82"/>
  <c r="AN93" i="82"/>
  <c r="AL3" i="42"/>
  <c r="AU3" i="42" s="1"/>
  <c r="AS3" i="42"/>
  <c r="AS23" i="42"/>
  <c r="AL23" i="42"/>
  <c r="AU23" i="42" s="1"/>
  <c r="AS41" i="42"/>
  <c r="AL41" i="42"/>
  <c r="AU41" i="42" s="1"/>
  <c r="AS77" i="42"/>
  <c r="AL77" i="42"/>
  <c r="AU77" i="42" s="1"/>
  <c r="AS94" i="42"/>
  <c r="AL94" i="42"/>
  <c r="AU94" i="42" s="1"/>
  <c r="AI94" i="98"/>
  <c r="AN94" i="98"/>
  <c r="AS5" i="42"/>
  <c r="AL5" i="42"/>
  <c r="AU5" i="42" s="1"/>
  <c r="AS60" i="42"/>
  <c r="AL60" i="42"/>
  <c r="AU60" i="42" s="1"/>
  <c r="AS78" i="42"/>
  <c r="AL78" i="42"/>
  <c r="AU78" i="42" s="1"/>
  <c r="AS19" i="42"/>
  <c r="AL19" i="42"/>
  <c r="AU19" i="42" s="1"/>
  <c r="AS37" i="42"/>
  <c r="AL37" i="42"/>
  <c r="AU37" i="42" s="1"/>
  <c r="AS55" i="42"/>
  <c r="AL55" i="42"/>
  <c r="AU55" i="42" s="1"/>
  <c r="AI98" i="42"/>
  <c r="AN98" i="42"/>
  <c r="AN100" i="42" s="1"/>
  <c r="AK91" i="102"/>
  <c r="AT91" i="102" s="1"/>
  <c r="AJ91" i="102"/>
  <c r="AS32" i="42"/>
  <c r="AL32" i="42"/>
  <c r="AU32" i="42" s="1"/>
  <c r="AK90" i="102"/>
  <c r="AT90" i="102" s="1"/>
  <c r="AJ90" i="102"/>
  <c r="AS68" i="42"/>
  <c r="AL68" i="42"/>
  <c r="AU68" i="42" s="1"/>
  <c r="AJ83" i="102"/>
  <c r="AK83" i="102"/>
  <c r="AT83" i="102" s="1"/>
  <c r="AJ71" i="102"/>
  <c r="AK71" i="102"/>
  <c r="AT71" i="102" s="1"/>
  <c r="AS20" i="42"/>
  <c r="AL20" i="42"/>
  <c r="AU20" i="42" s="1"/>
  <c r="AK94" i="102"/>
  <c r="AT94" i="102" s="1"/>
  <c r="AJ94" i="102"/>
  <c r="AS92" i="42"/>
  <c r="AL92" i="42"/>
  <c r="AU92" i="42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J51" i="102"/>
  <c r="AK51" i="102"/>
  <c r="AT51" i="102" s="1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J97" i="50"/>
  <c r="AK97" i="50"/>
  <c r="AT97" i="50" s="1"/>
  <c r="AK90" i="50"/>
  <c r="AT90" i="50" s="1"/>
  <c r="AJ90" i="50"/>
  <c r="AJ84" i="50"/>
  <c r="AK84" i="50"/>
  <c r="AT84" i="50" s="1"/>
  <c r="AJ78" i="50"/>
  <c r="AK78" i="50"/>
  <c r="AT78" i="50" s="1"/>
  <c r="AJ72" i="50"/>
  <c r="AK72" i="50"/>
  <c r="AT72" i="50" s="1"/>
  <c r="AK66" i="50"/>
  <c r="AT66" i="50" s="1"/>
  <c r="AJ66" i="50"/>
  <c r="AK60" i="50"/>
  <c r="AT60" i="50" s="1"/>
  <c r="AJ60" i="50"/>
  <c r="AK54" i="50"/>
  <c r="AT54" i="50" s="1"/>
  <c r="AJ54" i="50"/>
  <c r="AJ48" i="50"/>
  <c r="AK48" i="50"/>
  <c r="AT48" i="50" s="1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X3" i="50"/>
  <c r="S3" i="50" s="1"/>
  <c r="AC3" i="50" s="1"/>
  <c r="AL33" i="42"/>
  <c r="AU33" i="42" s="1"/>
  <c r="AS33" i="42"/>
  <c r="AS51" i="42"/>
  <c r="AL51" i="42"/>
  <c r="AU51" i="42" s="1"/>
  <c r="AS87" i="42"/>
  <c r="AL87" i="42"/>
  <c r="AU87" i="42" s="1"/>
  <c r="AS9" i="42"/>
  <c r="AL9" i="42"/>
  <c r="AU9" i="42" s="1"/>
  <c r="AS40" i="42"/>
  <c r="AL40" i="42"/>
  <c r="AU40" i="42" s="1"/>
  <c r="AS96" i="42"/>
  <c r="AL96" i="42"/>
  <c r="AU96" i="42" s="1"/>
  <c r="AS11" i="42"/>
  <c r="AL11" i="42"/>
  <c r="AU11" i="42" s="1"/>
  <c r="AS29" i="42"/>
  <c r="AL29" i="42"/>
  <c r="AU29" i="42" s="1"/>
  <c r="AS83" i="42"/>
  <c r="AL83" i="42"/>
  <c r="AU83" i="42" s="1"/>
  <c r="Y95" i="98"/>
  <c r="X95" i="98"/>
  <c r="AS84" i="42"/>
  <c r="AL84" i="42"/>
  <c r="AU84" i="42" s="1"/>
  <c r="AS25" i="42"/>
  <c r="AL25" i="42"/>
  <c r="AU25" i="42" s="1"/>
  <c r="AS61" i="42"/>
  <c r="AL61" i="42"/>
  <c r="AU61" i="42" s="1"/>
  <c r="AL79" i="42"/>
  <c r="AU79" i="42" s="1"/>
  <c r="AS79" i="42"/>
  <c r="AS95" i="42"/>
  <c r="AL95" i="42"/>
  <c r="AU95" i="42" s="1"/>
  <c r="AX11" i="48" l="1"/>
  <c r="S11" i="48" s="1"/>
  <c r="AC11" i="48" s="1"/>
  <c r="AB12" i="48" s="1"/>
  <c r="AF94" i="82"/>
  <c r="AO94" i="82" s="1"/>
  <c r="AE94" i="82"/>
  <c r="W95" i="82"/>
  <c r="AG94" i="82"/>
  <c r="AP94" i="82" s="1"/>
  <c r="AS48" i="50"/>
  <c r="AL48" i="50"/>
  <c r="AU48" i="50" s="1"/>
  <c r="AS84" i="50"/>
  <c r="AL84" i="50"/>
  <c r="AU84" i="50" s="1"/>
  <c r="AS63" i="102"/>
  <c r="AL63" i="102"/>
  <c r="AU63" i="102" s="1"/>
  <c r="AR98" i="42"/>
  <c r="AR100" i="42" s="1"/>
  <c r="AL98" i="42"/>
  <c r="AU98" i="42" s="1"/>
  <c r="AJ3" i="50"/>
  <c r="AB4" i="50"/>
  <c r="AS24" i="50"/>
  <c r="AL24" i="50"/>
  <c r="AU24" i="50" s="1"/>
  <c r="AS42" i="50"/>
  <c r="AL42" i="50"/>
  <c r="AU42" i="50" s="1"/>
  <c r="AS78" i="50"/>
  <c r="AL78" i="50"/>
  <c r="AU78" i="50" s="1"/>
  <c r="AS97" i="50"/>
  <c r="AL97" i="50"/>
  <c r="AU97" i="50" s="1"/>
  <c r="AS75" i="102"/>
  <c r="AL75" i="102"/>
  <c r="AU75" i="102" s="1"/>
  <c r="AS13" i="50"/>
  <c r="AL13" i="50"/>
  <c r="AU13" i="50" s="1"/>
  <c r="AS31" i="50"/>
  <c r="AL31" i="50"/>
  <c r="AU31" i="50" s="1"/>
  <c r="AS85" i="50"/>
  <c r="AL85" i="50"/>
  <c r="AU85" i="50" s="1"/>
  <c r="AS32" i="50"/>
  <c r="AL32" i="50"/>
  <c r="AU32" i="50" s="1"/>
  <c r="AS68" i="50"/>
  <c r="AL68" i="50"/>
  <c r="AU68" i="50" s="1"/>
  <c r="AS5" i="102"/>
  <c r="AL5" i="102"/>
  <c r="AU5" i="102" s="1"/>
  <c r="AS41" i="102"/>
  <c r="AL41" i="102"/>
  <c r="AU41" i="102" s="1"/>
  <c r="AS7" i="42"/>
  <c r="AL7" i="42"/>
  <c r="AU7" i="42" s="1"/>
  <c r="AS21" i="50"/>
  <c r="AL21" i="50"/>
  <c r="AU21" i="50" s="1"/>
  <c r="AS57" i="50"/>
  <c r="AL57" i="50"/>
  <c r="AU57" i="50" s="1"/>
  <c r="AS75" i="50"/>
  <c r="AL75" i="50"/>
  <c r="AU75" i="50" s="1"/>
  <c r="AS18" i="102"/>
  <c r="AL18" i="102"/>
  <c r="AU18" i="102" s="1"/>
  <c r="AS36" i="102"/>
  <c r="AL36" i="102"/>
  <c r="AU36" i="102" s="1"/>
  <c r="AS16" i="50"/>
  <c r="AL16" i="50"/>
  <c r="AU16" i="50" s="1"/>
  <c r="AS34" i="50"/>
  <c r="AL34" i="50"/>
  <c r="AU34" i="50" s="1"/>
  <c r="AS70" i="50"/>
  <c r="AL70" i="50"/>
  <c r="AU70" i="50" s="1"/>
  <c r="AS88" i="50"/>
  <c r="AL88" i="50"/>
  <c r="AU88" i="50" s="1"/>
  <c r="AS13" i="102"/>
  <c r="AL13" i="102"/>
  <c r="AU13" i="102" s="1"/>
  <c r="AJ97" i="48"/>
  <c r="AK97" i="48"/>
  <c r="AT97" i="48" s="1"/>
  <c r="AK91" i="48"/>
  <c r="AT91" i="48" s="1"/>
  <c r="AJ91" i="48"/>
  <c r="AJ85" i="48"/>
  <c r="AK85" i="48"/>
  <c r="AT85" i="48" s="1"/>
  <c r="AK79" i="48"/>
  <c r="AT79" i="48" s="1"/>
  <c r="AJ79" i="48"/>
  <c r="AK73" i="48"/>
  <c r="AT73" i="48" s="1"/>
  <c r="AJ73" i="48"/>
  <c r="AK67" i="48"/>
  <c r="AT67" i="48" s="1"/>
  <c r="AJ67" i="48"/>
  <c r="AJ61" i="48"/>
  <c r="AK61" i="48"/>
  <c r="AT61" i="48" s="1"/>
  <c r="AK55" i="48"/>
  <c r="AT55" i="48" s="1"/>
  <c r="AJ55" i="48"/>
  <c r="AJ49" i="48"/>
  <c r="AK49" i="48"/>
  <c r="AT49" i="48" s="1"/>
  <c r="AJ43" i="48"/>
  <c r="AK43" i="48"/>
  <c r="AT43" i="48" s="1"/>
  <c r="AK37" i="48"/>
  <c r="AT37" i="48" s="1"/>
  <c r="AJ37" i="48"/>
  <c r="AJ31" i="48"/>
  <c r="AK31" i="48"/>
  <c r="AT31" i="48" s="1"/>
  <c r="AK25" i="48"/>
  <c r="AT25" i="48" s="1"/>
  <c r="AJ25" i="48"/>
  <c r="AK19" i="48"/>
  <c r="AT19" i="48" s="1"/>
  <c r="AK13" i="48"/>
  <c r="AT13" i="48" s="1"/>
  <c r="AK7" i="48"/>
  <c r="AT7" i="48" s="1"/>
  <c r="AS5" i="50"/>
  <c r="AL5" i="50"/>
  <c r="AU5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S95" i="50"/>
  <c r="AL95" i="50"/>
  <c r="AU95" i="50" s="1"/>
  <c r="AS20" i="102"/>
  <c r="AL20" i="102"/>
  <c r="AU20" i="102" s="1"/>
  <c r="AS56" i="102"/>
  <c r="AL56" i="102"/>
  <c r="AU56" i="102" s="1"/>
  <c r="AS74" i="102"/>
  <c r="AL74" i="102"/>
  <c r="AU74" i="102" s="1"/>
  <c r="AS59" i="102"/>
  <c r="AL59" i="102"/>
  <c r="AU59" i="102" s="1"/>
  <c r="AS90" i="102"/>
  <c r="AL90" i="102"/>
  <c r="AU90" i="102" s="1"/>
  <c r="AS19" i="50"/>
  <c r="AL19" i="50"/>
  <c r="AU19" i="50" s="1"/>
  <c r="AS37" i="50"/>
  <c r="AL37" i="50"/>
  <c r="AU37" i="50" s="1"/>
  <c r="AS73" i="50"/>
  <c r="AL73" i="50"/>
  <c r="AU73" i="50" s="1"/>
  <c r="AS28" i="102"/>
  <c r="AL28" i="102"/>
  <c r="AU28" i="102" s="1"/>
  <c r="AS46" i="102"/>
  <c r="AL46" i="102"/>
  <c r="AU46" i="102" s="1"/>
  <c r="AS20" i="50"/>
  <c r="AL20" i="50"/>
  <c r="AU20" i="50" s="1"/>
  <c r="AS38" i="50"/>
  <c r="AL38" i="50"/>
  <c r="AU38" i="50" s="1"/>
  <c r="AS74" i="50"/>
  <c r="AL74" i="50"/>
  <c r="AU74" i="50" s="1"/>
  <c r="AS92" i="50"/>
  <c r="AL92" i="50"/>
  <c r="AU92" i="50" s="1"/>
  <c r="AS11" i="102"/>
  <c r="AL11" i="102"/>
  <c r="AU11" i="102" s="1"/>
  <c r="AS47" i="102"/>
  <c r="AL47" i="102"/>
  <c r="AU47" i="102" s="1"/>
  <c r="AS9" i="50"/>
  <c r="AL9" i="50"/>
  <c r="AU9" i="50" s="1"/>
  <c r="AS45" i="50"/>
  <c r="AL45" i="50"/>
  <c r="AU45" i="50" s="1"/>
  <c r="AS3" i="102"/>
  <c r="AL3" i="102"/>
  <c r="AU3" i="102" s="1"/>
  <c r="AS24" i="102"/>
  <c r="AL24" i="102"/>
  <c r="AU24" i="102" s="1"/>
  <c r="AS42" i="102"/>
  <c r="AL42" i="102"/>
  <c r="AU42" i="102" s="1"/>
  <c r="AJ6" i="50"/>
  <c r="AS58" i="50"/>
  <c r="AL58" i="50"/>
  <c r="AU58" i="50" s="1"/>
  <c r="AS19" i="102"/>
  <c r="AL19" i="102"/>
  <c r="AU19" i="102" s="1"/>
  <c r="AS37" i="102"/>
  <c r="AL37" i="102"/>
  <c r="AU37" i="102" s="1"/>
  <c r="AS73" i="102"/>
  <c r="AL73" i="102"/>
  <c r="AU73" i="102" s="1"/>
  <c r="AJ94" i="48"/>
  <c r="AK94" i="48"/>
  <c r="AT94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K42" i="48"/>
  <c r="AT42" i="48" s="1"/>
  <c r="AJ42" i="48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J6" i="48"/>
  <c r="AK6" i="48"/>
  <c r="AT6" i="48" s="1"/>
  <c r="AI95" i="35"/>
  <c r="AN95" i="35"/>
  <c r="AS38" i="102"/>
  <c r="AL38" i="102"/>
  <c r="AU38" i="102" s="1"/>
  <c r="AS92" i="102"/>
  <c r="AL92" i="102"/>
  <c r="AU92" i="102" s="1"/>
  <c r="AS78" i="102"/>
  <c r="AL78" i="102"/>
  <c r="AU78" i="102" s="1"/>
  <c r="AS45" i="102"/>
  <c r="AL45" i="102"/>
  <c r="AU45" i="102" s="1"/>
  <c r="AS55" i="50"/>
  <c r="AL55" i="50"/>
  <c r="AU55" i="50" s="1"/>
  <c r="AS91" i="50"/>
  <c r="AL91" i="50"/>
  <c r="AU91" i="50" s="1"/>
  <c r="AS10" i="102"/>
  <c r="AL10" i="102"/>
  <c r="AU10" i="102" s="1"/>
  <c r="AS64" i="102"/>
  <c r="AL64" i="102"/>
  <c r="AU64" i="102" s="1"/>
  <c r="AS82" i="102"/>
  <c r="AL82" i="102"/>
  <c r="AU82" i="102" s="1"/>
  <c r="AS77" i="102"/>
  <c r="AL77" i="102"/>
  <c r="AU77" i="102" s="1"/>
  <c r="AS84" i="102"/>
  <c r="AL84" i="102"/>
  <c r="AU84" i="102" s="1"/>
  <c r="AS56" i="50"/>
  <c r="AL56" i="50"/>
  <c r="AU56" i="50" s="1"/>
  <c r="AS29" i="102"/>
  <c r="AL29" i="102"/>
  <c r="AU29" i="102" s="1"/>
  <c r="AR98" i="50"/>
  <c r="AR100" i="50" s="1"/>
  <c r="AL98" i="50"/>
  <c r="AU98" i="50" s="1"/>
  <c r="AS27" i="50"/>
  <c r="AL27" i="50"/>
  <c r="AU27" i="50" s="1"/>
  <c r="AS63" i="50"/>
  <c r="AL63" i="50"/>
  <c r="AU63" i="50" s="1"/>
  <c r="AS81" i="50"/>
  <c r="AL81" i="50"/>
  <c r="AU81" i="50" s="1"/>
  <c r="AJ4" i="102"/>
  <c r="AK4" i="102"/>
  <c r="AT4" i="102" s="1"/>
  <c r="AT100" i="102" s="1"/>
  <c r="AS60" i="102"/>
  <c r="AL60" i="102"/>
  <c r="AU60" i="102" s="1"/>
  <c r="AS96" i="102"/>
  <c r="AL96" i="102"/>
  <c r="AU96" i="102" s="1"/>
  <c r="AI98" i="48"/>
  <c r="AN98" i="48"/>
  <c r="AN100" i="48" s="1"/>
  <c r="AS22" i="50"/>
  <c r="AL22" i="50"/>
  <c r="AU22" i="50" s="1"/>
  <c r="AS40" i="50"/>
  <c r="AL40" i="50"/>
  <c r="AU40" i="50" s="1"/>
  <c r="AS76" i="50"/>
  <c r="AL76" i="50"/>
  <c r="AU76" i="50" s="1"/>
  <c r="AS94" i="50"/>
  <c r="AL94" i="50"/>
  <c r="AU94" i="50" s="1"/>
  <c r="AS55" i="102"/>
  <c r="AL55" i="102"/>
  <c r="AU55" i="102" s="1"/>
  <c r="AR98" i="102"/>
  <c r="AR100" i="102" s="1"/>
  <c r="AL98" i="102"/>
  <c r="AU98" i="102" s="1"/>
  <c r="AS6" i="42"/>
  <c r="AL6" i="42"/>
  <c r="AU6" i="42" s="1"/>
  <c r="AK96" i="48"/>
  <c r="AT96" i="48" s="1"/>
  <c r="AJ96" i="48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J35" i="48"/>
  <c r="AK35" i="48"/>
  <c r="AT35" i="48" s="1"/>
  <c r="AK29" i="48"/>
  <c r="AT29" i="48" s="1"/>
  <c r="AJ29" i="48"/>
  <c r="AJ23" i="48"/>
  <c r="AK23" i="48"/>
  <c r="AT23" i="48" s="1"/>
  <c r="AK17" i="48"/>
  <c r="AT17" i="48" s="1"/>
  <c r="AJ17" i="48"/>
  <c r="AK11" i="48"/>
  <c r="AT11" i="48" s="1"/>
  <c r="AJ11" i="48"/>
  <c r="AX3" i="48"/>
  <c r="S3" i="48" s="1"/>
  <c r="AC3" i="48" s="1"/>
  <c r="AS11" i="50"/>
  <c r="AL11" i="50"/>
  <c r="AU11" i="50" s="1"/>
  <c r="AS29" i="50"/>
  <c r="AL29" i="50"/>
  <c r="AU29" i="50" s="1"/>
  <c r="AS65" i="50"/>
  <c r="AL65" i="50"/>
  <c r="AU65" i="50" s="1"/>
  <c r="AS26" i="102"/>
  <c r="AL26" i="102"/>
  <c r="AU26" i="102" s="1"/>
  <c r="AS80" i="102"/>
  <c r="AL80" i="102"/>
  <c r="AU80" i="102" s="1"/>
  <c r="AS88" i="102"/>
  <c r="AL88" i="102"/>
  <c r="AU88" i="102" s="1"/>
  <c r="AI97" i="90"/>
  <c r="AN97" i="90"/>
  <c r="AS26" i="50"/>
  <c r="AL26" i="50"/>
  <c r="AU26" i="50" s="1"/>
  <c r="AS62" i="50"/>
  <c r="AL62" i="50"/>
  <c r="AU62" i="50" s="1"/>
  <c r="AS80" i="50"/>
  <c r="AL80" i="50"/>
  <c r="AU80" i="50" s="1"/>
  <c r="AS17" i="102"/>
  <c r="AL17" i="102"/>
  <c r="AU17" i="102" s="1"/>
  <c r="AS33" i="50"/>
  <c r="AL33" i="50"/>
  <c r="AU33" i="50" s="1"/>
  <c r="AS69" i="50"/>
  <c r="AL69" i="50"/>
  <c r="AU69" i="50" s="1"/>
  <c r="AS87" i="50"/>
  <c r="AL87" i="50"/>
  <c r="AU87" i="50" s="1"/>
  <c r="AS12" i="102"/>
  <c r="AL12" i="102"/>
  <c r="AU12" i="102" s="1"/>
  <c r="AS48" i="102"/>
  <c r="AL48" i="102"/>
  <c r="AU48" i="102" s="1"/>
  <c r="AL10" i="50"/>
  <c r="AU10" i="50" s="1"/>
  <c r="AS10" i="50"/>
  <c r="AS28" i="50"/>
  <c r="AL28" i="50"/>
  <c r="AU28" i="50" s="1"/>
  <c r="AS46" i="50"/>
  <c r="AL46" i="50"/>
  <c r="AU46" i="50" s="1"/>
  <c r="AS82" i="50"/>
  <c r="AL82" i="50"/>
  <c r="AU82" i="50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H98" i="10"/>
  <c r="AQ98" i="10" s="1"/>
  <c r="AQ100" i="10" s="1"/>
  <c r="AZ3" i="10"/>
  <c r="AX96" i="10" s="1"/>
  <c r="S96" i="10" s="1"/>
  <c r="AC96" i="10" s="1"/>
  <c r="AB97" i="10" s="1"/>
  <c r="AX15" i="10"/>
  <c r="S15" i="10" s="1"/>
  <c r="AC15" i="10" s="1"/>
  <c r="AB16" i="10" s="1"/>
  <c r="AX18" i="10"/>
  <c r="S18" i="10" s="1"/>
  <c r="AC18" i="10" s="1"/>
  <c r="AB19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6" i="10"/>
  <c r="S36" i="10" s="1"/>
  <c r="AC36" i="10" s="1"/>
  <c r="AB37" i="10" s="1"/>
  <c r="AX37" i="10"/>
  <c r="S37" i="10" s="1"/>
  <c r="AC37" i="10" s="1"/>
  <c r="AB38" i="10" s="1"/>
  <c r="AX39" i="10"/>
  <c r="S39" i="10" s="1"/>
  <c r="AC39" i="10" s="1"/>
  <c r="AB40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7" i="10"/>
  <c r="S97" i="10" s="1"/>
  <c r="AC97" i="10" s="1"/>
  <c r="AB98" i="10" s="1"/>
  <c r="AX94" i="10"/>
  <c r="S94" i="10" s="1"/>
  <c r="AC94" i="10" s="1"/>
  <c r="AB95" i="10" s="1"/>
  <c r="AX93" i="10"/>
  <c r="S93" i="10" s="1"/>
  <c r="AC93" i="10" s="1"/>
  <c r="AB94" i="10" s="1"/>
  <c r="AX95" i="10"/>
  <c r="S95" i="10" s="1"/>
  <c r="AC95" i="10" s="1"/>
  <c r="AB96" i="10" s="1"/>
  <c r="AJ95" i="48"/>
  <c r="AK95" i="48"/>
  <c r="AT95" i="48" s="1"/>
  <c r="AJ88" i="48"/>
  <c r="AK88" i="48"/>
  <c r="AT88" i="48" s="1"/>
  <c r="AJ82" i="48"/>
  <c r="AK82" i="48"/>
  <c r="AT82" i="48" s="1"/>
  <c r="AJ76" i="48"/>
  <c r="AK76" i="48"/>
  <c r="AT76" i="48" s="1"/>
  <c r="AJ70" i="48"/>
  <c r="AK70" i="48"/>
  <c r="AT70" i="48" s="1"/>
  <c r="AK64" i="48"/>
  <c r="AT64" i="48" s="1"/>
  <c r="AJ64" i="48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J22" i="48"/>
  <c r="AK22" i="48"/>
  <c r="AT22" i="48" s="1"/>
  <c r="AJ16" i="48"/>
  <c r="AK16" i="48"/>
  <c r="AT16" i="48" s="1"/>
  <c r="AK10" i="48"/>
  <c r="AT10" i="48" s="1"/>
  <c r="AJ10" i="48"/>
  <c r="AK5" i="48"/>
  <c r="AT5" i="48" s="1"/>
  <c r="AJ5" i="48"/>
  <c r="AS47" i="50"/>
  <c r="AL47" i="50"/>
  <c r="AU47" i="50" s="1"/>
  <c r="AS83" i="50"/>
  <c r="AL83" i="50"/>
  <c r="AU83" i="50" s="1"/>
  <c r="AS8" i="102"/>
  <c r="AL8" i="102"/>
  <c r="AU8" i="102" s="1"/>
  <c r="AS44" i="102"/>
  <c r="AL44" i="102"/>
  <c r="AU44" i="102" s="1"/>
  <c r="AS62" i="102"/>
  <c r="AL62" i="102"/>
  <c r="AU62" i="102" s="1"/>
  <c r="AS95" i="102"/>
  <c r="AL95" i="102"/>
  <c r="AU95" i="102" s="1"/>
  <c r="AS12" i="50"/>
  <c r="AL12" i="50"/>
  <c r="AU12" i="50" s="1"/>
  <c r="AS30" i="50"/>
  <c r="AL30" i="50"/>
  <c r="AU30" i="50" s="1"/>
  <c r="AS9" i="102"/>
  <c r="AL9" i="102"/>
  <c r="AU9" i="102" s="1"/>
  <c r="AS8" i="42"/>
  <c r="AL8" i="42"/>
  <c r="AU8" i="42" s="1"/>
  <c r="AS87" i="102"/>
  <c r="AL87" i="102"/>
  <c r="AU87" i="102" s="1"/>
  <c r="AG97" i="94"/>
  <c r="AP97" i="94" s="1"/>
  <c r="AE97" i="94"/>
  <c r="AF97" i="94"/>
  <c r="AO97" i="94" s="1"/>
  <c r="W98" i="94"/>
  <c r="AT100" i="42"/>
  <c r="AS44" i="50"/>
  <c r="AL44" i="50"/>
  <c r="AU44" i="50" s="1"/>
  <c r="AS35" i="102"/>
  <c r="AL35" i="102"/>
  <c r="AU35" i="102" s="1"/>
  <c r="AS72" i="50"/>
  <c r="AL72" i="50"/>
  <c r="AU72" i="50" s="1"/>
  <c r="AS33" i="102"/>
  <c r="AL33" i="102"/>
  <c r="AU33" i="102" s="1"/>
  <c r="AS83" i="102"/>
  <c r="AL83" i="102"/>
  <c r="AU83" i="102" s="1"/>
  <c r="AR94" i="98"/>
  <c r="AR93" i="82"/>
  <c r="AK7" i="50"/>
  <c r="AT7" i="50" s="1"/>
  <c r="AJ7" i="50"/>
  <c r="AS43" i="50"/>
  <c r="AL43" i="50"/>
  <c r="AU43" i="50" s="1"/>
  <c r="AS79" i="50"/>
  <c r="AL79" i="50"/>
  <c r="AU79" i="50" s="1"/>
  <c r="AS96" i="50"/>
  <c r="AL96" i="50"/>
  <c r="AU96" i="50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AS89" i="102"/>
  <c r="AL89" i="102"/>
  <c r="AU89" i="102" s="1"/>
  <c r="AS97" i="102"/>
  <c r="AL97" i="102"/>
  <c r="AU97" i="102" s="1"/>
  <c r="AL4" i="42"/>
  <c r="AU4" i="42" s="1"/>
  <c r="AU100" i="42" s="1"/>
  <c r="C11" i="42" s="1"/>
  <c r="AS4" i="42"/>
  <c r="AS100" i="42" s="1"/>
  <c r="AS53" i="102"/>
  <c r="AL53" i="102"/>
  <c r="AU53" i="102" s="1"/>
  <c r="AR97" i="10"/>
  <c r="AS15" i="50"/>
  <c r="AL15" i="50"/>
  <c r="AU15" i="50" s="1"/>
  <c r="AS51" i="50"/>
  <c r="AL51" i="50"/>
  <c r="AU51" i="50" s="1"/>
  <c r="AS30" i="102"/>
  <c r="AL30" i="102"/>
  <c r="AU30" i="102" s="1"/>
  <c r="AS66" i="102"/>
  <c r="AL66" i="102"/>
  <c r="AU66" i="102" s="1"/>
  <c r="AS64" i="50"/>
  <c r="AL64" i="50"/>
  <c r="AU64" i="50" s="1"/>
  <c r="AS43" i="102"/>
  <c r="AL43" i="102"/>
  <c r="AU43" i="102" s="1"/>
  <c r="Z98" i="10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X14" i="48"/>
  <c r="S14" i="48" s="1"/>
  <c r="AC14" i="48" s="1"/>
  <c r="AB15" i="48" s="1"/>
  <c r="AX8" i="48"/>
  <c r="S8" i="48" s="1"/>
  <c r="AC8" i="48" s="1"/>
  <c r="AB9" i="48" s="1"/>
  <c r="AS17" i="50"/>
  <c r="AL17" i="50"/>
  <c r="AU17" i="50" s="1"/>
  <c r="AL50" i="102"/>
  <c r="AU50" i="102" s="1"/>
  <c r="AS50" i="102"/>
  <c r="AS66" i="50"/>
  <c r="AL66" i="50"/>
  <c r="AU66" i="50" s="1"/>
  <c r="AS27" i="102"/>
  <c r="AL27" i="102"/>
  <c r="AU27" i="102" s="1"/>
  <c r="AS81" i="102"/>
  <c r="AL81" i="102"/>
  <c r="AU81" i="102" s="1"/>
  <c r="AS71" i="102"/>
  <c r="AL71" i="102"/>
  <c r="AU71" i="102" s="1"/>
  <c r="AH95" i="98"/>
  <c r="AQ95" i="98" s="1"/>
  <c r="AS18" i="50"/>
  <c r="AL18" i="50"/>
  <c r="AU18" i="50" s="1"/>
  <c r="AL54" i="50"/>
  <c r="AU54" i="50" s="1"/>
  <c r="AS54" i="50"/>
  <c r="AS90" i="50"/>
  <c r="AL90" i="50"/>
  <c r="AU90" i="50" s="1"/>
  <c r="AL69" i="102"/>
  <c r="AU69" i="102" s="1"/>
  <c r="AS69" i="102"/>
  <c r="AS94" i="102"/>
  <c r="AL94" i="102"/>
  <c r="AU94" i="102" s="1"/>
  <c r="AS25" i="50"/>
  <c r="AL25" i="50"/>
  <c r="AU25" i="50" s="1"/>
  <c r="AL61" i="50"/>
  <c r="AU61" i="50" s="1"/>
  <c r="AS61" i="50"/>
  <c r="AS8" i="50"/>
  <c r="AL8" i="50"/>
  <c r="AU8" i="50" s="1"/>
  <c r="Z95" i="98"/>
  <c r="AS36" i="50"/>
  <c r="AL36" i="50"/>
  <c r="AU36" i="50" s="1"/>
  <c r="AS15" i="102"/>
  <c r="AL15" i="102"/>
  <c r="AU15" i="102" s="1"/>
  <c r="AS51" i="102"/>
  <c r="AL51" i="102"/>
  <c r="AU51" i="102" s="1"/>
  <c r="AS60" i="50"/>
  <c r="AL60" i="50"/>
  <c r="AU60" i="50" s="1"/>
  <c r="AS21" i="102"/>
  <c r="AL21" i="102"/>
  <c r="AU21" i="102" s="1"/>
  <c r="AS39" i="102"/>
  <c r="AL39" i="102"/>
  <c r="AU39" i="102" s="1"/>
  <c r="AL57" i="102"/>
  <c r="AU57" i="102" s="1"/>
  <c r="AS57" i="102"/>
  <c r="AS93" i="102"/>
  <c r="AL93" i="102"/>
  <c r="AU93" i="102" s="1"/>
  <c r="AS91" i="102"/>
  <c r="AL91" i="102"/>
  <c r="AU91" i="102" s="1"/>
  <c r="AS49" i="50"/>
  <c r="AL49" i="50"/>
  <c r="AU49" i="50" s="1"/>
  <c r="AS67" i="50"/>
  <c r="AL67" i="50"/>
  <c r="AU67" i="50" s="1"/>
  <c r="AS6" i="102"/>
  <c r="AL6" i="102"/>
  <c r="AU6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Y98" i="90"/>
  <c r="X98" i="90"/>
  <c r="AS14" i="50"/>
  <c r="AL14" i="50"/>
  <c r="AU14" i="50" s="1"/>
  <c r="AS50" i="50"/>
  <c r="AL50" i="50"/>
  <c r="AU50" i="50" s="1"/>
  <c r="AS86" i="50"/>
  <c r="AL86" i="50"/>
  <c r="AU86" i="50" s="1"/>
  <c r="AS23" i="102"/>
  <c r="AL23" i="102"/>
  <c r="AU23" i="102" s="1"/>
  <c r="AL65" i="102"/>
  <c r="AU65" i="102" s="1"/>
  <c r="AS65" i="102"/>
  <c r="AH94" i="82"/>
  <c r="AQ94" i="82" s="1"/>
  <c r="AS39" i="50"/>
  <c r="AL39" i="50"/>
  <c r="AU39" i="50" s="1"/>
  <c r="AS93" i="50"/>
  <c r="AL93" i="50"/>
  <c r="AU93" i="50" s="1"/>
  <c r="AS54" i="102"/>
  <c r="AL54" i="102"/>
  <c r="AU54" i="102" s="1"/>
  <c r="AS72" i="102"/>
  <c r="AL72" i="102"/>
  <c r="AU72" i="102" s="1"/>
  <c r="AS52" i="50"/>
  <c r="AL52" i="50"/>
  <c r="AU52" i="50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J98" i="48"/>
  <c r="AS98" i="48" s="1"/>
  <c r="AK98" i="48"/>
  <c r="AT98" i="48" s="1"/>
  <c r="AJ92" i="48"/>
  <c r="AK92" i="48"/>
  <c r="AT92" i="48" s="1"/>
  <c r="AK86" i="48"/>
  <c r="AT86" i="48" s="1"/>
  <c r="AJ86" i="48"/>
  <c r="AJ80" i="48"/>
  <c r="AK80" i="48"/>
  <c r="AT80" i="48" s="1"/>
  <c r="AK74" i="48"/>
  <c r="AT74" i="48" s="1"/>
  <c r="AJ74" i="48"/>
  <c r="AK68" i="48"/>
  <c r="AT68" i="48" s="1"/>
  <c r="AJ68" i="48"/>
  <c r="AJ62" i="48"/>
  <c r="AK62" i="48"/>
  <c r="AT62" i="48" s="1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X19" i="48"/>
  <c r="S19" i="48" s="1"/>
  <c r="AC19" i="48" s="1"/>
  <c r="AB20" i="48" s="1"/>
  <c r="AX13" i="48"/>
  <c r="S13" i="48" s="1"/>
  <c r="AC13" i="48" s="1"/>
  <c r="AB14" i="48" s="1"/>
  <c r="AX7" i="48"/>
  <c r="S7" i="48" s="1"/>
  <c r="AC7" i="48" s="1"/>
  <c r="AB8" i="48" s="1"/>
  <c r="Y96" i="35"/>
  <c r="X96" i="35"/>
  <c r="AS35" i="50"/>
  <c r="AL35" i="50"/>
  <c r="AU35" i="50" s="1"/>
  <c r="AS53" i="50"/>
  <c r="AL53" i="50"/>
  <c r="AU53" i="50" s="1"/>
  <c r="AS71" i="50"/>
  <c r="AL71" i="50"/>
  <c r="AU71" i="50" s="1"/>
  <c r="AS89" i="50"/>
  <c r="AL89" i="50"/>
  <c r="AU89" i="50" s="1"/>
  <c r="AS14" i="102"/>
  <c r="AL14" i="102"/>
  <c r="AU14" i="102" s="1"/>
  <c r="AS32" i="102"/>
  <c r="AL32" i="102"/>
  <c r="AU32" i="102" s="1"/>
  <c r="AS68" i="102"/>
  <c r="AL68" i="102"/>
  <c r="AU68" i="102" s="1"/>
  <c r="AS86" i="102"/>
  <c r="AL86" i="102"/>
  <c r="AU86" i="102" s="1"/>
  <c r="AX24" i="10" l="1"/>
  <c r="S24" i="10" s="1"/>
  <c r="AC24" i="10" s="1"/>
  <c r="AB25" i="10" s="1"/>
  <c r="AX14" i="10"/>
  <c r="S14" i="10" s="1"/>
  <c r="AC14" i="10" s="1"/>
  <c r="AB15" i="10" s="1"/>
  <c r="AX21" i="10"/>
  <c r="S21" i="10" s="1"/>
  <c r="AC21" i="10" s="1"/>
  <c r="AB22" i="10" s="1"/>
  <c r="AX13" i="10"/>
  <c r="S13" i="10" s="1"/>
  <c r="AC13" i="10" s="1"/>
  <c r="AB14" i="10" s="1"/>
  <c r="AX38" i="10"/>
  <c r="S38" i="10" s="1"/>
  <c r="AC38" i="10" s="1"/>
  <c r="AB39" i="10" s="1"/>
  <c r="AX30" i="10"/>
  <c r="S30" i="10" s="1"/>
  <c r="AC30" i="10" s="1"/>
  <c r="AB31" i="10" s="1"/>
  <c r="AX20" i="10"/>
  <c r="S20" i="10" s="1"/>
  <c r="AC20" i="10" s="1"/>
  <c r="AB21" i="10" s="1"/>
  <c r="AX12" i="10"/>
  <c r="S12" i="10" s="1"/>
  <c r="AC12" i="10" s="1"/>
  <c r="AB13" i="10" s="1"/>
  <c r="AX19" i="10"/>
  <c r="S19" i="10" s="1"/>
  <c r="AC19" i="10" s="1"/>
  <c r="AB20" i="10" s="1"/>
  <c r="AX9" i="10"/>
  <c r="S9" i="10" s="1"/>
  <c r="AC9" i="10" s="1"/>
  <c r="AB10" i="10" s="1"/>
  <c r="AK9" i="48"/>
  <c r="AT9" i="48" s="1"/>
  <c r="AJ9" i="48"/>
  <c r="AS16" i="48"/>
  <c r="AL16" i="48"/>
  <c r="AU16" i="48" s="1"/>
  <c r="AS70" i="48"/>
  <c r="AL70" i="48"/>
  <c r="AU70" i="48" s="1"/>
  <c r="AS88" i="48"/>
  <c r="AL88" i="48"/>
  <c r="AU88" i="48" s="1"/>
  <c r="AJ88" i="10"/>
  <c r="AK88" i="10"/>
  <c r="AT88" i="10" s="1"/>
  <c r="AK82" i="10"/>
  <c r="AT82" i="10" s="1"/>
  <c r="AJ82" i="10"/>
  <c r="AK76" i="10"/>
  <c r="AT76" i="10" s="1"/>
  <c r="AJ76" i="10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K40" i="10"/>
  <c r="AT40" i="10" s="1"/>
  <c r="AK34" i="10"/>
  <c r="AT34" i="10" s="1"/>
  <c r="AK28" i="10"/>
  <c r="AT28" i="10" s="1"/>
  <c r="AK22" i="10"/>
  <c r="AT22" i="10" s="1"/>
  <c r="AK16" i="10"/>
  <c r="AT16" i="10" s="1"/>
  <c r="AK10" i="10"/>
  <c r="AT10" i="10" s="1"/>
  <c r="AK97" i="10"/>
  <c r="AT97" i="10" s="1"/>
  <c r="AJ97" i="10"/>
  <c r="AS17" i="48"/>
  <c r="AL17" i="48"/>
  <c r="AU17" i="48" s="1"/>
  <c r="AS53" i="48"/>
  <c r="AL53" i="48"/>
  <c r="AU53" i="48" s="1"/>
  <c r="AS71" i="48"/>
  <c r="AL71" i="48"/>
  <c r="AU71" i="48" s="1"/>
  <c r="AS30" i="48"/>
  <c r="AL30" i="48"/>
  <c r="AU30" i="48" s="1"/>
  <c r="AS66" i="48"/>
  <c r="AL66" i="48"/>
  <c r="AU66" i="48" s="1"/>
  <c r="AS84" i="48"/>
  <c r="AL84" i="48"/>
  <c r="AU84" i="48" s="1"/>
  <c r="AJ13" i="48"/>
  <c r="AS31" i="48"/>
  <c r="AL31" i="48"/>
  <c r="AU31" i="48" s="1"/>
  <c r="AS49" i="48"/>
  <c r="AL49" i="48"/>
  <c r="AU49" i="48" s="1"/>
  <c r="AS85" i="48"/>
  <c r="AL85" i="48"/>
  <c r="AU85" i="48" s="1"/>
  <c r="AS68" i="48"/>
  <c r="AL68" i="48"/>
  <c r="AU68" i="48" s="1"/>
  <c r="AS32" i="48"/>
  <c r="AL32" i="48"/>
  <c r="AU32" i="48" s="1"/>
  <c r="AK15" i="48"/>
  <c r="AT15" i="48" s="1"/>
  <c r="AJ15" i="48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I97" i="94"/>
  <c r="AN97" i="94"/>
  <c r="AS5" i="48"/>
  <c r="AL5" i="48"/>
  <c r="AU5" i="48" s="1"/>
  <c r="AS58" i="48"/>
  <c r="AL58" i="48"/>
  <c r="AU58" i="48" s="1"/>
  <c r="AK93" i="10"/>
  <c r="AT93" i="10" s="1"/>
  <c r="AJ93" i="10"/>
  <c r="AK87" i="10"/>
  <c r="AT87" i="10" s="1"/>
  <c r="AJ87" i="10"/>
  <c r="AK81" i="10"/>
  <c r="AT81" i="10" s="1"/>
  <c r="AJ81" i="10"/>
  <c r="AK75" i="10"/>
  <c r="AT75" i="10" s="1"/>
  <c r="AJ75" i="10"/>
  <c r="AK69" i="10"/>
  <c r="AT69" i="10" s="1"/>
  <c r="AJ69" i="10"/>
  <c r="AJ63" i="10"/>
  <c r="AK63" i="10"/>
  <c r="AT63" i="10" s="1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X8" i="10"/>
  <c r="S8" i="10" s="1"/>
  <c r="AC8" i="10" s="1"/>
  <c r="AB9" i="10" s="1"/>
  <c r="AX5" i="10"/>
  <c r="S5" i="10" s="1"/>
  <c r="AC5" i="10" s="1"/>
  <c r="AB6" i="10" s="1"/>
  <c r="AS35" i="48"/>
  <c r="AL35" i="48"/>
  <c r="AU35" i="48" s="1"/>
  <c r="AS89" i="48"/>
  <c r="AL89" i="48"/>
  <c r="AU89" i="48" s="1"/>
  <c r="AR98" i="48"/>
  <c r="AR100" i="48" s="1"/>
  <c r="AL98" i="48"/>
  <c r="AU98" i="48" s="1"/>
  <c r="AS4" i="102"/>
  <c r="AS100" i="102" s="1"/>
  <c r="AL4" i="102"/>
  <c r="AU4" i="102" s="1"/>
  <c r="AU100" i="102" s="1"/>
  <c r="C11" i="102" s="1"/>
  <c r="F46" i="57" s="1"/>
  <c r="AS18" i="48"/>
  <c r="AL18" i="48"/>
  <c r="AU18" i="48" s="1"/>
  <c r="AS54" i="48"/>
  <c r="AL54" i="48"/>
  <c r="AU54" i="48" s="1"/>
  <c r="AS6" i="50"/>
  <c r="AL6" i="50"/>
  <c r="AU6" i="50" s="1"/>
  <c r="AJ19" i="48"/>
  <c r="AS37" i="48"/>
  <c r="AL37" i="48"/>
  <c r="AU37" i="48" s="1"/>
  <c r="AS55" i="48"/>
  <c r="AL55" i="48"/>
  <c r="AU55" i="48" s="1"/>
  <c r="AS73" i="48"/>
  <c r="AL73" i="48"/>
  <c r="AU73" i="48" s="1"/>
  <c r="AS91" i="48"/>
  <c r="AL91" i="48"/>
  <c r="AU91" i="48" s="1"/>
  <c r="AS50" i="48"/>
  <c r="AL50" i="48"/>
  <c r="AU50" i="48" s="1"/>
  <c r="AK8" i="48"/>
  <c r="AT8" i="48" s="1"/>
  <c r="AJ8" i="48"/>
  <c r="AS56" i="48"/>
  <c r="AL56" i="48"/>
  <c r="AU56" i="48" s="1"/>
  <c r="AS21" i="48"/>
  <c r="AL21" i="48"/>
  <c r="AU21" i="48" s="1"/>
  <c r="AS75" i="48"/>
  <c r="AL75" i="48"/>
  <c r="AU75" i="48" s="1"/>
  <c r="AS93" i="48"/>
  <c r="AL93" i="48"/>
  <c r="AU93" i="48" s="1"/>
  <c r="AS22" i="48"/>
  <c r="AL22" i="48"/>
  <c r="AU22" i="48" s="1"/>
  <c r="AS40" i="48"/>
  <c r="AL40" i="48"/>
  <c r="AU40" i="48" s="1"/>
  <c r="AS76" i="48"/>
  <c r="AL76" i="48"/>
  <c r="AU76" i="48" s="1"/>
  <c r="AS95" i="48"/>
  <c r="AL95" i="48"/>
  <c r="AU95" i="48" s="1"/>
  <c r="AJ92" i="10"/>
  <c r="AK92" i="10"/>
  <c r="AT92" i="10" s="1"/>
  <c r="AK86" i="10"/>
  <c r="AT86" i="10" s="1"/>
  <c r="AJ86" i="10"/>
  <c r="AK80" i="10"/>
  <c r="AT80" i="10" s="1"/>
  <c r="AJ80" i="10"/>
  <c r="AJ74" i="10"/>
  <c r="AK74" i="10"/>
  <c r="AT74" i="10" s="1"/>
  <c r="AJ68" i="10"/>
  <c r="AK68" i="10"/>
  <c r="AT68" i="10" s="1"/>
  <c r="AJ62" i="10"/>
  <c r="AK62" i="10"/>
  <c r="AT62" i="10" s="1"/>
  <c r="AK56" i="10"/>
  <c r="AT56" i="10" s="1"/>
  <c r="AJ56" i="10"/>
  <c r="AK50" i="10"/>
  <c r="AT50" i="10" s="1"/>
  <c r="AJ50" i="10"/>
  <c r="AK44" i="10"/>
  <c r="AT44" i="10" s="1"/>
  <c r="AJ44" i="10"/>
  <c r="AK38" i="10"/>
  <c r="AT38" i="10" s="1"/>
  <c r="AJ38" i="10"/>
  <c r="AK32" i="10"/>
  <c r="AT32" i="10" s="1"/>
  <c r="AJ32" i="10"/>
  <c r="AJ26" i="10"/>
  <c r="AK26" i="10"/>
  <c r="AT26" i="10" s="1"/>
  <c r="AK20" i="10"/>
  <c r="AT20" i="10" s="1"/>
  <c r="AJ20" i="10"/>
  <c r="AK14" i="10"/>
  <c r="AT14" i="10" s="1"/>
  <c r="AJ14" i="10"/>
  <c r="AX7" i="10"/>
  <c r="S7" i="10" s="1"/>
  <c r="AC7" i="10" s="1"/>
  <c r="AB8" i="10" s="1"/>
  <c r="AR97" i="90"/>
  <c r="AS41" i="48"/>
  <c r="AL41" i="48"/>
  <c r="AU41" i="48" s="1"/>
  <c r="AS77" i="48"/>
  <c r="AL77" i="48"/>
  <c r="AU77" i="48" s="1"/>
  <c r="AS96" i="48"/>
  <c r="AL96" i="48"/>
  <c r="AU96" i="48" s="1"/>
  <c r="AR95" i="35"/>
  <c r="AS36" i="48"/>
  <c r="AL36" i="48"/>
  <c r="AU36" i="48" s="1"/>
  <c r="AS72" i="48"/>
  <c r="AL72" i="48"/>
  <c r="AU72" i="48" s="1"/>
  <c r="AS90" i="48"/>
  <c r="AL90" i="48"/>
  <c r="AU90" i="48" s="1"/>
  <c r="AS57" i="48"/>
  <c r="AL57" i="48"/>
  <c r="AU57" i="48" s="1"/>
  <c r="AS64" i="48"/>
  <c r="AL64" i="48"/>
  <c r="AU64" i="48" s="1"/>
  <c r="AJ96" i="10"/>
  <c r="AK96" i="10"/>
  <c r="AT96" i="10" s="1"/>
  <c r="AJ91" i="10"/>
  <c r="AK91" i="10"/>
  <c r="AT91" i="10" s="1"/>
  <c r="AK85" i="10"/>
  <c r="AT85" i="10" s="1"/>
  <c r="AJ85" i="10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J55" i="10"/>
  <c r="AK55" i="10"/>
  <c r="AT55" i="10" s="1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K19" i="10"/>
  <c r="AT19" i="10" s="1"/>
  <c r="AJ19" i="10"/>
  <c r="AK13" i="10"/>
  <c r="AT13" i="10" s="1"/>
  <c r="AJ13" i="10"/>
  <c r="AX6" i="10"/>
  <c r="S6" i="10" s="1"/>
  <c r="AC6" i="10" s="1"/>
  <c r="AB7" i="10" s="1"/>
  <c r="AJ3" i="48"/>
  <c r="AB4" i="48"/>
  <c r="AS23" i="48"/>
  <c r="AL23" i="48"/>
  <c r="AU23" i="48" s="1"/>
  <c r="AS59" i="48"/>
  <c r="AL59" i="48"/>
  <c r="AU59" i="48" s="1"/>
  <c r="AS24" i="48"/>
  <c r="AL24" i="48"/>
  <c r="AU24" i="48" s="1"/>
  <c r="AS42" i="48"/>
  <c r="AL42" i="48"/>
  <c r="AU42" i="48" s="1"/>
  <c r="AS78" i="48"/>
  <c r="AL78" i="48"/>
  <c r="AU78" i="48" s="1"/>
  <c r="AJ7" i="48"/>
  <c r="AL25" i="48"/>
  <c r="AU25" i="48" s="1"/>
  <c r="AS25" i="48"/>
  <c r="AS79" i="48"/>
  <c r="AL79" i="48"/>
  <c r="AU79" i="48" s="1"/>
  <c r="AJ4" i="50"/>
  <c r="AK4" i="50"/>
  <c r="AT4" i="50" s="1"/>
  <c r="AT100" i="50" s="1"/>
  <c r="Y95" i="82"/>
  <c r="Z95" i="82" s="1"/>
  <c r="X95" i="82"/>
  <c r="W96" i="98"/>
  <c r="AF95" i="98"/>
  <c r="AO95" i="98" s="1"/>
  <c r="AG95" i="98"/>
  <c r="AP95" i="98" s="1"/>
  <c r="AE95" i="98"/>
  <c r="AS38" i="48"/>
  <c r="AL38" i="48"/>
  <c r="AU38" i="48" s="1"/>
  <c r="AH98" i="90"/>
  <c r="AQ98" i="90" s="1"/>
  <c r="AQ100" i="90" s="1"/>
  <c r="AZ3" i="90"/>
  <c r="AX3" i="90" s="1"/>
  <c r="S3" i="90" s="1"/>
  <c r="AC3" i="90" s="1"/>
  <c r="AX14" i="90"/>
  <c r="S14" i="90" s="1"/>
  <c r="AC14" i="90" s="1"/>
  <c r="AB15" i="90" s="1"/>
  <c r="AX15" i="90"/>
  <c r="S15" i="90" s="1"/>
  <c r="AC15" i="90" s="1"/>
  <c r="AB16" i="90" s="1"/>
  <c r="AX16" i="90"/>
  <c r="S16" i="90" s="1"/>
  <c r="AC16" i="90" s="1"/>
  <c r="AB17" i="90" s="1"/>
  <c r="AX22" i="90"/>
  <c r="S22" i="90" s="1"/>
  <c r="AC22" i="90" s="1"/>
  <c r="AB23" i="90" s="1"/>
  <c r="AX23" i="90"/>
  <c r="S23" i="90" s="1"/>
  <c r="AC23" i="90" s="1"/>
  <c r="AB24" i="90" s="1"/>
  <c r="AX25" i="90"/>
  <c r="S25" i="90" s="1"/>
  <c r="AC25" i="90" s="1"/>
  <c r="AB26" i="90" s="1"/>
  <c r="AX29" i="90"/>
  <c r="S29" i="90" s="1"/>
  <c r="AC29" i="90" s="1"/>
  <c r="AB30" i="90" s="1"/>
  <c r="AX31" i="90"/>
  <c r="S31" i="90" s="1"/>
  <c r="AC31" i="90" s="1"/>
  <c r="AB32" i="90" s="1"/>
  <c r="AX32" i="90"/>
  <c r="S32" i="90" s="1"/>
  <c r="AC32" i="90" s="1"/>
  <c r="AB33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4" i="90"/>
  <c r="S94" i="90" s="1"/>
  <c r="AC94" i="90" s="1"/>
  <c r="AB95" i="90" s="1"/>
  <c r="AX96" i="90"/>
  <c r="S96" i="90" s="1"/>
  <c r="AC96" i="90" s="1"/>
  <c r="AB97" i="90" s="1"/>
  <c r="AX97" i="90"/>
  <c r="S97" i="90" s="1"/>
  <c r="AC97" i="90" s="1"/>
  <c r="AB98" i="90" s="1"/>
  <c r="AX95" i="90"/>
  <c r="S95" i="90" s="1"/>
  <c r="AC95" i="90" s="1"/>
  <c r="AB96" i="90" s="1"/>
  <c r="AS39" i="48"/>
  <c r="AL39" i="48"/>
  <c r="AU39" i="48" s="1"/>
  <c r="AH96" i="35"/>
  <c r="AQ96" i="35" s="1"/>
  <c r="AS26" i="48"/>
  <c r="AL26" i="48"/>
  <c r="AU26" i="48" s="1"/>
  <c r="AL44" i="48"/>
  <c r="AU44" i="48" s="1"/>
  <c r="AS44" i="48"/>
  <c r="Z98" i="90"/>
  <c r="AS81" i="48"/>
  <c r="AL81" i="48"/>
  <c r="AU81" i="48" s="1"/>
  <c r="AC98" i="10"/>
  <c r="AJ98" i="10" s="1"/>
  <c r="AS98" i="10" s="1"/>
  <c r="AE98" i="10"/>
  <c r="AK98" i="10" s="1"/>
  <c r="AT98" i="10" s="1"/>
  <c r="AG98" i="10"/>
  <c r="AP98" i="10" s="1"/>
  <c r="AP100" i="10" s="1"/>
  <c r="AF98" i="10"/>
  <c r="AO98" i="10" s="1"/>
  <c r="AO100" i="10" s="1"/>
  <c r="AS28" i="48"/>
  <c r="AL28" i="48"/>
  <c r="AU28" i="48" s="1"/>
  <c r="AS46" i="48"/>
  <c r="AL46" i="48"/>
  <c r="AU46" i="48" s="1"/>
  <c r="AS82" i="48"/>
  <c r="AL82" i="48"/>
  <c r="AU82" i="48" s="1"/>
  <c r="AJ94" i="10"/>
  <c r="AK94" i="10"/>
  <c r="AT94" i="10" s="1"/>
  <c r="AJ90" i="10"/>
  <c r="AK90" i="10"/>
  <c r="AT90" i="10" s="1"/>
  <c r="AK84" i="10"/>
  <c r="AT84" i="10" s="1"/>
  <c r="AJ84" i="10"/>
  <c r="AJ78" i="10"/>
  <c r="AK78" i="10"/>
  <c r="AT78" i="10" s="1"/>
  <c r="AK72" i="10"/>
  <c r="AT72" i="10" s="1"/>
  <c r="AJ72" i="10"/>
  <c r="AK66" i="10"/>
  <c r="AT66" i="10" s="1"/>
  <c r="AJ66" i="10"/>
  <c r="AK60" i="10"/>
  <c r="AT60" i="10" s="1"/>
  <c r="AJ60" i="10"/>
  <c r="AJ54" i="10"/>
  <c r="AK54" i="10"/>
  <c r="AT54" i="10" s="1"/>
  <c r="AK48" i="10"/>
  <c r="AT48" i="10" s="1"/>
  <c r="AJ48" i="10"/>
  <c r="AX41" i="10"/>
  <c r="S41" i="10" s="1"/>
  <c r="AC41" i="10" s="1"/>
  <c r="AB42" i="10" s="1"/>
  <c r="AX35" i="10"/>
  <c r="S35" i="10" s="1"/>
  <c r="AC35" i="10" s="1"/>
  <c r="AB36" i="10" s="1"/>
  <c r="AX29" i="10"/>
  <c r="S29" i="10" s="1"/>
  <c r="AC29" i="10" s="1"/>
  <c r="AB30" i="10" s="1"/>
  <c r="AX23" i="10"/>
  <c r="S23" i="10" s="1"/>
  <c r="AC23" i="10" s="1"/>
  <c r="AB24" i="10" s="1"/>
  <c r="AX17" i="10"/>
  <c r="S17" i="10" s="1"/>
  <c r="AC17" i="10" s="1"/>
  <c r="AB18" i="10" s="1"/>
  <c r="AX11" i="10"/>
  <c r="S11" i="10" s="1"/>
  <c r="AC11" i="10" s="1"/>
  <c r="AB12" i="10" s="1"/>
  <c r="AX3" i="10"/>
  <c r="S3" i="10" s="1"/>
  <c r="AC3" i="10" s="1"/>
  <c r="AS11" i="48"/>
  <c r="AL11" i="48"/>
  <c r="AU11" i="48" s="1"/>
  <c r="AS29" i="48"/>
  <c r="AL29" i="48"/>
  <c r="AU29" i="48" s="1"/>
  <c r="AS47" i="48"/>
  <c r="AL47" i="48"/>
  <c r="AU47" i="48" s="1"/>
  <c r="AS6" i="48"/>
  <c r="AL6" i="48"/>
  <c r="AU6" i="48" s="1"/>
  <c r="AS60" i="48"/>
  <c r="AL60" i="48"/>
  <c r="AU60" i="48" s="1"/>
  <c r="AS94" i="48"/>
  <c r="AL94" i="48"/>
  <c r="AU94" i="48" s="1"/>
  <c r="AS43" i="48"/>
  <c r="AL43" i="48"/>
  <c r="AU43" i="48" s="1"/>
  <c r="AS61" i="48"/>
  <c r="AL61" i="48"/>
  <c r="AU61" i="48" s="1"/>
  <c r="AS97" i="48"/>
  <c r="AL97" i="48"/>
  <c r="AU97" i="48" s="1"/>
  <c r="AS3" i="50"/>
  <c r="AL3" i="50"/>
  <c r="AU3" i="50" s="1"/>
  <c r="AI94" i="82"/>
  <c r="AN94" i="82"/>
  <c r="AS86" i="48"/>
  <c r="AL86" i="48"/>
  <c r="AU86" i="48" s="1"/>
  <c r="AK14" i="48"/>
  <c r="AT14" i="48" s="1"/>
  <c r="AJ14" i="48"/>
  <c r="AS74" i="48"/>
  <c r="AL74" i="48"/>
  <c r="AU74" i="48" s="1"/>
  <c r="AK20" i="48"/>
  <c r="AT20" i="48" s="1"/>
  <c r="AJ20" i="48"/>
  <c r="AS92" i="48"/>
  <c r="AL92" i="48"/>
  <c r="AU92" i="48" s="1"/>
  <c r="AS10" i="48"/>
  <c r="AL10" i="48"/>
  <c r="AU10" i="48" s="1"/>
  <c r="Z96" i="35"/>
  <c r="AS62" i="48"/>
  <c r="AL62" i="48"/>
  <c r="AU62" i="48" s="1"/>
  <c r="AS80" i="48"/>
  <c r="AL80" i="48"/>
  <c r="AU80" i="48" s="1"/>
  <c r="AS27" i="48"/>
  <c r="AL27" i="48"/>
  <c r="AU27" i="48" s="1"/>
  <c r="AS45" i="48"/>
  <c r="AL45" i="48"/>
  <c r="AU45" i="48" s="1"/>
  <c r="AS63" i="48"/>
  <c r="AL63" i="48"/>
  <c r="AU63" i="48" s="1"/>
  <c r="AS7" i="50"/>
  <c r="AL7" i="50"/>
  <c r="AU7" i="50" s="1"/>
  <c r="X98" i="94"/>
  <c r="Y98" i="94"/>
  <c r="Z98" i="94"/>
  <c r="AS34" i="48"/>
  <c r="AL34" i="48"/>
  <c r="AU34" i="48" s="1"/>
  <c r="AL52" i="48"/>
  <c r="AU52" i="48" s="1"/>
  <c r="AS52" i="48"/>
  <c r="AK95" i="10"/>
  <c r="AT95" i="10" s="1"/>
  <c r="AJ95" i="10"/>
  <c r="AJ89" i="10"/>
  <c r="AK89" i="10"/>
  <c r="AT89" i="10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J59" i="10"/>
  <c r="AK59" i="10"/>
  <c r="AT59" i="10" s="1"/>
  <c r="AK53" i="10"/>
  <c r="AT53" i="10" s="1"/>
  <c r="AJ53" i="10"/>
  <c r="AJ47" i="10"/>
  <c r="AK47" i="10"/>
  <c r="AT47" i="10" s="1"/>
  <c r="AX40" i="10"/>
  <c r="S40" i="10" s="1"/>
  <c r="AC40" i="10" s="1"/>
  <c r="AB41" i="10" s="1"/>
  <c r="AX34" i="10"/>
  <c r="S34" i="10" s="1"/>
  <c r="AC34" i="10" s="1"/>
  <c r="AB35" i="10" s="1"/>
  <c r="AX28" i="10"/>
  <c r="S28" i="10" s="1"/>
  <c r="AC28" i="10" s="1"/>
  <c r="AB29" i="10" s="1"/>
  <c r="AX22" i="10"/>
  <c r="S22" i="10" s="1"/>
  <c r="AC22" i="10" s="1"/>
  <c r="AB23" i="10" s="1"/>
  <c r="AX16" i="10"/>
  <c r="S16" i="10" s="1"/>
  <c r="AC16" i="10" s="1"/>
  <c r="AB17" i="10" s="1"/>
  <c r="AX10" i="10"/>
  <c r="S10" i="10" s="1"/>
  <c r="AC10" i="10" s="1"/>
  <c r="AB11" i="10" s="1"/>
  <c r="AX4" i="10"/>
  <c r="S4" i="10" s="1"/>
  <c r="AC4" i="10" s="1"/>
  <c r="AB5" i="10" s="1"/>
  <c r="AS65" i="48"/>
  <c r="AL65" i="48"/>
  <c r="AU65" i="48" s="1"/>
  <c r="AS83" i="48"/>
  <c r="AL83" i="48"/>
  <c r="AU83" i="48" s="1"/>
  <c r="AS12" i="48"/>
  <c r="AL12" i="48"/>
  <c r="AU12" i="48" s="1"/>
  <c r="AS48" i="48"/>
  <c r="AL48" i="48"/>
  <c r="AU48" i="48" s="1"/>
  <c r="AS67" i="48"/>
  <c r="AL67" i="48"/>
  <c r="AU67" i="48" s="1"/>
  <c r="AX45" i="90" l="1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6" i="90"/>
  <c r="S26" i="90" s="1"/>
  <c r="AC26" i="90" s="1"/>
  <c r="AB27" i="90" s="1"/>
  <c r="AX19" i="90"/>
  <c r="S19" i="90" s="1"/>
  <c r="AC19" i="90" s="1"/>
  <c r="AB20" i="90" s="1"/>
  <c r="AX9" i="90"/>
  <c r="S9" i="90" s="1"/>
  <c r="AC9" i="90" s="1"/>
  <c r="AB10" i="90" s="1"/>
  <c r="AX8" i="90"/>
  <c r="S8" i="90" s="1"/>
  <c r="AC8" i="90" s="1"/>
  <c r="AB9" i="90" s="1"/>
  <c r="AX4" i="90"/>
  <c r="S4" i="90" s="1"/>
  <c r="AC4" i="90" s="1"/>
  <c r="AB5" i="90" s="1"/>
  <c r="AX41" i="90"/>
  <c r="S41" i="90" s="1"/>
  <c r="AC41" i="90" s="1"/>
  <c r="AB42" i="90" s="1"/>
  <c r="AX35" i="90"/>
  <c r="S35" i="90" s="1"/>
  <c r="AC35" i="90" s="1"/>
  <c r="AB36" i="90" s="1"/>
  <c r="AX28" i="90"/>
  <c r="S28" i="90" s="1"/>
  <c r="AC28" i="90" s="1"/>
  <c r="AB29" i="90" s="1"/>
  <c r="AX21" i="90"/>
  <c r="S21" i="90" s="1"/>
  <c r="AC21" i="90" s="1"/>
  <c r="AB22" i="90" s="1"/>
  <c r="AX13" i="90"/>
  <c r="S13" i="90" s="1"/>
  <c r="AC13" i="90" s="1"/>
  <c r="AB14" i="90" s="1"/>
  <c r="AX40" i="90"/>
  <c r="S40" i="90" s="1"/>
  <c r="AC40" i="90" s="1"/>
  <c r="AB41" i="90" s="1"/>
  <c r="AX34" i="90"/>
  <c r="S34" i="90" s="1"/>
  <c r="AC34" i="90" s="1"/>
  <c r="AB35" i="90" s="1"/>
  <c r="AX27" i="90"/>
  <c r="S27" i="90" s="1"/>
  <c r="AC27" i="90" s="1"/>
  <c r="AB28" i="90" s="1"/>
  <c r="AX20" i="90"/>
  <c r="S20" i="90" s="1"/>
  <c r="AC20" i="90" s="1"/>
  <c r="AB21" i="90" s="1"/>
  <c r="AX10" i="90"/>
  <c r="S10" i="90" s="1"/>
  <c r="AC10" i="90" s="1"/>
  <c r="AB11" i="90" s="1"/>
  <c r="AG95" i="82"/>
  <c r="AP95" i="82" s="1"/>
  <c r="AE95" i="82"/>
  <c r="W96" i="82"/>
  <c r="AF95" i="82"/>
  <c r="AO95" i="82" s="1"/>
  <c r="AK30" i="10"/>
  <c r="AT30" i="10" s="1"/>
  <c r="AJ30" i="10"/>
  <c r="AS54" i="10"/>
  <c r="AL54" i="10"/>
  <c r="AU54" i="10" s="1"/>
  <c r="AS90" i="10"/>
  <c r="AL90" i="10"/>
  <c r="AU90" i="10" s="1"/>
  <c r="AJ95" i="90"/>
  <c r="AK95" i="90"/>
  <c r="AT95" i="90" s="1"/>
  <c r="AJ89" i="90"/>
  <c r="AK89" i="90"/>
  <c r="AT89" i="90" s="1"/>
  <c r="AJ83" i="90"/>
  <c r="AK83" i="90"/>
  <c r="AT83" i="90" s="1"/>
  <c r="AJ77" i="90"/>
  <c r="AK77" i="90"/>
  <c r="AT77" i="90" s="1"/>
  <c r="AK71" i="90"/>
  <c r="AT71" i="90" s="1"/>
  <c r="AJ71" i="90"/>
  <c r="AJ65" i="90"/>
  <c r="AK65" i="90"/>
  <c r="AT65" i="90" s="1"/>
  <c r="AK59" i="90"/>
  <c r="AT59" i="90" s="1"/>
  <c r="AJ59" i="90"/>
  <c r="AK53" i="90"/>
  <c r="AT53" i="90" s="1"/>
  <c r="AJ53" i="90"/>
  <c r="AK47" i="90"/>
  <c r="AT47" i="90" s="1"/>
  <c r="AJ47" i="90"/>
  <c r="AK41" i="90"/>
  <c r="AT41" i="90" s="1"/>
  <c r="AJ41" i="90"/>
  <c r="AJ35" i="90"/>
  <c r="AK35" i="90"/>
  <c r="AT35" i="90" s="1"/>
  <c r="AJ29" i="90"/>
  <c r="AK29" i="90"/>
  <c r="AT29" i="90" s="1"/>
  <c r="AJ23" i="90"/>
  <c r="AK23" i="90"/>
  <c r="AT23" i="90" s="1"/>
  <c r="AK17" i="90"/>
  <c r="AT17" i="90" s="1"/>
  <c r="AK11" i="90"/>
  <c r="AT11" i="90" s="1"/>
  <c r="AK5" i="90"/>
  <c r="AT5" i="90" s="1"/>
  <c r="AI95" i="98"/>
  <c r="AN95" i="98"/>
  <c r="AJ4" i="48"/>
  <c r="AK4" i="48"/>
  <c r="AT4" i="48" s="1"/>
  <c r="AT100" i="48" s="1"/>
  <c r="AS55" i="10"/>
  <c r="AL55" i="10"/>
  <c r="AU55" i="10" s="1"/>
  <c r="AS73" i="10"/>
  <c r="AL73" i="10"/>
  <c r="AU73" i="10" s="1"/>
  <c r="AS91" i="10"/>
  <c r="AL91" i="10"/>
  <c r="AU91" i="10" s="1"/>
  <c r="AS14" i="10"/>
  <c r="AL14" i="10"/>
  <c r="AU14" i="10" s="1"/>
  <c r="AS32" i="10"/>
  <c r="AL32" i="10"/>
  <c r="AU32" i="10" s="1"/>
  <c r="AS50" i="10"/>
  <c r="AL50" i="10"/>
  <c r="AU50" i="10" s="1"/>
  <c r="AS86" i="10"/>
  <c r="AL86" i="10"/>
  <c r="AU86" i="10" s="1"/>
  <c r="AK9" i="10"/>
  <c r="AT9" i="10" s="1"/>
  <c r="AJ9" i="10"/>
  <c r="AS63" i="10"/>
  <c r="AL63" i="10"/>
  <c r="AU63" i="10" s="1"/>
  <c r="AS52" i="10"/>
  <c r="AL52" i="10"/>
  <c r="AU52" i="10" s="1"/>
  <c r="AS70" i="10"/>
  <c r="AL70" i="10"/>
  <c r="AU70" i="10" s="1"/>
  <c r="AS95" i="10"/>
  <c r="AL95" i="10"/>
  <c r="AU95" i="10" s="1"/>
  <c r="AS14" i="48"/>
  <c r="AL14" i="48"/>
  <c r="AU14" i="48" s="1"/>
  <c r="AS59" i="10"/>
  <c r="AL59" i="10"/>
  <c r="AU59" i="10" s="1"/>
  <c r="AK36" i="10"/>
  <c r="AT36" i="10" s="1"/>
  <c r="AJ36" i="10"/>
  <c r="AS60" i="10"/>
  <c r="AL60" i="10"/>
  <c r="AU60" i="1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J58" i="90"/>
  <c r="AK58" i="90"/>
  <c r="AT58" i="90" s="1"/>
  <c r="AK52" i="90"/>
  <c r="AT52" i="90" s="1"/>
  <c r="AJ52" i="90"/>
  <c r="AJ46" i="90"/>
  <c r="AK46" i="90"/>
  <c r="AT46" i="90" s="1"/>
  <c r="AK40" i="90"/>
  <c r="AT40" i="90" s="1"/>
  <c r="AJ40" i="90"/>
  <c r="AK34" i="90"/>
  <c r="AT34" i="90" s="1"/>
  <c r="AJ34" i="90"/>
  <c r="AK28" i="90"/>
  <c r="AT28" i="90" s="1"/>
  <c r="AJ28" i="90"/>
  <c r="AK22" i="90"/>
  <c r="AT22" i="90" s="1"/>
  <c r="AJ22" i="90"/>
  <c r="AK16" i="90"/>
  <c r="AT16" i="90" s="1"/>
  <c r="AJ16" i="90"/>
  <c r="AJ10" i="90"/>
  <c r="AK10" i="90"/>
  <c r="AT10" i="90" s="1"/>
  <c r="AB4" i="90"/>
  <c r="AJ3" i="90"/>
  <c r="AS7" i="48"/>
  <c r="AL7" i="48"/>
  <c r="AU7" i="48" s="1"/>
  <c r="AS3" i="48"/>
  <c r="AL3" i="48"/>
  <c r="AU3" i="48" s="1"/>
  <c r="AS61" i="10"/>
  <c r="AL61" i="10"/>
  <c r="AU61" i="10" s="1"/>
  <c r="AS79" i="10"/>
  <c r="AL79" i="10"/>
  <c r="AU79" i="10" s="1"/>
  <c r="AS68" i="10"/>
  <c r="AL68" i="10"/>
  <c r="AU68" i="10" s="1"/>
  <c r="AS51" i="10"/>
  <c r="AL51" i="10"/>
  <c r="AU51" i="10" s="1"/>
  <c r="AS69" i="10"/>
  <c r="AL69" i="10"/>
  <c r="AU69" i="10" s="1"/>
  <c r="AS87" i="10"/>
  <c r="AL87" i="10"/>
  <c r="AU87" i="10" s="1"/>
  <c r="AS15" i="48"/>
  <c r="AL15" i="48"/>
  <c r="AU15" i="48" s="1"/>
  <c r="AS13" i="48"/>
  <c r="AL13" i="48"/>
  <c r="AU13" i="48" s="1"/>
  <c r="AJ16" i="10"/>
  <c r="AJ34" i="10"/>
  <c r="AS88" i="10"/>
  <c r="AL88" i="10"/>
  <c r="AU88" i="10" s="1"/>
  <c r="AK41" i="10"/>
  <c r="AT41" i="10" s="1"/>
  <c r="AJ41" i="10"/>
  <c r="AJ3" i="10"/>
  <c r="AB4" i="10"/>
  <c r="AK42" i="10"/>
  <c r="AT42" i="10" s="1"/>
  <c r="AJ42" i="10"/>
  <c r="AS78" i="10"/>
  <c r="AL78" i="10"/>
  <c r="AU78" i="10" s="1"/>
  <c r="AS94" i="10"/>
  <c r="AL94" i="10"/>
  <c r="AU94" i="1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K57" i="90"/>
  <c r="AT57" i="90" s="1"/>
  <c r="AJ57" i="90"/>
  <c r="AK51" i="90"/>
  <c r="AT51" i="90" s="1"/>
  <c r="AJ51" i="90"/>
  <c r="AK45" i="90"/>
  <c r="AT45" i="90" s="1"/>
  <c r="AJ45" i="90"/>
  <c r="AJ39" i="90"/>
  <c r="AK39" i="90"/>
  <c r="AT39" i="90" s="1"/>
  <c r="AK33" i="90"/>
  <c r="AT33" i="90" s="1"/>
  <c r="AJ33" i="90"/>
  <c r="AJ27" i="90"/>
  <c r="AK27" i="90"/>
  <c r="AT27" i="90" s="1"/>
  <c r="AK21" i="90"/>
  <c r="AT21" i="90" s="1"/>
  <c r="AJ21" i="90"/>
  <c r="AJ15" i="90"/>
  <c r="AK15" i="90"/>
  <c r="AT15" i="90" s="1"/>
  <c r="AK9" i="90"/>
  <c r="AT9" i="90" s="1"/>
  <c r="AJ9" i="90"/>
  <c r="AL4" i="50"/>
  <c r="AU4" i="50" s="1"/>
  <c r="AU100" i="50" s="1"/>
  <c r="C11" i="50" s="1"/>
  <c r="AS4" i="50"/>
  <c r="AS100" i="50" s="1"/>
  <c r="AJ7" i="10"/>
  <c r="AK7" i="10"/>
  <c r="AT7" i="10" s="1"/>
  <c r="AS25" i="10"/>
  <c r="AL25" i="10"/>
  <c r="AU25" i="10" s="1"/>
  <c r="AS43" i="10"/>
  <c r="AL43" i="10"/>
  <c r="AU43" i="10" s="1"/>
  <c r="AS96" i="10"/>
  <c r="AL96" i="10"/>
  <c r="AU96" i="10" s="1"/>
  <c r="AS20" i="10"/>
  <c r="AL20" i="10"/>
  <c r="AU20" i="10" s="1"/>
  <c r="AS38" i="10"/>
  <c r="AL38" i="10"/>
  <c r="AU38" i="10" s="1"/>
  <c r="AS56" i="10"/>
  <c r="AL56" i="10"/>
  <c r="AU56" i="10" s="1"/>
  <c r="AS8" i="48"/>
  <c r="AL8" i="48"/>
  <c r="AU8" i="48" s="1"/>
  <c r="AS19" i="48"/>
  <c r="AL19" i="48"/>
  <c r="AU19" i="48" s="1"/>
  <c r="AS15" i="10"/>
  <c r="AL15" i="10"/>
  <c r="AU15" i="10" s="1"/>
  <c r="AS33" i="10"/>
  <c r="AL33" i="10"/>
  <c r="AU33" i="10" s="1"/>
  <c r="AS97" i="10"/>
  <c r="AL97" i="10"/>
  <c r="AU97" i="10" s="1"/>
  <c r="AJ22" i="10"/>
  <c r="AS58" i="10"/>
  <c r="AL58" i="10"/>
  <c r="AU58" i="10" s="1"/>
  <c r="AS76" i="10"/>
  <c r="AL76" i="10"/>
  <c r="AU76" i="10" s="1"/>
  <c r="AJ35" i="10"/>
  <c r="AK35" i="10"/>
  <c r="AT35" i="10" s="1"/>
  <c r="AS77" i="10"/>
  <c r="AL77" i="10"/>
  <c r="AU77" i="10" s="1"/>
  <c r="AG98" i="90"/>
  <c r="AP98" i="90" s="1"/>
  <c r="AP100" i="90" s="1"/>
  <c r="AE98" i="90"/>
  <c r="AC98" i="90"/>
  <c r="AF98" i="90"/>
  <c r="AO98" i="90" s="1"/>
  <c r="AO100" i="90" s="1"/>
  <c r="AJ96" i="90"/>
  <c r="AK96" i="90"/>
  <c r="AT96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K62" i="90"/>
  <c r="AT62" i="90" s="1"/>
  <c r="AJ62" i="90"/>
  <c r="AK56" i="90"/>
  <c r="AT56" i="90" s="1"/>
  <c r="AJ56" i="90"/>
  <c r="AJ50" i="90"/>
  <c r="AK50" i="90"/>
  <c r="AT50" i="90" s="1"/>
  <c r="AK44" i="90"/>
  <c r="AT44" i="90" s="1"/>
  <c r="AJ44" i="90"/>
  <c r="AK38" i="90"/>
  <c r="AT38" i="90" s="1"/>
  <c r="AJ38" i="90"/>
  <c r="AK32" i="90"/>
  <c r="AT32" i="90" s="1"/>
  <c r="AJ32" i="90"/>
  <c r="AJ26" i="90"/>
  <c r="AK26" i="90"/>
  <c r="AT26" i="90" s="1"/>
  <c r="AJ20" i="90"/>
  <c r="AK20" i="90"/>
  <c r="AT20" i="90" s="1"/>
  <c r="AJ14" i="90"/>
  <c r="AK14" i="90"/>
  <c r="AT14" i="90" s="1"/>
  <c r="AX7" i="90"/>
  <c r="S7" i="90" s="1"/>
  <c r="AC7" i="90" s="1"/>
  <c r="AB8" i="90" s="1"/>
  <c r="Y96" i="98"/>
  <c r="X96" i="98"/>
  <c r="AS13" i="10"/>
  <c r="AL13" i="10"/>
  <c r="AU13" i="10" s="1"/>
  <c r="AS49" i="10"/>
  <c r="AL49" i="10"/>
  <c r="AU49" i="10" s="1"/>
  <c r="AS67" i="10"/>
  <c r="AL67" i="10"/>
  <c r="AU67" i="10" s="1"/>
  <c r="AS85" i="10"/>
  <c r="AL85" i="10"/>
  <c r="AU85" i="10" s="1"/>
  <c r="AS74" i="10"/>
  <c r="AL74" i="10"/>
  <c r="AU74" i="10" s="1"/>
  <c r="AS92" i="10"/>
  <c r="AL92" i="10"/>
  <c r="AU92" i="10" s="1"/>
  <c r="AL21" i="10"/>
  <c r="AU21" i="10" s="1"/>
  <c r="AS21" i="10"/>
  <c r="AS57" i="10"/>
  <c r="AL57" i="10"/>
  <c r="AU57" i="10" s="1"/>
  <c r="AS75" i="10"/>
  <c r="AL75" i="10"/>
  <c r="AU75" i="10" s="1"/>
  <c r="AS93" i="10"/>
  <c r="AL93" i="10"/>
  <c r="AU93" i="10" s="1"/>
  <c r="AJ40" i="10"/>
  <c r="AK5" i="10"/>
  <c r="AT5" i="10" s="1"/>
  <c r="AJ5" i="10"/>
  <c r="AS83" i="10"/>
  <c r="AL83" i="10"/>
  <c r="AU83" i="10" s="1"/>
  <c r="AH98" i="94"/>
  <c r="AQ98" i="94" s="1"/>
  <c r="AQ100" i="94" s="1"/>
  <c r="AZ3" i="94"/>
  <c r="AX11" i="94" s="1"/>
  <c r="S11" i="94" s="1"/>
  <c r="AC11" i="94" s="1"/>
  <c r="AB12" i="94" s="1"/>
  <c r="AX10" i="94"/>
  <c r="S10" i="94" s="1"/>
  <c r="AC10" i="94" s="1"/>
  <c r="AB11" i="94" s="1"/>
  <c r="AX12" i="94"/>
  <c r="S12" i="94" s="1"/>
  <c r="AC12" i="94" s="1"/>
  <c r="AB13" i="94" s="1"/>
  <c r="AX13" i="94"/>
  <c r="S13" i="94" s="1"/>
  <c r="AC13" i="94" s="1"/>
  <c r="AB14" i="94" s="1"/>
  <c r="AX14" i="94"/>
  <c r="S14" i="94" s="1"/>
  <c r="AC14" i="94" s="1"/>
  <c r="AB15" i="94" s="1"/>
  <c r="AX17" i="94"/>
  <c r="S17" i="94" s="1"/>
  <c r="AC17" i="94" s="1"/>
  <c r="AB18" i="94" s="1"/>
  <c r="AX18" i="94"/>
  <c r="S18" i="94" s="1"/>
  <c r="AC18" i="94" s="1"/>
  <c r="AB19" i="94" s="1"/>
  <c r="AX19" i="94"/>
  <c r="S19" i="94" s="1"/>
  <c r="AC19" i="94" s="1"/>
  <c r="AB20" i="94" s="1"/>
  <c r="AX20" i="94"/>
  <c r="S20" i="94" s="1"/>
  <c r="AC20" i="94" s="1"/>
  <c r="AB21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5" i="94"/>
  <c r="S95" i="94" s="1"/>
  <c r="AC95" i="94" s="1"/>
  <c r="AB96" i="94" s="1"/>
  <c r="AX96" i="94"/>
  <c r="S96" i="94" s="1"/>
  <c r="AC96" i="94" s="1"/>
  <c r="AB97" i="94" s="1"/>
  <c r="AX94" i="94"/>
  <c r="S94" i="94" s="1"/>
  <c r="AC94" i="94" s="1"/>
  <c r="AB95" i="94" s="1"/>
  <c r="AX93" i="94"/>
  <c r="S93" i="94" s="1"/>
  <c r="AC93" i="94" s="1"/>
  <c r="AB94" i="94" s="1"/>
  <c r="AX97" i="94"/>
  <c r="S97" i="94" s="1"/>
  <c r="AC97" i="94" s="1"/>
  <c r="AB98" i="94" s="1"/>
  <c r="AS20" i="48"/>
  <c r="AL20" i="48"/>
  <c r="AU20" i="48" s="1"/>
  <c r="AS47" i="10"/>
  <c r="AL47" i="10"/>
  <c r="AU47" i="10" s="1"/>
  <c r="AJ12" i="10"/>
  <c r="AK12" i="10"/>
  <c r="AT12" i="10" s="1"/>
  <c r="AS48" i="10"/>
  <c r="AL48" i="10"/>
  <c r="AU48" i="10" s="1"/>
  <c r="AS66" i="10"/>
  <c r="AL66" i="10"/>
  <c r="AU66" i="10" s="1"/>
  <c r="AS84" i="10"/>
  <c r="AL84" i="10"/>
  <c r="AU84" i="10" s="1"/>
  <c r="AK23" i="10"/>
  <c r="AT23" i="10" s="1"/>
  <c r="AJ23" i="10"/>
  <c r="AS53" i="10"/>
  <c r="AL53" i="10"/>
  <c r="AU53" i="10" s="1"/>
  <c r="AJ18" i="10"/>
  <c r="AK18" i="10"/>
  <c r="AT18" i="10" s="1"/>
  <c r="AK98" i="90"/>
  <c r="AT98" i="90" s="1"/>
  <c r="AJ98" i="90"/>
  <c r="AS98" i="90" s="1"/>
  <c r="AK91" i="90"/>
  <c r="AT91" i="90" s="1"/>
  <c r="AJ91" i="90"/>
  <c r="AK85" i="90"/>
  <c r="AT85" i="90" s="1"/>
  <c r="AJ85" i="90"/>
  <c r="AK79" i="90"/>
  <c r="AT79" i="90" s="1"/>
  <c r="AJ79" i="90"/>
  <c r="AJ73" i="90"/>
  <c r="AK73" i="90"/>
  <c r="AT73" i="90" s="1"/>
  <c r="AJ67" i="90"/>
  <c r="AK67" i="90"/>
  <c r="AT67" i="90" s="1"/>
  <c r="AJ61" i="90"/>
  <c r="AK61" i="90"/>
  <c r="AT61" i="90" s="1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H95" i="82"/>
  <c r="AQ95" i="82" s="1"/>
  <c r="AS31" i="10"/>
  <c r="AL31" i="10"/>
  <c r="AU31" i="10" s="1"/>
  <c r="AS44" i="10"/>
  <c r="AL44" i="10"/>
  <c r="AU44" i="10" s="1"/>
  <c r="AS80" i="10"/>
  <c r="AL80" i="10"/>
  <c r="AU80" i="10" s="1"/>
  <c r="AS39" i="10"/>
  <c r="AL39" i="10"/>
  <c r="AU39" i="10" s="1"/>
  <c r="AR97" i="94"/>
  <c r="AJ28" i="10"/>
  <c r="AS46" i="10"/>
  <c r="AL46" i="10"/>
  <c r="AU46" i="10" s="1"/>
  <c r="AL82" i="10"/>
  <c r="AU82" i="10" s="1"/>
  <c r="AS82" i="10"/>
  <c r="AS9" i="48"/>
  <c r="AL9" i="48"/>
  <c r="AU9" i="48" s="1"/>
  <c r="AC98" i="94"/>
  <c r="AG98" i="94"/>
  <c r="AP98" i="94" s="1"/>
  <c r="AP100" i="94" s="1"/>
  <c r="AF98" i="94"/>
  <c r="AO98" i="94" s="1"/>
  <c r="AO100" i="94" s="1"/>
  <c r="AE98" i="94"/>
  <c r="AK11" i="10"/>
  <c r="AT11" i="10" s="1"/>
  <c r="AJ11" i="10"/>
  <c r="AS65" i="10"/>
  <c r="AL65" i="10"/>
  <c r="AU65" i="10" s="1"/>
  <c r="AK17" i="10"/>
  <c r="AT17" i="10" s="1"/>
  <c r="AJ17" i="10"/>
  <c r="W97" i="35"/>
  <c r="AE96" i="35"/>
  <c r="AG96" i="35"/>
  <c r="AP96" i="35" s="1"/>
  <c r="AF96" i="35"/>
  <c r="AO96" i="35" s="1"/>
  <c r="AJ29" i="10"/>
  <c r="AK29" i="10"/>
  <c r="AT29" i="10" s="1"/>
  <c r="AS71" i="10"/>
  <c r="AL71" i="10"/>
  <c r="AU71" i="10" s="1"/>
  <c r="AS89" i="10"/>
  <c r="AL89" i="10"/>
  <c r="AU89" i="10" s="1"/>
  <c r="AR94" i="82"/>
  <c r="AK24" i="10"/>
  <c r="AT24" i="10" s="1"/>
  <c r="AJ24" i="10"/>
  <c r="AS72" i="10"/>
  <c r="AL72" i="10"/>
  <c r="AU72" i="10" s="1"/>
  <c r="AI98" i="10"/>
  <c r="AN98" i="10"/>
  <c r="AN100" i="10" s="1"/>
  <c r="AK97" i="90"/>
  <c r="AT97" i="90" s="1"/>
  <c r="AJ97" i="90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J60" i="90"/>
  <c r="AK60" i="90"/>
  <c r="AT60" i="90" s="1"/>
  <c r="AK54" i="90"/>
  <c r="AT54" i="90" s="1"/>
  <c r="AJ54" i="90"/>
  <c r="AJ48" i="90"/>
  <c r="AK48" i="90"/>
  <c r="AT48" i="90" s="1"/>
  <c r="AK42" i="90"/>
  <c r="AT42" i="90" s="1"/>
  <c r="AJ42" i="90"/>
  <c r="AK36" i="90"/>
  <c r="AT36" i="90" s="1"/>
  <c r="AJ36" i="90"/>
  <c r="AK30" i="90"/>
  <c r="AT30" i="90" s="1"/>
  <c r="AJ30" i="90"/>
  <c r="AJ24" i="90"/>
  <c r="AK24" i="90"/>
  <c r="AT24" i="90" s="1"/>
  <c r="AX17" i="90"/>
  <c r="S17" i="90" s="1"/>
  <c r="AC17" i="90" s="1"/>
  <c r="AB18" i="90" s="1"/>
  <c r="AX11" i="90"/>
  <c r="S11" i="90" s="1"/>
  <c r="AC11" i="90" s="1"/>
  <c r="AB12" i="90" s="1"/>
  <c r="AX5" i="90"/>
  <c r="S5" i="90" s="1"/>
  <c r="AC5" i="90" s="1"/>
  <c r="AB6" i="90" s="1"/>
  <c r="AS19" i="10"/>
  <c r="AL19" i="10"/>
  <c r="AU19" i="10" s="1"/>
  <c r="AL37" i="10"/>
  <c r="AU37" i="10" s="1"/>
  <c r="AS37" i="10"/>
  <c r="AJ8" i="10"/>
  <c r="AK8" i="10"/>
  <c r="AT8" i="10" s="1"/>
  <c r="AS26" i="10"/>
  <c r="AL26" i="10"/>
  <c r="AU26" i="10" s="1"/>
  <c r="AS62" i="10"/>
  <c r="AL62" i="10"/>
  <c r="AU62" i="10" s="1"/>
  <c r="AJ6" i="10"/>
  <c r="AK6" i="10"/>
  <c r="AT6" i="10" s="1"/>
  <c r="AS27" i="10"/>
  <c r="AL27" i="10"/>
  <c r="AU27" i="10" s="1"/>
  <c r="AS45" i="10"/>
  <c r="AL45" i="10"/>
  <c r="AU45" i="10" s="1"/>
  <c r="AS81" i="10"/>
  <c r="AL81" i="10"/>
  <c r="AU81" i="10" s="1"/>
  <c r="AJ10" i="10"/>
  <c r="AS64" i="10"/>
  <c r="AL64" i="10"/>
  <c r="AU64" i="10" s="1"/>
  <c r="AX7" i="94" l="1"/>
  <c r="S7" i="94" s="1"/>
  <c r="AC7" i="94" s="1"/>
  <c r="AB8" i="94" s="1"/>
  <c r="AI96" i="35"/>
  <c r="AN96" i="35"/>
  <c r="AS11" i="10"/>
  <c r="AL11" i="10"/>
  <c r="AU11" i="10" s="1"/>
  <c r="AS28" i="10"/>
  <c r="AL28" i="10"/>
  <c r="AU28" i="10" s="1"/>
  <c r="AJ19" i="90"/>
  <c r="AK19" i="90"/>
  <c r="AT19" i="90" s="1"/>
  <c r="AS43" i="90"/>
  <c r="AL43" i="90"/>
  <c r="AU43" i="90" s="1"/>
  <c r="AS61" i="90"/>
  <c r="AL61" i="90"/>
  <c r="AU61" i="90" s="1"/>
  <c r="AK93" i="94"/>
  <c r="AT93" i="94" s="1"/>
  <c r="AJ93" i="94"/>
  <c r="AJ87" i="94"/>
  <c r="AK87" i="94"/>
  <c r="AT87" i="94" s="1"/>
  <c r="AJ81" i="94"/>
  <c r="AK81" i="94"/>
  <c r="AT81" i="94" s="1"/>
  <c r="AK75" i="94"/>
  <c r="AT75" i="94" s="1"/>
  <c r="AJ75" i="94"/>
  <c r="AJ69" i="94"/>
  <c r="AK69" i="94"/>
  <c r="AT69" i="94" s="1"/>
  <c r="AK63" i="94"/>
  <c r="AT63" i="94" s="1"/>
  <c r="AJ63" i="94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K33" i="94"/>
  <c r="AT33" i="94" s="1"/>
  <c r="AJ33" i="94"/>
  <c r="AJ27" i="94"/>
  <c r="AK27" i="94"/>
  <c r="AT27" i="94" s="1"/>
  <c r="AK21" i="94"/>
  <c r="AT21" i="94" s="1"/>
  <c r="AK15" i="94"/>
  <c r="AT15" i="94" s="1"/>
  <c r="AK8" i="94"/>
  <c r="AT8" i="94" s="1"/>
  <c r="AS32" i="90"/>
  <c r="AL32" i="90"/>
  <c r="AU32" i="90" s="1"/>
  <c r="AS68" i="90"/>
  <c r="AL68" i="90"/>
  <c r="AU68" i="90" s="1"/>
  <c r="AS33" i="90"/>
  <c r="AL33" i="90"/>
  <c r="AU33" i="90" s="1"/>
  <c r="AS51" i="90"/>
  <c r="AL51" i="90"/>
  <c r="AU51" i="90" s="1"/>
  <c r="AS69" i="90"/>
  <c r="AL69" i="90"/>
  <c r="AU69" i="90" s="1"/>
  <c r="AS41" i="10"/>
  <c r="AL41" i="10"/>
  <c r="AU41" i="10" s="1"/>
  <c r="AS16" i="90"/>
  <c r="AL16" i="90"/>
  <c r="AU16" i="90" s="1"/>
  <c r="AS34" i="90"/>
  <c r="AL34" i="90"/>
  <c r="AU34" i="90" s="1"/>
  <c r="AS52" i="90"/>
  <c r="AL52" i="90"/>
  <c r="AU52" i="90" s="1"/>
  <c r="AS70" i="90"/>
  <c r="AL70" i="90"/>
  <c r="AU70" i="90" s="1"/>
  <c r="AS88" i="90"/>
  <c r="AL88" i="90"/>
  <c r="AU88" i="90" s="1"/>
  <c r="AS36" i="10"/>
  <c r="AL36" i="10"/>
  <c r="AU36" i="10" s="1"/>
  <c r="AS23" i="90"/>
  <c r="AL23" i="90"/>
  <c r="AU23" i="90" s="1"/>
  <c r="AS77" i="90"/>
  <c r="AL77" i="90"/>
  <c r="AU77" i="90" s="1"/>
  <c r="AS95" i="90"/>
  <c r="AL95" i="90"/>
  <c r="AU95" i="90" s="1"/>
  <c r="AS78" i="90"/>
  <c r="AL78" i="90"/>
  <c r="AU78" i="90" s="1"/>
  <c r="Y97" i="35"/>
  <c r="X97" i="35"/>
  <c r="Z97" i="35" s="1"/>
  <c r="AK25" i="90"/>
  <c r="AT25" i="90" s="1"/>
  <c r="AJ25" i="90"/>
  <c r="AS49" i="90"/>
  <c r="AL49" i="90"/>
  <c r="AU49" i="90" s="1"/>
  <c r="AS85" i="90"/>
  <c r="AL85" i="90"/>
  <c r="AU85" i="90" s="1"/>
  <c r="AJ98" i="94"/>
  <c r="AS98" i="94" s="1"/>
  <c r="AK98" i="94"/>
  <c r="AT98" i="94" s="1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K62" i="94"/>
  <c r="AT62" i="94" s="1"/>
  <c r="AJ62" i="94"/>
  <c r="AJ56" i="94"/>
  <c r="AK56" i="94"/>
  <c r="AT56" i="94" s="1"/>
  <c r="AK50" i="94"/>
  <c r="AT50" i="94" s="1"/>
  <c r="AJ50" i="94"/>
  <c r="AK44" i="94"/>
  <c r="AT44" i="94" s="1"/>
  <c r="AJ44" i="94"/>
  <c r="AJ38" i="94"/>
  <c r="AK38" i="94"/>
  <c r="AT38" i="94" s="1"/>
  <c r="AJ32" i="94"/>
  <c r="AK32" i="94"/>
  <c r="AT32" i="94" s="1"/>
  <c r="AJ26" i="94"/>
  <c r="AK26" i="94"/>
  <c r="AT26" i="94" s="1"/>
  <c r="AJ20" i="94"/>
  <c r="AK20" i="94"/>
  <c r="AT20" i="94" s="1"/>
  <c r="AK14" i="94"/>
  <c r="AT14" i="94" s="1"/>
  <c r="AJ14" i="94"/>
  <c r="AX6" i="94"/>
  <c r="S6" i="94" s="1"/>
  <c r="AC6" i="94" s="1"/>
  <c r="AB7" i="94" s="1"/>
  <c r="AS14" i="90"/>
  <c r="AL14" i="90"/>
  <c r="AU14" i="90" s="1"/>
  <c r="AS50" i="90"/>
  <c r="AL50" i="90"/>
  <c r="AU50" i="90" s="1"/>
  <c r="AS86" i="90"/>
  <c r="AL86" i="90"/>
  <c r="AU86" i="90" s="1"/>
  <c r="AS22" i="10"/>
  <c r="AL22" i="10"/>
  <c r="AU22" i="10" s="1"/>
  <c r="AS7" i="10"/>
  <c r="AL7" i="10"/>
  <c r="AU7" i="10" s="1"/>
  <c r="AS15" i="90"/>
  <c r="AL15" i="90"/>
  <c r="AU15" i="90" s="1"/>
  <c r="AS87" i="90"/>
  <c r="AL87" i="90"/>
  <c r="AU87" i="90" s="1"/>
  <c r="AS47" i="90"/>
  <c r="AL47" i="90"/>
  <c r="AU47" i="90" s="1"/>
  <c r="AS30" i="90"/>
  <c r="AL30" i="90"/>
  <c r="AU30" i="90" s="1"/>
  <c r="AS29" i="10"/>
  <c r="AL29" i="10"/>
  <c r="AU29" i="10" s="1"/>
  <c r="AI98" i="94"/>
  <c r="AN98" i="94"/>
  <c r="AN100" i="94" s="1"/>
  <c r="AJ31" i="90"/>
  <c r="AK31" i="90"/>
  <c r="AT31" i="90" s="1"/>
  <c r="AS67" i="90"/>
  <c r="AL67" i="90"/>
  <c r="AU67" i="90" s="1"/>
  <c r="AS18" i="10"/>
  <c r="AL18" i="10"/>
  <c r="AU18" i="10" s="1"/>
  <c r="AS12" i="10"/>
  <c r="AL12" i="10"/>
  <c r="AU12" i="10" s="1"/>
  <c r="AK94" i="94"/>
  <c r="AT94" i="94" s="1"/>
  <c r="AJ94" i="94"/>
  <c r="AK91" i="94"/>
  <c r="AT91" i="94" s="1"/>
  <c r="AJ91" i="94"/>
  <c r="AJ85" i="94"/>
  <c r="AK85" i="94"/>
  <c r="AT85" i="94" s="1"/>
  <c r="AK79" i="94"/>
  <c r="AT79" i="94" s="1"/>
  <c r="AJ79" i="94"/>
  <c r="AJ73" i="94"/>
  <c r="AK73" i="94"/>
  <c r="AT73" i="94" s="1"/>
  <c r="AJ67" i="94"/>
  <c r="AK67" i="94"/>
  <c r="AT67" i="94" s="1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K25" i="94"/>
  <c r="AT25" i="94" s="1"/>
  <c r="AJ25" i="94"/>
  <c r="AK19" i="94"/>
  <c r="AT19" i="94" s="1"/>
  <c r="AJ19" i="94"/>
  <c r="AJ13" i="94"/>
  <c r="AK13" i="94"/>
  <c r="AT13" i="94" s="1"/>
  <c r="AX3" i="94"/>
  <c r="S3" i="94" s="1"/>
  <c r="AC3" i="94" s="1"/>
  <c r="AH96" i="98"/>
  <c r="AQ96" i="98" s="1"/>
  <c r="AS38" i="90"/>
  <c r="AL38" i="90"/>
  <c r="AU38" i="90" s="1"/>
  <c r="AS56" i="90"/>
  <c r="AL56" i="90"/>
  <c r="AU56" i="90" s="1"/>
  <c r="AS92" i="90"/>
  <c r="AL92" i="90"/>
  <c r="AU92" i="90" s="1"/>
  <c r="AI98" i="90"/>
  <c r="AN98" i="90"/>
  <c r="AN100" i="90" s="1"/>
  <c r="AS35" i="10"/>
  <c r="AL35" i="10"/>
  <c r="AU35" i="10" s="1"/>
  <c r="AS21" i="90"/>
  <c r="AL21" i="90"/>
  <c r="AU21" i="90" s="1"/>
  <c r="AS57" i="90"/>
  <c r="AL57" i="90"/>
  <c r="AU57" i="90" s="1"/>
  <c r="AS93" i="90"/>
  <c r="AL93" i="90"/>
  <c r="AU93" i="90" s="1"/>
  <c r="AS42" i="10"/>
  <c r="AL42" i="10"/>
  <c r="AU42" i="10" s="1"/>
  <c r="AS3" i="90"/>
  <c r="AL3" i="90"/>
  <c r="AU3" i="90" s="1"/>
  <c r="AS22" i="90"/>
  <c r="AL22" i="90"/>
  <c r="AU22" i="90" s="1"/>
  <c r="AS40" i="90"/>
  <c r="AL40" i="90"/>
  <c r="AU40" i="90" s="1"/>
  <c r="AS4" i="48"/>
  <c r="AL4" i="48"/>
  <c r="AU4" i="48" s="1"/>
  <c r="AJ11" i="90"/>
  <c r="AS29" i="90"/>
  <c r="AL29" i="90"/>
  <c r="AU29" i="90" s="1"/>
  <c r="AS65" i="90"/>
  <c r="AL65" i="90"/>
  <c r="AU65" i="90" s="1"/>
  <c r="AS83" i="90"/>
  <c r="AL83" i="90"/>
  <c r="AU83" i="90" s="1"/>
  <c r="AS24" i="90"/>
  <c r="AL24" i="90"/>
  <c r="AU24" i="90" s="1"/>
  <c r="AS10" i="10"/>
  <c r="AL10" i="10"/>
  <c r="AU10" i="10" s="1"/>
  <c r="AS6" i="10"/>
  <c r="AL6" i="10"/>
  <c r="AU6" i="10" s="1"/>
  <c r="AS37" i="90"/>
  <c r="AL37" i="90"/>
  <c r="AU37" i="90" s="1"/>
  <c r="AS91" i="90"/>
  <c r="AL91" i="90"/>
  <c r="AU91" i="90" s="1"/>
  <c r="AJ95" i="94"/>
  <c r="AK95" i="94"/>
  <c r="AT95" i="94" s="1"/>
  <c r="AK90" i="94"/>
  <c r="AT90" i="94" s="1"/>
  <c r="AJ90" i="94"/>
  <c r="AK84" i="94"/>
  <c r="AT84" i="94" s="1"/>
  <c r="AJ84" i="94"/>
  <c r="AK78" i="94"/>
  <c r="AT78" i="94" s="1"/>
  <c r="AJ78" i="94"/>
  <c r="AK72" i="94"/>
  <c r="AT72" i="94" s="1"/>
  <c r="AJ72" i="94"/>
  <c r="AJ66" i="94"/>
  <c r="AK66" i="94"/>
  <c r="AT66" i="94" s="1"/>
  <c r="AJ60" i="94"/>
  <c r="AK60" i="94"/>
  <c r="AT60" i="94" s="1"/>
  <c r="AJ54" i="94"/>
  <c r="AK54" i="94"/>
  <c r="AT54" i="94" s="1"/>
  <c r="AK48" i="94"/>
  <c r="AT48" i="94" s="1"/>
  <c r="AJ48" i="94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J18" i="94"/>
  <c r="AK18" i="94"/>
  <c r="AT18" i="94" s="1"/>
  <c r="AK11" i="94"/>
  <c r="AT11" i="94" s="1"/>
  <c r="AJ11" i="94"/>
  <c r="AK12" i="94"/>
  <c r="AT12" i="94" s="1"/>
  <c r="AJ12" i="94"/>
  <c r="AS5" i="10"/>
  <c r="AL5" i="10"/>
  <c r="AU5" i="10" s="1"/>
  <c r="Z96" i="98"/>
  <c r="AS20" i="90"/>
  <c r="AL20" i="90"/>
  <c r="AU20" i="90" s="1"/>
  <c r="AS74" i="90"/>
  <c r="AL74" i="90"/>
  <c r="AU74" i="90" s="1"/>
  <c r="AS39" i="90"/>
  <c r="AL39" i="90"/>
  <c r="AU39" i="90" s="1"/>
  <c r="AS75" i="90"/>
  <c r="AL75" i="90"/>
  <c r="AU75" i="90" s="1"/>
  <c r="AJ4" i="90"/>
  <c r="AK4" i="90"/>
  <c r="AT4" i="90" s="1"/>
  <c r="AS58" i="90"/>
  <c r="AL58" i="90"/>
  <c r="AU58" i="90" s="1"/>
  <c r="AS76" i="90"/>
  <c r="AL76" i="90"/>
  <c r="AU76" i="90" s="1"/>
  <c r="AS94" i="90"/>
  <c r="AL94" i="90"/>
  <c r="AU94" i="90" s="1"/>
  <c r="AS9" i="10"/>
  <c r="AL9" i="10"/>
  <c r="AU9" i="10" s="1"/>
  <c r="AS53" i="90"/>
  <c r="AL53" i="90"/>
  <c r="AU53" i="90" s="1"/>
  <c r="AS71" i="90"/>
  <c r="AL71" i="90"/>
  <c r="AU71" i="90" s="1"/>
  <c r="Y96" i="82"/>
  <c r="Z96" i="82" s="1"/>
  <c r="X96" i="82"/>
  <c r="AJ6" i="90"/>
  <c r="AK6" i="90"/>
  <c r="AT6" i="90" s="1"/>
  <c r="AS48" i="90"/>
  <c r="AL48" i="90"/>
  <c r="AU48" i="90" s="1"/>
  <c r="AK12" i="90"/>
  <c r="AT12" i="90" s="1"/>
  <c r="AJ12" i="90"/>
  <c r="AS36" i="90"/>
  <c r="AL36" i="90"/>
  <c r="AU36" i="90" s="1"/>
  <c r="AS54" i="90"/>
  <c r="AL54" i="90"/>
  <c r="AU54" i="90" s="1"/>
  <c r="AS72" i="90"/>
  <c r="AL72" i="90"/>
  <c r="AU72" i="90" s="1"/>
  <c r="AJ18" i="90"/>
  <c r="AK18" i="90"/>
  <c r="AT18" i="90" s="1"/>
  <c r="AS90" i="90"/>
  <c r="AL90" i="90"/>
  <c r="AU90" i="90" s="1"/>
  <c r="AK7" i="90"/>
  <c r="AT7" i="90" s="1"/>
  <c r="AJ7" i="90"/>
  <c r="AS55" i="90"/>
  <c r="AL55" i="90"/>
  <c r="AU55" i="90" s="1"/>
  <c r="AS73" i="90"/>
  <c r="AL73" i="90"/>
  <c r="AU73" i="90" s="1"/>
  <c r="AJ97" i="94"/>
  <c r="AK97" i="94"/>
  <c r="AT97" i="94" s="1"/>
  <c r="AJ89" i="94"/>
  <c r="AK89" i="94"/>
  <c r="AT89" i="94" s="1"/>
  <c r="AJ83" i="94"/>
  <c r="AK83" i="94"/>
  <c r="AT83" i="94" s="1"/>
  <c r="AJ77" i="94"/>
  <c r="AK77" i="94"/>
  <c r="AT77" i="94" s="1"/>
  <c r="AK71" i="94"/>
  <c r="AT71" i="94" s="1"/>
  <c r="AJ71" i="94"/>
  <c r="AJ65" i="94"/>
  <c r="AK65" i="94"/>
  <c r="AT65" i="94" s="1"/>
  <c r="AK59" i="94"/>
  <c r="AT59" i="94" s="1"/>
  <c r="AJ59" i="94"/>
  <c r="AK53" i="94"/>
  <c r="AT53" i="94" s="1"/>
  <c r="AJ53" i="94"/>
  <c r="AJ47" i="94"/>
  <c r="AK47" i="94"/>
  <c r="AT47" i="94" s="1"/>
  <c r="AJ41" i="94"/>
  <c r="AK41" i="94"/>
  <c r="AT41" i="94" s="1"/>
  <c r="AK35" i="94"/>
  <c r="AT35" i="94" s="1"/>
  <c r="AJ35" i="94"/>
  <c r="AK29" i="94"/>
  <c r="AT29" i="94" s="1"/>
  <c r="AJ29" i="94"/>
  <c r="AX22" i="94"/>
  <c r="S22" i="94" s="1"/>
  <c r="AC22" i="94" s="1"/>
  <c r="AB23" i="94" s="1"/>
  <c r="AX16" i="94"/>
  <c r="S16" i="94" s="1"/>
  <c r="AC16" i="94" s="1"/>
  <c r="AB17" i="94" s="1"/>
  <c r="AX9" i="94"/>
  <c r="S9" i="94" s="1"/>
  <c r="AC9" i="94" s="1"/>
  <c r="AB10" i="94" s="1"/>
  <c r="AX5" i="94"/>
  <c r="S5" i="94" s="1"/>
  <c r="AC5" i="94" s="1"/>
  <c r="AB6" i="94" s="1"/>
  <c r="AS44" i="90"/>
  <c r="AL44" i="90"/>
  <c r="AU44" i="90" s="1"/>
  <c r="AS62" i="90"/>
  <c r="AL62" i="90"/>
  <c r="AU62" i="90" s="1"/>
  <c r="AS9" i="90"/>
  <c r="AL9" i="90"/>
  <c r="AU9" i="90" s="1"/>
  <c r="AS45" i="90"/>
  <c r="AL45" i="90"/>
  <c r="AU45" i="90" s="1"/>
  <c r="AS63" i="90"/>
  <c r="AL63" i="90"/>
  <c r="AU63" i="90" s="1"/>
  <c r="AJ4" i="10"/>
  <c r="AK4" i="10"/>
  <c r="AT4" i="10" s="1"/>
  <c r="AT100" i="10" s="1"/>
  <c r="AS34" i="10"/>
  <c r="AL34" i="10"/>
  <c r="AU34" i="10" s="1"/>
  <c r="AU100" i="48"/>
  <c r="C11" i="48" s="1"/>
  <c r="AS28" i="90"/>
  <c r="AL28" i="90"/>
  <c r="AU28" i="90" s="1"/>
  <c r="AL82" i="90"/>
  <c r="AU82" i="90" s="1"/>
  <c r="AS82" i="90"/>
  <c r="AR95" i="98"/>
  <c r="AJ17" i="90"/>
  <c r="AS35" i="90"/>
  <c r="AL35" i="90"/>
  <c r="AU35" i="90" s="1"/>
  <c r="AS89" i="90"/>
  <c r="AL89" i="90"/>
  <c r="AU89" i="90" s="1"/>
  <c r="AI95" i="82"/>
  <c r="AN95" i="82"/>
  <c r="AS60" i="90"/>
  <c r="AL60" i="90"/>
  <c r="AU60" i="90" s="1"/>
  <c r="AL66" i="90"/>
  <c r="AU66" i="90" s="1"/>
  <c r="AS66" i="90"/>
  <c r="AS84" i="90"/>
  <c r="AL84" i="90"/>
  <c r="AU84" i="90" s="1"/>
  <c r="AR98" i="10"/>
  <c r="AR100" i="10" s="1"/>
  <c r="AL98" i="10"/>
  <c r="AU98" i="10" s="1"/>
  <c r="AS17" i="10"/>
  <c r="AL17" i="10"/>
  <c r="AU17" i="10" s="1"/>
  <c r="AS8" i="10"/>
  <c r="AL8" i="10"/>
  <c r="AU8" i="10" s="1"/>
  <c r="AS42" i="90"/>
  <c r="AL42" i="90"/>
  <c r="AU42" i="90" s="1"/>
  <c r="AS97" i="90"/>
  <c r="AL97" i="90"/>
  <c r="AU97" i="90" s="1"/>
  <c r="AS24" i="10"/>
  <c r="AL24" i="10"/>
  <c r="AU24" i="10" s="1"/>
  <c r="AK13" i="90"/>
  <c r="AT13" i="90" s="1"/>
  <c r="AJ13" i="90"/>
  <c r="AS79" i="90"/>
  <c r="AL79" i="90"/>
  <c r="AU79" i="90" s="1"/>
  <c r="AS23" i="10"/>
  <c r="AL23" i="10"/>
  <c r="AU23" i="10" s="1"/>
  <c r="AK96" i="94"/>
  <c r="AT96" i="94" s="1"/>
  <c r="AJ96" i="94"/>
  <c r="AJ88" i="94"/>
  <c r="AK88" i="94"/>
  <c r="AT88" i="94" s="1"/>
  <c r="AK82" i="94"/>
  <c r="AT82" i="94" s="1"/>
  <c r="AJ82" i="94"/>
  <c r="AK76" i="94"/>
  <c r="AT76" i="94" s="1"/>
  <c r="AJ76" i="94"/>
  <c r="AK70" i="94"/>
  <c r="AT70" i="94" s="1"/>
  <c r="AJ70" i="94"/>
  <c r="AJ64" i="94"/>
  <c r="AK64" i="94"/>
  <c r="AT64" i="94" s="1"/>
  <c r="AJ58" i="94"/>
  <c r="AK58" i="94"/>
  <c r="AT58" i="94" s="1"/>
  <c r="AJ52" i="94"/>
  <c r="AK52" i="94"/>
  <c r="AT52" i="94" s="1"/>
  <c r="AJ46" i="94"/>
  <c r="AK46" i="94"/>
  <c r="AT46" i="94" s="1"/>
  <c r="AK40" i="94"/>
  <c r="AT40" i="94" s="1"/>
  <c r="AJ40" i="94"/>
  <c r="AJ34" i="94"/>
  <c r="AK34" i="94"/>
  <c r="AT34" i="94" s="1"/>
  <c r="AJ28" i="94"/>
  <c r="AK28" i="94"/>
  <c r="AT28" i="94" s="1"/>
  <c r="AX21" i="94"/>
  <c r="S21" i="94" s="1"/>
  <c r="AC21" i="94" s="1"/>
  <c r="AB22" i="94" s="1"/>
  <c r="AX15" i="94"/>
  <c r="S15" i="94" s="1"/>
  <c r="AC15" i="94" s="1"/>
  <c r="AB16" i="94" s="1"/>
  <c r="AX8" i="94"/>
  <c r="S8" i="94" s="1"/>
  <c r="AC8" i="94" s="1"/>
  <c r="AB9" i="94" s="1"/>
  <c r="AX4" i="94"/>
  <c r="S4" i="94" s="1"/>
  <c r="AC4" i="94" s="1"/>
  <c r="AB5" i="94" s="1"/>
  <c r="AS40" i="10"/>
  <c r="AL40" i="10"/>
  <c r="AU40" i="10" s="1"/>
  <c r="AK8" i="90"/>
  <c r="AT8" i="90" s="1"/>
  <c r="AJ8" i="90"/>
  <c r="AS26" i="90"/>
  <c r="AL26" i="90"/>
  <c r="AU26" i="90" s="1"/>
  <c r="AS80" i="90"/>
  <c r="AL80" i="90"/>
  <c r="AU80" i="90" s="1"/>
  <c r="AS96" i="90"/>
  <c r="AL96" i="90"/>
  <c r="AU96" i="90" s="1"/>
  <c r="AS27" i="90"/>
  <c r="AL27" i="90"/>
  <c r="AU27" i="90" s="1"/>
  <c r="AS81" i="90"/>
  <c r="AL81" i="90"/>
  <c r="AU81" i="90" s="1"/>
  <c r="AL3" i="10"/>
  <c r="AU3" i="10" s="1"/>
  <c r="AS3" i="10"/>
  <c r="AS16" i="10"/>
  <c r="AL16" i="10"/>
  <c r="AU16" i="10" s="1"/>
  <c r="AS100" i="48"/>
  <c r="AS10" i="90"/>
  <c r="AL10" i="90"/>
  <c r="AU10" i="90" s="1"/>
  <c r="AS46" i="90"/>
  <c r="AL46" i="90"/>
  <c r="AU46" i="90" s="1"/>
  <c r="AS64" i="90"/>
  <c r="AL64" i="90"/>
  <c r="AU64" i="90" s="1"/>
  <c r="AJ5" i="90"/>
  <c r="AS41" i="90"/>
  <c r="AL41" i="90"/>
  <c r="AU41" i="90" s="1"/>
  <c r="AS59" i="90"/>
  <c r="AL59" i="90"/>
  <c r="AU59" i="90" s="1"/>
  <c r="AS30" i="10"/>
  <c r="AL30" i="10"/>
  <c r="AU30" i="10" s="1"/>
  <c r="AS46" i="94" l="1"/>
  <c r="AL46" i="94"/>
  <c r="AU46" i="94" s="1"/>
  <c r="AK23" i="94"/>
  <c r="AT23" i="94" s="1"/>
  <c r="AJ23" i="94"/>
  <c r="AS41" i="94"/>
  <c r="AL41" i="94"/>
  <c r="AU41" i="94" s="1"/>
  <c r="AS77" i="94"/>
  <c r="AL77" i="94"/>
  <c r="AU77" i="94" s="1"/>
  <c r="AS97" i="94"/>
  <c r="AL97" i="94"/>
  <c r="AU97" i="94" s="1"/>
  <c r="AE96" i="82"/>
  <c r="W97" i="82"/>
  <c r="AG96" i="82"/>
  <c r="AP96" i="82" s="1"/>
  <c r="AF96" i="82"/>
  <c r="AO96" i="82" s="1"/>
  <c r="AG96" i="98"/>
  <c r="AP96" i="98" s="1"/>
  <c r="W97" i="98"/>
  <c r="AF96" i="98"/>
  <c r="AO96" i="98" s="1"/>
  <c r="AE96" i="98"/>
  <c r="AS66" i="94"/>
  <c r="AL66" i="94"/>
  <c r="AU66" i="94" s="1"/>
  <c r="AK7" i="94"/>
  <c r="AT7" i="94" s="1"/>
  <c r="AJ7" i="94"/>
  <c r="AS26" i="94"/>
  <c r="AL26" i="94"/>
  <c r="AU26" i="94" s="1"/>
  <c r="AS80" i="94"/>
  <c r="AL80" i="94"/>
  <c r="AU80" i="94" s="1"/>
  <c r="AS45" i="94"/>
  <c r="AL45" i="94"/>
  <c r="AU45" i="94" s="1"/>
  <c r="AS63" i="94"/>
  <c r="AL63" i="94"/>
  <c r="AU63" i="94" s="1"/>
  <c r="AJ5" i="94"/>
  <c r="AK5" i="94"/>
  <c r="AT5" i="94" s="1"/>
  <c r="AS70" i="94"/>
  <c r="AL70" i="94"/>
  <c r="AU70" i="94" s="1"/>
  <c r="AS29" i="94"/>
  <c r="AL29" i="94"/>
  <c r="AU29" i="94" s="1"/>
  <c r="AS72" i="94"/>
  <c r="AL72" i="94"/>
  <c r="AU72" i="94" s="1"/>
  <c r="AL90" i="94"/>
  <c r="AU90" i="94" s="1"/>
  <c r="AS90" i="94"/>
  <c r="AS13" i="94"/>
  <c r="AL13" i="94"/>
  <c r="AU13" i="94" s="1"/>
  <c r="AS31" i="94"/>
  <c r="AL31" i="94"/>
  <c r="AU31" i="94" s="1"/>
  <c r="AS49" i="94"/>
  <c r="AL49" i="94"/>
  <c r="AU49" i="94" s="1"/>
  <c r="AS67" i="94"/>
  <c r="AL67" i="94"/>
  <c r="AU67" i="94" s="1"/>
  <c r="AS85" i="94"/>
  <c r="AL85" i="94"/>
  <c r="AU85" i="94" s="1"/>
  <c r="AS31" i="90"/>
  <c r="AL31" i="90"/>
  <c r="AU31" i="90" s="1"/>
  <c r="AS14" i="94"/>
  <c r="AL14" i="94"/>
  <c r="AU14" i="94" s="1"/>
  <c r="AS50" i="94"/>
  <c r="AL50" i="94"/>
  <c r="AU50" i="94" s="1"/>
  <c r="AH97" i="35"/>
  <c r="AQ97" i="35" s="1"/>
  <c r="AJ8" i="94"/>
  <c r="AS27" i="94"/>
  <c r="AL27" i="94"/>
  <c r="AU27" i="94" s="1"/>
  <c r="AS81" i="94"/>
  <c r="AL81" i="94"/>
  <c r="AU81" i="94" s="1"/>
  <c r="AS64" i="94"/>
  <c r="AL64" i="94"/>
  <c r="AU64" i="94" s="1"/>
  <c r="AK9" i="94"/>
  <c r="AT9" i="94" s="1"/>
  <c r="AJ9" i="94"/>
  <c r="AS88" i="94"/>
  <c r="AL88" i="94"/>
  <c r="AU88" i="94" s="1"/>
  <c r="AS47" i="94"/>
  <c r="AL47" i="94"/>
  <c r="AU47" i="94" s="1"/>
  <c r="AS65" i="94"/>
  <c r="AL65" i="94"/>
  <c r="AU65" i="94" s="1"/>
  <c r="AS83" i="94"/>
  <c r="AL83" i="94"/>
  <c r="AU83" i="94" s="1"/>
  <c r="AT100" i="90"/>
  <c r="AS18" i="94"/>
  <c r="AL18" i="94"/>
  <c r="AU18" i="94" s="1"/>
  <c r="AS36" i="94"/>
  <c r="AL36" i="94"/>
  <c r="AU36" i="94" s="1"/>
  <c r="AS54" i="94"/>
  <c r="AL54" i="94"/>
  <c r="AU54" i="94" s="1"/>
  <c r="AS19" i="94"/>
  <c r="AL19" i="94"/>
  <c r="AU19" i="94" s="1"/>
  <c r="AS55" i="94"/>
  <c r="AL55" i="94"/>
  <c r="AU55" i="94" s="1"/>
  <c r="AS91" i="94"/>
  <c r="AL91" i="94"/>
  <c r="AU91" i="94" s="1"/>
  <c r="AS32" i="94"/>
  <c r="AL32" i="94"/>
  <c r="AU32" i="94" s="1"/>
  <c r="AS68" i="94"/>
  <c r="AL68" i="94"/>
  <c r="AU68" i="94" s="1"/>
  <c r="AS86" i="94"/>
  <c r="AL86" i="94"/>
  <c r="AU86" i="94" s="1"/>
  <c r="AE97" i="35"/>
  <c r="AF97" i="35"/>
  <c r="AO97" i="35" s="1"/>
  <c r="W98" i="35"/>
  <c r="AG97" i="35"/>
  <c r="AP97" i="35" s="1"/>
  <c r="AS33" i="94"/>
  <c r="AL33" i="94"/>
  <c r="AU33" i="94" s="1"/>
  <c r="AS51" i="94"/>
  <c r="AL51" i="94"/>
  <c r="AU51" i="94" s="1"/>
  <c r="AK6" i="94"/>
  <c r="AT6" i="94" s="1"/>
  <c r="AJ6" i="94"/>
  <c r="AS35" i="94"/>
  <c r="AL35" i="94"/>
  <c r="AU35" i="94" s="1"/>
  <c r="AS53" i="94"/>
  <c r="AL53" i="94"/>
  <c r="AU53" i="94" s="1"/>
  <c r="AS71" i="94"/>
  <c r="AL71" i="94"/>
  <c r="AU71" i="94" s="1"/>
  <c r="AL4" i="90"/>
  <c r="AU4" i="90" s="1"/>
  <c r="AS4" i="90"/>
  <c r="AS12" i="94"/>
  <c r="AL12" i="94"/>
  <c r="AU12" i="94" s="1"/>
  <c r="AS24" i="94"/>
  <c r="AL24" i="94"/>
  <c r="AU24" i="94" s="1"/>
  <c r="AS78" i="94"/>
  <c r="AL78" i="94"/>
  <c r="AU78" i="94" s="1"/>
  <c r="AS11" i="90"/>
  <c r="AL11" i="90"/>
  <c r="AU11" i="90" s="1"/>
  <c r="AS37" i="94"/>
  <c r="AL37" i="94"/>
  <c r="AU37" i="94" s="1"/>
  <c r="AS73" i="94"/>
  <c r="AL73" i="94"/>
  <c r="AU73" i="94" s="1"/>
  <c r="AR98" i="94"/>
  <c r="AR100" i="94" s="1"/>
  <c r="AL98" i="94"/>
  <c r="AU98" i="94" s="1"/>
  <c r="AL92" i="94"/>
  <c r="AU92" i="94" s="1"/>
  <c r="AS92" i="94"/>
  <c r="AJ15" i="94"/>
  <c r="AS69" i="94"/>
  <c r="AL69" i="94"/>
  <c r="AU69" i="94" s="1"/>
  <c r="AS87" i="94"/>
  <c r="AL87" i="94"/>
  <c r="AU87" i="94" s="1"/>
  <c r="AS28" i="94"/>
  <c r="AL28" i="94"/>
  <c r="AU28" i="94" s="1"/>
  <c r="AK16" i="94"/>
  <c r="AT16" i="94" s="1"/>
  <c r="AJ16" i="94"/>
  <c r="AS40" i="94"/>
  <c r="AL40" i="94"/>
  <c r="AU40" i="94" s="1"/>
  <c r="AS96" i="94"/>
  <c r="AL96" i="94"/>
  <c r="AU96" i="94" s="1"/>
  <c r="AJ22" i="94"/>
  <c r="AK22" i="94"/>
  <c r="AT22" i="94" s="1"/>
  <c r="AS58" i="94"/>
  <c r="AL58" i="94"/>
  <c r="AU58" i="94" s="1"/>
  <c r="AS4" i="10"/>
  <c r="AS100" i="10" s="1"/>
  <c r="AL4" i="10"/>
  <c r="AU4" i="10" s="1"/>
  <c r="AU100" i="10" s="1"/>
  <c r="C11" i="10" s="1"/>
  <c r="AJ10" i="94"/>
  <c r="AK10" i="94"/>
  <c r="AT10" i="94" s="1"/>
  <c r="AS89" i="94"/>
  <c r="AL89" i="94"/>
  <c r="AU89" i="94" s="1"/>
  <c r="AS18" i="90"/>
  <c r="AL18" i="90"/>
  <c r="AU18" i="90" s="1"/>
  <c r="AS6" i="90"/>
  <c r="AL6" i="90"/>
  <c r="AU6" i="90" s="1"/>
  <c r="AS42" i="94"/>
  <c r="AL42" i="94"/>
  <c r="AU42" i="94" s="1"/>
  <c r="AS60" i="94"/>
  <c r="AL60" i="94"/>
  <c r="AU60" i="94" s="1"/>
  <c r="AS95" i="94"/>
  <c r="AL95" i="94"/>
  <c r="AU95" i="94" s="1"/>
  <c r="AS25" i="94"/>
  <c r="AL25" i="94"/>
  <c r="AU25" i="94" s="1"/>
  <c r="AS43" i="94"/>
  <c r="AL43" i="94"/>
  <c r="AU43" i="94" s="1"/>
  <c r="AS61" i="94"/>
  <c r="AL61" i="94"/>
  <c r="AU61" i="94" s="1"/>
  <c r="AL79" i="94"/>
  <c r="AU79" i="94" s="1"/>
  <c r="AS79" i="94"/>
  <c r="AS94" i="94"/>
  <c r="AL94" i="94"/>
  <c r="AU94" i="94" s="1"/>
  <c r="AS20" i="94"/>
  <c r="AL20" i="94"/>
  <c r="AU20" i="94" s="1"/>
  <c r="AS38" i="94"/>
  <c r="AL38" i="94"/>
  <c r="AU38" i="94" s="1"/>
  <c r="AS56" i="94"/>
  <c r="AL56" i="94"/>
  <c r="AU56" i="94" s="1"/>
  <c r="AS74" i="94"/>
  <c r="AL74" i="94"/>
  <c r="AU74" i="94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R95" i="82"/>
  <c r="AS34" i="94"/>
  <c r="AL34" i="94"/>
  <c r="AU34" i="94" s="1"/>
  <c r="AS52" i="94"/>
  <c r="AL52" i="94"/>
  <c r="AU52" i="94" s="1"/>
  <c r="AS8" i="90"/>
  <c r="AL8" i="90"/>
  <c r="AU8" i="90" s="1"/>
  <c r="AS76" i="94"/>
  <c r="AL76" i="94"/>
  <c r="AU76" i="94" s="1"/>
  <c r="AS13" i="90"/>
  <c r="AL13" i="90"/>
  <c r="AU13" i="90" s="1"/>
  <c r="AS5" i="90"/>
  <c r="AL5" i="90"/>
  <c r="AU5" i="90" s="1"/>
  <c r="AS82" i="94"/>
  <c r="AL82" i="94"/>
  <c r="AU82" i="94" s="1"/>
  <c r="AS17" i="90"/>
  <c r="AL17" i="90"/>
  <c r="AU17" i="90" s="1"/>
  <c r="AK17" i="94"/>
  <c r="AT17" i="94" s="1"/>
  <c r="AJ17" i="94"/>
  <c r="AS59" i="94"/>
  <c r="AL59" i="94"/>
  <c r="AU59" i="94" s="1"/>
  <c r="AS7" i="90"/>
  <c r="AL7" i="90"/>
  <c r="AU7" i="90" s="1"/>
  <c r="AS12" i="90"/>
  <c r="AL12" i="90"/>
  <c r="AU12" i="90" s="1"/>
  <c r="AH96" i="82"/>
  <c r="AQ96" i="82" s="1"/>
  <c r="AS11" i="94"/>
  <c r="AL11" i="94"/>
  <c r="AU11" i="94" s="1"/>
  <c r="AS30" i="94"/>
  <c r="AL30" i="94"/>
  <c r="AU30" i="94" s="1"/>
  <c r="AS48" i="94"/>
  <c r="AL48" i="94"/>
  <c r="AU48" i="94" s="1"/>
  <c r="AS84" i="94"/>
  <c r="AL84" i="94"/>
  <c r="AU84" i="94" s="1"/>
  <c r="AR98" i="90"/>
  <c r="AR100" i="90" s="1"/>
  <c r="AL98" i="90"/>
  <c r="AU98" i="90" s="1"/>
  <c r="AJ3" i="94"/>
  <c r="AB4" i="94"/>
  <c r="AS44" i="94"/>
  <c r="AL44" i="94"/>
  <c r="AU44" i="94" s="1"/>
  <c r="AS62" i="94"/>
  <c r="AL62" i="94"/>
  <c r="AU62" i="94" s="1"/>
  <c r="AS25" i="90"/>
  <c r="AL25" i="90"/>
  <c r="AU25" i="90" s="1"/>
  <c r="AJ21" i="94"/>
  <c r="AS19" i="90"/>
  <c r="AL19" i="90"/>
  <c r="AU19" i="90" s="1"/>
  <c r="AR96" i="35"/>
  <c r="AS100" i="90" l="1"/>
  <c r="AU100" i="90"/>
  <c r="C11" i="90" s="1"/>
  <c r="F34" i="57" s="1"/>
  <c r="Y98" i="35"/>
  <c r="X98" i="35"/>
  <c r="AS9" i="94"/>
  <c r="AL9" i="94"/>
  <c r="AU9" i="94" s="1"/>
  <c r="AL7" i="94"/>
  <c r="AU7" i="94" s="1"/>
  <c r="AS7" i="94"/>
  <c r="Y97" i="82"/>
  <c r="X97" i="82"/>
  <c r="AL16" i="94"/>
  <c r="AU16" i="94" s="1"/>
  <c r="AS16" i="94"/>
  <c r="Y97" i="98"/>
  <c r="X97" i="98"/>
  <c r="AI96" i="82"/>
  <c r="AN96" i="82"/>
  <c r="AS10" i="94"/>
  <c r="AL10" i="94"/>
  <c r="AU10" i="94" s="1"/>
  <c r="AS22" i="94"/>
  <c r="AL22" i="94"/>
  <c r="AU22" i="94" s="1"/>
  <c r="AI97" i="35"/>
  <c r="AN97" i="35"/>
  <c r="AS8" i="94"/>
  <c r="AL8" i="94"/>
  <c r="AU8" i="94" s="1"/>
  <c r="AS23" i="94"/>
  <c r="AL23" i="94"/>
  <c r="AU23" i="94" s="1"/>
  <c r="AS15" i="94"/>
  <c r="AL15" i="94"/>
  <c r="AU15" i="94" s="1"/>
  <c r="AS5" i="94"/>
  <c r="AL5" i="94"/>
  <c r="AU5" i="94" s="1"/>
  <c r="AK4" i="94"/>
  <c r="AT4" i="94" s="1"/>
  <c r="AT100" i="94" s="1"/>
  <c r="AJ4" i="94"/>
  <c r="AS17" i="94"/>
  <c r="AL17" i="94"/>
  <c r="AU17" i="94" s="1"/>
  <c r="AS3" i="94"/>
  <c r="AL3" i="94"/>
  <c r="AU3" i="94" s="1"/>
  <c r="AS6" i="94"/>
  <c r="AL6" i="94"/>
  <c r="AU6" i="94" s="1"/>
  <c r="AS21" i="94"/>
  <c r="AL21" i="94"/>
  <c r="AU21" i="94" s="1"/>
  <c r="AI96" i="98"/>
  <c r="AN96" i="98"/>
  <c r="AR96" i="82" l="1"/>
  <c r="AH97" i="82"/>
  <c r="AQ97" i="82" s="1"/>
  <c r="AR96" i="98"/>
  <c r="AH97" i="98"/>
  <c r="AQ97" i="98" s="1"/>
  <c r="Z97" i="82"/>
  <c r="AH98" i="35"/>
  <c r="AQ98" i="35" s="1"/>
  <c r="AQ100" i="35" s="1"/>
  <c r="AZ3" i="35"/>
  <c r="AX8" i="35" s="1"/>
  <c r="S8" i="35" s="1"/>
  <c r="AC8" i="35" s="1"/>
  <c r="AB9" i="35" s="1"/>
  <c r="AX9" i="35"/>
  <c r="S9" i="35" s="1"/>
  <c r="AC9" i="35" s="1"/>
  <c r="AB10" i="35" s="1"/>
  <c r="AX10" i="35"/>
  <c r="S10" i="35" s="1"/>
  <c r="AC10" i="35" s="1"/>
  <c r="AB11" i="35" s="1"/>
  <c r="AX11" i="35"/>
  <c r="S11" i="35" s="1"/>
  <c r="AC11" i="35" s="1"/>
  <c r="AB12" i="35" s="1"/>
  <c r="AX12" i="35"/>
  <c r="S12" i="35" s="1"/>
  <c r="AC12" i="35" s="1"/>
  <c r="AB13" i="35" s="1"/>
  <c r="AX13" i="35"/>
  <c r="S13" i="35" s="1"/>
  <c r="AC13" i="35" s="1"/>
  <c r="AB14" i="35" s="1"/>
  <c r="AX14" i="35"/>
  <c r="S14" i="35" s="1"/>
  <c r="AC14" i="35" s="1"/>
  <c r="AB15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4" i="35"/>
  <c r="S94" i="35" s="1"/>
  <c r="AC94" i="35" s="1"/>
  <c r="AB95" i="35" s="1"/>
  <c r="AX95" i="35"/>
  <c r="S95" i="35" s="1"/>
  <c r="AC95" i="35" s="1"/>
  <c r="AB96" i="35" s="1"/>
  <c r="AX97" i="35"/>
  <c r="S97" i="35" s="1"/>
  <c r="AC97" i="35" s="1"/>
  <c r="AB98" i="35" s="1"/>
  <c r="AX96" i="35"/>
  <c r="S96" i="35" s="1"/>
  <c r="AC96" i="35" s="1"/>
  <c r="AB97" i="35" s="1"/>
  <c r="AX93" i="35"/>
  <c r="S93" i="35" s="1"/>
  <c r="AC93" i="35" s="1"/>
  <c r="AB94" i="35" s="1"/>
  <c r="Z97" i="98"/>
  <c r="Z98" i="35"/>
  <c r="AR97" i="35"/>
  <c r="AL4" i="94"/>
  <c r="AU4" i="94" s="1"/>
  <c r="AU100" i="94" s="1"/>
  <c r="C11" i="94" s="1"/>
  <c r="F38" i="57" s="1"/>
  <c r="AS4" i="94"/>
  <c r="AS100" i="94" s="1"/>
  <c r="AX7" i="35" l="1"/>
  <c r="S7" i="35" s="1"/>
  <c r="AC7" i="35" s="1"/>
  <c r="AB8" i="35" s="1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J23" i="35"/>
  <c r="AK23" i="35"/>
  <c r="AT23" i="35" s="1"/>
  <c r="AJ17" i="35"/>
  <c r="AK17" i="35"/>
  <c r="AT17" i="35" s="1"/>
  <c r="AJ11" i="35"/>
  <c r="AK11" i="35"/>
  <c r="AT11" i="35" s="1"/>
  <c r="AK9" i="35"/>
  <c r="AT9" i="35" s="1"/>
  <c r="AJ9" i="35"/>
  <c r="AJ89" i="35"/>
  <c r="AK89" i="35"/>
  <c r="AT89" i="35" s="1"/>
  <c r="AJ95" i="35"/>
  <c r="AK95" i="35"/>
  <c r="AT95" i="35" s="1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K58" i="35"/>
  <c r="AT58" i="35" s="1"/>
  <c r="AJ58" i="35"/>
  <c r="AK52" i="35"/>
  <c r="AT52" i="35" s="1"/>
  <c r="AJ52" i="35"/>
  <c r="AK46" i="35"/>
  <c r="AT46" i="35" s="1"/>
  <c r="AJ46" i="35"/>
  <c r="AJ40" i="35"/>
  <c r="AK40" i="35"/>
  <c r="AT40" i="35" s="1"/>
  <c r="AJ34" i="35"/>
  <c r="AK34" i="35"/>
  <c r="AT34" i="35" s="1"/>
  <c r="AK28" i="35"/>
  <c r="AT28" i="35" s="1"/>
  <c r="AJ28" i="35"/>
  <c r="AK22" i="35"/>
  <c r="AT22" i="35" s="1"/>
  <c r="AJ22" i="35"/>
  <c r="AJ16" i="35"/>
  <c r="AK16" i="35"/>
  <c r="AT16" i="35" s="1"/>
  <c r="AJ10" i="35"/>
  <c r="AK10" i="35"/>
  <c r="AT10" i="35" s="1"/>
  <c r="AX4" i="35"/>
  <c r="S4" i="35" s="1"/>
  <c r="AC4" i="35" s="1"/>
  <c r="AB5" i="35" s="1"/>
  <c r="AK96" i="35"/>
  <c r="AT96" i="35" s="1"/>
  <c r="AJ96" i="35"/>
  <c r="AC98" i="35"/>
  <c r="AF98" i="35"/>
  <c r="AO98" i="35" s="1"/>
  <c r="AO100" i="35" s="1"/>
  <c r="AG98" i="35"/>
  <c r="AP98" i="35" s="1"/>
  <c r="AP100" i="35" s="1"/>
  <c r="AE98" i="35"/>
  <c r="AF97" i="98"/>
  <c r="AO97" i="98" s="1"/>
  <c r="W98" i="98"/>
  <c r="AG97" i="98"/>
  <c r="AE97" i="98"/>
  <c r="AN97" i="98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J27" i="35"/>
  <c r="AK27" i="35"/>
  <c r="AT27" i="35" s="1"/>
  <c r="AK21" i="35"/>
  <c r="AT21" i="35" s="1"/>
  <c r="AJ21" i="35"/>
  <c r="AJ15" i="35"/>
  <c r="AK15" i="35"/>
  <c r="AT15" i="35" s="1"/>
  <c r="AK8" i="35"/>
  <c r="AT8" i="35" s="1"/>
  <c r="AJ8" i="35"/>
  <c r="AK94" i="35"/>
  <c r="AT94" i="35" s="1"/>
  <c r="AJ94" i="35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F97" i="82"/>
  <c r="AO97" i="82" s="1"/>
  <c r="AE97" i="82"/>
  <c r="W98" i="82"/>
  <c r="AG97" i="82"/>
  <c r="AP97" i="82" s="1"/>
  <c r="AK97" i="35"/>
  <c r="AT97" i="35" s="1"/>
  <c r="AJ97" i="35"/>
  <c r="AJ91" i="35"/>
  <c r="AK91" i="35"/>
  <c r="AT91" i="35" s="1"/>
  <c r="AJ85" i="35"/>
  <c r="AK85" i="35"/>
  <c r="AT85" i="35" s="1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J13" i="35"/>
  <c r="AK13" i="35"/>
  <c r="AT13" i="35" s="1"/>
  <c r="AX3" i="35"/>
  <c r="S3" i="35" s="1"/>
  <c r="AC3" i="35" s="1"/>
  <c r="AJ98" i="35"/>
  <c r="AS98" i="35" s="1"/>
  <c r="AK98" i="35"/>
  <c r="AT98" i="35" s="1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J18" i="35"/>
  <c r="AK18" i="35"/>
  <c r="AT18" i="35" s="1"/>
  <c r="AK12" i="35"/>
  <c r="AT12" i="35" s="1"/>
  <c r="AJ12" i="35"/>
  <c r="AX5" i="35"/>
  <c r="S5" i="35" s="1"/>
  <c r="AC5" i="35" s="1"/>
  <c r="AB6" i="35" s="1"/>
  <c r="AS67" i="35" l="1"/>
  <c r="AL67" i="35"/>
  <c r="AU67" i="35" s="1"/>
  <c r="AS32" i="35"/>
  <c r="AL32" i="35"/>
  <c r="AU32" i="35" s="1"/>
  <c r="AS68" i="35"/>
  <c r="AL68" i="35"/>
  <c r="AU68" i="35" s="1"/>
  <c r="AS86" i="35"/>
  <c r="AL86" i="35"/>
  <c r="AU86" i="35" s="1"/>
  <c r="AS8" i="35"/>
  <c r="AL8" i="35"/>
  <c r="AU8" i="35" s="1"/>
  <c r="AS45" i="35"/>
  <c r="AL45" i="35"/>
  <c r="AU45" i="35" s="1"/>
  <c r="AS63" i="35"/>
  <c r="AL63" i="35"/>
  <c r="AU63" i="35" s="1"/>
  <c r="AS81" i="35"/>
  <c r="AL81" i="35"/>
  <c r="AU81" i="35" s="1"/>
  <c r="AS28" i="35"/>
  <c r="AL28" i="35"/>
  <c r="AU28" i="35" s="1"/>
  <c r="AS46" i="35"/>
  <c r="AL46" i="35"/>
  <c r="AU46" i="35" s="1"/>
  <c r="AS35" i="35"/>
  <c r="AL35" i="35"/>
  <c r="AU35" i="35" s="1"/>
  <c r="AS53" i="35"/>
  <c r="AL53" i="35"/>
  <c r="AU53" i="35" s="1"/>
  <c r="AS71" i="35"/>
  <c r="AL71" i="35"/>
  <c r="AU71" i="35" s="1"/>
  <c r="AS72" i="35"/>
  <c r="AL72" i="35"/>
  <c r="AU72" i="35" s="1"/>
  <c r="AS13" i="35"/>
  <c r="AL13" i="35"/>
  <c r="AU13" i="35" s="1"/>
  <c r="AS85" i="35"/>
  <c r="AL85" i="35"/>
  <c r="AU85" i="35" s="1"/>
  <c r="AS14" i="35"/>
  <c r="AL14" i="35"/>
  <c r="AU14" i="35" s="1"/>
  <c r="AS50" i="35"/>
  <c r="AL50" i="35"/>
  <c r="AU50" i="35" s="1"/>
  <c r="AS27" i="35"/>
  <c r="AL27" i="35"/>
  <c r="AU27" i="35" s="1"/>
  <c r="AS10" i="35"/>
  <c r="AL10" i="35"/>
  <c r="AU10" i="35" s="1"/>
  <c r="AS64" i="35"/>
  <c r="AL64" i="35"/>
  <c r="AU64" i="35" s="1"/>
  <c r="AS82" i="35"/>
  <c r="AL82" i="35"/>
  <c r="AU82" i="35" s="1"/>
  <c r="AS89" i="35"/>
  <c r="AL89" i="35"/>
  <c r="AU89" i="35" s="1"/>
  <c r="AS17" i="35"/>
  <c r="AL17" i="35"/>
  <c r="AU17" i="35" s="1"/>
  <c r="AS30" i="35"/>
  <c r="AL30" i="35"/>
  <c r="AU30" i="35" s="1"/>
  <c r="AS31" i="35"/>
  <c r="AL31" i="35"/>
  <c r="AU31" i="35" s="1"/>
  <c r="AS90" i="35"/>
  <c r="AL90" i="35"/>
  <c r="AU90" i="35" s="1"/>
  <c r="AS19" i="35"/>
  <c r="AL19" i="35"/>
  <c r="AU19" i="35" s="1"/>
  <c r="AS37" i="35"/>
  <c r="AL37" i="35"/>
  <c r="AU37" i="35" s="1"/>
  <c r="AS73" i="35"/>
  <c r="AL73" i="35"/>
  <c r="AU73" i="35" s="1"/>
  <c r="Y98" i="82"/>
  <c r="X98" i="82"/>
  <c r="AS20" i="35"/>
  <c r="AL20" i="35"/>
  <c r="AU20" i="35" s="1"/>
  <c r="AS38" i="35"/>
  <c r="AL38" i="35"/>
  <c r="AU38" i="35" s="1"/>
  <c r="AS74" i="35"/>
  <c r="AL74" i="35"/>
  <c r="AU74" i="35" s="1"/>
  <c r="AS33" i="35"/>
  <c r="AL33" i="35"/>
  <c r="AU33" i="35" s="1"/>
  <c r="AS51" i="35"/>
  <c r="AL51" i="35"/>
  <c r="AU51" i="35" s="1"/>
  <c r="AS69" i="35"/>
  <c r="AL69" i="35"/>
  <c r="AU69" i="35" s="1"/>
  <c r="AS87" i="35"/>
  <c r="AL87" i="35"/>
  <c r="AU87" i="35" s="1"/>
  <c r="AI97" i="98"/>
  <c r="AP97" i="98"/>
  <c r="AS52" i="35"/>
  <c r="AL52" i="35"/>
  <c r="AU52" i="35" s="1"/>
  <c r="AS70" i="35"/>
  <c r="AL70" i="35"/>
  <c r="AU70" i="35" s="1"/>
  <c r="AS9" i="35"/>
  <c r="AL9" i="35"/>
  <c r="AU9" i="35" s="1"/>
  <c r="AS41" i="35"/>
  <c r="AL41" i="35"/>
  <c r="AU41" i="35" s="1"/>
  <c r="AS59" i="35"/>
  <c r="AL59" i="35"/>
  <c r="AU59" i="35" s="1"/>
  <c r="AS77" i="35"/>
  <c r="AL77" i="35"/>
  <c r="AU77" i="35" s="1"/>
  <c r="AS54" i="35"/>
  <c r="AL54" i="35"/>
  <c r="AU54" i="35" s="1"/>
  <c r="AS49" i="35"/>
  <c r="AL49" i="35"/>
  <c r="AU49" i="35" s="1"/>
  <c r="AS24" i="35"/>
  <c r="AL24" i="35"/>
  <c r="AU24" i="35" s="1"/>
  <c r="AI97" i="82"/>
  <c r="AN97" i="82"/>
  <c r="AS56" i="35"/>
  <c r="AL56" i="35"/>
  <c r="AU56" i="35" s="1"/>
  <c r="AS92" i="35"/>
  <c r="AL92" i="35"/>
  <c r="AU92" i="35" s="1"/>
  <c r="AS15" i="35"/>
  <c r="AL15" i="35"/>
  <c r="AU15" i="35" s="1"/>
  <c r="Y98" i="98"/>
  <c r="X98" i="98"/>
  <c r="AS96" i="35"/>
  <c r="AL96" i="35"/>
  <c r="AU96" i="35" s="1"/>
  <c r="AS16" i="35"/>
  <c r="AL16" i="35"/>
  <c r="AU16" i="35" s="1"/>
  <c r="AS34" i="35"/>
  <c r="AL34" i="35"/>
  <c r="AU34" i="35" s="1"/>
  <c r="AS88" i="35"/>
  <c r="AL88" i="35"/>
  <c r="AU88" i="35" s="1"/>
  <c r="AS23" i="35"/>
  <c r="AL23" i="35"/>
  <c r="AU23" i="35" s="1"/>
  <c r="AS36" i="35"/>
  <c r="AL36" i="35"/>
  <c r="AU36" i="35" s="1"/>
  <c r="AS18" i="35"/>
  <c r="AL18" i="35"/>
  <c r="AU18" i="35" s="1"/>
  <c r="AS42" i="35"/>
  <c r="AL42" i="35"/>
  <c r="AU42" i="35" s="1"/>
  <c r="AS78" i="35"/>
  <c r="AL78" i="35"/>
  <c r="AU78" i="35" s="1"/>
  <c r="AS55" i="35"/>
  <c r="AL55" i="35"/>
  <c r="AU55" i="35" s="1"/>
  <c r="AS91" i="35"/>
  <c r="AL91" i="35"/>
  <c r="AU91" i="35" s="1"/>
  <c r="AK6" i="35"/>
  <c r="AT6" i="35" s="1"/>
  <c r="AJ6" i="35"/>
  <c r="AS60" i="35"/>
  <c r="AL60" i="35"/>
  <c r="AU60" i="35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97" i="35"/>
  <c r="AL97" i="35"/>
  <c r="AU97" i="35" s="1"/>
  <c r="AS26" i="35"/>
  <c r="AL26" i="35"/>
  <c r="AU26" i="35" s="1"/>
  <c r="AS62" i="35"/>
  <c r="AL62" i="35"/>
  <c r="AU62" i="35" s="1"/>
  <c r="AS80" i="35"/>
  <c r="AL80" i="35"/>
  <c r="AU80" i="35" s="1"/>
  <c r="AS94" i="35"/>
  <c r="AL94" i="35"/>
  <c r="AU94" i="35" s="1"/>
  <c r="AS21" i="35"/>
  <c r="AL21" i="35"/>
  <c r="AU21" i="35" s="1"/>
  <c r="AS39" i="35"/>
  <c r="AL39" i="35"/>
  <c r="AU39" i="35" s="1"/>
  <c r="AS22" i="35"/>
  <c r="AL22" i="35"/>
  <c r="AU22" i="35" s="1"/>
  <c r="AS58" i="35"/>
  <c r="AL58" i="35"/>
  <c r="AU58" i="35" s="1"/>
  <c r="AL76" i="35"/>
  <c r="AU76" i="35" s="1"/>
  <c r="AS76" i="35"/>
  <c r="AS29" i="35"/>
  <c r="AL29" i="35"/>
  <c r="AU29" i="35" s="1"/>
  <c r="AL65" i="35"/>
  <c r="AU65" i="35" s="1"/>
  <c r="AS65" i="35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B4" i="35"/>
  <c r="AJ3" i="35"/>
  <c r="AJ7" i="35"/>
  <c r="AK7" i="35"/>
  <c r="AT7" i="35" s="1"/>
  <c r="AS44" i="35"/>
  <c r="AL44" i="35"/>
  <c r="AU44" i="35" s="1"/>
  <c r="AS57" i="35"/>
  <c r="AL57" i="35"/>
  <c r="AU57" i="35" s="1"/>
  <c r="AS75" i="35"/>
  <c r="AL75" i="35"/>
  <c r="AU75" i="35" s="1"/>
  <c r="AS93" i="35"/>
  <c r="AL93" i="35"/>
  <c r="AU93" i="35" s="1"/>
  <c r="AI98" i="35"/>
  <c r="AN98" i="35"/>
  <c r="AN100" i="35" s="1"/>
  <c r="AJ5" i="35"/>
  <c r="AK5" i="35"/>
  <c r="AT5" i="35" s="1"/>
  <c r="AS40" i="35"/>
  <c r="AL40" i="35"/>
  <c r="AU40" i="35" s="1"/>
  <c r="AS95" i="35"/>
  <c r="AL95" i="35"/>
  <c r="AU95" i="35" s="1"/>
  <c r="AS11" i="35"/>
  <c r="AL11" i="35"/>
  <c r="AU11" i="35" s="1"/>
  <c r="AS47" i="35"/>
  <c r="AL47" i="35"/>
  <c r="AU47" i="35" s="1"/>
  <c r="AS83" i="35"/>
  <c r="AL83" i="35"/>
  <c r="AU83" i="35" s="1"/>
  <c r="AH98" i="98" l="1"/>
  <c r="AQ98" i="98" s="1"/>
  <c r="AQ100" i="98" s="1"/>
  <c r="AZ3" i="98"/>
  <c r="AX11" i="98" s="1"/>
  <c r="S11" i="98" s="1"/>
  <c r="AC11" i="98" s="1"/>
  <c r="AB12" i="98" s="1"/>
  <c r="AX8" i="98"/>
  <c r="S8" i="98" s="1"/>
  <c r="AC8" i="98" s="1"/>
  <c r="AB9" i="98" s="1"/>
  <c r="AX9" i="98"/>
  <c r="S9" i="98" s="1"/>
  <c r="AC9" i="98" s="1"/>
  <c r="AB10" i="98" s="1"/>
  <c r="AX10" i="98"/>
  <c r="S10" i="98" s="1"/>
  <c r="AC10" i="98" s="1"/>
  <c r="AB11" i="98" s="1"/>
  <c r="AX14" i="98"/>
  <c r="S14" i="98" s="1"/>
  <c r="AC14" i="98" s="1"/>
  <c r="AB15" i="98" s="1"/>
  <c r="AX15" i="98"/>
  <c r="S15" i="98" s="1"/>
  <c r="AC15" i="98" s="1"/>
  <c r="AB16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5" i="98"/>
  <c r="S95" i="98" s="1"/>
  <c r="AC95" i="98" s="1"/>
  <c r="AB96" i="98" s="1"/>
  <c r="AX96" i="98"/>
  <c r="S96" i="98" s="1"/>
  <c r="AC96" i="98" s="1"/>
  <c r="AB97" i="98" s="1"/>
  <c r="AX93" i="98"/>
  <c r="S93" i="98" s="1"/>
  <c r="AC93" i="98" s="1"/>
  <c r="AB94" i="98" s="1"/>
  <c r="AX94" i="98"/>
  <c r="S94" i="98" s="1"/>
  <c r="AC94" i="98" s="1"/>
  <c r="AB95" i="98" s="1"/>
  <c r="AX97" i="98"/>
  <c r="S97" i="98" s="1"/>
  <c r="AC97" i="98" s="1"/>
  <c r="AB98" i="98" s="1"/>
  <c r="AR97" i="98"/>
  <c r="Z98" i="98"/>
  <c r="AH98" i="82"/>
  <c r="AQ98" i="82" s="1"/>
  <c r="AQ100" i="82" s="1"/>
  <c r="AX5" i="82"/>
  <c r="S5" i="82" s="1"/>
  <c r="AC5" i="82" s="1"/>
  <c r="AB6" i="82" s="1"/>
  <c r="AZ3" i="82"/>
  <c r="AX10" i="82" s="1"/>
  <c r="S10" i="82" s="1"/>
  <c r="AC10" i="82" s="1"/>
  <c r="AB11" i="82" s="1"/>
  <c r="AX3" i="82"/>
  <c r="S3" i="82" s="1"/>
  <c r="AC3" i="82" s="1"/>
  <c r="AX6" i="82"/>
  <c r="S6" i="82" s="1"/>
  <c r="AC6" i="82" s="1"/>
  <c r="AB7" i="82" s="1"/>
  <c r="AX7" i="82"/>
  <c r="S7" i="82" s="1"/>
  <c r="AC7" i="82" s="1"/>
  <c r="AB8" i="82" s="1"/>
  <c r="AX8" i="82"/>
  <c r="S8" i="82" s="1"/>
  <c r="AC8" i="82" s="1"/>
  <c r="AB9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6" i="82"/>
  <c r="S96" i="82" s="1"/>
  <c r="AC96" i="82" s="1"/>
  <c r="AB97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7" i="82"/>
  <c r="S97" i="82" s="1"/>
  <c r="AC97" i="82" s="1"/>
  <c r="AB98" i="82" s="1"/>
  <c r="AS6" i="35"/>
  <c r="AL6" i="35"/>
  <c r="AU6" i="35" s="1"/>
  <c r="AR97" i="82"/>
  <c r="Z98" i="82"/>
  <c r="AS5" i="35"/>
  <c r="AL5" i="35"/>
  <c r="AU5" i="35" s="1"/>
  <c r="AS7" i="35"/>
  <c r="AL7" i="35"/>
  <c r="AU7" i="35" s="1"/>
  <c r="AL3" i="35"/>
  <c r="AU3" i="35" s="1"/>
  <c r="AS3" i="35"/>
  <c r="AR98" i="35"/>
  <c r="AR100" i="35" s="1"/>
  <c r="AL98" i="35"/>
  <c r="AU98" i="35" s="1"/>
  <c r="AJ4" i="35"/>
  <c r="AK4" i="35"/>
  <c r="AT4" i="35" s="1"/>
  <c r="AT100" i="35" s="1"/>
  <c r="AX4" i="82" l="1"/>
  <c r="S4" i="82" s="1"/>
  <c r="AC4" i="82" s="1"/>
  <c r="AB5" i="82" s="1"/>
  <c r="AX12" i="98"/>
  <c r="S12" i="98" s="1"/>
  <c r="AC12" i="98" s="1"/>
  <c r="AB13" i="98" s="1"/>
  <c r="AX13" i="98"/>
  <c r="S13" i="98" s="1"/>
  <c r="AC13" i="98" s="1"/>
  <c r="AB14" i="98" s="1"/>
  <c r="AS4" i="35"/>
  <c r="AS100" i="35" s="1"/>
  <c r="AL4" i="35"/>
  <c r="AU4" i="35" s="1"/>
  <c r="AU100" i="35" s="1"/>
  <c r="C11" i="35" s="1"/>
  <c r="AK70" i="82"/>
  <c r="AT70" i="82" s="1"/>
  <c r="AJ70" i="82"/>
  <c r="AJ80" i="82"/>
  <c r="AK80" i="82"/>
  <c r="AT80" i="82" s="1"/>
  <c r="AK56" i="82"/>
  <c r="AT56" i="82" s="1"/>
  <c r="AJ56" i="82"/>
  <c r="AK94" i="82"/>
  <c r="AT94" i="82" s="1"/>
  <c r="AJ94" i="82"/>
  <c r="AJ79" i="82"/>
  <c r="AK79" i="82"/>
  <c r="AT79" i="82" s="1"/>
  <c r="AJ96" i="82"/>
  <c r="AK96" i="82"/>
  <c r="AT96" i="82" s="1"/>
  <c r="AK89" i="82"/>
  <c r="AT89" i="82" s="1"/>
  <c r="AJ89" i="82"/>
  <c r="AJ83" i="82"/>
  <c r="AK83" i="82"/>
  <c r="AT83" i="82" s="1"/>
  <c r="AK77" i="82"/>
  <c r="AT77" i="82" s="1"/>
  <c r="AJ77" i="82"/>
  <c r="AJ71" i="82"/>
  <c r="AK71" i="82"/>
  <c r="AT71" i="82" s="1"/>
  <c r="AK65" i="82"/>
  <c r="AT65" i="82" s="1"/>
  <c r="AJ65" i="82"/>
  <c r="AK59" i="82"/>
  <c r="AT59" i="82" s="1"/>
  <c r="AJ59" i="82"/>
  <c r="AK53" i="82"/>
  <c r="AT53" i="82" s="1"/>
  <c r="AJ53" i="82"/>
  <c r="AJ47" i="82"/>
  <c r="AK47" i="82"/>
  <c r="AT47" i="82" s="1"/>
  <c r="AJ41" i="82"/>
  <c r="AK41" i="82"/>
  <c r="AT41" i="82" s="1"/>
  <c r="AK35" i="82"/>
  <c r="AT35" i="82" s="1"/>
  <c r="AJ35" i="82"/>
  <c r="AJ29" i="82"/>
  <c r="AK29" i="82"/>
  <c r="AT29" i="82" s="1"/>
  <c r="AJ23" i="82"/>
  <c r="AK23" i="82"/>
  <c r="AT23" i="82" s="1"/>
  <c r="AJ17" i="82"/>
  <c r="AK17" i="82"/>
  <c r="AT17" i="82" s="1"/>
  <c r="AJ10" i="82"/>
  <c r="AK10" i="82"/>
  <c r="AT10" i="82" s="1"/>
  <c r="AJ5" i="82"/>
  <c r="AK5" i="82"/>
  <c r="AT5" i="82" s="1"/>
  <c r="AK92" i="98"/>
  <c r="AT92" i="98" s="1"/>
  <c r="AJ92" i="98"/>
  <c r="AJ86" i="98"/>
  <c r="AK86" i="98"/>
  <c r="AT86" i="98" s="1"/>
  <c r="AK80" i="98"/>
  <c r="AT80" i="98" s="1"/>
  <c r="AJ80" i="98"/>
  <c r="AJ74" i="98"/>
  <c r="AK74" i="98"/>
  <c r="AT74" i="98" s="1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K38" i="98"/>
  <c r="AT38" i="98" s="1"/>
  <c r="AJ38" i="98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X6" i="98"/>
  <c r="S6" i="98" s="1"/>
  <c r="AC6" i="98" s="1"/>
  <c r="AB7" i="98" s="1"/>
  <c r="AJ82" i="82"/>
  <c r="AK82" i="82"/>
  <c r="AT82" i="82" s="1"/>
  <c r="AJ64" i="82"/>
  <c r="AK64" i="82"/>
  <c r="AT64" i="82" s="1"/>
  <c r="AJ58" i="82"/>
  <c r="AK58" i="82"/>
  <c r="AT58" i="82" s="1"/>
  <c r="AK52" i="82"/>
  <c r="AT52" i="82" s="1"/>
  <c r="AJ52" i="82"/>
  <c r="AJ46" i="82"/>
  <c r="AK46" i="82"/>
  <c r="AT46" i="82" s="1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J6" i="82"/>
  <c r="AK6" i="82"/>
  <c r="AT6" i="82" s="1"/>
  <c r="AJ95" i="98"/>
  <c r="AK95" i="98"/>
  <c r="AT95" i="98" s="1"/>
  <c r="AK91" i="98"/>
  <c r="AT91" i="98" s="1"/>
  <c r="AJ91" i="98"/>
  <c r="AJ85" i="98"/>
  <c r="AK85" i="98"/>
  <c r="AT85" i="98" s="1"/>
  <c r="AK79" i="98"/>
  <c r="AT79" i="98" s="1"/>
  <c r="AJ79" i="98"/>
  <c r="AJ73" i="98"/>
  <c r="AK73" i="98"/>
  <c r="AT73" i="98" s="1"/>
  <c r="AJ67" i="98"/>
  <c r="AK67" i="98"/>
  <c r="AT67" i="98" s="1"/>
  <c r="AK61" i="98"/>
  <c r="AT61" i="98" s="1"/>
  <c r="AJ61" i="98"/>
  <c r="AK55" i="98"/>
  <c r="AT55" i="98" s="1"/>
  <c r="AJ55" i="98"/>
  <c r="AK49" i="98"/>
  <c r="AT49" i="98" s="1"/>
  <c r="AJ49" i="98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K51" i="82"/>
  <c r="AT51" i="82" s="1"/>
  <c r="AJ51" i="82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K15" i="82"/>
  <c r="AT15" i="82" s="1"/>
  <c r="AJ15" i="82"/>
  <c r="AK8" i="82"/>
  <c r="AT8" i="82" s="1"/>
  <c r="AJ8" i="82"/>
  <c r="AJ94" i="98"/>
  <c r="AK94" i="98"/>
  <c r="AT94" i="98" s="1"/>
  <c r="AK90" i="98"/>
  <c r="AT90" i="98" s="1"/>
  <c r="AJ90" i="98"/>
  <c r="AK84" i="98"/>
  <c r="AT84" i="98" s="1"/>
  <c r="AJ84" i="98"/>
  <c r="AK78" i="98"/>
  <c r="AT78" i="98" s="1"/>
  <c r="AJ78" i="98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X3" i="98"/>
  <c r="S3" i="98" s="1"/>
  <c r="AC3" i="98" s="1"/>
  <c r="AK97" i="82"/>
  <c r="AT97" i="82" s="1"/>
  <c r="AJ97" i="82"/>
  <c r="AK92" i="82"/>
  <c r="AT92" i="82" s="1"/>
  <c r="AJ92" i="82"/>
  <c r="AK68" i="82"/>
  <c r="AT68" i="82" s="1"/>
  <c r="AJ68" i="82"/>
  <c r="AJ44" i="82"/>
  <c r="AK44" i="82"/>
  <c r="AT44" i="82" s="1"/>
  <c r="AK38" i="82"/>
  <c r="AT38" i="82" s="1"/>
  <c r="AJ38" i="82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J7" i="82"/>
  <c r="AK7" i="82"/>
  <c r="AT7" i="82" s="1"/>
  <c r="AG98" i="98"/>
  <c r="AP98" i="98" s="1"/>
  <c r="AP100" i="98" s="1"/>
  <c r="AF98" i="98"/>
  <c r="AO98" i="98" s="1"/>
  <c r="AO100" i="98" s="1"/>
  <c r="AE98" i="98"/>
  <c r="AC98" i="98"/>
  <c r="AJ98" i="98" s="1"/>
  <c r="AS98" i="98" s="1"/>
  <c r="AJ97" i="98"/>
  <c r="AK97" i="98"/>
  <c r="AT97" i="98" s="1"/>
  <c r="AJ89" i="98"/>
  <c r="AK89" i="98"/>
  <c r="AT89" i="98" s="1"/>
  <c r="AJ83" i="98"/>
  <c r="AK83" i="98"/>
  <c r="AT83" i="98" s="1"/>
  <c r="AK77" i="98"/>
  <c r="AT77" i="98" s="1"/>
  <c r="AJ77" i="98"/>
  <c r="AJ71" i="98"/>
  <c r="AK71" i="98"/>
  <c r="AT71" i="98" s="1"/>
  <c r="AJ65" i="98"/>
  <c r="AK65" i="98"/>
  <c r="AT65" i="98" s="1"/>
  <c r="AK59" i="98"/>
  <c r="AT59" i="98" s="1"/>
  <c r="AJ59" i="98"/>
  <c r="AJ53" i="98"/>
  <c r="AK53" i="98"/>
  <c r="AT53" i="98" s="1"/>
  <c r="AJ47" i="98"/>
  <c r="AK47" i="98"/>
  <c r="AT47" i="98" s="1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X4" i="98"/>
  <c r="S4" i="98" s="1"/>
  <c r="AC4" i="98" s="1"/>
  <c r="AB5" i="98" s="1"/>
  <c r="AK76" i="82"/>
  <c r="AT76" i="82" s="1"/>
  <c r="AJ76" i="82"/>
  <c r="AK74" i="82"/>
  <c r="AT74" i="82" s="1"/>
  <c r="AJ74" i="82"/>
  <c r="AJ62" i="82"/>
  <c r="AK62" i="82"/>
  <c r="AT62" i="82" s="1"/>
  <c r="AK91" i="82"/>
  <c r="AT91" i="82" s="1"/>
  <c r="AJ91" i="82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K49" i="82"/>
  <c r="AT49" i="82" s="1"/>
  <c r="AJ49" i="82"/>
  <c r="AJ43" i="82"/>
  <c r="AK43" i="82"/>
  <c r="AT43" i="82" s="1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B4" i="82"/>
  <c r="AJ3" i="82"/>
  <c r="AK96" i="98"/>
  <c r="AT96" i="98" s="1"/>
  <c r="AJ96" i="98"/>
  <c r="AK88" i="98"/>
  <c r="AT88" i="98" s="1"/>
  <c r="AJ88" i="98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J9" i="98"/>
  <c r="AK9" i="98"/>
  <c r="AT9" i="98" s="1"/>
  <c r="AX5" i="98"/>
  <c r="S5" i="98" s="1"/>
  <c r="AC5" i="98" s="1"/>
  <c r="AB6" i="98" s="1"/>
  <c r="AJ88" i="82"/>
  <c r="AK88" i="82"/>
  <c r="AT88" i="82" s="1"/>
  <c r="AJ86" i="82"/>
  <c r="AK86" i="82"/>
  <c r="AT86" i="82" s="1"/>
  <c r="AK50" i="82"/>
  <c r="AT50" i="82" s="1"/>
  <c r="AJ50" i="82"/>
  <c r="AG98" i="82"/>
  <c r="AP98" i="82" s="1"/>
  <c r="AP100" i="82" s="1"/>
  <c r="AC98" i="82"/>
  <c r="AJ98" i="82" s="1"/>
  <c r="AS98" i="82" s="1"/>
  <c r="AE98" i="82"/>
  <c r="AF98" i="82"/>
  <c r="AO98" i="82" s="1"/>
  <c r="AO100" i="82" s="1"/>
  <c r="AK85" i="82"/>
  <c r="AT85" i="82" s="1"/>
  <c r="AJ85" i="82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K60" i="82"/>
  <c r="AT60" i="82" s="1"/>
  <c r="AJ60" i="82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K11" i="82"/>
  <c r="AT11" i="82" s="1"/>
  <c r="AJ11" i="82"/>
  <c r="AJ93" i="98"/>
  <c r="AK93" i="98"/>
  <c r="AT93" i="98" s="1"/>
  <c r="AJ87" i="98"/>
  <c r="AK87" i="98"/>
  <c r="AT87" i="98" s="1"/>
  <c r="AJ81" i="98"/>
  <c r="AK81" i="98"/>
  <c r="AT81" i="98" s="1"/>
  <c r="AK75" i="98"/>
  <c r="AT75" i="98" s="1"/>
  <c r="AJ75" i="98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X7" i="98"/>
  <c r="S7" i="98" s="1"/>
  <c r="AC7" i="98" s="1"/>
  <c r="AB8" i="98" s="1"/>
  <c r="AK98" i="82" l="1"/>
  <c r="AT98" i="82" s="1"/>
  <c r="AK8" i="98"/>
  <c r="AT8" i="98" s="1"/>
  <c r="AJ8" i="98"/>
  <c r="AS81" i="98"/>
  <c r="AL81" i="98"/>
  <c r="AU81" i="98" s="1"/>
  <c r="AS69" i="98"/>
  <c r="AL69" i="98"/>
  <c r="AU69" i="98" s="1"/>
  <c r="AS48" i="82"/>
  <c r="AL48" i="82"/>
  <c r="AU48" i="82" s="1"/>
  <c r="AS66" i="82"/>
  <c r="AL66" i="82"/>
  <c r="AU66" i="82" s="1"/>
  <c r="AL84" i="82"/>
  <c r="AU84" i="82" s="1"/>
  <c r="AS84" i="82"/>
  <c r="AS85" i="82"/>
  <c r="AL85" i="82"/>
  <c r="AU85" i="82" s="1"/>
  <c r="AS50" i="82"/>
  <c r="AL50" i="82"/>
  <c r="AU50" i="82" s="1"/>
  <c r="AJ6" i="98"/>
  <c r="AK6" i="98"/>
  <c r="AT6" i="98" s="1"/>
  <c r="AS22" i="98"/>
  <c r="AL22" i="98"/>
  <c r="AU22" i="98" s="1"/>
  <c r="AS58" i="98"/>
  <c r="AL58" i="98"/>
  <c r="AU58" i="98" s="1"/>
  <c r="AS10" i="98"/>
  <c r="AL10" i="98"/>
  <c r="AU10" i="98" s="1"/>
  <c r="AS29" i="98"/>
  <c r="AL29" i="98"/>
  <c r="AU29" i="98" s="1"/>
  <c r="AS68" i="82"/>
  <c r="AL68" i="82"/>
  <c r="AU68" i="82" s="1"/>
  <c r="AB4" i="98"/>
  <c r="AJ3" i="98"/>
  <c r="AS60" i="98"/>
  <c r="AL60" i="98"/>
  <c r="AU60" i="98" s="1"/>
  <c r="AS94" i="98"/>
  <c r="AL94" i="98"/>
  <c r="AU94" i="98" s="1"/>
  <c r="AS39" i="82"/>
  <c r="AL39" i="82"/>
  <c r="AU39" i="82" s="1"/>
  <c r="AS57" i="82"/>
  <c r="AL57" i="82"/>
  <c r="AU57" i="82" s="1"/>
  <c r="AS93" i="82"/>
  <c r="AL93" i="82"/>
  <c r="AU93" i="82" s="1"/>
  <c r="AS73" i="98"/>
  <c r="AL73" i="98"/>
  <c r="AU73" i="98" s="1"/>
  <c r="AS9" i="82"/>
  <c r="AL9" i="82"/>
  <c r="AU9" i="82" s="1"/>
  <c r="AS46" i="82"/>
  <c r="AL46" i="82"/>
  <c r="AU46" i="82" s="1"/>
  <c r="AS64" i="82"/>
  <c r="AL64" i="82"/>
  <c r="AU64" i="82" s="1"/>
  <c r="AS38" i="98"/>
  <c r="AL38" i="98"/>
  <c r="AU38" i="98" s="1"/>
  <c r="AS56" i="98"/>
  <c r="AL56" i="98"/>
  <c r="AU56" i="98" s="1"/>
  <c r="AS92" i="98"/>
  <c r="AL92" i="98"/>
  <c r="AU92" i="98" s="1"/>
  <c r="AL65" i="82"/>
  <c r="AU65" i="82" s="1"/>
  <c r="AS65" i="82"/>
  <c r="AS45" i="98"/>
  <c r="AL45" i="98"/>
  <c r="AU45" i="98" s="1"/>
  <c r="AS30" i="82"/>
  <c r="AL30" i="82"/>
  <c r="AU30" i="82" s="1"/>
  <c r="AS64" i="98"/>
  <c r="AL64" i="98"/>
  <c r="AU64" i="98" s="1"/>
  <c r="AL3" i="82"/>
  <c r="AU3" i="82" s="1"/>
  <c r="AS3" i="82"/>
  <c r="AS25" i="82"/>
  <c r="AL25" i="82"/>
  <c r="AU25" i="82" s="1"/>
  <c r="AL61" i="82"/>
  <c r="AU61" i="82" s="1"/>
  <c r="AS61" i="82"/>
  <c r="AS91" i="82"/>
  <c r="AL91" i="82"/>
  <c r="AU91" i="82" s="1"/>
  <c r="AS47" i="98"/>
  <c r="AL47" i="98"/>
  <c r="AU47" i="98" s="1"/>
  <c r="AS65" i="98"/>
  <c r="AL65" i="98"/>
  <c r="AU65" i="98" s="1"/>
  <c r="AS83" i="98"/>
  <c r="AL83" i="98"/>
  <c r="AU83" i="98" s="1"/>
  <c r="AI98" i="98"/>
  <c r="AN98" i="98"/>
  <c r="AN100" i="98" s="1"/>
  <c r="AS14" i="82"/>
  <c r="AL14" i="82"/>
  <c r="AU14" i="82" s="1"/>
  <c r="AS32" i="82"/>
  <c r="AL32" i="82"/>
  <c r="AU32" i="82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AS8" i="82"/>
  <c r="AL8" i="82"/>
  <c r="AU8" i="82" s="1"/>
  <c r="AL45" i="82"/>
  <c r="AU45" i="82" s="1"/>
  <c r="AS45" i="82"/>
  <c r="AS81" i="82"/>
  <c r="AL81" i="82"/>
  <c r="AU81" i="82" s="1"/>
  <c r="AS12" i="98"/>
  <c r="AL12" i="98"/>
  <c r="AU12" i="98" s="1"/>
  <c r="AS43" i="98"/>
  <c r="AL43" i="98"/>
  <c r="AU43" i="98" s="1"/>
  <c r="AS61" i="98"/>
  <c r="AL61" i="98"/>
  <c r="AU61" i="98" s="1"/>
  <c r="AS79" i="98"/>
  <c r="AL79" i="98"/>
  <c r="AU79" i="98" s="1"/>
  <c r="AS16" i="82"/>
  <c r="AL16" i="82"/>
  <c r="AU16" i="82" s="1"/>
  <c r="AS34" i="82"/>
  <c r="AL34" i="82"/>
  <c r="AU34" i="82" s="1"/>
  <c r="AS52" i="82"/>
  <c r="AL52" i="82"/>
  <c r="AU52" i="82" s="1"/>
  <c r="AS20" i="98"/>
  <c r="AL20" i="98"/>
  <c r="AU20" i="98" s="1"/>
  <c r="AS74" i="98"/>
  <c r="AL74" i="98"/>
  <c r="AU74" i="98" s="1"/>
  <c r="AS10" i="82"/>
  <c r="AL10" i="82"/>
  <c r="AU10" i="82" s="1"/>
  <c r="AS29" i="82"/>
  <c r="AL29" i="82"/>
  <c r="AU29" i="82" s="1"/>
  <c r="AS47" i="82"/>
  <c r="AL47" i="82"/>
  <c r="AU47" i="82" s="1"/>
  <c r="AS83" i="82"/>
  <c r="AL83" i="82"/>
  <c r="AU83" i="82" s="1"/>
  <c r="AS79" i="82"/>
  <c r="AL79" i="82"/>
  <c r="AU79" i="82" s="1"/>
  <c r="AS80" i="82"/>
  <c r="AL80" i="82"/>
  <c r="AU80" i="82" s="1"/>
  <c r="AS40" i="98"/>
  <c r="AL40" i="98"/>
  <c r="AU40" i="98" s="1"/>
  <c r="AS33" i="98"/>
  <c r="AL33" i="98"/>
  <c r="AU33" i="98" s="1"/>
  <c r="AS15" i="98"/>
  <c r="AL15" i="98"/>
  <c r="AU15" i="98" s="1"/>
  <c r="AS12" i="82"/>
  <c r="AL12" i="82"/>
  <c r="AU12" i="82" s="1"/>
  <c r="AL46" i="98"/>
  <c r="AU46" i="98" s="1"/>
  <c r="AS46" i="98"/>
  <c r="AS21" i="98"/>
  <c r="AL21" i="98"/>
  <c r="AU21" i="98" s="1"/>
  <c r="AS57" i="98"/>
  <c r="AL57" i="98"/>
  <c r="AU57" i="98" s="1"/>
  <c r="AS36" i="82"/>
  <c r="AL36" i="82"/>
  <c r="AU36" i="82" s="1"/>
  <c r="AS9" i="98"/>
  <c r="AL9" i="98"/>
  <c r="AU9" i="98" s="1"/>
  <c r="AS82" i="98"/>
  <c r="AL82" i="98"/>
  <c r="AU82" i="98" s="1"/>
  <c r="AJ4" i="82"/>
  <c r="AK4" i="82"/>
  <c r="AT4" i="82" s="1"/>
  <c r="AT100" i="82" s="1"/>
  <c r="AS43" i="82"/>
  <c r="AL43" i="82"/>
  <c r="AU43" i="82" s="1"/>
  <c r="AS17" i="98"/>
  <c r="AL17" i="98"/>
  <c r="AU17" i="98" s="1"/>
  <c r="AS35" i="98"/>
  <c r="AL35" i="98"/>
  <c r="AU35" i="98" s="1"/>
  <c r="AS20" i="82"/>
  <c r="AL20" i="82"/>
  <c r="AU20" i="82" s="1"/>
  <c r="AS38" i="82"/>
  <c r="AL38" i="82"/>
  <c r="AU38" i="82" s="1"/>
  <c r="AS92" i="82"/>
  <c r="AL92" i="82"/>
  <c r="AU92" i="82" s="1"/>
  <c r="AS27" i="82"/>
  <c r="AL27" i="82"/>
  <c r="AU27" i="82" s="1"/>
  <c r="AS63" i="82"/>
  <c r="AL63" i="82"/>
  <c r="AU63" i="82" s="1"/>
  <c r="AS25" i="98"/>
  <c r="AL25" i="98"/>
  <c r="AU25" i="98" s="1"/>
  <c r="AS95" i="98"/>
  <c r="AL95" i="98"/>
  <c r="AU95" i="98" s="1"/>
  <c r="AS82" i="82"/>
  <c r="AL82" i="82"/>
  <c r="AU82" i="82" s="1"/>
  <c r="AS26" i="98"/>
  <c r="AL26" i="98"/>
  <c r="AU26" i="98" s="1"/>
  <c r="AL44" i="98"/>
  <c r="AU44" i="98" s="1"/>
  <c r="AS44" i="98"/>
  <c r="AS80" i="98"/>
  <c r="AL80" i="98"/>
  <c r="AU80" i="98" s="1"/>
  <c r="AK98" i="98"/>
  <c r="AT98" i="98" s="1"/>
  <c r="AS35" i="82"/>
  <c r="AL35" i="82"/>
  <c r="AU35" i="82" s="1"/>
  <c r="AS53" i="82"/>
  <c r="AL53" i="82"/>
  <c r="AU53" i="82" s="1"/>
  <c r="AS89" i="82"/>
  <c r="AL89" i="82"/>
  <c r="AU89" i="82" s="1"/>
  <c r="AS94" i="82"/>
  <c r="AL94" i="82"/>
  <c r="AU94" i="82" s="1"/>
  <c r="AL70" i="82"/>
  <c r="AU70" i="82" s="1"/>
  <c r="AS70" i="82"/>
  <c r="AS63" i="98"/>
  <c r="AL63" i="98"/>
  <c r="AU63" i="98" s="1"/>
  <c r="AS24" i="82"/>
  <c r="AL24" i="82"/>
  <c r="AU24" i="82" s="1"/>
  <c r="AS88" i="82"/>
  <c r="AL88" i="82"/>
  <c r="AU88" i="82" s="1"/>
  <c r="AS51" i="98"/>
  <c r="AL51" i="98"/>
  <c r="AU51" i="98" s="1"/>
  <c r="AS87" i="98"/>
  <c r="AL87" i="98"/>
  <c r="AU87" i="98" s="1"/>
  <c r="AS28" i="98"/>
  <c r="AL28" i="98"/>
  <c r="AU28" i="98" s="1"/>
  <c r="AS75" i="98"/>
  <c r="AL75" i="98"/>
  <c r="AU75" i="98" s="1"/>
  <c r="AS39" i="98"/>
  <c r="AL39" i="98"/>
  <c r="AU39" i="98" s="1"/>
  <c r="AS93" i="98"/>
  <c r="AL93" i="98"/>
  <c r="AU93" i="98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I98" i="82"/>
  <c r="AN98" i="82"/>
  <c r="AN100" i="82" s="1"/>
  <c r="AS86" i="82"/>
  <c r="AL86" i="82"/>
  <c r="AU86" i="82" s="1"/>
  <c r="AS16" i="98"/>
  <c r="AL16" i="98"/>
  <c r="AU16" i="98" s="1"/>
  <c r="AS34" i="98"/>
  <c r="AL34" i="98"/>
  <c r="AU34" i="98" s="1"/>
  <c r="AS52" i="98"/>
  <c r="AL52" i="98"/>
  <c r="AU52" i="98" s="1"/>
  <c r="AS88" i="98"/>
  <c r="AL88" i="98"/>
  <c r="AU88" i="98" s="1"/>
  <c r="AS31" i="82"/>
  <c r="AL31" i="82"/>
  <c r="AU31" i="82" s="1"/>
  <c r="AS49" i="82"/>
  <c r="AL49" i="82"/>
  <c r="AU49" i="82" s="1"/>
  <c r="AS76" i="82"/>
  <c r="AL76" i="82"/>
  <c r="AU76" i="82" s="1"/>
  <c r="AS53" i="98"/>
  <c r="AL53" i="98"/>
  <c r="AU53" i="98" s="1"/>
  <c r="AS71" i="98"/>
  <c r="AL71" i="98"/>
  <c r="AU71" i="98" s="1"/>
  <c r="AS89" i="98"/>
  <c r="AL89" i="98"/>
  <c r="AU89" i="98" s="1"/>
  <c r="AS18" i="98"/>
  <c r="AL18" i="98"/>
  <c r="AU18" i="98" s="1"/>
  <c r="AS72" i="98"/>
  <c r="AL72" i="98"/>
  <c r="AU72" i="98" s="1"/>
  <c r="AS90" i="98"/>
  <c r="AL90" i="98"/>
  <c r="AU90" i="98" s="1"/>
  <c r="AS15" i="82"/>
  <c r="AL15" i="82"/>
  <c r="AU15" i="82" s="1"/>
  <c r="AS51" i="82"/>
  <c r="AL51" i="82"/>
  <c r="AU51" i="82" s="1"/>
  <c r="AS69" i="82"/>
  <c r="AL69" i="82"/>
  <c r="AU69" i="82" s="1"/>
  <c r="AS87" i="82"/>
  <c r="AL87" i="82"/>
  <c r="AU87" i="82" s="1"/>
  <c r="AS13" i="98"/>
  <c r="AL13" i="98"/>
  <c r="AU13" i="98" s="1"/>
  <c r="AL31" i="98"/>
  <c r="AU31" i="98" s="1"/>
  <c r="AS31" i="98"/>
  <c r="AS49" i="98"/>
  <c r="AL49" i="98"/>
  <c r="AU49" i="98" s="1"/>
  <c r="AS40" i="82"/>
  <c r="AL40" i="82"/>
  <c r="AU40" i="82" s="1"/>
  <c r="AK7" i="98"/>
  <c r="AT7" i="98" s="1"/>
  <c r="AJ7" i="98"/>
  <c r="AL62" i="98"/>
  <c r="AU62" i="98" s="1"/>
  <c r="AS62" i="98"/>
  <c r="AS17" i="82"/>
  <c r="AL17" i="82"/>
  <c r="AU17" i="82" s="1"/>
  <c r="AS71" i="82"/>
  <c r="AL71" i="82"/>
  <c r="AU71" i="82" s="1"/>
  <c r="AS11" i="82"/>
  <c r="AL11" i="82"/>
  <c r="AU11" i="82" s="1"/>
  <c r="AS42" i="82"/>
  <c r="AL42" i="82"/>
  <c r="AU42" i="82" s="1"/>
  <c r="AS60" i="82"/>
  <c r="AL60" i="82"/>
  <c r="AU60" i="82" s="1"/>
  <c r="AS78" i="82"/>
  <c r="AL78" i="82"/>
  <c r="AU78" i="82" s="1"/>
  <c r="AS95" i="82"/>
  <c r="AL95" i="82"/>
  <c r="AU95" i="82" s="1"/>
  <c r="AS70" i="98"/>
  <c r="AL70" i="98"/>
  <c r="AU70" i="98" s="1"/>
  <c r="AS13" i="82"/>
  <c r="AL13" i="82"/>
  <c r="AU13" i="82" s="1"/>
  <c r="AS67" i="82"/>
  <c r="AL67" i="82"/>
  <c r="AU67" i="82" s="1"/>
  <c r="AS62" i="82"/>
  <c r="AL62" i="82"/>
  <c r="AU62" i="82" s="1"/>
  <c r="AS41" i="98"/>
  <c r="AL41" i="98"/>
  <c r="AU41" i="98" s="1"/>
  <c r="AS59" i="98"/>
  <c r="AL59" i="98"/>
  <c r="AU59" i="98" s="1"/>
  <c r="AS77" i="98"/>
  <c r="AL77" i="98"/>
  <c r="AU77" i="98" s="1"/>
  <c r="AS97" i="82"/>
  <c r="AL97" i="82"/>
  <c r="AU97" i="82" s="1"/>
  <c r="AS36" i="98"/>
  <c r="AL36" i="98"/>
  <c r="AU36" i="98" s="1"/>
  <c r="AS54" i="98"/>
  <c r="AL54" i="98"/>
  <c r="AU54" i="98" s="1"/>
  <c r="AS33" i="82"/>
  <c r="AL33" i="82"/>
  <c r="AU33" i="82" s="1"/>
  <c r="AS67" i="98"/>
  <c r="AL67" i="98"/>
  <c r="AU67" i="98" s="1"/>
  <c r="AS85" i="98"/>
  <c r="AL85" i="98"/>
  <c r="AU85" i="98" s="1"/>
  <c r="AS6" i="82"/>
  <c r="AL6" i="82"/>
  <c r="AU6" i="82" s="1"/>
  <c r="AS22" i="82"/>
  <c r="AL22" i="82"/>
  <c r="AU22" i="82" s="1"/>
  <c r="AS58" i="82"/>
  <c r="AL58" i="82"/>
  <c r="AU58" i="82" s="1"/>
  <c r="AS14" i="98"/>
  <c r="AL14" i="98"/>
  <c r="AU14" i="98" s="1"/>
  <c r="AS32" i="98"/>
  <c r="AL32" i="98"/>
  <c r="AU32" i="98" s="1"/>
  <c r="AS68" i="98"/>
  <c r="AL68" i="98"/>
  <c r="AU68" i="98" s="1"/>
  <c r="AS59" i="82"/>
  <c r="AL59" i="82"/>
  <c r="AU59" i="82" s="1"/>
  <c r="AS77" i="82"/>
  <c r="AL77" i="82"/>
  <c r="AU77" i="82" s="1"/>
  <c r="AS56" i="82"/>
  <c r="AL56" i="82"/>
  <c r="AU56" i="82" s="1"/>
  <c r="AS27" i="98"/>
  <c r="AL27" i="98"/>
  <c r="AU27" i="98" s="1"/>
  <c r="AS76" i="98"/>
  <c r="AL76" i="98"/>
  <c r="AU76" i="98" s="1"/>
  <c r="AS96" i="98"/>
  <c r="AL96" i="98"/>
  <c r="AU96" i="98" s="1"/>
  <c r="AS19" i="82"/>
  <c r="AL19" i="82"/>
  <c r="AU19" i="82" s="1"/>
  <c r="AS37" i="82"/>
  <c r="AL37" i="82"/>
  <c r="AU37" i="82" s="1"/>
  <c r="AS55" i="82"/>
  <c r="AL55" i="82"/>
  <c r="AU55" i="82" s="1"/>
  <c r="AL73" i="82"/>
  <c r="AU73" i="82" s="1"/>
  <c r="AS73" i="82"/>
  <c r="AS74" i="82"/>
  <c r="AL74" i="82"/>
  <c r="AU74" i="82" s="1"/>
  <c r="AJ5" i="98"/>
  <c r="AK5" i="98"/>
  <c r="AT5" i="98" s="1"/>
  <c r="AS23" i="98"/>
  <c r="AL23" i="98"/>
  <c r="AU23" i="98" s="1"/>
  <c r="AS97" i="98"/>
  <c r="AL97" i="98"/>
  <c r="AU97" i="98" s="1"/>
  <c r="AS7" i="82"/>
  <c r="AL7" i="82"/>
  <c r="AU7" i="82" s="1"/>
  <c r="AS26" i="82"/>
  <c r="AL26" i="82"/>
  <c r="AU26" i="82" s="1"/>
  <c r="AS44" i="82"/>
  <c r="AL44" i="82"/>
  <c r="AU44" i="82" s="1"/>
  <c r="AS24" i="98"/>
  <c r="AL24" i="98"/>
  <c r="AU24" i="98" s="1"/>
  <c r="AS42" i="98"/>
  <c r="AL42" i="98"/>
  <c r="AU42" i="98" s="1"/>
  <c r="AS78" i="98"/>
  <c r="AL78" i="98"/>
  <c r="AU78" i="98" s="1"/>
  <c r="AS21" i="82"/>
  <c r="AL21" i="82"/>
  <c r="AU21" i="82" s="1"/>
  <c r="AS75" i="82"/>
  <c r="AL75" i="82"/>
  <c r="AU75" i="82" s="1"/>
  <c r="AS19" i="98"/>
  <c r="AL19" i="98"/>
  <c r="AU19" i="98" s="1"/>
  <c r="AS37" i="98"/>
  <c r="AL37" i="98"/>
  <c r="AU37" i="98" s="1"/>
  <c r="AS55" i="98"/>
  <c r="AL55" i="98"/>
  <c r="AU55" i="98" s="1"/>
  <c r="AS91" i="98"/>
  <c r="AL91" i="98"/>
  <c r="AU91" i="98" s="1"/>
  <c r="AS28" i="82"/>
  <c r="AL28" i="82"/>
  <c r="AU28" i="82" s="1"/>
  <c r="AS50" i="98"/>
  <c r="AL50" i="98"/>
  <c r="AU50" i="98" s="1"/>
  <c r="AS86" i="98"/>
  <c r="AL86" i="98"/>
  <c r="AU86" i="98" s="1"/>
  <c r="AS5" i="82"/>
  <c r="AL5" i="82"/>
  <c r="AU5" i="82" s="1"/>
  <c r="AS23" i="82"/>
  <c r="AL23" i="82"/>
  <c r="AU23" i="82" s="1"/>
  <c r="AS41" i="82"/>
  <c r="AL41" i="82"/>
  <c r="AU41" i="82" s="1"/>
  <c r="AS96" i="82"/>
  <c r="AL96" i="82"/>
  <c r="AU96" i="82" s="1"/>
  <c r="AR98" i="82" l="1"/>
  <c r="AR100" i="82" s="1"/>
  <c r="AL98" i="82"/>
  <c r="AU98" i="82" s="1"/>
  <c r="AL3" i="98"/>
  <c r="AU3" i="98" s="1"/>
  <c r="AS3" i="98"/>
  <c r="AL4" i="82"/>
  <c r="AU4" i="82" s="1"/>
  <c r="AS4" i="82"/>
  <c r="AR98" i="98"/>
  <c r="AR100" i="98" s="1"/>
  <c r="AL98" i="98"/>
  <c r="AU98" i="98" s="1"/>
  <c r="AJ4" i="98"/>
  <c r="AK4" i="98"/>
  <c r="AT4" i="98" s="1"/>
  <c r="AT100" i="98" s="1"/>
  <c r="AS6" i="98"/>
  <c r="AL6" i="98"/>
  <c r="AU6" i="98" s="1"/>
  <c r="AS7" i="98"/>
  <c r="AL7" i="98"/>
  <c r="AU7" i="98" s="1"/>
  <c r="AS5" i="98"/>
  <c r="AL5" i="98"/>
  <c r="AU5" i="98" s="1"/>
  <c r="AS100" i="82"/>
  <c r="AU100" i="82"/>
  <c r="C11" i="82" s="1"/>
  <c r="F26" i="57" s="1"/>
  <c r="AS8" i="98"/>
  <c r="AL8" i="98"/>
  <c r="AU8" i="98" s="1"/>
  <c r="AS4" i="98" l="1"/>
  <c r="AS100" i="98" s="1"/>
  <c r="AL4" i="98"/>
  <c r="AU4" i="98" s="1"/>
  <c r="AU100" i="98" s="1"/>
  <c r="C11" i="98" s="1"/>
  <c r="F42" i="5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<sst xmlns="http://schemas.openxmlformats.org/spreadsheetml/2006/main" count="5587" uniqueCount="60">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</sst>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131.29389443078384</v>
      </c>
      <c r="K3">
        <v>1</v>
      </c>
      <c r="L3" s="2">
        <v>0</v>
      </c>
      <c r="O3">
        <f>$C$3</f>
        <v>131.29389443078384</v>
      </c>
      <c r="P3">
        <f>O3*B5</f>
        <v>105.03511554462708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131.29389443078384</v>
      </c>
      <c r="AF3">
        <f t="shared" ref="AF3:AF23" si="2">-$Z3*P3</f>
        <v>-105.03511554462708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-1496.1738081138433</v>
      </c>
      <c r="AJ3">
        <f t="shared" ref="AJ3:AJ23" si="6">AB3-AC3</f>
        <v>-7.2628734528185843</v>
      </c>
      <c r="AL3">
        <f t="shared" ref="AL3:AL23" si="7">SUM(AI3:AK3)</f>
        <v>-1503.4366815666619</v>
      </c>
      <c r="AN3">
        <f t="shared" ref="AN3:AN23" si="8">AE3*$K3</f>
        <v>131.29389443078384</v>
      </c>
      <c r="AO3">
        <f t="shared" ref="AO3:AO23" si="9">AF3*$K3</f>
        <v>-105.03511554462708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-1496.1738081138433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-1503.4366815666619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131.29389443078384</v>
      </c>
      <c r="P5">
        <f t="shared" ref="P5:P23" si="30">O5*$C$5</f>
        <v>6.5646947215391922</v>
      </c>
      <c r="Q5" s="5">
        <f t="shared" ref="Q5:Q23" si="31">$C$8</f>
        <v>25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128.36472241843194</v>
      </c>
      <c r="AF5">
        <f t="shared" si="2"/>
        <v>-6.4182361209215966</v>
      </c>
      <c r="AG5">
        <f t="shared" si="3"/>
        <v>-24.442249004599347</v>
      </c>
      <c r="AH5">
        <f t="shared" si="4"/>
        <v>-60.413792301298152</v>
      </c>
      <c r="AI5">
        <f t="shared" si="5"/>
        <v>37.090444991612848</v>
      </c>
      <c r="AJ5">
        <f t="shared" si="6"/>
        <v>-6.1076664646046215</v>
      </c>
      <c r="AK5">
        <f t="shared" ref="AK5:AK23" si="32">G5*SUM(AB5:AB5, AE5:AF5)</f>
        <v>0.55701287019321621</v>
      </c>
      <c r="AL5">
        <f t="shared" si="7"/>
        <v>31.539791397201444</v>
      </c>
      <c r="AN5">
        <f t="shared" si="8"/>
        <v>116.06552981705805</v>
      </c>
      <c r="AO5">
        <f t="shared" si="9"/>
        <v>-5.8032764908529018</v>
      </c>
      <c r="AP5">
        <f t="shared" si="10"/>
        <v>-22.100328869109376</v>
      </c>
      <c r="AQ5">
        <f t="shared" si="11"/>
        <v>-54.625279279231492</v>
      </c>
      <c r="AR5">
        <f t="shared" si="12"/>
        <v>33.53664517786428</v>
      </c>
      <c r="AS5">
        <f t="shared" si="13"/>
        <v>-5.5224638888668958</v>
      </c>
      <c r="AT5">
        <f t="shared" si="14"/>
        <v>0.50364300000708528</v>
      </c>
      <c r="AU5">
        <f t="shared" si="15"/>
        <v>28.517824289004469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131.29389443078384</v>
      </c>
      <c r="P6">
        <f t="shared" si="30"/>
        <v>6.5646947215391922</v>
      </c>
      <c r="Q6" s="5">
        <f t="shared" si="31"/>
        <v>25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126.9229355042759</v>
      </c>
      <c r="AF6">
        <f t="shared" si="2"/>
        <v>-6.3461467752137954</v>
      </c>
      <c r="AG6">
        <f t="shared" si="3"/>
        <v>-24.167714739238647</v>
      </c>
      <c r="AH6">
        <f t="shared" si="4"/>
        <v>-60.22355062942038</v>
      </c>
      <c r="AI6">
        <f t="shared" si="5"/>
        <v>36.185523360403074</v>
      </c>
      <c r="AJ6">
        <f t="shared" si="6"/>
        <v>-5.7758769257658784</v>
      </c>
      <c r="AK6">
        <f t="shared" si="32"/>
        <v>0.99822284218023116</v>
      </c>
      <c r="AL6">
        <f t="shared" si="7"/>
        <v>31.407869276817426</v>
      </c>
      <c r="AN6">
        <f t="shared" si="8"/>
        <v>108.80998093584543</v>
      </c>
      <c r="AO6">
        <f t="shared" si="9"/>
        <v>-5.4404990467922723</v>
      </c>
      <c r="AP6">
        <f t="shared" si="10"/>
        <v>-20.71878159444962</v>
      </c>
      <c r="AQ6">
        <f t="shared" si="11"/>
        <v>-51.629150947705526</v>
      </c>
      <c r="AR6">
        <f t="shared" si="12"/>
        <v>31.021549346898009</v>
      </c>
      <c r="AS6">
        <f t="shared" si="13"/>
        <v>-4.9516114300649949</v>
      </c>
      <c r="AT6">
        <f t="shared" si="14"/>
        <v>0.855768171416877</v>
      </c>
      <c r="AU6">
        <f t="shared" si="15"/>
        <v>26.925706088249889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131.29389443078384</v>
      </c>
      <c r="P7">
        <f t="shared" si="30"/>
        <v>6.5646947215391922</v>
      </c>
      <c r="Q7" s="5">
        <f t="shared" si="31"/>
        <v>25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125.49601620570208</v>
      </c>
      <c r="AF7">
        <f t="shared" si="2"/>
        <v>-6.2748008102851047</v>
      </c>
      <c r="AG7">
        <f t="shared" si="3"/>
        <v>-23.896011453880227</v>
      </c>
      <c r="AH7">
        <f t="shared" si="4"/>
        <v>-60.052275932066543</v>
      </c>
      <c r="AI7">
        <f t="shared" si="5"/>
        <v>35.272928009470213</v>
      </c>
      <c r="AJ7">
        <f t="shared" si="6"/>
        <v>-5.3870413774731851</v>
      </c>
      <c r="AK7">
        <f t="shared" si="32"/>
        <v>2.0012079673300249</v>
      </c>
      <c r="AL7">
        <f t="shared" si="7"/>
        <v>31.887094599327053</v>
      </c>
      <c r="AN7">
        <f t="shared" si="8"/>
        <v>101.33436455166469</v>
      </c>
      <c r="AO7">
        <f t="shared" si="9"/>
        <v>-5.0667182275832356</v>
      </c>
      <c r="AP7">
        <f t="shared" si="10"/>
        <v>-19.295330714157206</v>
      </c>
      <c r="AQ7">
        <f t="shared" si="11"/>
        <v>-48.490457350316227</v>
      </c>
      <c r="AR7">
        <f t="shared" si="12"/>
        <v>28.481858259608032</v>
      </c>
      <c r="AS7">
        <f t="shared" si="13"/>
        <v>-4.3498784368181909</v>
      </c>
      <c r="AT7">
        <f t="shared" si="14"/>
        <v>1.6159169337512607</v>
      </c>
      <c r="AU7">
        <f t="shared" si="15"/>
        <v>25.747896756541103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5">
        <v>1522.432587</v>
      </c>
      <c r="C8" s="2"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131.29389443078384</v>
      </c>
      <c r="P8">
        <f t="shared" si="30"/>
        <v>6.5646947215391922</v>
      </c>
      <c r="Q8" s="5">
        <f t="shared" si="31"/>
        <v>25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124.08346956663142</v>
      </c>
      <c r="AF8">
        <f t="shared" si="2"/>
        <v>-6.2041734783315707</v>
      </c>
      <c r="AG8">
        <f t="shared" si="3"/>
        <v>-23.627044902694685</v>
      </c>
      <c r="AH8">
        <f t="shared" si="4"/>
        <v>-60.012873293480972</v>
      </c>
      <c r="AI8">
        <f t="shared" si="5"/>
        <v>34.239377892124189</v>
      </c>
      <c r="AJ8">
        <f t="shared" si="6"/>
        <v>-4.5100420978707199</v>
      </c>
      <c r="AK8">
        <f t="shared" si="32"/>
        <v>3.21970015080147</v>
      </c>
      <c r="AL8">
        <f t="shared" si="7"/>
        <v>32.949035945054938</v>
      </c>
      <c r="AN8">
        <f t="shared" si="8"/>
        <v>93.630291031278617</v>
      </c>
      <c r="AO8">
        <f t="shared" si="9"/>
        <v>-4.6815145515639305</v>
      </c>
      <c r="AP8">
        <f t="shared" si="10"/>
        <v>-17.828378737108579</v>
      </c>
      <c r="AQ8">
        <f t="shared" si="11"/>
        <v>-45.284217242769145</v>
      </c>
      <c r="AR8">
        <f t="shared" si="12"/>
        <v>25.836180499836953</v>
      </c>
      <c r="AS8">
        <f t="shared" si="13"/>
        <v>-3.4031652698121575</v>
      </c>
      <c r="AT8">
        <f t="shared" si="14"/>
        <v>2.4295054224858847</v>
      </c>
      <c r="AU8">
        <f t="shared" si="15"/>
        <v>24.862520652510678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131.29389443078384</v>
      </c>
      <c r="P9">
        <f t="shared" si="30"/>
        <v>6.5646947215391922</v>
      </c>
      <c r="Q9" s="5">
        <f t="shared" si="31"/>
        <v>25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122.68422842471472</v>
      </c>
      <c r="AF9">
        <f t="shared" si="2"/>
        <v>-6.1342114212357366</v>
      </c>
      <c r="AG9">
        <f t="shared" si="3"/>
        <v>-23.360611884620422</v>
      </c>
      <c r="AH9">
        <f t="shared" si="4"/>
        <v>-60.325138094637737</v>
      </c>
      <c r="AI9">
        <f t="shared" si="5"/>
        <v>32.864267024220823</v>
      </c>
      <c r="AJ9">
        <f t="shared" si="6"/>
        <v>-2.6794138359627695</v>
      </c>
      <c r="AK9">
        <f t="shared" si="32"/>
        <v>3.3949733005091955</v>
      </c>
      <c r="AL9">
        <f t="shared" si="7"/>
        <v>33.579826488767246</v>
      </c>
      <c r="AN9">
        <f t="shared" si="8"/>
        <v>86.244138781322732</v>
      </c>
      <c r="AO9">
        <f t="shared" si="9"/>
        <v>-4.3122069390661366</v>
      </c>
      <c r="AP9">
        <f t="shared" si="10"/>
        <v>-16.421962947178276</v>
      </c>
      <c r="AQ9">
        <f t="shared" si="11"/>
        <v>-42.407159001933408</v>
      </c>
      <c r="AR9">
        <f t="shared" si="12"/>
        <v>23.102809893144908</v>
      </c>
      <c r="AS9">
        <f t="shared" si="13"/>
        <v>-1.8835651630900065</v>
      </c>
      <c r="AT9">
        <f t="shared" si="14"/>
        <v>2.3865867051336203</v>
      </c>
      <c r="AU9">
        <f t="shared" si="15"/>
        <v>23.60583143518852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131.29389443078384</v>
      </c>
      <c r="P10">
        <f t="shared" si="30"/>
        <v>6.5646947215391922</v>
      </c>
      <c r="Q10" s="5">
        <f t="shared" si="31"/>
        <v>25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121.29773519107083</v>
      </c>
      <c r="AF10">
        <f t="shared" si="2"/>
        <v>-6.0648867595535414</v>
      </c>
      <c r="AG10">
        <f t="shared" si="3"/>
        <v>-23.096606227758969</v>
      </c>
      <c r="AH10">
        <f t="shared" si="4"/>
        <v>-60.799076030493424</v>
      </c>
      <c r="AI10">
        <f t="shared" si="5"/>
        <v>31.33716617326489</v>
      </c>
      <c r="AJ10">
        <f t="shared" si="6"/>
        <v>-1.6981423595552769</v>
      </c>
      <c r="AK10">
        <f t="shared" si="32"/>
        <v>0.66049376190827813</v>
      </c>
      <c r="AL10">
        <f t="shared" si="7"/>
        <v>30.299517575617891</v>
      </c>
      <c r="AN10">
        <f t="shared" si="8"/>
        <v>80.877801874046412</v>
      </c>
      <c r="AO10">
        <f t="shared" si="9"/>
        <v>-4.0438900937023208</v>
      </c>
      <c r="AP10">
        <f t="shared" si="10"/>
        <v>-15.40014526659577</v>
      </c>
      <c r="AQ10">
        <f t="shared" si="11"/>
        <v>-40.539055552632547</v>
      </c>
      <c r="AR10">
        <f t="shared" si="12"/>
        <v>20.894710961115781</v>
      </c>
      <c r="AS10">
        <f t="shared" si="13"/>
        <v>-1.1322719347866903</v>
      </c>
      <c r="AT10">
        <f t="shared" si="14"/>
        <v>0.44039802994271982</v>
      </c>
      <c r="AU10">
        <f t="shared" si="15"/>
        <v>20.202837056271811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-1268.6624293824646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131.29389443078384</v>
      </c>
      <c r="P11">
        <f t="shared" si="30"/>
        <v>6.5646947215391922</v>
      </c>
      <c r="Q11" s="5">
        <f t="shared" si="31"/>
        <v>25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119.92397223276627</v>
      </c>
      <c r="AF11">
        <f t="shared" si="2"/>
        <v>-5.9961986116383139</v>
      </c>
      <c r="AG11">
        <f t="shared" si="3"/>
        <v>-22.835024574579204</v>
      </c>
      <c r="AH11">
        <f t="shared" si="4"/>
        <v>-61.231181804349532</v>
      </c>
      <c r="AI11">
        <f t="shared" si="5"/>
        <v>29.861567242199214</v>
      </c>
      <c r="AJ11">
        <f t="shared" si="6"/>
        <v>-1.4385905589293131</v>
      </c>
      <c r="AK11">
        <f t="shared" si="32"/>
        <v>0.24639402878872252</v>
      </c>
      <c r="AL11">
        <f t="shared" si="7"/>
        <v>28.669370712058623</v>
      </c>
      <c r="AN11">
        <f t="shared" si="8"/>
        <v>76.059941681176483</v>
      </c>
      <c r="AO11">
        <f t="shared" si="9"/>
        <v>-3.8029970840588239</v>
      </c>
      <c r="AP11">
        <f t="shared" si="10"/>
        <v>-14.482764413937414</v>
      </c>
      <c r="AQ11">
        <f t="shared" si="11"/>
        <v>-38.834938756605524</v>
      </c>
      <c r="AR11">
        <f t="shared" si="12"/>
        <v>18.939241426574711</v>
      </c>
      <c r="AS11">
        <f t="shared" si="13"/>
        <v>-0.91240401712910024</v>
      </c>
      <c r="AT11">
        <f t="shared" si="14"/>
        <v>0.15627163703254915</v>
      </c>
      <c r="AU11">
        <f t="shared" si="15"/>
        <v>18.183109046478158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131.29389443078384</v>
      </c>
      <c r="P12">
        <f t="shared" si="30"/>
        <v>6.5646947215391922</v>
      </c>
      <c r="Q12" s="5">
        <f t="shared" si="31"/>
        <v>25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118.56206463640277</v>
      </c>
      <c r="AF12">
        <f t="shared" si="2"/>
        <v>-5.9281032318201383</v>
      </c>
      <c r="AG12">
        <f t="shared" si="3"/>
        <v>-22.575700330624837</v>
      </c>
      <c r="AH12">
        <f t="shared" si="4"/>
        <v>-61.947996417147195</v>
      </c>
      <c r="AI12">
        <f t="shared" si="5"/>
        <v>28.1102646568106</v>
      </c>
      <c r="AJ12">
        <f t="shared" si="6"/>
        <v>-1.6951466104266046</v>
      </c>
      <c r="AK12">
        <f t="shared" si="32"/>
        <v>3.2369619730420474</v>
      </c>
      <c r="AL12">
        <f t="shared" si="7"/>
        <v>29.652080019426041</v>
      </c>
      <c r="AN12">
        <f t="shared" si="8"/>
        <v>70.276796876607307</v>
      </c>
      <c r="AO12">
        <f t="shared" si="9"/>
        <v>-3.5138398438303651</v>
      </c>
      <c r="AP12">
        <f t="shared" si="10"/>
        <v>-13.381581295399874</v>
      </c>
      <c r="AQ12">
        <f t="shared" si="11"/>
        <v>-36.719221906869265</v>
      </c>
      <c r="AR12">
        <f t="shared" si="12"/>
        <v>16.662153830507801</v>
      </c>
      <c r="AS12">
        <f t="shared" si="13"/>
        <v>-1.0047857582638864</v>
      </c>
      <c r="AT12">
        <f t="shared" si="14"/>
        <v>1.9186855405597627</v>
      </c>
      <c r="AU12">
        <f t="shared" si="15"/>
        <v>17.576053612803676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131.29389443078384</v>
      </c>
      <c r="P13">
        <f t="shared" si="30"/>
        <v>6.5646947215391922</v>
      </c>
      <c r="Q13" s="5">
        <f t="shared" si="31"/>
        <v>25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117.21184961099692</v>
      </c>
      <c r="AF13">
        <f t="shared" si="2"/>
        <v>-5.8605924805498466</v>
      </c>
      <c r="AG13">
        <f t="shared" si="3"/>
        <v>-22.318602498456098</v>
      </c>
      <c r="AH13">
        <f t="shared" si="4"/>
        <v>-62.681657724983161</v>
      </c>
      <c r="AI13">
        <f t="shared" si="5"/>
        <v>26.350996907007818</v>
      </c>
      <c r="AJ13">
        <f t="shared" si="6"/>
        <v>-8.6218287500258839E-2</v>
      </c>
      <c r="AK13">
        <f t="shared" si="32"/>
        <v>10.818744207013861</v>
      </c>
      <c r="AL13">
        <f t="shared" si="7"/>
        <v>37.083522826521417</v>
      </c>
      <c r="AN13">
        <f t="shared" si="8"/>
        <v>62.937283081070099</v>
      </c>
      <c r="AO13">
        <f t="shared" si="9"/>
        <v>-3.1468641540535054</v>
      </c>
      <c r="AP13">
        <f t="shared" si="10"/>
        <v>-11.984046050642837</v>
      </c>
      <c r="AQ13">
        <f t="shared" si="11"/>
        <v>-33.65711956018724</v>
      </c>
      <c r="AR13">
        <f t="shared" si="12"/>
        <v>14.149253316186519</v>
      </c>
      <c r="AS13">
        <f t="shared" si="13"/>
        <v>-4.6295189310448126E-2</v>
      </c>
      <c r="AT13">
        <f t="shared" si="14"/>
        <v>5.8091598161644891</v>
      </c>
      <c r="AU13">
        <f t="shared" si="15"/>
        <v>19.91211794304056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131.29389443078384</v>
      </c>
      <c r="P14">
        <f t="shared" si="30"/>
        <v>6.5646947215391922</v>
      </c>
      <c r="Q14" s="5">
        <f t="shared" si="31"/>
        <v>25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115.87261210067749</v>
      </c>
      <c r="AF14">
        <f t="shared" si="2"/>
        <v>-5.7936306050338748</v>
      </c>
      <c r="AG14">
        <f t="shared" si="3"/>
        <v>-22.063594922489671</v>
      </c>
      <c r="AH14">
        <f t="shared" si="4"/>
        <v>-63.64310196372746</v>
      </c>
      <c r="AI14">
        <f t="shared" si="5"/>
        <v>24.372284609426487</v>
      </c>
      <c r="AJ14">
        <f t="shared" si="6"/>
        <v>1.0713632127762978</v>
      </c>
      <c r="AK14">
        <f t="shared" si="32"/>
        <v>10.73572019270264</v>
      </c>
      <c r="AL14">
        <f t="shared" si="7"/>
        <v>36.179368014905421</v>
      </c>
      <c r="AN14">
        <f t="shared" si="8"/>
        <v>57.313830663305339</v>
      </c>
      <c r="AO14">
        <f t="shared" si="9"/>
        <v>-2.865691533165267</v>
      </c>
      <c r="AP14">
        <f t="shared" si="10"/>
        <v>-10.913270360321349</v>
      </c>
      <c r="AQ14">
        <f t="shared" si="11"/>
        <v>-31.479656000740352</v>
      </c>
      <c r="AR14">
        <f t="shared" si="12"/>
        <v>12.055212769078373</v>
      </c>
      <c r="AS14">
        <f t="shared" si="13"/>
        <v>0.52992617187747404</v>
      </c>
      <c r="AT14">
        <f t="shared" si="14"/>
        <v>5.3101870926890866</v>
      </c>
      <c r="AU14">
        <f t="shared" si="15"/>
        <v>17.895326033644935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131.29389443078384</v>
      </c>
      <c r="P15">
        <f t="shared" si="30"/>
        <v>6.5646947215391922</v>
      </c>
      <c r="Q15" s="5">
        <f t="shared" si="31"/>
        <v>25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114.54267620008173</v>
      </c>
      <c r="AF15">
        <f t="shared" si="2"/>
        <v>-5.7271338100040872</v>
      </c>
      <c r="AG15">
        <f t="shared" si="3"/>
        <v>-21.810358489378746</v>
      </c>
      <c r="AH15">
        <f t="shared" si="4"/>
        <v>-65.200967772056273</v>
      </c>
      <c r="AI15">
        <f t="shared" si="5"/>
        <v>21.804216128642622</v>
      </c>
      <c r="AJ15">
        <f t="shared" si="6"/>
        <v>2.218064218419137</v>
      </c>
      <c r="AK15">
        <f t="shared" si="32"/>
        <v>10.572284030418681</v>
      </c>
      <c r="AL15">
        <f t="shared" si="7"/>
        <v>34.594564377480438</v>
      </c>
      <c r="AN15">
        <f t="shared" si="8"/>
        <v>52.190100331819167</v>
      </c>
      <c r="AO15">
        <f t="shared" si="9"/>
        <v>-2.6095050165909588</v>
      </c>
      <c r="AP15">
        <f t="shared" si="10"/>
        <v>-9.9376480068029753</v>
      </c>
      <c r="AQ15">
        <f t="shared" si="11"/>
        <v>-29.708098000183597</v>
      </c>
      <c r="AR15">
        <f t="shared" si="12"/>
        <v>9.93484930824164</v>
      </c>
      <c r="AS15">
        <f t="shared" si="13"/>
        <v>1.0106363666543199</v>
      </c>
      <c r="AT15">
        <f t="shared" si="14"/>
        <v>4.8171439902470761</v>
      </c>
      <c r="AU15">
        <f t="shared" si="15"/>
        <v>15.762629665143036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131.29389443078384</v>
      </c>
      <c r="P16">
        <f t="shared" si="30"/>
        <v>6.5646947215391922</v>
      </c>
      <c r="Q16" s="5">
        <f t="shared" si="31"/>
        <v>25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113.2212026137245</v>
      </c>
      <c r="AF16">
        <f t="shared" si="2"/>
        <v>-5.6610601306862254</v>
      </c>
      <c r="AG16">
        <f t="shared" si="3"/>
        <v>-21.558733386763276</v>
      </c>
      <c r="AH16">
        <f t="shared" si="4"/>
        <v>-67.043035443369249</v>
      </c>
      <c r="AI16">
        <f t="shared" si="5"/>
        <v>18.958373652905749</v>
      </c>
      <c r="AJ16">
        <f t="shared" si="6"/>
        <v>3.2172864843521225</v>
      </c>
      <c r="AK16">
        <f t="shared" si="32"/>
        <v>10.329141541636586</v>
      </c>
      <c r="AL16">
        <f t="shared" si="7"/>
        <v>32.504801678894459</v>
      </c>
      <c r="AN16">
        <f t="shared" si="8"/>
        <v>47.521565210014636</v>
      </c>
      <c r="AO16">
        <f t="shared" si="9"/>
        <v>-2.3760782605007322</v>
      </c>
      <c r="AP16">
        <f t="shared" si="10"/>
        <v>-9.0487005157477611</v>
      </c>
      <c r="AQ16">
        <f t="shared" si="11"/>
        <v>-28.139517220718812</v>
      </c>
      <c r="AR16">
        <f t="shared" si="12"/>
        <v>7.957269213047331</v>
      </c>
      <c r="AS16">
        <f t="shared" si="13"/>
        <v>1.3503697711730982</v>
      </c>
      <c r="AT16">
        <f t="shared" si="14"/>
        <v>4.335380317492346</v>
      </c>
      <c r="AU16">
        <f t="shared" si="15"/>
        <v>13.643019301712776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131.29389443078384</v>
      </c>
      <c r="P17">
        <f t="shared" si="30"/>
        <v>6.5646947215391922</v>
      </c>
      <c r="Q17" s="5">
        <f t="shared" si="31"/>
        <v>25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111.90808993923554</v>
      </c>
      <c r="AF17">
        <f t="shared" si="2"/>
        <v>-5.5954044969617769</v>
      </c>
      <c r="AG17">
        <f t="shared" si="3"/>
        <v>-21.308700306363406</v>
      </c>
      <c r="AH17">
        <f t="shared" si="4"/>
        <v>-68.891493064470112</v>
      </c>
      <c r="AI17">
        <f t="shared" si="5"/>
        <v>16.112492071440244</v>
      </c>
      <c r="AJ17">
        <f t="shared" si="6"/>
        <v>4.1178430736334448</v>
      </c>
      <c r="AK17">
        <f t="shared" si="32"/>
        <v>10.01660949487842</v>
      </c>
      <c r="AL17">
        <f t="shared" si="7"/>
        <v>30.246944639952108</v>
      </c>
      <c r="AN17">
        <f t="shared" si="8"/>
        <v>43.267980286227363</v>
      </c>
      <c r="AO17">
        <f t="shared" si="9"/>
        <v>-2.1633990143113682</v>
      </c>
      <c r="AP17">
        <f t="shared" si="10"/>
        <v>-8.2387647334654979</v>
      </c>
      <c r="AQ17">
        <f t="shared" si="11"/>
        <v>-26.636106160160455</v>
      </c>
      <c r="AR17">
        <f t="shared" si="12"/>
        <v>6.2297103782900427</v>
      </c>
      <c r="AS17">
        <f t="shared" si="13"/>
        <v>1.5921168257674125</v>
      </c>
      <c r="AT17">
        <f t="shared" si="14"/>
        <v>3.8728072509732439</v>
      </c>
      <c r="AU17">
        <f t="shared" si="15"/>
        <v>11.6946344550307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131.29389443078384</v>
      </c>
      <c r="P18">
        <f t="shared" si="30"/>
        <v>6.5646947215391922</v>
      </c>
      <c r="Q18" s="5">
        <f t="shared" si="31"/>
        <v>25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110.60302920898934</v>
      </c>
      <c r="AF18">
        <f t="shared" si="2"/>
        <v>-5.530151460449467</v>
      </c>
      <c r="AG18">
        <f t="shared" si="3"/>
        <v>-21.060200416878029</v>
      </c>
      <c r="AH18">
        <f t="shared" si="4"/>
        <v>-70.82577284348946</v>
      </c>
      <c r="AI18">
        <f t="shared" si="5"/>
        <v>13.186904488172374</v>
      </c>
      <c r="AJ18">
        <f t="shared" si="6"/>
        <v>5.0435376963724607</v>
      </c>
      <c r="AK18">
        <f t="shared" si="32"/>
        <v>9.6415739411627079</v>
      </c>
      <c r="AL18">
        <f t="shared" si="7"/>
        <v>27.872016125707542</v>
      </c>
      <c r="AN18">
        <f t="shared" si="8"/>
        <v>39.392571196204173</v>
      </c>
      <c r="AO18">
        <f t="shared" si="9"/>
        <v>-1.9696285598102088</v>
      </c>
      <c r="AP18">
        <f t="shared" si="10"/>
        <v>-7.5008383609512297</v>
      </c>
      <c r="AQ18">
        <f t="shared" si="11"/>
        <v>-25.225432967043751</v>
      </c>
      <c r="AR18">
        <f t="shared" si="12"/>
        <v>4.6966713083989804</v>
      </c>
      <c r="AS18">
        <f t="shared" si="13"/>
        <v>1.7963153378889922</v>
      </c>
      <c r="AT18">
        <f t="shared" si="14"/>
        <v>3.4339600880465744</v>
      </c>
      <c r="AU18">
        <f t="shared" si="15"/>
        <v>9.9269467343345461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131.29389443078384</v>
      </c>
      <c r="P19">
        <f t="shared" si="30"/>
        <v>6.5646947215391922</v>
      </c>
      <c r="Q19" s="5">
        <f t="shared" si="31"/>
        <v>25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109.30493841572348</v>
      </c>
      <c r="AF19">
        <f t="shared" si="2"/>
        <v>-5.465246920786174</v>
      </c>
      <c r="AG19">
        <f t="shared" si="3"/>
        <v>-20.813027690588346</v>
      </c>
      <c r="AH19">
        <f t="shared" si="4"/>
        <v>-73.141444241804891</v>
      </c>
      <c r="AI19">
        <f t="shared" si="5"/>
        <v>9.88521956254408</v>
      </c>
      <c r="AJ19">
        <f t="shared" si="6"/>
        <v>5.7923864807474246</v>
      </c>
      <c r="AK19">
        <f t="shared" si="32"/>
        <v>9.2022032646644547</v>
      </c>
      <c r="AL19">
        <f t="shared" si="7"/>
        <v>24.879809307955959</v>
      </c>
      <c r="AN19">
        <f t="shared" si="8"/>
        <v>35.861566619608588</v>
      </c>
      <c r="AO19">
        <f t="shared" si="9"/>
        <v>-1.7930783309804295</v>
      </c>
      <c r="AP19">
        <f t="shared" si="10"/>
        <v>-6.8284909163301322</v>
      </c>
      <c r="AQ19">
        <f t="shared" si="11"/>
        <v>-23.996781969318235</v>
      </c>
      <c r="AR19">
        <f t="shared" si="12"/>
        <v>3.2432154029797977</v>
      </c>
      <c r="AS19">
        <f t="shared" si="13"/>
        <v>1.9004086793937838</v>
      </c>
      <c r="AT19">
        <f t="shared" si="14"/>
        <v>3.0191264018449218</v>
      </c>
      <c r="AU19">
        <f t="shared" si="15"/>
        <v>8.1627504842185026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131.29389443078384</v>
      </c>
      <c r="P20">
        <f t="shared" si="30"/>
        <v>6.5646947215391922</v>
      </c>
      <c r="Q20" s="5">
        <f t="shared" si="31"/>
        <v>25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108.01408567767704</v>
      </c>
      <c r="AF20">
        <f t="shared" si="2"/>
        <v>-5.4007042838838526</v>
      </c>
      <c r="AG20">
        <f t="shared" si="3"/>
        <v>-20.567233180561274</v>
      </c>
      <c r="AH20">
        <f t="shared" si="4"/>
        <v>-75.328466242380259</v>
      </c>
      <c r="AI20">
        <f t="shared" si="5"/>
        <v>6.7176819708516575</v>
      </c>
      <c r="AJ20">
        <f t="shared" si="6"/>
        <v>6.5688977447609531</v>
      </c>
      <c r="AK20">
        <f t="shared" si="32"/>
        <v>8.710894503932046</v>
      </c>
      <c r="AL20">
        <f t="shared" si="7"/>
        <v>21.997474219544657</v>
      </c>
      <c r="AN20">
        <f t="shared" si="8"/>
        <v>32.644651360081831</v>
      </c>
      <c r="AO20">
        <f t="shared" si="9"/>
        <v>-1.6322325680040914</v>
      </c>
      <c r="AP20">
        <f t="shared" si="10"/>
        <v>-6.2159500069692122</v>
      </c>
      <c r="AQ20">
        <f t="shared" si="11"/>
        <v>-22.766211485697053</v>
      </c>
      <c r="AR20">
        <f t="shared" si="12"/>
        <v>2.03025729941147</v>
      </c>
      <c r="AS20">
        <f t="shared" si="13"/>
        <v>1.9852908567652363</v>
      </c>
      <c r="AT20">
        <f t="shared" si="14"/>
        <v>2.6326576976625122</v>
      </c>
      <c r="AU20">
        <f t="shared" si="15"/>
        <v>6.6482058538392188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131.29389443078384</v>
      </c>
      <c r="P21">
        <f t="shared" si="30"/>
        <v>6.5646947215391922</v>
      </c>
      <c r="Q21" s="5">
        <f t="shared" si="31"/>
        <v>25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106.72934345966878</v>
      </c>
      <c r="AF21">
        <f t="shared" si="2"/>
        <v>-5.336467172983439</v>
      </c>
      <c r="AG21">
        <f t="shared" si="3"/>
        <v>-20.322602189992711</v>
      </c>
      <c r="AH21">
        <f t="shared" si="4"/>
        <v>-77.917317525901936</v>
      </c>
      <c r="AI21">
        <f t="shared" si="5"/>
        <v>3.1529565707907068</v>
      </c>
      <c r="AJ21">
        <f t="shared" si="6"/>
        <v>7.2862758473977767</v>
      </c>
      <c r="AK21">
        <f t="shared" si="32"/>
        <v>8.1656363043012323</v>
      </c>
      <c r="AL21">
        <f t="shared" si="7"/>
        <v>18.604868722489716</v>
      </c>
      <c r="AN21">
        <f t="shared" si="8"/>
        <v>29.713762374999529</v>
      </c>
      <c r="AO21">
        <f t="shared" si="9"/>
        <v>-1.4856881187499764</v>
      </c>
      <c r="AP21">
        <f t="shared" si="10"/>
        <v>-5.6578720784811845</v>
      </c>
      <c r="AQ21">
        <f t="shared" si="11"/>
        <v>-21.692409817333107</v>
      </c>
      <c r="AR21">
        <f t="shared" si="12"/>
        <v>0.87779236043526188</v>
      </c>
      <c r="AS21">
        <f t="shared" si="13"/>
        <v>2.0285205746635984</v>
      </c>
      <c r="AT21">
        <f t="shared" si="14"/>
        <v>2.2733371060074274</v>
      </c>
      <c r="AU21">
        <f t="shared" si="15"/>
        <v>5.1796500411062878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131.29389443078384</v>
      </c>
      <c r="P22">
        <f t="shared" si="30"/>
        <v>6.5646947215391922</v>
      </c>
      <c r="Q22" s="5">
        <f t="shared" si="31"/>
        <v>25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105.45019772150117</v>
      </c>
      <c r="AF22">
        <f t="shared" si="2"/>
        <v>-5.272509886075059</v>
      </c>
      <c r="AG22">
        <f t="shared" si="3"/>
        <v>-20.079036839198359</v>
      </c>
      <c r="AH22">
        <f t="shared" si="4"/>
        <v>-80.678657788847701</v>
      </c>
      <c r="AI22">
        <f t="shared" si="5"/>
        <v>-0.58000679261995458</v>
      </c>
      <c r="AJ22">
        <f t="shared" si="6"/>
        <v>-9.7523668515377082E-2</v>
      </c>
      <c r="AK22">
        <f t="shared" si="32"/>
        <v>7.5705338033952403</v>
      </c>
      <c r="AL22">
        <f t="shared" si="7"/>
        <v>6.8930033422599086</v>
      </c>
      <c r="AN22">
        <f t="shared" si="8"/>
        <v>27.043529618851885</v>
      </c>
      <c r="AO22">
        <f t="shared" si="9"/>
        <v>-1.3521764809425945</v>
      </c>
      <c r="AP22">
        <f t="shared" si="10"/>
        <v>-5.149426356819057</v>
      </c>
      <c r="AQ22">
        <f t="shared" si="11"/>
        <v>-20.690674068570708</v>
      </c>
      <c r="AR22">
        <f t="shared" si="12"/>
        <v>-0.14874728748047464</v>
      </c>
      <c r="AS22">
        <f t="shared" si="13"/>
        <v>-2.5010709083733977E-2</v>
      </c>
      <c r="AT22">
        <f t="shared" si="14"/>
        <v>1.9415227241522146</v>
      </c>
      <c r="AU22">
        <f t="shared" si="15"/>
        <v>1.767764727588006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131.29389443078384</v>
      </c>
      <c r="P23">
        <f t="shared" si="30"/>
        <v>6.5646947215391922</v>
      </c>
      <c r="Q23" s="5">
        <f t="shared" si="31"/>
        <v>25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104.17591222418709</v>
      </c>
      <c r="AF23">
        <f t="shared" si="2"/>
        <v>-5.2087956112093545</v>
      </c>
      <c r="AG23">
        <f t="shared" si="3"/>
        <v>-19.836396939064645</v>
      </c>
      <c r="AH23">
        <f t="shared" si="4"/>
        <v>-83.699063483461572</v>
      </c>
      <c r="AI23">
        <f t="shared" si="5"/>
        <v>-4.5683438095484803</v>
      </c>
      <c r="AJ23">
        <f t="shared" si="6"/>
        <v>8.0703187387355477</v>
      </c>
      <c r="AK23">
        <f t="shared" si="32"/>
        <v>7.4926204746199305</v>
      </c>
      <c r="AL23">
        <f t="shared" si="7"/>
        <v>10.994595403806997</v>
      </c>
      <c r="AN23">
        <f t="shared" si="8"/>
        <v>24.610784303629035</v>
      </c>
      <c r="AO23">
        <f t="shared" si="9"/>
        <v>-1.2305392151814518</v>
      </c>
      <c r="AP23">
        <f t="shared" si="10"/>
        <v>-4.6862012149017849</v>
      </c>
      <c r="AQ23">
        <f t="shared" si="11"/>
        <v>-19.773281114873388</v>
      </c>
      <c r="AR23">
        <f t="shared" si="12"/>
        <v>-1.0792372413275879</v>
      </c>
      <c r="AS23">
        <f t="shared" si="13"/>
        <v>1.9065527673338878</v>
      </c>
      <c r="AT23">
        <f t="shared" si="14"/>
        <v>1.7700758499047031</v>
      </c>
      <c r="AU23">
        <f t="shared" si="15"/>
        <v>2.5973913759110028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1317.090365025595</v>
      </c>
      <c r="AO25" s="6">
        <f t="shared" si="33"/>
        <v>-164.32493907436768</v>
      </c>
      <c r="AP25" s="6">
        <f t="shared" si="33"/>
        <v>-1748.2230694393691</v>
      </c>
      <c r="AQ25" s="6">
        <f t="shared" si="33"/>
        <v>-700.02270258588396</v>
      </c>
      <c r="AR25" s="6">
        <f t="shared" si="33"/>
        <v>-1295.4803460740254</v>
      </c>
      <c r="AS25" s="6">
        <f t="shared" si="33"/>
        <v>-22.716651145409685</v>
      </c>
      <c r="AT25" s="6">
        <f t="shared" si="33"/>
        <v>49.534567836970574</v>
      </c>
      <c r="AU25" s="7">
        <f t="shared" si="33"/>
        <v>-1268.6624293824646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237.51445059809805</v>
      </c>
      <c r="K3">
        <v>1</v>
      </c>
      <c r="L3" s="2">
        <v>0</v>
      </c>
      <c r="O3">
        <f>$C$3</f>
        <v>237.51445059809805</v>
      </c>
      <c r="P3">
        <f>O3*B5</f>
        <v>190.01156047847846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237.51445059809805</v>
      </c>
      <c r="AF3">
        <f t="shared" ref="AF3:AF23" si="3">-$Z3*P3</f>
        <v>-190.01156047847846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-1474.9296968803803</v>
      </c>
      <c r="AJ3">
        <f t="shared" ref="AJ3:AJ23" si="7">AB3-AC3</f>
        <v>0</v>
      </c>
      <c r="AL3">
        <f t="shared" ref="AL3:AL23" si="8">SUM(AI3:AK3)</f>
        <v>-1474.9296968803803</v>
      </c>
      <c r="AN3">
        <f t="shared" ref="AN3:AN23" si="9">AE3*$K3</f>
        <v>237.51445059809805</v>
      </c>
      <c r="AO3">
        <f t="shared" ref="AO3:AO23" si="10">AF3*$K3</f>
        <v>-190.01156047847846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-1474.9296968803803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-1474.9296968803803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237.51445059809805</v>
      </c>
      <c r="P5">
        <f t="shared" ref="P5:P23" si="31">O5*$C$5</f>
        <v>11.875722529904904</v>
      </c>
      <c r="Q5" s="5">
        <f t="shared" ref="Q5:Q23" si="32">$C$8</f>
        <v>25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232.12669150844806</v>
      </c>
      <c r="AF5">
        <f t="shared" si="3"/>
        <v>-11.606334575422405</v>
      </c>
      <c r="AG5">
        <f t="shared" si="4"/>
        <v>-24.432901969113587</v>
      </c>
      <c r="AH5">
        <f t="shared" si="5"/>
        <v>-70.477439272828505</v>
      </c>
      <c r="AI5">
        <f t="shared" si="6"/>
        <v>125.61001569108358</v>
      </c>
      <c r="AJ5">
        <f t="shared" si="7"/>
        <v>-46.59678105083708</v>
      </c>
      <c r="AK5">
        <f t="shared" si="28"/>
        <v>14.107933024438678</v>
      </c>
      <c r="AL5">
        <f t="shared" si="8"/>
        <v>93.121167664685174</v>
      </c>
      <c r="AN5">
        <f t="shared" si="9"/>
        <v>209.88560507135264</v>
      </c>
      <c r="AO5">
        <f t="shared" si="10"/>
        <v>-10.494280253567634</v>
      </c>
      <c r="AP5">
        <f t="shared" si="11"/>
        <v>-22.091877414492917</v>
      </c>
      <c r="AQ5">
        <f t="shared" si="12"/>
        <v>-63.724683661029012</v>
      </c>
      <c r="AR5">
        <f t="shared" si="13"/>
        <v>113.57476374226309</v>
      </c>
      <c r="AS5">
        <f t="shared" si="14"/>
        <v>-42.13213707427672</v>
      </c>
      <c r="AT5">
        <f t="shared" si="15"/>
        <v>12.756189475231739</v>
      </c>
      <c r="AU5">
        <f t="shared" si="16"/>
        <v>84.19881614321811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237.51445059809805</v>
      </c>
      <c r="P6">
        <f t="shared" si="31"/>
        <v>11.875722529904904</v>
      </c>
      <c r="Q6" s="5">
        <f t="shared" si="32"/>
        <v>25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229.46244138991815</v>
      </c>
      <c r="AF6">
        <f t="shared" si="3"/>
        <v>-11.473122069495908</v>
      </c>
      <c r="AG6">
        <f t="shared" si="4"/>
        <v>-24.152471650892853</v>
      </c>
      <c r="AH6">
        <f t="shared" si="5"/>
        <v>-72.20259705920239</v>
      </c>
      <c r="AI6">
        <f t="shared" si="6"/>
        <v>121.634250610327</v>
      </c>
      <c r="AJ6">
        <f t="shared" si="7"/>
        <v>-41.781276882685688</v>
      </c>
      <c r="AK6">
        <f t="shared" si="28"/>
        <v>17.279450818032764</v>
      </c>
      <c r="AL6">
        <f t="shared" si="8"/>
        <v>97.13242454567407</v>
      </c>
      <c r="AN6">
        <f t="shared" si="9"/>
        <v>196.71624969852991</v>
      </c>
      <c r="AO6">
        <f t="shared" si="10"/>
        <v>-9.8358124849264943</v>
      </c>
      <c r="AP6">
        <f t="shared" si="11"/>
        <v>-20.705713821113623</v>
      </c>
      <c r="AQ6">
        <f t="shared" si="12"/>
        <v>-61.89868819466178</v>
      </c>
      <c r="AR6">
        <f t="shared" si="13"/>
        <v>104.27603519782799</v>
      </c>
      <c r="AS6">
        <f t="shared" si="14"/>
        <v>-35.818742475643042</v>
      </c>
      <c r="AT6">
        <f t="shared" si="15"/>
        <v>14.813530010331998</v>
      </c>
      <c r="AU6">
        <f t="shared" si="16"/>
        <v>83.270822732516947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237.51445059809805</v>
      </c>
      <c r="P7">
        <f t="shared" si="31"/>
        <v>11.875722529904904</v>
      </c>
      <c r="Q7" s="5">
        <f t="shared" si="32"/>
        <v>25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226.81514375887497</v>
      </c>
      <c r="AF7">
        <f t="shared" si="3"/>
        <v>-11.340757187943749</v>
      </c>
      <c r="AG7">
        <f t="shared" si="4"/>
        <v>-23.873825696470195</v>
      </c>
      <c r="AH7">
        <f t="shared" si="5"/>
        <v>-74.242475827452751</v>
      </c>
      <c r="AI7">
        <f t="shared" si="6"/>
        <v>117.35808504700827</v>
      </c>
      <c r="AJ7">
        <f t="shared" si="7"/>
        <v>-37.225895673178115</v>
      </c>
      <c r="AK7">
        <f t="shared" si="28"/>
        <v>21.913448523925272</v>
      </c>
      <c r="AL7">
        <f t="shared" si="8"/>
        <v>102.04563789775543</v>
      </c>
      <c r="AN7">
        <f t="shared" si="9"/>
        <v>183.14659826194352</v>
      </c>
      <c r="AO7">
        <f t="shared" si="10"/>
        <v>-9.1573299130971773</v>
      </c>
      <c r="AP7">
        <f t="shared" si="11"/>
        <v>-19.277416363588838</v>
      </c>
      <c r="AQ7">
        <f t="shared" si="12"/>
        <v>-59.948628953971678</v>
      </c>
      <c r="AR7">
        <f t="shared" si="13"/>
        <v>94.763223031285818</v>
      </c>
      <c r="AS7">
        <f t="shared" si="14"/>
        <v>-30.058822558358397</v>
      </c>
      <c r="AT7">
        <f t="shared" si="15"/>
        <v>17.6944691030494</v>
      </c>
      <c r="AU7">
        <f t="shared" si="16"/>
        <v>82.398869575976818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237.51445059809805</v>
      </c>
      <c r="P8">
        <f t="shared" si="31"/>
        <v>11.875722529904904</v>
      </c>
      <c r="Q8" s="5">
        <f t="shared" si="32"/>
        <v>25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224.1845954767486</v>
      </c>
      <c r="AF8">
        <f t="shared" si="3"/>
        <v>-11.209229773837432</v>
      </c>
      <c r="AG8">
        <f t="shared" si="4"/>
        <v>-23.596942724139225</v>
      </c>
      <c r="AH8">
        <f t="shared" si="5"/>
        <v>-76.289430732538619</v>
      </c>
      <c r="AI8">
        <f t="shared" si="6"/>
        <v>113.08899224623332</v>
      </c>
      <c r="AJ8">
        <f t="shared" si="7"/>
        <v>-32.905243153793435</v>
      </c>
      <c r="AK8">
        <f t="shared" si="28"/>
        <v>27.331156865934954</v>
      </c>
      <c r="AL8">
        <f t="shared" si="8"/>
        <v>107.51490595837484</v>
      </c>
      <c r="AN8">
        <f t="shared" si="9"/>
        <v>169.16410374829013</v>
      </c>
      <c r="AO8">
        <f t="shared" si="10"/>
        <v>-8.4582051874145083</v>
      </c>
      <c r="AP8">
        <f t="shared" si="11"/>
        <v>-17.805664384031036</v>
      </c>
      <c r="AQ8">
        <f t="shared" si="12"/>
        <v>-57.566101488340884</v>
      </c>
      <c r="AR8">
        <f t="shared" si="13"/>
        <v>85.334132688503701</v>
      </c>
      <c r="AS8">
        <f t="shared" si="14"/>
        <v>-24.829475704580005</v>
      </c>
      <c r="AT8">
        <f t="shared" si="15"/>
        <v>20.623409230226684</v>
      </c>
      <c r="AU8">
        <f t="shared" si="16"/>
        <v>81.12806621415038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237.51445059809805</v>
      </c>
      <c r="P9">
        <f t="shared" si="31"/>
        <v>11.875722529904904</v>
      </c>
      <c r="Q9" s="5">
        <f t="shared" si="32"/>
        <v>25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221.5701775911275</v>
      </c>
      <c r="AF9">
        <f t="shared" si="3"/>
        <v>-11.078508879556377</v>
      </c>
      <c r="AG9">
        <f t="shared" si="4"/>
        <v>-23.321757584978471</v>
      </c>
      <c r="AH9">
        <f t="shared" si="5"/>
        <v>-78.431423838723063</v>
      </c>
      <c r="AI9">
        <f t="shared" si="6"/>
        <v>108.73848728786957</v>
      </c>
      <c r="AJ9">
        <f t="shared" si="7"/>
        <v>-28.428773356769852</v>
      </c>
      <c r="AK9">
        <f t="shared" si="28"/>
        <v>30.850729133967818</v>
      </c>
      <c r="AL9">
        <f t="shared" si="8"/>
        <v>111.16044306506754</v>
      </c>
      <c r="AN9">
        <f t="shared" si="9"/>
        <v>155.75864470385332</v>
      </c>
      <c r="AO9">
        <f t="shared" si="10"/>
        <v>-7.7879322351926685</v>
      </c>
      <c r="AP9">
        <f t="shared" si="11"/>
        <v>-16.394649284667629</v>
      </c>
      <c r="AQ9">
        <f t="shared" si="12"/>
        <v>-55.135453751616197</v>
      </c>
      <c r="AR9">
        <f t="shared" si="13"/>
        <v>76.440609432376831</v>
      </c>
      <c r="AS9">
        <f t="shared" si="14"/>
        <v>-19.984761743589459</v>
      </c>
      <c r="AT9">
        <f t="shared" si="15"/>
        <v>21.687339922161669</v>
      </c>
      <c r="AU9">
        <f t="shared" si="16"/>
        <v>78.143187610949042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237.51445059809805</v>
      </c>
      <c r="P10">
        <f t="shared" si="31"/>
        <v>11.875722529904904</v>
      </c>
      <c r="Q10" s="5">
        <f t="shared" si="32"/>
        <v>25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218.96972252538194</v>
      </c>
      <c r="AF10">
        <f t="shared" si="3"/>
        <v>-10.948486126269097</v>
      </c>
      <c r="AG10">
        <f t="shared" si="4"/>
        <v>-23.048042126908737</v>
      </c>
      <c r="AH10">
        <f t="shared" si="5"/>
        <v>-80.995764439902686</v>
      </c>
      <c r="AI10">
        <f t="shared" si="6"/>
        <v>103.97742983230141</v>
      </c>
      <c r="AJ10">
        <f t="shared" si="7"/>
        <v>-22.936535446197695</v>
      </c>
      <c r="AK10">
        <f t="shared" si="28"/>
        <v>24.232352523262691</v>
      </c>
      <c r="AL10">
        <f t="shared" si="8"/>
        <v>105.27324690936641</v>
      </c>
      <c r="AN10">
        <f t="shared" si="9"/>
        <v>146.002642233393</v>
      </c>
      <c r="AO10">
        <f t="shared" si="10"/>
        <v>-7.3001321116696509</v>
      </c>
      <c r="AP10">
        <f t="shared" si="11"/>
        <v>-15.367764136638403</v>
      </c>
      <c r="AQ10">
        <f t="shared" si="12"/>
        <v>-54.005619962223413</v>
      </c>
      <c r="AR10">
        <f t="shared" si="13"/>
        <v>69.329126022861544</v>
      </c>
      <c r="AS10">
        <f t="shared" si="14"/>
        <v>-15.293414725118277</v>
      </c>
      <c r="AT10">
        <f t="shared" si="15"/>
        <v>16.157427863193618</v>
      </c>
      <c r="AU10">
        <f t="shared" si="16"/>
        <v>70.19313916093688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-806.1107719016768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237.51445059809805</v>
      </c>
      <c r="P11">
        <f t="shared" si="31"/>
        <v>11.875722529904904</v>
      </c>
      <c r="Q11" s="5">
        <f t="shared" si="32"/>
        <v>25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216.38376739866922</v>
      </c>
      <c r="AF11">
        <f t="shared" si="3"/>
        <v>-10.819188369933462</v>
      </c>
      <c r="AG11">
        <f t="shared" si="4"/>
        <v>-22.775852885348815</v>
      </c>
      <c r="AH11">
        <f t="shared" si="5"/>
        <v>-83.417640581668039</v>
      </c>
      <c r="AI11">
        <f t="shared" si="6"/>
        <v>99.371085561718886</v>
      </c>
      <c r="AJ11">
        <f t="shared" si="7"/>
        <v>-19.216493732045024</v>
      </c>
      <c r="AK11">
        <f t="shared" si="28"/>
        <v>23.944166261742193</v>
      </c>
      <c r="AL11">
        <f t="shared" si="8"/>
        <v>104.09875809141606</v>
      </c>
      <c r="AN11">
        <f t="shared" si="9"/>
        <v>137.2380886212778</v>
      </c>
      <c r="AO11">
        <f t="shared" si="10"/>
        <v>-6.8619044310638913</v>
      </c>
      <c r="AP11">
        <f t="shared" si="11"/>
        <v>-14.445235676786307</v>
      </c>
      <c r="AQ11">
        <f t="shared" si="12"/>
        <v>-52.906360252212082</v>
      </c>
      <c r="AR11">
        <f t="shared" si="13"/>
        <v>63.024588261215513</v>
      </c>
      <c r="AS11">
        <f t="shared" si="14"/>
        <v>-12.187766677200591</v>
      </c>
      <c r="AT11">
        <f t="shared" si="15"/>
        <v>15.186220532602645</v>
      </c>
      <c r="AU11">
        <f t="shared" si="16"/>
        <v>66.02304211661756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237.51445059809805</v>
      </c>
      <c r="P12">
        <f t="shared" si="31"/>
        <v>11.875722529904904</v>
      </c>
      <c r="Q12" s="5">
        <f t="shared" si="32"/>
        <v>25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213.81005342863827</v>
      </c>
      <c r="AF12">
        <f t="shared" si="3"/>
        <v>-10.690502671431915</v>
      </c>
      <c r="AG12">
        <f t="shared" si="4"/>
        <v>-22.504952108201369</v>
      </c>
      <c r="AH12">
        <f t="shared" si="5"/>
        <v>-86.284496587913154</v>
      </c>
      <c r="AI12">
        <f t="shared" si="6"/>
        <v>94.330102061091836</v>
      </c>
      <c r="AJ12">
        <f t="shared" si="7"/>
        <v>-16.64880721802092</v>
      </c>
      <c r="AK12">
        <f t="shared" si="28"/>
        <v>33.846354206445717</v>
      </c>
      <c r="AL12">
        <f t="shared" si="8"/>
        <v>111.52764904951664</v>
      </c>
      <c r="AN12">
        <f t="shared" si="9"/>
        <v>126.7343457712315</v>
      </c>
      <c r="AO12">
        <f t="shared" si="10"/>
        <v>-6.3367172885615757</v>
      </c>
      <c r="AP12">
        <f t="shared" si="11"/>
        <v>-13.339645803875811</v>
      </c>
      <c r="AQ12">
        <f t="shared" si="12"/>
        <v>-51.144504432383911</v>
      </c>
      <c r="AR12">
        <f t="shared" si="13"/>
        <v>55.913478246410207</v>
      </c>
      <c r="AS12">
        <f t="shared" si="14"/>
        <v>-9.8684587408864211</v>
      </c>
      <c r="AT12">
        <f t="shared" si="15"/>
        <v>20.062178968244535</v>
      </c>
      <c r="AU12">
        <f t="shared" si="16"/>
        <v>66.107198473768321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237.51445059809805</v>
      </c>
      <c r="P13">
        <f t="shared" si="31"/>
        <v>11.875722529904904</v>
      </c>
      <c r="Q13" s="5">
        <f t="shared" si="32"/>
        <v>25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211.2475508426088</v>
      </c>
      <c r="AF13">
        <f t="shared" si="3"/>
        <v>-10.56237754213044</v>
      </c>
      <c r="AG13">
        <f t="shared" si="4"/>
        <v>-22.235231404937135</v>
      </c>
      <c r="AH13">
        <f t="shared" si="5"/>
        <v>-89.342364364444407</v>
      </c>
      <c r="AI13">
        <f t="shared" si="6"/>
        <v>89.107577531096823</v>
      </c>
      <c r="AJ13">
        <f t="shared" si="7"/>
        <v>-14.631966510313077</v>
      </c>
      <c r="AK13">
        <f t="shared" si="28"/>
        <v>51.714539281479901</v>
      </c>
      <c r="AL13">
        <f t="shared" si="8"/>
        <v>126.19015030226365</v>
      </c>
      <c r="AN13">
        <f t="shared" si="9"/>
        <v>113.43005806741094</v>
      </c>
      <c r="AO13">
        <f t="shared" si="10"/>
        <v>-5.6715029033705466</v>
      </c>
      <c r="AP13">
        <f t="shared" si="11"/>
        <v>-11.939279671381733</v>
      </c>
      <c r="AQ13">
        <f t="shared" si="12"/>
        <v>-47.972672522434074</v>
      </c>
      <c r="AR13">
        <f t="shared" si="13"/>
        <v>47.846602970224581</v>
      </c>
      <c r="AS13">
        <f t="shared" si="14"/>
        <v>-7.8566819084297794</v>
      </c>
      <c r="AT13">
        <f t="shared" si="15"/>
        <v>27.768289716164112</v>
      </c>
      <c r="AU13">
        <f t="shared" si="16"/>
        <v>67.758210777958908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237.51445059809805</v>
      </c>
      <c r="P14">
        <f t="shared" si="31"/>
        <v>11.875722529904904</v>
      </c>
      <c r="Q14" s="5">
        <f t="shared" si="32"/>
        <v>25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208.69478473881452</v>
      </c>
      <c r="AF14">
        <f t="shared" si="3"/>
        <v>-10.434739236940727</v>
      </c>
      <c r="AG14">
        <f t="shared" si="4"/>
        <v>-21.966535532184338</v>
      </c>
      <c r="AH14">
        <f t="shared" si="5"/>
        <v>-92.687117406852352</v>
      </c>
      <c r="AI14">
        <f t="shared" si="6"/>
        <v>83.606392562837115</v>
      </c>
      <c r="AJ14">
        <f t="shared" si="7"/>
        <v>-10.186906938868788</v>
      </c>
      <c r="AK14">
        <f t="shared" si="28"/>
        <v>43.635618363885584</v>
      </c>
      <c r="AL14">
        <f t="shared" si="8"/>
        <v>117.05510398785391</v>
      </c>
      <c r="AN14">
        <f t="shared" si="9"/>
        <v>103.22627009083746</v>
      </c>
      <c r="AO14">
        <f t="shared" si="10"/>
        <v>-5.161313504541873</v>
      </c>
      <c r="AP14">
        <f t="shared" si="11"/>
        <v>-10.865262074675641</v>
      </c>
      <c r="AQ14">
        <f t="shared" si="12"/>
        <v>-45.84563733758425</v>
      </c>
      <c r="AR14">
        <f t="shared" si="13"/>
        <v>41.354057174035695</v>
      </c>
      <c r="AS14">
        <f t="shared" si="14"/>
        <v>-5.0387287271118844</v>
      </c>
      <c r="AT14">
        <f t="shared" si="15"/>
        <v>21.58339573482121</v>
      </c>
      <c r="AU14">
        <f t="shared" si="16"/>
        <v>57.898724181745024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237.51445059809805</v>
      </c>
      <c r="P15">
        <f t="shared" si="31"/>
        <v>11.875722529904904</v>
      </c>
      <c r="Q15" s="5">
        <f t="shared" si="32"/>
        <v>25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206.15095559044303</v>
      </c>
      <c r="AF15">
        <f t="shared" si="3"/>
        <v>-10.307547779522153</v>
      </c>
      <c r="AG15">
        <f t="shared" si="4"/>
        <v>-21.698780334346303</v>
      </c>
      <c r="AH15">
        <f t="shared" si="5"/>
        <v>-96.179685032389969</v>
      </c>
      <c r="AI15">
        <f t="shared" si="6"/>
        <v>77.964942444184615</v>
      </c>
      <c r="AJ15">
        <f t="shared" si="7"/>
        <v>-7.1688373104203151</v>
      </c>
      <c r="AK15">
        <f t="shared" si="28"/>
        <v>44.300520303429749</v>
      </c>
      <c r="AL15">
        <f t="shared" si="8"/>
        <v>115.09662543719405</v>
      </c>
      <c r="AN15">
        <f t="shared" si="9"/>
        <v>93.930397059798594</v>
      </c>
      <c r="AO15">
        <f t="shared" si="10"/>
        <v>-4.6965198529899306</v>
      </c>
      <c r="AP15">
        <f t="shared" si="11"/>
        <v>-9.886808657669814</v>
      </c>
      <c r="AQ15">
        <f t="shared" si="12"/>
        <v>-43.823207019844517</v>
      </c>
      <c r="AR15">
        <f t="shared" si="13"/>
        <v>35.523861529294344</v>
      </c>
      <c r="AS15">
        <f t="shared" si="14"/>
        <v>-3.2664012305752115</v>
      </c>
      <c r="AT15">
        <f t="shared" si="15"/>
        <v>20.185040860658198</v>
      </c>
      <c r="AU15">
        <f t="shared" si="16"/>
        <v>52.442501159377329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237.51445059809805</v>
      </c>
      <c r="P16">
        <f t="shared" si="31"/>
        <v>11.875722529904904</v>
      </c>
      <c r="Q16" s="5">
        <f t="shared" si="32"/>
        <v>25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203.49693953318885</v>
      </c>
      <c r="AF16">
        <f t="shared" si="3"/>
        <v>-10.174846976659444</v>
      </c>
      <c r="AG16">
        <f t="shared" si="4"/>
        <v>-21.419427220191462</v>
      </c>
      <c r="AH16">
        <f t="shared" si="5"/>
        <v>-124.73062162275548</v>
      </c>
      <c r="AI16">
        <f t="shared" si="6"/>
        <v>47.172043713582468</v>
      </c>
      <c r="AJ16">
        <f t="shared" si="7"/>
        <v>5.9522962363773217</v>
      </c>
      <c r="AK16">
        <f t="shared" si="28"/>
        <v>44.698208765764136</v>
      </c>
      <c r="AL16">
        <f t="shared" si="8"/>
        <v>97.822548715723926</v>
      </c>
      <c r="AN16">
        <f t="shared" si="9"/>
        <v>85.412386185806128</v>
      </c>
      <c r="AO16">
        <f t="shared" si="10"/>
        <v>-4.2706193092903071</v>
      </c>
      <c r="AP16">
        <f t="shared" si="11"/>
        <v>-8.9902304860530133</v>
      </c>
      <c r="AQ16">
        <f t="shared" si="12"/>
        <v>-52.352335360311095</v>
      </c>
      <c r="AR16">
        <f t="shared" si="13"/>
        <v>19.799201030151718</v>
      </c>
      <c r="AS16">
        <f t="shared" si="14"/>
        <v>2.4983168100710622</v>
      </c>
      <c r="AT16">
        <f t="shared" si="15"/>
        <v>18.760875115237688</v>
      </c>
      <c r="AU16">
        <f t="shared" si="16"/>
        <v>41.058392955460469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237.51445059809805</v>
      </c>
      <c r="P17">
        <f t="shared" si="31"/>
        <v>11.875722529904904</v>
      </c>
      <c r="Q17" s="5">
        <f t="shared" si="32"/>
        <v>25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200.71759685126605</v>
      </c>
      <c r="AF17">
        <f t="shared" si="3"/>
        <v>-10.035879842563304</v>
      </c>
      <c r="AG17">
        <f t="shared" si="4"/>
        <v>-21.126882632385964</v>
      </c>
      <c r="AH17">
        <f t="shared" si="5"/>
        <v>-156.70063120716665</v>
      </c>
      <c r="AI17">
        <f t="shared" si="6"/>
        <v>12.854203169150139</v>
      </c>
      <c r="AJ17">
        <f t="shared" si="7"/>
        <v>18.394218192625431</v>
      </c>
      <c r="AK17">
        <f t="shared" si="28"/>
        <v>43.962933841189802</v>
      </c>
      <c r="AL17">
        <f t="shared" si="8"/>
        <v>75.211355202965365</v>
      </c>
      <c r="AN17">
        <f t="shared" si="9"/>
        <v>77.605158200583602</v>
      </c>
      <c r="AO17">
        <f t="shared" si="10"/>
        <v>-3.8802579100291803</v>
      </c>
      <c r="AP17">
        <f t="shared" si="11"/>
        <v>-8.1684670138134585</v>
      </c>
      <c r="AQ17">
        <f t="shared" si="12"/>
        <v>-60.586502956064905</v>
      </c>
      <c r="AR17">
        <f t="shared" si="13"/>
        <v>4.9699303206760534</v>
      </c>
      <c r="AS17">
        <f t="shared" si="14"/>
        <v>7.1119136299371517</v>
      </c>
      <c r="AT17">
        <f t="shared" si="15"/>
        <v>16.997764467235374</v>
      </c>
      <c r="AU17">
        <f t="shared" si="16"/>
        <v>29.079608417848576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237.51445059809805</v>
      </c>
      <c r="P18">
        <f t="shared" si="31"/>
        <v>11.875722529904904</v>
      </c>
      <c r="Q18" s="5">
        <f t="shared" si="32"/>
        <v>25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197.80983474623804</v>
      </c>
      <c r="AF18">
        <f t="shared" si="3"/>
        <v>-9.890491737311903</v>
      </c>
      <c r="AG18">
        <f t="shared" si="4"/>
        <v>-20.820821033006869</v>
      </c>
      <c r="AH18">
        <f t="shared" si="5"/>
        <v>-189.58554611046713</v>
      </c>
      <c r="AI18">
        <f t="shared" si="6"/>
        <v>-22.487024134547852</v>
      </c>
      <c r="AJ18">
        <f t="shared" si="7"/>
        <v>29.187479388162046</v>
      </c>
      <c r="AK18">
        <f t="shared" si="28"/>
        <v>42.152564247285959</v>
      </c>
      <c r="AL18">
        <f t="shared" si="8"/>
        <v>48.853019500900153</v>
      </c>
      <c r="AN18">
        <f t="shared" si="9"/>
        <v>70.45230184271702</v>
      </c>
      <c r="AO18">
        <f t="shared" si="10"/>
        <v>-3.5226150921358514</v>
      </c>
      <c r="AP18">
        <f t="shared" si="11"/>
        <v>-7.4155805747089545</v>
      </c>
      <c r="AQ18">
        <f t="shared" si="12"/>
        <v>-67.523124604627355</v>
      </c>
      <c r="AR18">
        <f t="shared" si="13"/>
        <v>-8.009018428755132</v>
      </c>
      <c r="AS18">
        <f t="shared" si="14"/>
        <v>10.39546446475145</v>
      </c>
      <c r="AT18">
        <f t="shared" si="15"/>
        <v>15.013132100353221</v>
      </c>
      <c r="AU18">
        <f t="shared" si="16"/>
        <v>17.39957813634954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237.51445059809805</v>
      </c>
      <c r="P19">
        <f t="shared" si="31"/>
        <v>11.875722529904904</v>
      </c>
      <c r="Q19" s="5">
        <f t="shared" si="32"/>
        <v>25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194.76415039073549</v>
      </c>
      <c r="AF19">
        <f t="shared" si="3"/>
        <v>-9.7382075195367754</v>
      </c>
      <c r="AG19">
        <f t="shared" si="4"/>
        <v>-20.500242185295388</v>
      </c>
      <c r="AH19">
        <f t="shared" si="5"/>
        <v>-224.74127476282226</v>
      </c>
      <c r="AI19">
        <f t="shared" si="6"/>
        <v>-60.215574076918926</v>
      </c>
      <c r="AJ19">
        <f t="shared" si="7"/>
        <v>38.932513017090059</v>
      </c>
      <c r="AK19">
        <f t="shared" si="28"/>
        <v>39.407403386255595</v>
      </c>
      <c r="AL19">
        <f t="shared" si="8"/>
        <v>18.124342326426728</v>
      </c>
      <c r="AN19">
        <f t="shared" si="9"/>
        <v>63.899652253443861</v>
      </c>
      <c r="AO19">
        <f t="shared" si="10"/>
        <v>-3.1949826126721934</v>
      </c>
      <c r="AP19">
        <f t="shared" si="11"/>
        <v>-6.7258699515476499</v>
      </c>
      <c r="AQ19">
        <f t="shared" si="12"/>
        <v>-73.734767284067573</v>
      </c>
      <c r="AR19">
        <f t="shared" si="13"/>
        <v>-19.755967594843561</v>
      </c>
      <c r="AS19">
        <f t="shared" si="14"/>
        <v>12.773264680146543</v>
      </c>
      <c r="AT19">
        <f t="shared" si="15"/>
        <v>12.929070198704803</v>
      </c>
      <c r="AU19">
        <f t="shared" si="16"/>
        <v>5.9463672840077848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237.51445059809805</v>
      </c>
      <c r="P20">
        <f t="shared" si="31"/>
        <v>11.875722529904904</v>
      </c>
      <c r="Q20" s="5">
        <f t="shared" si="32"/>
        <v>25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191.57512640369973</v>
      </c>
      <c r="AF20">
        <f t="shared" si="3"/>
        <v>-9.5787563201849864</v>
      </c>
      <c r="AG20">
        <f t="shared" si="4"/>
        <v>-20.164575873308337</v>
      </c>
      <c r="AH20">
        <f t="shared" si="5"/>
        <v>-261.32778026819352</v>
      </c>
      <c r="AI20">
        <f t="shared" si="6"/>
        <v>-99.495986057987125</v>
      </c>
      <c r="AJ20">
        <f t="shared" si="7"/>
        <v>47.414661194593293</v>
      </c>
      <c r="AK20">
        <f t="shared" si="28"/>
        <v>35.816707703941084</v>
      </c>
      <c r="AL20">
        <f t="shared" si="8"/>
        <v>-16.264617159452747</v>
      </c>
      <c r="AN20">
        <f t="shared" si="9"/>
        <v>57.898959857648087</v>
      </c>
      <c r="AO20">
        <f t="shared" si="10"/>
        <v>-2.8949479928824045</v>
      </c>
      <c r="AP20">
        <f t="shared" si="11"/>
        <v>-6.0942565506908704</v>
      </c>
      <c r="AQ20">
        <f t="shared" si="12"/>
        <v>-78.980016578729561</v>
      </c>
      <c r="AR20">
        <f t="shared" si="13"/>
        <v>-30.070261264654754</v>
      </c>
      <c r="AS20">
        <f t="shared" si="14"/>
        <v>14.329937381248282</v>
      </c>
      <c r="AT20">
        <f t="shared" si="15"/>
        <v>10.824735760391237</v>
      </c>
      <c r="AU20">
        <f t="shared" si="16"/>
        <v>-4.9155881230152358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237.51445059809805</v>
      </c>
      <c r="P21">
        <f t="shared" si="31"/>
        <v>11.875722529904904</v>
      </c>
      <c r="Q21" s="5">
        <f t="shared" si="32"/>
        <v>25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188.22288104737072</v>
      </c>
      <c r="AF21">
        <f t="shared" si="3"/>
        <v>-9.4111440523685364</v>
      </c>
      <c r="AG21">
        <f t="shared" si="4"/>
        <v>-19.811729409873426</v>
      </c>
      <c r="AH21">
        <f t="shared" si="5"/>
        <v>-302.40140940366348</v>
      </c>
      <c r="AI21">
        <f t="shared" si="6"/>
        <v>-143.40140181853474</v>
      </c>
      <c r="AJ21">
        <f t="shared" si="7"/>
        <v>55.588325569618746</v>
      </c>
      <c r="AK21">
        <f t="shared" si="28"/>
        <v>31.486926092135718</v>
      </c>
      <c r="AL21">
        <f t="shared" si="8"/>
        <v>-56.326150156780272</v>
      </c>
      <c r="AN21">
        <f t="shared" si="9"/>
        <v>52.401802350567301</v>
      </c>
      <c r="AO21">
        <f t="shared" si="10"/>
        <v>-2.6200901175283651</v>
      </c>
      <c r="AP21">
        <f t="shared" si="11"/>
        <v>-5.5156435975381148</v>
      </c>
      <c r="AQ21">
        <f t="shared" si="12"/>
        <v>-84.189439657528368</v>
      </c>
      <c r="AR21">
        <f t="shared" si="13"/>
        <v>-39.923371022027553</v>
      </c>
      <c r="AS21">
        <f t="shared" si="14"/>
        <v>15.475952940944735</v>
      </c>
      <c r="AT21">
        <f t="shared" si="15"/>
        <v>8.7660526102124745</v>
      </c>
      <c r="AU21">
        <f t="shared" si="16"/>
        <v>-15.681365470870343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237.51445059809805</v>
      </c>
      <c r="P22">
        <f t="shared" si="31"/>
        <v>11.875722529904904</v>
      </c>
      <c r="Q22" s="5">
        <f t="shared" si="32"/>
        <v>25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184.68837230863278</v>
      </c>
      <c r="AF22">
        <f t="shared" si="3"/>
        <v>-9.2344186154316397</v>
      </c>
      <c r="AG22">
        <f t="shared" si="4"/>
        <v>-19.439698494508328</v>
      </c>
      <c r="AH22">
        <f t="shared" si="5"/>
        <v>-347.82724253272482</v>
      </c>
      <c r="AI22">
        <f t="shared" si="6"/>
        <v>-191.81298733403202</v>
      </c>
      <c r="AJ22">
        <f t="shared" si="7"/>
        <v>63.317411696808477</v>
      </c>
      <c r="AK22">
        <f t="shared" si="28"/>
        <v>26.442907556008322</v>
      </c>
      <c r="AL22">
        <f t="shared" si="8"/>
        <v>-102.05266808121522</v>
      </c>
      <c r="AN22">
        <f t="shared" si="9"/>
        <v>47.364780481276014</v>
      </c>
      <c r="AO22">
        <f t="shared" si="10"/>
        <v>-2.3682390240638012</v>
      </c>
      <c r="AP22">
        <f t="shared" si="11"/>
        <v>-4.9854630278288523</v>
      </c>
      <c r="AQ22">
        <f t="shared" si="12"/>
        <v>-89.203022269529171</v>
      </c>
      <c r="AR22">
        <f t="shared" si="13"/>
        <v>-49.191943840145804</v>
      </c>
      <c r="AS22">
        <f t="shared" si="14"/>
        <v>16.238246448186011</v>
      </c>
      <c r="AT22">
        <f t="shared" si="15"/>
        <v>6.7814908757981724</v>
      </c>
      <c r="AU22">
        <f t="shared" si="16"/>
        <v>-26.172206516161619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237.51445059809805</v>
      </c>
      <c r="P23">
        <f t="shared" si="31"/>
        <v>11.875722529904904</v>
      </c>
      <c r="Q23" s="5">
        <f t="shared" si="32"/>
        <v>25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180.95846873553421</v>
      </c>
      <c r="AF23">
        <f t="shared" si="3"/>
        <v>-9.0479234367767116</v>
      </c>
      <c r="AG23">
        <f t="shared" si="4"/>
        <v>-19.047100953210727</v>
      </c>
      <c r="AH23">
        <f t="shared" si="5"/>
        <v>-396.40111270503763</v>
      </c>
      <c r="AI23">
        <f t="shared" si="6"/>
        <v>-243.53766835949085</v>
      </c>
      <c r="AJ23">
        <f t="shared" si="7"/>
        <v>0</v>
      </c>
      <c r="AK23">
        <f t="shared" si="28"/>
        <v>20.721627180799882</v>
      </c>
      <c r="AL23">
        <f t="shared" si="8"/>
        <v>-222.81604117869097</v>
      </c>
      <c r="AN23">
        <f t="shared" si="9"/>
        <v>42.750092097885471</v>
      </c>
      <c r="AO23">
        <f t="shared" si="10"/>
        <v>-2.1375046048942736</v>
      </c>
      <c r="AP23">
        <f t="shared" si="11"/>
        <v>-4.4997359097766623</v>
      </c>
      <c r="AQ23">
        <f t="shared" si="12"/>
        <v>-93.646814068763007</v>
      </c>
      <c r="AR23">
        <f t="shared" si="13"/>
        <v>-57.533962485548479</v>
      </c>
      <c r="AS23">
        <f t="shared" si="14"/>
        <v>0</v>
      </c>
      <c r="AT23">
        <f t="shared" si="15"/>
        <v>4.8953302743287974</v>
      </c>
      <c r="AU23">
        <f t="shared" si="16"/>
        <v>-52.638632211219679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2370.5325871959449</v>
      </c>
      <c r="AO25" s="6">
        <f t="shared" si="33"/>
        <v>-296.66246730837082</v>
      </c>
      <c r="AP25" s="6">
        <f t="shared" si="33"/>
        <v>-1746.9471514008794</v>
      </c>
      <c r="AQ25" s="6">
        <f t="shared" si="33"/>
        <v>-1260.206935501443</v>
      </c>
      <c r="AR25" s="6">
        <f t="shared" si="33"/>
        <v>-933.2839670147489</v>
      </c>
      <c r="AS25" s="6">
        <f t="shared" si="33"/>
        <v>-176.31274770587549</v>
      </c>
      <c r="AT25" s="6">
        <f t="shared" si="33"/>
        <v>303.48594281894754</v>
      </c>
      <c r="AU25" s="7">
        <f t="shared" si="33"/>
        <v>-806.1107719016768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906.47077152136569</v>
      </c>
      <c r="K3">
        <v>1</v>
      </c>
      <c r="L3" s="2">
        <v>0</v>
      </c>
      <c r="O3">
        <f>$C$3</f>
        <v>906.47077152136569</v>
      </c>
      <c r="P3">
        <f>O3*B5</f>
        <v>725.1766172170926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906.47077152136569</v>
      </c>
      <c r="AF3">
        <f t="shared" ref="AF3:AF23" si="3">-$Z3*P3</f>
        <v>-725.1766172170926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-1341.1384326957268</v>
      </c>
      <c r="AJ3">
        <f t="shared" ref="AJ3:AJ23" si="7">AB3-AC3</f>
        <v>0</v>
      </c>
      <c r="AL3">
        <f t="shared" ref="AL3:AL23" si="8">SUM(AI3:AK3)</f>
        <v>-1341.1384326957268</v>
      </c>
      <c r="AN3">
        <f t="shared" ref="AN3:AN23" si="9">AE3*$K3</f>
        <v>906.47077152136569</v>
      </c>
      <c r="AO3">
        <f t="shared" ref="AO3:AO23" si="10">AF3*$K3</f>
        <v>-725.1766172170926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-1341.1384326957268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-1341.1384326957268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906.47077152136569</v>
      </c>
      <c r="P5">
        <f t="shared" ref="P5:P23" si="31">O5*$C$5</f>
        <v>45.323538576068287</v>
      </c>
      <c r="Q5" s="5">
        <f t="shared" ref="Q5:Q23" si="32">$C$8</f>
        <v>25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884.60109960358363</v>
      </c>
      <c r="AF5">
        <f t="shared" si="3"/>
        <v>-44.23005498017919</v>
      </c>
      <c r="AG5">
        <f t="shared" si="4"/>
        <v>-24.396845640122592</v>
      </c>
      <c r="AH5">
        <f t="shared" si="5"/>
        <v>-108.13883975481602</v>
      </c>
      <c r="AI5">
        <f t="shared" si="6"/>
        <v>707.8353592284659</v>
      </c>
      <c r="AJ5">
        <f t="shared" si="7"/>
        <v>-296.55811218104827</v>
      </c>
      <c r="AK5">
        <f t="shared" si="28"/>
        <v>60.252250816598512</v>
      </c>
      <c r="AL5">
        <f t="shared" si="8"/>
        <v>471.52949786401615</v>
      </c>
      <c r="AN5">
        <f t="shared" si="9"/>
        <v>799.84355022061266</v>
      </c>
      <c r="AO5">
        <f t="shared" si="10"/>
        <v>-39.99217751103064</v>
      </c>
      <c r="AP5">
        <f t="shared" si="11"/>
        <v>-22.059275802081398</v>
      </c>
      <c r="AQ5">
        <f t="shared" si="12"/>
        <v>-97.777578554888308</v>
      </c>
      <c r="AR5">
        <f t="shared" si="13"/>
        <v>640.01451835261241</v>
      </c>
      <c r="AS5">
        <f t="shared" si="14"/>
        <v>-268.1435659529576</v>
      </c>
      <c r="AT5">
        <f t="shared" si="15"/>
        <v>54.479215799672204</v>
      </c>
      <c r="AU5">
        <f t="shared" si="16"/>
        <v>426.35016819932696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906.47077152136569</v>
      </c>
      <c r="P6">
        <f t="shared" si="31"/>
        <v>45.323538576068287</v>
      </c>
      <c r="Q6" s="5">
        <f t="shared" si="32"/>
        <v>25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873.2126220877343</v>
      </c>
      <c r="AF6">
        <f t="shared" si="3"/>
        <v>-43.660631104386717</v>
      </c>
      <c r="AG6">
        <f t="shared" si="4"/>
        <v>-24.08275725819011</v>
      </c>
      <c r="AH6">
        <f t="shared" si="5"/>
        <v>-140.2398510625126</v>
      </c>
      <c r="AI6">
        <f t="shared" si="6"/>
        <v>665.22938266264487</v>
      </c>
      <c r="AJ6">
        <f t="shared" si="7"/>
        <v>-250.08349255735448</v>
      </c>
      <c r="AK6">
        <f t="shared" si="28"/>
        <v>79.13278044569779</v>
      </c>
      <c r="AL6">
        <f t="shared" si="8"/>
        <v>494.27867055098818</v>
      </c>
      <c r="AN6">
        <f t="shared" si="9"/>
        <v>748.59794555496273</v>
      </c>
      <c r="AO6">
        <f t="shared" si="10"/>
        <v>-37.429897277748132</v>
      </c>
      <c r="AP6">
        <f t="shared" si="11"/>
        <v>-20.645948249896719</v>
      </c>
      <c r="AQ6">
        <f t="shared" si="12"/>
        <v>-120.22646230116324</v>
      </c>
      <c r="AR6">
        <f t="shared" si="13"/>
        <v>570.29563772615461</v>
      </c>
      <c r="AS6">
        <f t="shared" si="14"/>
        <v>-214.39450600020714</v>
      </c>
      <c r="AT6">
        <f t="shared" si="15"/>
        <v>67.839876989031211</v>
      </c>
      <c r="AU6">
        <f t="shared" si="16"/>
        <v>423.74100871497865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906.47077152136569</v>
      </c>
      <c r="P7">
        <f t="shared" si="31"/>
        <v>45.323538576068287</v>
      </c>
      <c r="Q7" s="5">
        <f t="shared" si="32"/>
        <v>25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861.28636355760875</v>
      </c>
      <c r="AF7">
        <f t="shared" si="3"/>
        <v>-43.064318177880438</v>
      </c>
      <c r="AG7">
        <f t="shared" si="4"/>
        <v>-23.753837151088661</v>
      </c>
      <c r="AH7">
        <f t="shared" si="5"/>
        <v>-176.18506903909784</v>
      </c>
      <c r="AI7">
        <f t="shared" si="6"/>
        <v>618.28313918954188</v>
      </c>
      <c r="AJ7">
        <f t="shared" si="7"/>
        <v>-204.32007513381041</v>
      </c>
      <c r="AK7">
        <f t="shared" si="28"/>
        <v>103.99055551979779</v>
      </c>
      <c r="AL7">
        <f t="shared" si="8"/>
        <v>517.95361957552927</v>
      </c>
      <c r="AN7">
        <f t="shared" si="9"/>
        <v>695.46356121030999</v>
      </c>
      <c r="AO7">
        <f t="shared" si="10"/>
        <v>-34.773178060515498</v>
      </c>
      <c r="AP7">
        <f t="shared" si="11"/>
        <v>-19.180529120731769</v>
      </c>
      <c r="AQ7">
        <f t="shared" si="12"/>
        <v>-142.26429295814532</v>
      </c>
      <c r="AR7">
        <f t="shared" si="13"/>
        <v>499.2455610709174</v>
      </c>
      <c r="AS7">
        <f t="shared" si="14"/>
        <v>-164.98248792930465</v>
      </c>
      <c r="AT7">
        <f t="shared" si="15"/>
        <v>83.969333701403315</v>
      </c>
      <c r="AU7">
        <f t="shared" si="16"/>
        <v>418.23240684301612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906.47077152136569</v>
      </c>
      <c r="P8">
        <f t="shared" si="31"/>
        <v>45.323538576068287</v>
      </c>
      <c r="Q8" s="5">
        <f t="shared" si="32"/>
        <v>25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848.80905270485869</v>
      </c>
      <c r="AF8">
        <f t="shared" si="3"/>
        <v>-42.440452635242934</v>
      </c>
      <c r="AG8">
        <f t="shared" si="4"/>
        <v>-23.409719302925481</v>
      </c>
      <c r="AH8">
        <f t="shared" si="5"/>
        <v>-213.15895330458684</v>
      </c>
      <c r="AI8">
        <f t="shared" si="6"/>
        <v>569.79992746210337</v>
      </c>
      <c r="AJ8">
        <f t="shared" si="7"/>
        <v>-161.13988873055496</v>
      </c>
      <c r="AK8">
        <f t="shared" si="28"/>
        <v>131.64001353731587</v>
      </c>
      <c r="AL8">
        <f t="shared" si="8"/>
        <v>540.30005226886431</v>
      </c>
      <c r="AN8">
        <f t="shared" si="9"/>
        <v>640.4901387131431</v>
      </c>
      <c r="AO8">
        <f t="shared" si="10"/>
        <v>-32.024506935657151</v>
      </c>
      <c r="AP8">
        <f t="shared" si="11"/>
        <v>-17.664390260432313</v>
      </c>
      <c r="AQ8">
        <f t="shared" si="12"/>
        <v>-160.8444291857418</v>
      </c>
      <c r="AR8">
        <f t="shared" si="13"/>
        <v>429.95681233131177</v>
      </c>
      <c r="AS8">
        <f t="shared" si="14"/>
        <v>-121.59214060731802</v>
      </c>
      <c r="AT8">
        <f t="shared" si="15"/>
        <v>99.332270623216985</v>
      </c>
      <c r="AU8">
        <f t="shared" si="16"/>
        <v>407.69694234721078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906.47077152136569</v>
      </c>
      <c r="P9">
        <f t="shared" si="31"/>
        <v>45.323538576068287</v>
      </c>
      <c r="Q9" s="5">
        <f t="shared" si="32"/>
        <v>25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835.73991255847238</v>
      </c>
      <c r="AF9">
        <f t="shared" si="3"/>
        <v>-41.786995627923623</v>
      </c>
      <c r="AG9">
        <f t="shared" si="4"/>
        <v>-23.049279105707321</v>
      </c>
      <c r="AH9">
        <f t="shared" si="5"/>
        <v>-252.68600837781304</v>
      </c>
      <c r="AI9">
        <f t="shared" si="6"/>
        <v>518.21762944702846</v>
      </c>
      <c r="AJ9">
        <f t="shared" si="7"/>
        <v>-118.90048868519307</v>
      </c>
      <c r="AK9">
        <f t="shared" si="28"/>
        <v>148.75340367527949</v>
      </c>
      <c r="AL9">
        <f t="shared" si="8"/>
        <v>548.0705444371149</v>
      </c>
      <c r="AN9">
        <f t="shared" si="9"/>
        <v>587.50558184431941</v>
      </c>
      <c r="AO9">
        <f t="shared" si="10"/>
        <v>-29.375279092215976</v>
      </c>
      <c r="AP9">
        <f t="shared" si="11"/>
        <v>-16.203103296377819</v>
      </c>
      <c r="AQ9">
        <f t="shared" si="12"/>
        <v>-177.6323448780353</v>
      </c>
      <c r="AR9">
        <f t="shared" si="13"/>
        <v>364.29485457769039</v>
      </c>
      <c r="AS9">
        <f t="shared" si="14"/>
        <v>-83.584258376173821</v>
      </c>
      <c r="AT9">
        <f t="shared" si="15"/>
        <v>104.57015832835856</v>
      </c>
      <c r="AU9">
        <f t="shared" si="16"/>
        <v>385.28075452987514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906.47077152136569</v>
      </c>
      <c r="P10">
        <f t="shared" si="31"/>
        <v>45.323538576068287</v>
      </c>
      <c r="Q10" s="5">
        <f t="shared" si="32"/>
        <v>25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822.05569694320002</v>
      </c>
      <c r="AF10">
        <f t="shared" si="3"/>
        <v>-41.102784847160002</v>
      </c>
      <c r="AG10">
        <f t="shared" si="4"/>
        <v>-22.671875441816823</v>
      </c>
      <c r="AH10">
        <f t="shared" si="5"/>
        <v>-293.82174566684296</v>
      </c>
      <c r="AI10">
        <f t="shared" si="6"/>
        <v>464.4592909873802</v>
      </c>
      <c r="AJ10">
        <f t="shared" si="7"/>
        <v>-76.090356021489697</v>
      </c>
      <c r="AK10">
        <f t="shared" si="28"/>
        <v>115.79548918273353</v>
      </c>
      <c r="AL10">
        <f t="shared" si="8"/>
        <v>504.16442414862405</v>
      </c>
      <c r="AN10">
        <f t="shared" si="9"/>
        <v>548.12282918615915</v>
      </c>
      <c r="AO10">
        <f t="shared" si="10"/>
        <v>-27.406141459307957</v>
      </c>
      <c r="AP10">
        <f t="shared" si="11"/>
        <v>-15.116947131848027</v>
      </c>
      <c r="AQ10">
        <f t="shared" si="12"/>
        <v>-195.91179418887214</v>
      </c>
      <c r="AR10">
        <f t="shared" si="13"/>
        <v>309.68794640613095</v>
      </c>
      <c r="AS10">
        <f t="shared" si="14"/>
        <v>-50.734836302901712</v>
      </c>
      <c r="AT10">
        <f t="shared" si="15"/>
        <v>77.209064268817613</v>
      </c>
      <c r="AU10">
        <f t="shared" si="16"/>
        <v>336.16217437204688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1972.3316801675742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906.47077152136569</v>
      </c>
      <c r="P11">
        <f t="shared" si="31"/>
        <v>45.323538576068287</v>
      </c>
      <c r="Q11" s="5">
        <f t="shared" si="32"/>
        <v>25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807.67109261354085</v>
      </c>
      <c r="AF11">
        <f t="shared" si="3"/>
        <v>-40.383554630677047</v>
      </c>
      <c r="AG11">
        <f t="shared" si="4"/>
        <v>-22.275155415601393</v>
      </c>
      <c r="AH11">
        <f t="shared" si="5"/>
        <v>-340.00254359452936</v>
      </c>
      <c r="AI11">
        <f t="shared" si="6"/>
        <v>405.00983897273306</v>
      </c>
      <c r="AJ11">
        <f t="shared" si="7"/>
        <v>-38.127399660469109</v>
      </c>
      <c r="AK11">
        <f t="shared" si="28"/>
        <v>112.60034991580496</v>
      </c>
      <c r="AL11">
        <f t="shared" si="8"/>
        <v>479.4827892280689</v>
      </c>
      <c r="AN11">
        <f t="shared" si="9"/>
        <v>512.2530137887926</v>
      </c>
      <c r="AO11">
        <f t="shared" si="10"/>
        <v>-25.612650689439633</v>
      </c>
      <c r="AP11">
        <f t="shared" si="11"/>
        <v>-14.12767597925574</v>
      </c>
      <c r="AQ11">
        <f t="shared" si="12"/>
        <v>-215.64140309710154</v>
      </c>
      <c r="AR11">
        <f t="shared" si="13"/>
        <v>256.87128402299567</v>
      </c>
      <c r="AS11">
        <f t="shared" si="14"/>
        <v>-24.181718972763008</v>
      </c>
      <c r="AT11">
        <f t="shared" si="15"/>
        <v>71.41504645337443</v>
      </c>
      <c r="AU11">
        <f t="shared" si="16"/>
        <v>304.10461150360709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906.47077152136569</v>
      </c>
      <c r="P12">
        <f t="shared" si="31"/>
        <v>45.323538576068287</v>
      </c>
      <c r="Q12" s="5">
        <f t="shared" si="32"/>
        <v>25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792.50438961237842</v>
      </c>
      <c r="AF12">
        <f t="shared" si="3"/>
        <v>-39.625219480618924</v>
      </c>
      <c r="AG12">
        <f t="shared" si="4"/>
        <v>-21.856865508258117</v>
      </c>
      <c r="AH12">
        <f t="shared" si="5"/>
        <v>-391.07670637452071</v>
      </c>
      <c r="AI12">
        <f t="shared" si="6"/>
        <v>339.94559824898062</v>
      </c>
      <c r="AJ12">
        <f t="shared" si="7"/>
        <v>-5.3540098027440308</v>
      </c>
      <c r="AK12">
        <f t="shared" si="28"/>
        <v>155.30603386615547</v>
      </c>
      <c r="AL12">
        <f t="shared" si="8"/>
        <v>489.89762231239206</v>
      </c>
      <c r="AN12">
        <f t="shared" si="9"/>
        <v>469.75118207842451</v>
      </c>
      <c r="AO12">
        <f t="shared" si="10"/>
        <v>-23.487559103921228</v>
      </c>
      <c r="AP12">
        <f t="shared" si="11"/>
        <v>-12.955497210627724</v>
      </c>
      <c r="AQ12">
        <f t="shared" si="12"/>
        <v>-231.80785811498379</v>
      </c>
      <c r="AR12">
        <f t="shared" si="13"/>
        <v>201.50026764889176</v>
      </c>
      <c r="AS12">
        <f t="shared" si="14"/>
        <v>-3.1735501615689694</v>
      </c>
      <c r="AT12">
        <f t="shared" si="15"/>
        <v>92.056515962291968</v>
      </c>
      <c r="AU12">
        <f t="shared" si="16"/>
        <v>290.38323344961475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906.47077152136569</v>
      </c>
      <c r="P13">
        <f t="shared" si="31"/>
        <v>45.323538576068287</v>
      </c>
      <c r="Q13" s="5">
        <f t="shared" si="32"/>
        <v>25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776.49924041125928</v>
      </c>
      <c r="AF13">
        <f t="shared" si="3"/>
        <v>-38.824962020562964</v>
      </c>
      <c r="AG13">
        <f t="shared" si="4"/>
        <v>-21.415451683787605</v>
      </c>
      <c r="AH13">
        <f t="shared" si="5"/>
        <v>-445.69033877585395</v>
      </c>
      <c r="AI13">
        <f t="shared" si="6"/>
        <v>270.56848793105479</v>
      </c>
      <c r="AJ13">
        <f t="shared" si="7"/>
        <v>21.830418443408234</v>
      </c>
      <c r="AK13">
        <f t="shared" si="28"/>
        <v>229.49502077651655</v>
      </c>
      <c r="AL13">
        <f t="shared" si="8"/>
        <v>521.89392715097961</v>
      </c>
      <c r="AN13">
        <f t="shared" si="9"/>
        <v>416.94378740879654</v>
      </c>
      <c r="AO13">
        <f t="shared" si="10"/>
        <v>-20.847189370439828</v>
      </c>
      <c r="AP13">
        <f t="shared" si="11"/>
        <v>-11.499096289365825</v>
      </c>
      <c r="AQ13">
        <f t="shared" si="12"/>
        <v>-239.31487397501343</v>
      </c>
      <c r="AR13">
        <f t="shared" si="13"/>
        <v>145.28262777397748</v>
      </c>
      <c r="AS13">
        <f t="shared" si="14"/>
        <v>11.721914037794459</v>
      </c>
      <c r="AT13">
        <f t="shared" si="15"/>
        <v>123.22809627391595</v>
      </c>
      <c r="AU13">
        <f t="shared" si="16"/>
        <v>280.23263808568794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906.47077152136569</v>
      </c>
      <c r="P14">
        <f t="shared" si="31"/>
        <v>45.323538576068287</v>
      </c>
      <c r="Q14" s="5">
        <f t="shared" si="32"/>
        <v>25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759.56802312225079</v>
      </c>
      <c r="AF14">
        <f t="shared" si="3"/>
        <v>-37.97840115611254</v>
      </c>
      <c r="AG14">
        <f t="shared" si="4"/>
        <v>-20.948497375360425</v>
      </c>
      <c r="AH14">
        <f t="shared" si="5"/>
        <v>-505.59958317861339</v>
      </c>
      <c r="AI14">
        <f t="shared" si="6"/>
        <v>195.04154141216446</v>
      </c>
      <c r="AJ14">
        <f t="shared" si="7"/>
        <v>57.047882588850825</v>
      </c>
      <c r="AK14">
        <f t="shared" si="28"/>
        <v>185.76320018932793</v>
      </c>
      <c r="AL14">
        <f t="shared" si="8"/>
        <v>437.85262419034325</v>
      </c>
      <c r="AN14">
        <f t="shared" si="9"/>
        <v>375.70356156867672</v>
      </c>
      <c r="AO14">
        <f t="shared" si="10"/>
        <v>-18.785178078433834</v>
      </c>
      <c r="AP14">
        <f t="shared" si="11"/>
        <v>-10.361711965023389</v>
      </c>
      <c r="AQ14">
        <f t="shared" si="12"/>
        <v>-250.0836769655198</v>
      </c>
      <c r="AR14">
        <f t="shared" si="13"/>
        <v>96.472994559699671</v>
      </c>
      <c r="AS14">
        <f t="shared" si="14"/>
        <v>28.21747627089529</v>
      </c>
      <c r="AT14">
        <f t="shared" si="15"/>
        <v>91.883667815084848</v>
      </c>
      <c r="AU14">
        <f t="shared" si="16"/>
        <v>216.57413864567982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906.47077152136569</v>
      </c>
      <c r="P15">
        <f t="shared" si="31"/>
        <v>45.323538576068287</v>
      </c>
      <c r="Q15" s="5">
        <f t="shared" si="32"/>
        <v>25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741.62037867676486</v>
      </c>
      <c r="AF15">
        <f t="shared" si="3"/>
        <v>-37.081018933838244</v>
      </c>
      <c r="AG15">
        <f t="shared" si="4"/>
        <v>-20.453510526105383</v>
      </c>
      <c r="AH15">
        <f t="shared" si="5"/>
        <v>-571.00375100287624</v>
      </c>
      <c r="AI15">
        <f t="shared" si="6"/>
        <v>113.08209821394507</v>
      </c>
      <c r="AJ15">
        <f t="shared" si="7"/>
        <v>86.229049973853307</v>
      </c>
      <c r="AK15">
        <f t="shared" si="28"/>
        <v>179.42262193775974</v>
      </c>
      <c r="AL15">
        <f t="shared" si="8"/>
        <v>378.73377012555812</v>
      </c>
      <c r="AN15">
        <f t="shared" si="9"/>
        <v>337.91110226595583</v>
      </c>
      <c r="AO15">
        <f t="shared" si="10"/>
        <v>-16.895555113297792</v>
      </c>
      <c r="AP15">
        <f t="shared" si="11"/>
        <v>-9.3194152774177788</v>
      </c>
      <c r="AQ15">
        <f t="shared" si="12"/>
        <v>-260.17152770753876</v>
      </c>
      <c r="AR15">
        <f t="shared" si="13"/>
        <v>51.524604167701575</v>
      </c>
      <c r="AS15">
        <f t="shared" si="14"/>
        <v>39.28931049063128</v>
      </c>
      <c r="AT15">
        <f t="shared" si="15"/>
        <v>81.751928201613453</v>
      </c>
      <c r="AU15">
        <f t="shared" si="16"/>
        <v>172.56584285994632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906.47077152136569</v>
      </c>
      <c r="P16">
        <f t="shared" si="31"/>
        <v>45.323538576068287</v>
      </c>
      <c r="Q16" s="5">
        <f t="shared" si="32"/>
        <v>25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722.68649299562503</v>
      </c>
      <c r="AF16">
        <f t="shared" si="3"/>
        <v>-36.134324649781256</v>
      </c>
      <c r="AG16">
        <f t="shared" si="4"/>
        <v>-19.931323648271409</v>
      </c>
      <c r="AH16">
        <f t="shared" si="5"/>
        <v>-635.3035451458436</v>
      </c>
      <c r="AI16">
        <f t="shared" si="6"/>
        <v>31.317299551728865</v>
      </c>
      <c r="AJ16">
        <f t="shared" si="7"/>
        <v>110.20623439393421</v>
      </c>
      <c r="AK16">
        <f t="shared" si="28"/>
        <v>170.50483816364871</v>
      </c>
      <c r="AL16">
        <f t="shared" si="8"/>
        <v>312.02837210931182</v>
      </c>
      <c r="AN16">
        <f t="shared" si="9"/>
        <v>303.32828578456872</v>
      </c>
      <c r="AO16">
        <f t="shared" si="10"/>
        <v>-15.166414289228436</v>
      </c>
      <c r="AP16">
        <f t="shared" si="11"/>
        <v>-8.3656388963176624</v>
      </c>
      <c r="AQ16">
        <f t="shared" si="12"/>
        <v>-266.65163548741555</v>
      </c>
      <c r="AR16">
        <f t="shared" si="13"/>
        <v>13.144597111607101</v>
      </c>
      <c r="AS16">
        <f t="shared" si="14"/>
        <v>46.256113107799301</v>
      </c>
      <c r="AT16">
        <f t="shared" si="15"/>
        <v>71.564835899690692</v>
      </c>
      <c r="AU16">
        <f t="shared" si="16"/>
        <v>130.9655461190971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906.47077152136569</v>
      </c>
      <c r="P17">
        <f t="shared" si="31"/>
        <v>45.323538576068287</v>
      </c>
      <c r="Q17" s="5">
        <f t="shared" si="32"/>
        <v>25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702.76584794991049</v>
      </c>
      <c r="AF17">
        <f t="shared" si="3"/>
        <v>-35.138292397495526</v>
      </c>
      <c r="AG17">
        <f t="shared" si="4"/>
        <v>-19.381922452128016</v>
      </c>
      <c r="AH17">
        <f t="shared" si="5"/>
        <v>-700.17591932135315</v>
      </c>
      <c r="AI17">
        <f t="shared" si="6"/>
        <v>-51.93028622106624</v>
      </c>
      <c r="AJ17">
        <f t="shared" si="7"/>
        <v>130.28067538224309</v>
      </c>
      <c r="AK17">
        <f t="shared" si="28"/>
        <v>159.45511156982607</v>
      </c>
      <c r="AL17">
        <f t="shared" si="8"/>
        <v>237.80550073100292</v>
      </c>
      <c r="AN17">
        <f t="shared" si="9"/>
        <v>271.71636001866608</v>
      </c>
      <c r="AO17">
        <f t="shared" si="10"/>
        <v>-13.585818000933305</v>
      </c>
      <c r="AP17">
        <f t="shared" si="11"/>
        <v>-7.4937981608230393</v>
      </c>
      <c r="AQ17">
        <f t="shared" si="12"/>
        <v>-270.71499380015581</v>
      </c>
      <c r="AR17">
        <f t="shared" si="13"/>
        <v>-20.078249943246128</v>
      </c>
      <c r="AS17">
        <f t="shared" si="14"/>
        <v>50.371529861479004</v>
      </c>
      <c r="AT17">
        <f t="shared" si="15"/>
        <v>61.651491216476302</v>
      </c>
      <c r="AU17">
        <f t="shared" si="16"/>
        <v>91.944771134709171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906.47077152136569</v>
      </c>
      <c r="P18">
        <f t="shared" si="31"/>
        <v>45.323538576068287</v>
      </c>
      <c r="Q18" s="5">
        <f t="shared" si="32"/>
        <v>25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681.81838193051249</v>
      </c>
      <c r="AF18">
        <f t="shared" si="3"/>
        <v>-34.090919096525624</v>
      </c>
      <c r="AG18">
        <f t="shared" si="4"/>
        <v>-18.804202058997163</v>
      </c>
      <c r="AH18">
        <f t="shared" si="5"/>
        <v>-767.80233721914726</v>
      </c>
      <c r="AI18">
        <f t="shared" si="6"/>
        <v>-138.87907644415748</v>
      </c>
      <c r="AJ18">
        <f t="shared" si="7"/>
        <v>147.66315048461752</v>
      </c>
      <c r="AK18">
        <f t="shared" si="28"/>
        <v>146.60414324345166</v>
      </c>
      <c r="AL18">
        <f t="shared" si="8"/>
        <v>155.3882172839117</v>
      </c>
      <c r="AN18">
        <f t="shared" si="9"/>
        <v>242.83764509132897</v>
      </c>
      <c r="AO18">
        <f t="shared" si="10"/>
        <v>-12.141882254566449</v>
      </c>
      <c r="AP18">
        <f t="shared" si="11"/>
        <v>-6.6973379815591008</v>
      </c>
      <c r="AQ18">
        <f t="shared" si="12"/>
        <v>-273.46184322281641</v>
      </c>
      <c r="AR18">
        <f t="shared" si="13"/>
        <v>-49.46341836761296</v>
      </c>
      <c r="AS18">
        <f t="shared" si="14"/>
        <v>52.591969769019123</v>
      </c>
      <c r="AT18">
        <f t="shared" si="15"/>
        <v>52.214791870337024</v>
      </c>
      <c r="AU18">
        <f t="shared" si="16"/>
        <v>55.343343271743194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906.47077152136569</v>
      </c>
      <c r="P19">
        <f t="shared" si="31"/>
        <v>45.323538576068287</v>
      </c>
      <c r="Q19" s="5">
        <f t="shared" si="32"/>
        <v>25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659.66658338354944</v>
      </c>
      <c r="AF19">
        <f t="shared" si="3"/>
        <v>-32.983329169177473</v>
      </c>
      <c r="AG19">
        <f t="shared" si="4"/>
        <v>-18.193266791062797</v>
      </c>
      <c r="AH19">
        <f t="shared" si="5"/>
        <v>-845.78649468878916</v>
      </c>
      <c r="AI19">
        <f t="shared" si="6"/>
        <v>-237.29650726548005</v>
      </c>
      <c r="AJ19">
        <f t="shared" si="7"/>
        <v>165.06335872084901</v>
      </c>
      <c r="AK19">
        <f t="shared" si="28"/>
        <v>132.16785452490245</v>
      </c>
      <c r="AL19">
        <f t="shared" si="8"/>
        <v>59.934705980271417</v>
      </c>
      <c r="AN19">
        <f t="shared" si="9"/>
        <v>216.42825538919783</v>
      </c>
      <c r="AO19">
        <f t="shared" si="10"/>
        <v>-10.821412769459892</v>
      </c>
      <c r="AP19">
        <f t="shared" si="11"/>
        <v>-5.9689805283505653</v>
      </c>
      <c r="AQ19">
        <f t="shared" si="12"/>
        <v>-277.49184222479835</v>
      </c>
      <c r="AR19">
        <f t="shared" si="13"/>
        <v>-77.853980133410985</v>
      </c>
      <c r="AS19">
        <f t="shared" si="14"/>
        <v>54.155198484358408</v>
      </c>
      <c r="AT19">
        <f t="shared" si="15"/>
        <v>43.3625999768526</v>
      </c>
      <c r="AU19">
        <f t="shared" si="16"/>
        <v>19.66381832780003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906.47077152136569</v>
      </c>
      <c r="P20">
        <f t="shared" si="31"/>
        <v>45.323538576068287</v>
      </c>
      <c r="Q20" s="5">
        <f t="shared" si="32"/>
        <v>25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636.34822722749936</v>
      </c>
      <c r="AF20">
        <f t="shared" si="3"/>
        <v>-31.817411361374973</v>
      </c>
      <c r="AG20">
        <f t="shared" si="4"/>
        <v>-17.550158461245559</v>
      </c>
      <c r="AH20">
        <f t="shared" si="5"/>
        <v>-922.35132381322705</v>
      </c>
      <c r="AI20">
        <f t="shared" si="6"/>
        <v>-335.37066640834826</v>
      </c>
      <c r="AJ20">
        <f t="shared" si="7"/>
        <v>178.5569167359198</v>
      </c>
      <c r="AK20">
        <f t="shared" si="28"/>
        <v>116.14779876969988</v>
      </c>
      <c r="AL20">
        <f t="shared" si="8"/>
        <v>-40.665950902728582</v>
      </c>
      <c r="AN20">
        <f t="shared" si="9"/>
        <v>192.32089862277118</v>
      </c>
      <c r="AO20">
        <f t="shared" si="10"/>
        <v>-9.6160449311385605</v>
      </c>
      <c r="AP20">
        <f t="shared" si="11"/>
        <v>-5.3041119654633606</v>
      </c>
      <c r="AQ20">
        <f t="shared" si="12"/>
        <v>-278.75843422165309</v>
      </c>
      <c r="AR20">
        <f t="shared" si="13"/>
        <v>-101.35769249548383</v>
      </c>
      <c r="AS20">
        <f t="shared" si="14"/>
        <v>53.964520073513981</v>
      </c>
      <c r="AT20">
        <f t="shared" si="15"/>
        <v>35.102869901544636</v>
      </c>
      <c r="AU20">
        <f t="shared" si="16"/>
        <v>-12.290302520425216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906.47077152136569</v>
      </c>
      <c r="P21">
        <f t="shared" si="31"/>
        <v>45.323538576068287</v>
      </c>
      <c r="Q21" s="5">
        <f t="shared" si="32"/>
        <v>25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612.04122163843931</v>
      </c>
      <c r="AF21">
        <f t="shared" si="3"/>
        <v>-30.60206108192197</v>
      </c>
      <c r="AG21">
        <f t="shared" si="4"/>
        <v>-16.879783685998678</v>
      </c>
      <c r="AH21">
        <f t="shared" si="5"/>
        <v>-989.74638126884781</v>
      </c>
      <c r="AI21">
        <f t="shared" si="6"/>
        <v>-425.18700439832912</v>
      </c>
      <c r="AJ21">
        <f t="shared" si="7"/>
        <v>186.50795453527905</v>
      </c>
      <c r="AK21">
        <f t="shared" si="28"/>
        <v>98.892730459764167</v>
      </c>
      <c r="AL21">
        <f t="shared" si="8"/>
        <v>-139.78631940328592</v>
      </c>
      <c r="AN21">
        <f t="shared" si="9"/>
        <v>170.3940719015217</v>
      </c>
      <c r="AO21">
        <f t="shared" si="10"/>
        <v>-8.519703595076086</v>
      </c>
      <c r="AP21">
        <f t="shared" si="11"/>
        <v>-4.6993813053547937</v>
      </c>
      <c r="AQ21">
        <f t="shared" si="12"/>
        <v>-275.5482965717992</v>
      </c>
      <c r="AR21">
        <f t="shared" si="13"/>
        <v>-118.37330957070837</v>
      </c>
      <c r="AS21">
        <f t="shared" si="14"/>
        <v>51.924361777814838</v>
      </c>
      <c r="AT21">
        <f t="shared" si="15"/>
        <v>27.532026322327287</v>
      </c>
      <c r="AU21">
        <f t="shared" si="16"/>
        <v>-38.916921470566251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906.47077152136569</v>
      </c>
      <c r="P22">
        <f t="shared" si="31"/>
        <v>45.323538576068287</v>
      </c>
      <c r="Q22" s="5">
        <f t="shared" si="32"/>
        <v>25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586.74476168249328</v>
      </c>
      <c r="AF22">
        <f t="shared" si="3"/>
        <v>-29.337238084124664</v>
      </c>
      <c r="AG22">
        <f t="shared" si="4"/>
        <v>-16.182120265657776</v>
      </c>
      <c r="AH22">
        <f t="shared" si="5"/>
        <v>-1057.7311669618282</v>
      </c>
      <c r="AI22">
        <f t="shared" si="6"/>
        <v>-516.50576362911738</v>
      </c>
      <c r="AJ22">
        <f t="shared" si="7"/>
        <v>192.37474321331507</v>
      </c>
      <c r="AK22">
        <f t="shared" si="28"/>
        <v>80.876857615671526</v>
      </c>
      <c r="AL22">
        <f t="shared" si="8"/>
        <v>-243.25416280013079</v>
      </c>
      <c r="AN22">
        <f t="shared" si="9"/>
        <v>150.47529245202452</v>
      </c>
      <c r="AO22">
        <f t="shared" si="10"/>
        <v>-7.5237646226012265</v>
      </c>
      <c r="AP22">
        <f t="shared" si="11"/>
        <v>-4.1500315614003718</v>
      </c>
      <c r="AQ22">
        <f t="shared" si="12"/>
        <v>-271.26344720624917</v>
      </c>
      <c r="AR22">
        <f t="shared" si="13"/>
        <v>-132.46195093822627</v>
      </c>
      <c r="AS22">
        <f t="shared" si="14"/>
        <v>49.336010537868624</v>
      </c>
      <c r="AT22">
        <f t="shared" si="15"/>
        <v>20.741503967451671</v>
      </c>
      <c r="AU22">
        <f t="shared" si="16"/>
        <v>-62.384436432905972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906.47077152136569</v>
      </c>
      <c r="P23">
        <f t="shared" si="31"/>
        <v>45.323538576068287</v>
      </c>
      <c r="Q23" s="5">
        <f t="shared" si="32"/>
        <v>25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560.53805333474463</v>
      </c>
      <c r="AF23">
        <f t="shared" si="3"/>
        <v>-28.026902666737232</v>
      </c>
      <c r="AG23">
        <f t="shared" si="4"/>
        <v>-15.459352660482683</v>
      </c>
      <c r="AH23">
        <f t="shared" si="5"/>
        <v>-1121.8928050370305</v>
      </c>
      <c r="AI23">
        <f t="shared" si="6"/>
        <v>-604.8410070295057</v>
      </c>
      <c r="AJ23">
        <f t="shared" si="7"/>
        <v>0</v>
      </c>
      <c r="AK23">
        <f t="shared" si="28"/>
        <v>62.284968207257144</v>
      </c>
      <c r="AL23">
        <f t="shared" si="8"/>
        <v>-542.55603882224852</v>
      </c>
      <c r="AN23">
        <f t="shared" si="9"/>
        <v>132.42294528614246</v>
      </c>
      <c r="AO23">
        <f t="shared" si="10"/>
        <v>-6.6211472643071243</v>
      </c>
      <c r="AP23">
        <f t="shared" si="11"/>
        <v>-3.6521570646975139</v>
      </c>
      <c r="AQ23">
        <f t="shared" si="12"/>
        <v>-265.0388294862388</v>
      </c>
      <c r="AR23">
        <f t="shared" si="13"/>
        <v>-142.88918852910092</v>
      </c>
      <c r="AS23">
        <f t="shared" si="14"/>
        <v>0</v>
      </c>
      <c r="AT23">
        <f t="shared" si="15"/>
        <v>14.714360404240358</v>
      </c>
      <c r="AU23">
        <f t="shared" si="16"/>
        <v>-128.17482812486054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8718.9807799077407</v>
      </c>
      <c r="AO25" s="6">
        <f t="shared" si="33"/>
        <v>-1115.8021176364118</v>
      </c>
      <c r="AP25" s="6">
        <f t="shared" si="33"/>
        <v>-1737.8976150470248</v>
      </c>
      <c r="AQ25" s="6">
        <f t="shared" si="33"/>
        <v>-4369.7229314678943</v>
      </c>
      <c r="AR25" s="6">
        <f t="shared" si="33"/>
        <v>1495.5581157564106</v>
      </c>
      <c r="AS25" s="6">
        <f t="shared" si="33"/>
        <v>-797.84608956453724</v>
      </c>
      <c r="AT25" s="6">
        <f t="shared" si="33"/>
        <v>1274.6196539757011</v>
      </c>
      <c r="AU25" s="7">
        <f t="shared" si="33"/>
        <v>1972.3316801675742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2983.1992542080629</v>
      </c>
      <c r="K3">
        <v>1</v>
      </c>
      <c r="L3" s="2">
        <v>0</v>
      </c>
      <c r="O3">
        <f>$C$3</f>
        <v>2983.1992542080629</v>
      </c>
      <c r="P3">
        <f>O3*B5</f>
        <v>2386.5594033664506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2983.1992542080629</v>
      </c>
      <c r="AF3">
        <f t="shared" ref="AF3:AF23" si="3">-$Z3*P3</f>
        <v>-2386.5594033664506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-925.7927361583877</v>
      </c>
      <c r="AJ3">
        <f t="shared" ref="AJ3:AJ23" si="7">AB3-AC3</f>
        <v>0</v>
      </c>
      <c r="AL3">
        <f t="shared" ref="AL3:AL23" si="8">SUM(AI3:AK3)</f>
        <v>-925.7927361583877</v>
      </c>
      <c r="AN3">
        <f t="shared" ref="AN3:AN23" si="9">AE3*$K3</f>
        <v>2983.1992542080629</v>
      </c>
      <c r="AO3">
        <f t="shared" ref="AO3:AO23" si="10">AF3*$K3</f>
        <v>-2386.5594033664506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-925.7927361583877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-925.7927361583877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2983.1992542080629</v>
      </c>
      <c r="P5">
        <f t="shared" ref="P5:P23" si="31">O5*$C$5</f>
        <v>149.15996271040316</v>
      </c>
      <c r="Q5" s="5">
        <f t="shared" ref="Q5:Q23" si="32">$C$8</f>
        <v>25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2849.1996455814515</v>
      </c>
      <c r="AF5">
        <f t="shared" si="3"/>
        <v>-142.45998227907259</v>
      </c>
      <c r="AG5">
        <f t="shared" si="4"/>
        <v>-23.87704778320126</v>
      </c>
      <c r="AH5">
        <f t="shared" si="5"/>
        <v>-666.57915909748237</v>
      </c>
      <c r="AI5">
        <f t="shared" si="6"/>
        <v>2016.2834564216955</v>
      </c>
      <c r="AJ5">
        <f t="shared" si="7"/>
        <v>-642.77826794212342</v>
      </c>
      <c r="AK5">
        <f t="shared" si="28"/>
        <v>180.82292506691871</v>
      </c>
      <c r="AL5">
        <f t="shared" si="8"/>
        <v>1554.3281135464908</v>
      </c>
      <c r="AN5">
        <f t="shared" si="9"/>
        <v>2576.2052080089311</v>
      </c>
      <c r="AO5">
        <f t="shared" si="10"/>
        <v>-128.81026040044657</v>
      </c>
      <c r="AP5">
        <f t="shared" si="11"/>
        <v>-21.589282080093785</v>
      </c>
      <c r="AQ5">
        <f t="shared" si="12"/>
        <v>-602.71125748603015</v>
      </c>
      <c r="AR5">
        <f t="shared" si="13"/>
        <v>1823.094408042361</v>
      </c>
      <c r="AS5">
        <f t="shared" si="14"/>
        <v>-581.1908351299561</v>
      </c>
      <c r="AT5">
        <f t="shared" si="15"/>
        <v>163.49747972460486</v>
      </c>
      <c r="AU5">
        <f t="shared" si="16"/>
        <v>1405.4010526370098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2983.1992542080629</v>
      </c>
      <c r="P6">
        <f t="shared" si="31"/>
        <v>149.15996271040316</v>
      </c>
      <c r="Q6" s="5">
        <f t="shared" si="32"/>
        <v>25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2776.4583591723085</v>
      </c>
      <c r="AF6">
        <f t="shared" si="3"/>
        <v>-138.82291795861545</v>
      </c>
      <c r="AG6">
        <f t="shared" si="4"/>
        <v>-23.267456533919681</v>
      </c>
      <c r="AH6">
        <f t="shared" si="5"/>
        <v>-741.64154289913358</v>
      </c>
      <c r="AI6">
        <f t="shared" si="6"/>
        <v>1872.7264417806396</v>
      </c>
      <c r="AJ6">
        <f t="shared" si="7"/>
        <v>-520.25746677325128</v>
      </c>
      <c r="AK6">
        <f t="shared" si="28"/>
        <v>221.95827476214168</v>
      </c>
      <c r="AL6">
        <f t="shared" si="8"/>
        <v>1574.4272497695299</v>
      </c>
      <c r="AN6">
        <f t="shared" si="9"/>
        <v>2380.2347458354361</v>
      </c>
      <c r="AO6">
        <f t="shared" si="10"/>
        <v>-119.01173729177182</v>
      </c>
      <c r="AP6">
        <f t="shared" si="11"/>
        <v>-19.946997694487781</v>
      </c>
      <c r="AQ6">
        <f t="shared" si="12"/>
        <v>-635.80314955264396</v>
      </c>
      <c r="AR6">
        <f t="shared" si="13"/>
        <v>1605.4728612965321</v>
      </c>
      <c r="AS6">
        <f t="shared" si="14"/>
        <v>-446.01241545836768</v>
      </c>
      <c r="AT6">
        <f t="shared" si="15"/>
        <v>190.28298982738346</v>
      </c>
      <c r="AU6">
        <f t="shared" si="16"/>
        <v>1349.7434356655478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2983.1992542080629</v>
      </c>
      <c r="P7">
        <f t="shared" si="31"/>
        <v>149.15996271040316</v>
      </c>
      <c r="Q7" s="5">
        <f t="shared" si="32"/>
        <v>25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2699.926084121731</v>
      </c>
      <c r="AF7">
        <f t="shared" si="3"/>
        <v>-134.99630420608656</v>
      </c>
      <c r="AG7">
        <f t="shared" si="4"/>
        <v>-22.626095795589666</v>
      </c>
      <c r="AH7">
        <f t="shared" si="5"/>
        <v>-817.37234598163491</v>
      </c>
      <c r="AI7">
        <f t="shared" si="6"/>
        <v>1724.9313381384197</v>
      </c>
      <c r="AJ7">
        <f t="shared" si="7"/>
        <v>-408.11546827585084</v>
      </c>
      <c r="AK7">
        <f t="shared" si="28"/>
        <v>277.9763879485356</v>
      </c>
      <c r="AL7">
        <f t="shared" si="8"/>
        <v>1594.7922578111045</v>
      </c>
      <c r="AN7">
        <f t="shared" si="9"/>
        <v>2180.1113879382956</v>
      </c>
      <c r="AO7">
        <f t="shared" si="10"/>
        <v>-109.00556939691479</v>
      </c>
      <c r="AP7">
        <f t="shared" si="11"/>
        <v>-18.269910942615201</v>
      </c>
      <c r="AQ7">
        <f t="shared" si="12"/>
        <v>-660.00427572448314</v>
      </c>
      <c r="AR7">
        <f t="shared" si="13"/>
        <v>1392.8316318742825</v>
      </c>
      <c r="AS7">
        <f t="shared" si="14"/>
        <v>-329.54131048790492</v>
      </c>
      <c r="AT7">
        <f t="shared" si="15"/>
        <v>224.457807385379</v>
      </c>
      <c r="AU7">
        <f t="shared" si="16"/>
        <v>1287.7481287717565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2983.1992542080629</v>
      </c>
      <c r="P8">
        <f t="shared" si="31"/>
        <v>149.15996271040316</v>
      </c>
      <c r="Q8" s="5">
        <f t="shared" si="32"/>
        <v>25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2619.4489094453979</v>
      </c>
      <c r="AF8">
        <f t="shared" si="3"/>
        <v>-130.97244547226992</v>
      </c>
      <c r="AG8">
        <f t="shared" si="4"/>
        <v>-21.951675753391569</v>
      </c>
      <c r="AH8">
        <f t="shared" si="5"/>
        <v>-896.31816848440053</v>
      </c>
      <c r="AI8">
        <f t="shared" si="6"/>
        <v>1570.2066197353358</v>
      </c>
      <c r="AJ8">
        <f t="shared" si="7"/>
        <v>-301.97594578374446</v>
      </c>
      <c r="AK8">
        <f t="shared" si="28"/>
        <v>339.07034013938261</v>
      </c>
      <c r="AL8">
        <f t="shared" si="8"/>
        <v>1607.3010140909739</v>
      </c>
      <c r="AN8">
        <f t="shared" si="9"/>
        <v>1976.5708082593246</v>
      </c>
      <c r="AO8">
        <f t="shared" si="10"/>
        <v>-98.828540412966262</v>
      </c>
      <c r="AP8">
        <f t="shared" si="11"/>
        <v>-16.564186966988537</v>
      </c>
      <c r="AQ8">
        <f t="shared" si="12"/>
        <v>-676.33933242615842</v>
      </c>
      <c r="AR8">
        <f t="shared" si="13"/>
        <v>1184.8387484532113</v>
      </c>
      <c r="AS8">
        <f t="shared" si="14"/>
        <v>-227.86351628405052</v>
      </c>
      <c r="AT8">
        <f t="shared" si="15"/>
        <v>255.8540209925151</v>
      </c>
      <c r="AU8">
        <f t="shared" si="16"/>
        <v>1212.829253161676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2983.1992542080629</v>
      </c>
      <c r="P9">
        <f t="shared" si="31"/>
        <v>149.15996271040316</v>
      </c>
      <c r="Q9" s="5">
        <f t="shared" si="32"/>
        <v>25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2534.3448610889982</v>
      </c>
      <c r="AF9">
        <f t="shared" si="3"/>
        <v>-126.71724305444992</v>
      </c>
      <c r="AG9">
        <f t="shared" si="4"/>
        <v>-21.238481284095283</v>
      </c>
      <c r="AH9">
        <f t="shared" si="5"/>
        <v>-987.35542352474044</v>
      </c>
      <c r="AI9">
        <f t="shared" si="6"/>
        <v>1399.0337132257125</v>
      </c>
      <c r="AJ9">
        <f t="shared" si="7"/>
        <v>-192.88961480516446</v>
      </c>
      <c r="AK9">
        <f t="shared" si="28"/>
        <v>371.26301110054226</v>
      </c>
      <c r="AL9">
        <f t="shared" si="8"/>
        <v>1577.4071095210902</v>
      </c>
      <c r="AN9">
        <f t="shared" si="9"/>
        <v>1781.5850719036698</v>
      </c>
      <c r="AO9">
        <f t="shared" si="10"/>
        <v>-89.079253595183502</v>
      </c>
      <c r="AP9">
        <f t="shared" si="11"/>
        <v>-14.930154844589985</v>
      </c>
      <c r="AQ9">
        <f t="shared" si="12"/>
        <v>-694.08773455517132</v>
      </c>
      <c r="AR9">
        <f t="shared" si="13"/>
        <v>983.48792890872505</v>
      </c>
      <c r="AS9">
        <f t="shared" si="14"/>
        <v>-135.59688088955082</v>
      </c>
      <c r="AT9">
        <f t="shared" si="15"/>
        <v>260.98920020005318</v>
      </c>
      <c r="AU9">
        <f t="shared" si="16"/>
        <v>1108.8802482192273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2983.1992542080629</v>
      </c>
      <c r="P10">
        <f t="shared" si="31"/>
        <v>149.15996271040316</v>
      </c>
      <c r="Q10" s="5">
        <f t="shared" si="32"/>
        <v>25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2444.7590648978216</v>
      </c>
      <c r="AF10">
        <f t="shared" si="3"/>
        <v>-122.2379532448911</v>
      </c>
      <c r="AG10">
        <f t="shared" si="4"/>
        <v>-20.487728580728188</v>
      </c>
      <c r="AH10">
        <f t="shared" si="5"/>
        <v>-1076.7357810522922</v>
      </c>
      <c r="AI10">
        <f t="shared" si="6"/>
        <v>1225.2976020199098</v>
      </c>
      <c r="AJ10">
        <f t="shared" si="7"/>
        <v>-81.54226647523501</v>
      </c>
      <c r="AK10">
        <f t="shared" si="28"/>
        <v>280.50632173507489</v>
      </c>
      <c r="AL10">
        <f t="shared" si="8"/>
        <v>1424.2616572797497</v>
      </c>
      <c r="AN10">
        <f t="shared" si="9"/>
        <v>1630.0942385207898</v>
      </c>
      <c r="AO10">
        <f t="shared" si="10"/>
        <v>-81.504711926039505</v>
      </c>
      <c r="AP10">
        <f t="shared" si="11"/>
        <v>-13.660621530906791</v>
      </c>
      <c r="AQ10">
        <f t="shared" si="12"/>
        <v>-717.93610188572165</v>
      </c>
      <c r="AR10">
        <f t="shared" si="13"/>
        <v>816.99280317812168</v>
      </c>
      <c r="AS10">
        <f t="shared" si="14"/>
        <v>-54.370011624340975</v>
      </c>
      <c r="AT10">
        <f t="shared" si="15"/>
        <v>187.03345679101321</v>
      </c>
      <c r="AU10">
        <f t="shared" si="16"/>
        <v>949.65624834479388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8906.3609842939732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2983.1992542080629</v>
      </c>
      <c r="P11">
        <f t="shared" si="31"/>
        <v>149.15996271040316</v>
      </c>
      <c r="Q11" s="5">
        <f t="shared" si="32"/>
        <v>25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2351.3750186920461</v>
      </c>
      <c r="AF11">
        <f t="shared" si="3"/>
        <v>-117.56875093460231</v>
      </c>
      <c r="AG11">
        <f t="shared" si="4"/>
        <v>-19.705145536081993</v>
      </c>
      <c r="AH11">
        <f t="shared" si="5"/>
        <v>-1155.4115176778259</v>
      </c>
      <c r="AI11">
        <f t="shared" si="6"/>
        <v>1058.689604543536</v>
      </c>
      <c r="AJ11">
        <f t="shared" si="7"/>
        <v>1.3045182273417595</v>
      </c>
      <c r="AK11">
        <f t="shared" si="28"/>
        <v>264.64078167722403</v>
      </c>
      <c r="AL11">
        <f t="shared" si="8"/>
        <v>1324.6349044481017</v>
      </c>
      <c r="AN11">
        <f t="shared" si="9"/>
        <v>1491.323573281599</v>
      </c>
      <c r="AO11">
        <f t="shared" si="10"/>
        <v>-74.566178664079956</v>
      </c>
      <c r="AP11">
        <f t="shared" si="11"/>
        <v>-12.497686595841333</v>
      </c>
      <c r="AQ11">
        <f t="shared" si="12"/>
        <v>-732.80204963327469</v>
      </c>
      <c r="AR11">
        <f t="shared" si="13"/>
        <v>671.45765838840327</v>
      </c>
      <c r="AS11">
        <f t="shared" si="14"/>
        <v>0.82737069533572449</v>
      </c>
      <c r="AT11">
        <f t="shared" si="15"/>
        <v>167.84436043998033</v>
      </c>
      <c r="AU11">
        <f t="shared" si="16"/>
        <v>840.12938952371928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2983.1992542080629</v>
      </c>
      <c r="P12">
        <f t="shared" si="31"/>
        <v>149.15996271040316</v>
      </c>
      <c r="Q12" s="5">
        <f t="shared" si="32"/>
        <v>25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2254.1896300306043</v>
      </c>
      <c r="AF12">
        <f t="shared" si="3"/>
        <v>-112.70948150153023</v>
      </c>
      <c r="AG12">
        <f t="shared" si="4"/>
        <v>-18.890706234681385</v>
      </c>
      <c r="AH12">
        <f t="shared" si="5"/>
        <v>-1234.7756920795825</v>
      </c>
      <c r="AI12">
        <f t="shared" si="6"/>
        <v>887.81375021480994</v>
      </c>
      <c r="AJ12">
        <f t="shared" si="7"/>
        <v>62.679449420013498</v>
      </c>
      <c r="AK12">
        <f t="shared" si="28"/>
        <v>354.55413446982891</v>
      </c>
      <c r="AL12">
        <f t="shared" si="8"/>
        <v>1305.0473341046522</v>
      </c>
      <c r="AN12">
        <f t="shared" si="9"/>
        <v>1336.1544203606559</v>
      </c>
      <c r="AO12">
        <f t="shared" si="10"/>
        <v>-66.807721018032808</v>
      </c>
      <c r="AP12">
        <f t="shared" si="11"/>
        <v>-11.197327990042012</v>
      </c>
      <c r="AQ12">
        <f t="shared" si="12"/>
        <v>-731.9042626877947</v>
      </c>
      <c r="AR12">
        <f t="shared" si="13"/>
        <v>526.24510866478613</v>
      </c>
      <c r="AS12">
        <f t="shared" si="14"/>
        <v>37.152785325867256</v>
      </c>
      <c r="AT12">
        <f t="shared" si="15"/>
        <v>210.15937067485154</v>
      </c>
      <c r="AU12">
        <f t="shared" si="16"/>
        <v>773.55726466550493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2983.1992542080629</v>
      </c>
      <c r="P13">
        <f t="shared" si="31"/>
        <v>149.15996271040316</v>
      </c>
      <c r="Q13" s="5">
        <f t="shared" si="32"/>
        <v>25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2153.5071969649321</v>
      </c>
      <c r="AF13">
        <f t="shared" si="3"/>
        <v>-107.67535984824661</v>
      </c>
      <c r="AG13">
        <f t="shared" si="4"/>
        <v>-18.04696077480596</v>
      </c>
      <c r="AH13">
        <f t="shared" si="5"/>
        <v>-1309.6767950572232</v>
      </c>
      <c r="AI13">
        <f t="shared" si="6"/>
        <v>718.10808128465624</v>
      </c>
      <c r="AJ13">
        <f t="shared" si="7"/>
        <v>103.64185910290962</v>
      </c>
      <c r="AK13">
        <f t="shared" si="28"/>
        <v>509.80938238401654</v>
      </c>
      <c r="AL13">
        <f t="shared" si="8"/>
        <v>1331.5593227715824</v>
      </c>
      <c r="AN13">
        <f t="shared" si="9"/>
        <v>1156.3326790108738</v>
      </c>
      <c r="AO13">
        <f t="shared" si="10"/>
        <v>-57.816633950543697</v>
      </c>
      <c r="AP13">
        <f t="shared" si="11"/>
        <v>-9.6903741627362443</v>
      </c>
      <c r="AQ13">
        <f t="shared" si="12"/>
        <v>-703.23520590098826</v>
      </c>
      <c r="AR13">
        <f t="shared" si="13"/>
        <v>385.59046499660559</v>
      </c>
      <c r="AS13">
        <f t="shared" si="14"/>
        <v>55.650832633872341</v>
      </c>
      <c r="AT13">
        <f t="shared" si="15"/>
        <v>273.74380255047203</v>
      </c>
      <c r="AU13">
        <f t="shared" si="16"/>
        <v>714.98510018094998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2983.1992542080629</v>
      </c>
      <c r="P14">
        <f t="shared" si="31"/>
        <v>149.15996271040316</v>
      </c>
      <c r="Q14" s="5">
        <f t="shared" si="32"/>
        <v>25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2049.3307543954757</v>
      </c>
      <c r="AF14">
        <f t="shared" si="3"/>
        <v>-102.46653771977381</v>
      </c>
      <c r="AG14">
        <f t="shared" si="4"/>
        <v>-17.173934589725409</v>
      </c>
      <c r="AH14">
        <f t="shared" si="5"/>
        <v>-1385.1131546649801</v>
      </c>
      <c r="AI14">
        <f t="shared" si="6"/>
        <v>544.57712742099625</v>
      </c>
      <c r="AJ14">
        <f t="shared" si="7"/>
        <v>166.21651620580496</v>
      </c>
      <c r="AK14">
        <f t="shared" si="28"/>
        <v>402.53170443504695</v>
      </c>
      <c r="AL14">
        <f t="shared" si="8"/>
        <v>1113.3253480618482</v>
      </c>
      <c r="AN14">
        <f t="shared" si="9"/>
        <v>1013.6562359401522</v>
      </c>
      <c r="AO14">
        <f t="shared" si="10"/>
        <v>-50.682811797007624</v>
      </c>
      <c r="AP14">
        <f t="shared" si="11"/>
        <v>-8.4947077748016806</v>
      </c>
      <c r="AQ14">
        <f t="shared" si="12"/>
        <v>-685.11565724443676</v>
      </c>
      <c r="AR14">
        <f t="shared" si="13"/>
        <v>269.36305912390617</v>
      </c>
      <c r="AS14">
        <f t="shared" si="14"/>
        <v>82.215331911106148</v>
      </c>
      <c r="AT14">
        <f t="shared" si="15"/>
        <v>199.10342510063313</v>
      </c>
      <c r="AU14">
        <f t="shared" si="16"/>
        <v>550.68181613564548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2983.1992542080629</v>
      </c>
      <c r="P15">
        <f t="shared" si="31"/>
        <v>149.15996271040316</v>
      </c>
      <c r="Q15" s="5">
        <f t="shared" si="32"/>
        <v>25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1941.4216061075094</v>
      </c>
      <c r="AF15">
        <f t="shared" si="3"/>
        <v>-97.071080305375489</v>
      </c>
      <c r="AG15">
        <f t="shared" si="4"/>
        <v>-16.269627341929681</v>
      </c>
      <c r="AH15">
        <f t="shared" si="5"/>
        <v>-1465.1358037969489</v>
      </c>
      <c r="AI15">
        <f t="shared" si="6"/>
        <v>362.9450946632553</v>
      </c>
      <c r="AJ15">
        <f t="shared" si="7"/>
        <v>212.69916070686668</v>
      </c>
      <c r="AK15">
        <f t="shared" si="28"/>
        <v>379.53646061526501</v>
      </c>
      <c r="AL15">
        <f t="shared" si="8"/>
        <v>955.180715985387</v>
      </c>
      <c r="AN15">
        <f t="shared" si="9"/>
        <v>884.58722783919154</v>
      </c>
      <c r="AO15">
        <f t="shared" si="10"/>
        <v>-44.229361391959586</v>
      </c>
      <c r="AP15">
        <f t="shared" si="11"/>
        <v>-7.4130752965243936</v>
      </c>
      <c r="AQ15">
        <f t="shared" si="12"/>
        <v>-667.57288319625218</v>
      </c>
      <c r="AR15">
        <f t="shared" si="13"/>
        <v>165.37190795445537</v>
      </c>
      <c r="AS15">
        <f t="shared" si="14"/>
        <v>96.914014112909129</v>
      </c>
      <c r="AT15">
        <f t="shared" si="15"/>
        <v>172.931579881142</v>
      </c>
      <c r="AU15">
        <f t="shared" si="16"/>
        <v>435.21750194850648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2983.1992542080629</v>
      </c>
      <c r="P16">
        <f t="shared" si="31"/>
        <v>149.15996271040316</v>
      </c>
      <c r="Q16" s="5">
        <f t="shared" si="32"/>
        <v>25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1830.3101899852454</v>
      </c>
      <c r="AF16">
        <f t="shared" si="3"/>
        <v>-91.515509499262279</v>
      </c>
      <c r="AG16">
        <f t="shared" si="4"/>
        <v>-15.338484241401517</v>
      </c>
      <c r="AH16">
        <f t="shared" si="5"/>
        <v>-1536.8936542177348</v>
      </c>
      <c r="AI16">
        <f t="shared" si="6"/>
        <v>186.56254202684681</v>
      </c>
      <c r="AJ16">
        <f t="shared" si="7"/>
        <v>248.11533929946654</v>
      </c>
      <c r="AK16">
        <f t="shared" si="28"/>
        <v>352.30337974987538</v>
      </c>
      <c r="AL16">
        <f t="shared" si="8"/>
        <v>786.98126107618873</v>
      </c>
      <c r="AN16">
        <f t="shared" si="9"/>
        <v>768.22364574843891</v>
      </c>
      <c r="AO16">
        <f t="shared" si="10"/>
        <v>-38.411182287421951</v>
      </c>
      <c r="AP16">
        <f t="shared" si="11"/>
        <v>-6.4379176538810841</v>
      </c>
      <c r="AQ16">
        <f t="shared" si="12"/>
        <v>-645.0699190940453</v>
      </c>
      <c r="AR16">
        <f t="shared" si="13"/>
        <v>78.304626713090627</v>
      </c>
      <c r="AS16">
        <f t="shared" si="14"/>
        <v>104.13976361257305</v>
      </c>
      <c r="AT16">
        <f t="shared" si="15"/>
        <v>147.8699011139351</v>
      </c>
      <c r="AU16">
        <f t="shared" si="16"/>
        <v>330.31429143959878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2983.1992542080629</v>
      </c>
      <c r="P17">
        <f t="shared" si="31"/>
        <v>149.15996271040316</v>
      </c>
      <c r="Q17" s="5">
        <f t="shared" si="32"/>
        <v>25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1716.6609589957143</v>
      </c>
      <c r="AF17">
        <f t="shared" si="3"/>
        <v>-85.833047949785723</v>
      </c>
      <c r="AG17">
        <f t="shared" si="4"/>
        <v>-14.386073580018282</v>
      </c>
      <c r="AH17">
        <f t="shared" si="5"/>
        <v>-1598.0516379384405</v>
      </c>
      <c r="AI17">
        <f t="shared" si="6"/>
        <v>18.390199527469804</v>
      </c>
      <c r="AJ17">
        <f t="shared" si="7"/>
        <v>273.13140851610774</v>
      </c>
      <c r="AK17">
        <f t="shared" si="28"/>
        <v>321.83343370503457</v>
      </c>
      <c r="AL17">
        <f t="shared" si="8"/>
        <v>613.35504174861217</v>
      </c>
      <c r="AN17">
        <f t="shared" si="9"/>
        <v>663.7272834546078</v>
      </c>
      <c r="AO17">
        <f t="shared" si="10"/>
        <v>-33.186364172730393</v>
      </c>
      <c r="AP17">
        <f t="shared" si="11"/>
        <v>-5.5622104567635109</v>
      </c>
      <c r="AQ17">
        <f t="shared" si="12"/>
        <v>-617.86834896599737</v>
      </c>
      <c r="AR17">
        <f t="shared" si="13"/>
        <v>7.1103598591166062</v>
      </c>
      <c r="AS17">
        <f t="shared" si="14"/>
        <v>105.60312847481697</v>
      </c>
      <c r="AT17">
        <f t="shared" si="15"/>
        <v>124.4332082922639</v>
      </c>
      <c r="AU17">
        <f t="shared" si="16"/>
        <v>237.1466966261975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2983.1992542080629</v>
      </c>
      <c r="P18">
        <f t="shared" si="31"/>
        <v>149.15996271040316</v>
      </c>
      <c r="Q18" s="5">
        <f t="shared" si="32"/>
        <v>25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1600.6682191062541</v>
      </c>
      <c r="AF18">
        <f t="shared" si="3"/>
        <v>-80.033410955312718</v>
      </c>
      <c r="AG18">
        <f t="shared" si="4"/>
        <v>-13.414023693257935</v>
      </c>
      <c r="AH18">
        <f t="shared" si="5"/>
        <v>-1656.3783019203318</v>
      </c>
      <c r="AI18">
        <f t="shared" si="6"/>
        <v>-149.15751746264823</v>
      </c>
      <c r="AJ18">
        <f t="shared" si="7"/>
        <v>292.09397282562873</v>
      </c>
      <c r="AK18">
        <f t="shared" si="28"/>
        <v>289.03235526358714</v>
      </c>
      <c r="AL18">
        <f t="shared" si="8"/>
        <v>431.96881062656763</v>
      </c>
      <c r="AN18">
        <f t="shared" si="9"/>
        <v>570.0968339981024</v>
      </c>
      <c r="AO18">
        <f t="shared" si="10"/>
        <v>-28.504841699905121</v>
      </c>
      <c r="AP18">
        <f t="shared" si="11"/>
        <v>-4.7775624876039631</v>
      </c>
      <c r="AQ18">
        <f t="shared" si="12"/>
        <v>-589.93863597491134</v>
      </c>
      <c r="AR18">
        <f t="shared" si="13"/>
        <v>-53.124206164318025</v>
      </c>
      <c r="AS18">
        <f t="shared" si="14"/>
        <v>104.03270780924075</v>
      </c>
      <c r="AT18">
        <f t="shared" si="15"/>
        <v>102.94227666417342</v>
      </c>
      <c r="AU18">
        <f t="shared" si="16"/>
        <v>153.85077830909614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2983.1992542080629</v>
      </c>
      <c r="P19">
        <f t="shared" si="31"/>
        <v>149.15996271040316</v>
      </c>
      <c r="Q19" s="5">
        <f t="shared" si="32"/>
        <v>25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1482.6302098527667</v>
      </c>
      <c r="AF19">
        <f t="shared" si="3"/>
        <v>-74.131510492638341</v>
      </c>
      <c r="AG19">
        <f t="shared" si="4"/>
        <v>-12.424833907435008</v>
      </c>
      <c r="AH19">
        <f t="shared" si="5"/>
        <v>-1710.0990977806907</v>
      </c>
      <c r="AI19">
        <f t="shared" si="6"/>
        <v>-314.0252323279974</v>
      </c>
      <c r="AJ19">
        <f t="shared" si="7"/>
        <v>305.2334502444246</v>
      </c>
      <c r="AK19">
        <f t="shared" si="28"/>
        <v>254.44238717966823</v>
      </c>
      <c r="AL19">
        <f t="shared" si="8"/>
        <v>245.65060509609543</v>
      </c>
      <c r="AN19">
        <f t="shared" si="9"/>
        <v>486.43220346237212</v>
      </c>
      <c r="AO19">
        <f t="shared" si="10"/>
        <v>-24.321610173118607</v>
      </c>
      <c r="AP19">
        <f t="shared" si="11"/>
        <v>-4.0764307209467914</v>
      </c>
      <c r="AQ19">
        <f t="shared" si="12"/>
        <v>-561.06186609746942</v>
      </c>
      <c r="AR19">
        <f t="shared" si="13"/>
        <v>-103.02770352916268</v>
      </c>
      <c r="AS19">
        <f t="shared" si="14"/>
        <v>100.14323112137463</v>
      </c>
      <c r="AT19">
        <f t="shared" si="15"/>
        <v>83.479326286170149</v>
      </c>
      <c r="AU19">
        <f t="shared" si="16"/>
        <v>80.594853878382096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2983.1992542080629</v>
      </c>
      <c r="P20">
        <f t="shared" si="31"/>
        <v>149.15996271040316</v>
      </c>
      <c r="Q20" s="5">
        <f t="shared" si="32"/>
        <v>25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1362.8199849456337</v>
      </c>
      <c r="AF20">
        <f t="shared" si="3"/>
        <v>-68.140999247281684</v>
      </c>
      <c r="AG20">
        <f t="shared" si="4"/>
        <v>-11.420792484974454</v>
      </c>
      <c r="AH20">
        <f t="shared" si="5"/>
        <v>-1759.5861667724098</v>
      </c>
      <c r="AI20">
        <f t="shared" si="6"/>
        <v>-476.32797355903244</v>
      </c>
      <c r="AJ20">
        <f t="shared" si="7"/>
        <v>313.50818027099626</v>
      </c>
      <c r="AK20">
        <f t="shared" si="28"/>
        <v>218.58400794421462</v>
      </c>
      <c r="AL20">
        <f t="shared" si="8"/>
        <v>55.764214656178439</v>
      </c>
      <c r="AN20">
        <f t="shared" si="9"/>
        <v>411.87945994247809</v>
      </c>
      <c r="AO20">
        <f t="shared" si="10"/>
        <v>-20.593972997123903</v>
      </c>
      <c r="AP20">
        <f t="shared" si="11"/>
        <v>-3.4516589812219727</v>
      </c>
      <c r="AQ20">
        <f t="shared" si="12"/>
        <v>-531.79246569486349</v>
      </c>
      <c r="AR20">
        <f t="shared" si="13"/>
        <v>-143.95863773073137</v>
      </c>
      <c r="AS20">
        <f t="shared" si="14"/>
        <v>94.750283532654706</v>
      </c>
      <c r="AT20">
        <f t="shared" si="15"/>
        <v>66.061742664947047</v>
      </c>
      <c r="AU20">
        <f t="shared" si="16"/>
        <v>16.853388466870371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2983.1992542080629</v>
      </c>
      <c r="P21">
        <f t="shared" si="31"/>
        <v>149.15996271040316</v>
      </c>
      <c r="Q21" s="5">
        <f t="shared" si="32"/>
        <v>25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1241.5787628431226</v>
      </c>
      <c r="AF21">
        <f t="shared" si="3"/>
        <v>-62.07893814215614</v>
      </c>
      <c r="AG21">
        <f t="shared" si="4"/>
        <v>-10.404758926945354</v>
      </c>
      <c r="AH21">
        <f t="shared" si="5"/>
        <v>-1803.6512663587109</v>
      </c>
      <c r="AI21">
        <f t="shared" si="6"/>
        <v>-634.5562005846898</v>
      </c>
      <c r="AJ21">
        <f t="shared" si="7"/>
        <v>317.3127309471472</v>
      </c>
      <c r="AK21">
        <f t="shared" si="28"/>
        <v>181.90123215187919</v>
      </c>
      <c r="AL21">
        <f t="shared" si="8"/>
        <v>-135.34223748566342</v>
      </c>
      <c r="AN21">
        <f t="shared" si="9"/>
        <v>345.65917050644367</v>
      </c>
      <c r="AO21">
        <f t="shared" si="10"/>
        <v>-17.282958525322186</v>
      </c>
      <c r="AP21">
        <f t="shared" si="11"/>
        <v>-2.8967154139876947</v>
      </c>
      <c r="AQ21">
        <f t="shared" si="12"/>
        <v>-502.14180466875735</v>
      </c>
      <c r="AR21">
        <f t="shared" si="13"/>
        <v>-176.66230810162358</v>
      </c>
      <c r="AS21">
        <f t="shared" si="14"/>
        <v>88.340795326718961</v>
      </c>
      <c r="AT21">
        <f t="shared" si="15"/>
        <v>50.641836749637733</v>
      </c>
      <c r="AU21">
        <f t="shared" si="16"/>
        <v>-37.679676025266879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2983.1992542080629</v>
      </c>
      <c r="P22">
        <f t="shared" si="31"/>
        <v>149.15996271040316</v>
      </c>
      <c r="Q22" s="5">
        <f t="shared" si="32"/>
        <v>25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1119.4521416958694</v>
      </c>
      <c r="AF22">
        <f t="shared" si="3"/>
        <v>-55.972607084793481</v>
      </c>
      <c r="AG22">
        <f t="shared" si="4"/>
        <v>-9.3813054903790327</v>
      </c>
      <c r="AH22">
        <f t="shared" si="5"/>
        <v>-1838.8116945937343</v>
      </c>
      <c r="AI22">
        <f t="shared" si="6"/>
        <v>-784.71346547303733</v>
      </c>
      <c r="AJ22">
        <f t="shared" si="7"/>
        <v>316.46465615680904</v>
      </c>
      <c r="AK22">
        <f t="shared" si="28"/>
        <v>144.82092554173985</v>
      </c>
      <c r="AL22">
        <f t="shared" si="8"/>
        <v>-323.42788377448846</v>
      </c>
      <c r="AN22">
        <f t="shared" si="9"/>
        <v>287.09227488405747</v>
      </c>
      <c r="AO22">
        <f t="shared" si="10"/>
        <v>-14.354613744202876</v>
      </c>
      <c r="AP22">
        <f t="shared" si="11"/>
        <v>-2.4059093142964616</v>
      </c>
      <c r="AQ22">
        <f t="shared" si="12"/>
        <v>-471.57766984534931</v>
      </c>
      <c r="AR22">
        <f t="shared" si="13"/>
        <v>-201.24591801979116</v>
      </c>
      <c r="AS22">
        <f t="shared" si="14"/>
        <v>81.159841204844057</v>
      </c>
      <c r="AT22">
        <f t="shared" si="15"/>
        <v>37.140461316736079</v>
      </c>
      <c r="AU22">
        <f t="shared" si="16"/>
        <v>-82.945615498211026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2983.1992542080629</v>
      </c>
      <c r="P23">
        <f t="shared" si="31"/>
        <v>149.15996271040316</v>
      </c>
      <c r="Q23" s="5">
        <f t="shared" si="32"/>
        <v>25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996.80214739062933</v>
      </c>
      <c r="AF23">
        <f t="shared" si="3"/>
        <v>-49.840107369531466</v>
      </c>
      <c r="AG23">
        <f t="shared" si="4"/>
        <v>-8.3534660481071867</v>
      </c>
      <c r="AH23">
        <f t="shared" si="5"/>
        <v>-1868.0527747361116</v>
      </c>
      <c r="AI23">
        <f t="shared" si="6"/>
        <v>-929.44420076312088</v>
      </c>
      <c r="AJ23">
        <f t="shared" si="7"/>
        <v>0</v>
      </c>
      <c r="AK23">
        <f t="shared" si="28"/>
        <v>107.77064290233729</v>
      </c>
      <c r="AL23">
        <f t="shared" si="8"/>
        <v>-821.6735578607836</v>
      </c>
      <c r="AN23">
        <f t="shared" si="9"/>
        <v>235.48709216034365</v>
      </c>
      <c r="AO23">
        <f t="shared" si="10"/>
        <v>-11.774354608017182</v>
      </c>
      <c r="AP23">
        <f t="shared" si="11"/>
        <v>-1.9734442128544429</v>
      </c>
      <c r="AQ23">
        <f t="shared" si="12"/>
        <v>-441.31357168142051</v>
      </c>
      <c r="AR23">
        <f t="shared" si="13"/>
        <v>-219.57427834194849</v>
      </c>
      <c r="AS23">
        <f t="shared" si="14"/>
        <v>0</v>
      </c>
      <c r="AT23">
        <f t="shared" si="15"/>
        <v>25.460012685322557</v>
      </c>
      <c r="AU23">
        <f t="shared" si="16"/>
        <v>-194.11426565662592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25158.65281526382</v>
      </c>
      <c r="AO25" s="6">
        <f t="shared" si="33"/>
        <v>-3495.3320814192384</v>
      </c>
      <c r="AP25" s="6">
        <f t="shared" si="33"/>
        <v>-1708.2687621211837</v>
      </c>
      <c r="AQ25" s="6">
        <f t="shared" si="33"/>
        <v>-12429.649171201067</v>
      </c>
      <c r="AR25" s="6">
        <f t="shared" si="33"/>
        <v>7525.4028005223399</v>
      </c>
      <c r="AS25" s="6">
        <f t="shared" si="33"/>
        <v>-1562.9680755695783</v>
      </c>
      <c r="AT25" s="6">
        <f t="shared" si="33"/>
        <v>2943.9262593412136</v>
      </c>
      <c r="AU25" s="7">
        <f t="shared" si="33"/>
        <v>8906.3609842939732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215.37694993461258</v>
      </c>
      <c r="K3">
        <v>1</v>
      </c>
      <c r="L3" s="2">
        <v>0</v>
      </c>
      <c r="O3">
        <f>$C$3</f>
        <v>215.37694993461258</v>
      </c>
      <c r="P3">
        <f>O3*B5</f>
        <v>172.30155994769007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215.37694993461258</v>
      </c>
      <c r="AF3">
        <f t="shared" ref="AF3:AF23" si="4">-$Z3*P3</f>
        <v>-172.30155994769007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-1479.3571970130774</v>
      </c>
      <c r="AJ3">
        <f t="shared" ref="AJ3:AJ23" si="8">AB3-AC3</f>
        <v>0</v>
      </c>
      <c r="AL3">
        <f t="shared" ref="AL3:AL23" si="9">SUM(AI3:AK3)</f>
        <v>-1479.3571970130774</v>
      </c>
      <c r="AN3">
        <f t="shared" ref="AN3:AN23" si="10">AE3*$K3</f>
        <v>215.37694993461258</v>
      </c>
      <c r="AO3">
        <f t="shared" ref="AO3:AO23" si="11">AF3*$K3</f>
        <v>-172.30155994769007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-1479.3571970130774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-1479.3571970130774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215.37694993461258</v>
      </c>
      <c r="P5">
        <f t="shared" ref="P5:P23" si="30">O5*$C$5</f>
        <v>10.768847496730629</v>
      </c>
      <c r="Q5" s="5">
        <f t="shared" ref="Q5:Q23" si="31">$C$8</f>
        <v>25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210.57188160611713</v>
      </c>
      <c r="AF5">
        <f t="shared" si="4"/>
        <v>-10.528594080305856</v>
      </c>
      <c r="AG5">
        <f t="shared" si="5"/>
        <v>-24.442249004599347</v>
      </c>
      <c r="AH5">
        <f t="shared" si="6"/>
        <v>-120.8275846025963</v>
      </c>
      <c r="AI5">
        <f t="shared" si="7"/>
        <v>54.77345391861563</v>
      </c>
      <c r="AJ5">
        <f t="shared" si="8"/>
        <v>-12.837086833962303</v>
      </c>
      <c r="AK5">
        <f>G5*SUM(AB5, AE5:AF5)</f>
        <v>0.87906519087004897</v>
      </c>
      <c r="AL5">
        <f t="shared" si="9"/>
        <v>42.815432275523378</v>
      </c>
      <c r="AN5">
        <f t="shared" si="10"/>
        <v>190.39605697522575</v>
      </c>
      <c r="AO5">
        <f t="shared" si="11"/>
        <v>-9.5198028487612874</v>
      </c>
      <c r="AP5">
        <f t="shared" si="12"/>
        <v>-22.100328869109376</v>
      </c>
      <c r="AQ5">
        <f t="shared" si="13"/>
        <v>-109.25055855846298</v>
      </c>
      <c r="AR5">
        <f t="shared" si="14"/>
        <v>49.5253666988921</v>
      </c>
      <c r="AS5">
        <f t="shared" si="15"/>
        <v>-11.607108687031861</v>
      </c>
      <c r="AT5">
        <f t="shared" si="16"/>
        <v>0.79483806142220181</v>
      </c>
      <c r="AU5">
        <f t="shared" si="17"/>
        <v>38.713096073282443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215.37694993461258</v>
      </c>
      <c r="P6">
        <f t="shared" si="30"/>
        <v>10.768847496730629</v>
      </c>
      <c r="Q6" s="5">
        <f t="shared" si="31"/>
        <v>25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208.20674749708002</v>
      </c>
      <c r="AF6">
        <f t="shared" si="4"/>
        <v>-10.410337374854</v>
      </c>
      <c r="AG6">
        <f t="shared" si="5"/>
        <v>-24.167714739238647</v>
      </c>
      <c r="AH6">
        <f t="shared" si="6"/>
        <v>-120.44710125884076</v>
      </c>
      <c r="AI6">
        <f t="shared" si="7"/>
        <v>53.181594124146599</v>
      </c>
      <c r="AJ6">
        <f t="shared" si="8"/>
        <v>-11.503158699390951</v>
      </c>
      <c r="AK6">
        <f>G6*SUM(AB6, AE6:AF6)</f>
        <v>1.5974741101696641</v>
      </c>
      <c r="AL6">
        <f t="shared" si="9"/>
        <v>43.275909534925312</v>
      </c>
      <c r="AN6">
        <f t="shared" si="10"/>
        <v>178.49391944695793</v>
      </c>
      <c r="AO6">
        <f t="shared" si="11"/>
        <v>-8.9246959723478962</v>
      </c>
      <c r="AP6">
        <f t="shared" si="12"/>
        <v>-20.71878159444962</v>
      </c>
      <c r="AQ6">
        <f t="shared" si="13"/>
        <v>-103.25830189541105</v>
      </c>
      <c r="AR6">
        <f t="shared" si="14"/>
        <v>45.592139984749359</v>
      </c>
      <c r="AS6">
        <f t="shared" si="15"/>
        <v>-9.861562638854716</v>
      </c>
      <c r="AT6">
        <f t="shared" si="16"/>
        <v>1.369501318122381</v>
      </c>
      <c r="AU6">
        <f t="shared" si="17"/>
        <v>37.100078664017019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215.37694993461258</v>
      </c>
      <c r="P7">
        <f t="shared" si="30"/>
        <v>10.768847496730629</v>
      </c>
      <c r="Q7" s="5">
        <f t="shared" si="31"/>
        <v>25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205.86600250157164</v>
      </c>
      <c r="AF7">
        <f t="shared" si="4"/>
        <v>-10.293300125078581</v>
      </c>
      <c r="AG7">
        <f t="shared" si="5"/>
        <v>-23.896011453880227</v>
      </c>
      <c r="AH7">
        <f t="shared" si="6"/>
        <v>-120.10455186413309</v>
      </c>
      <c r="AI7">
        <f t="shared" si="7"/>
        <v>51.572139058479749</v>
      </c>
      <c r="AJ7">
        <f t="shared" si="8"/>
        <v>-10.60651766772412</v>
      </c>
      <c r="AK7">
        <f>G7*SUM(AB7, AE7:AF7)</f>
        <v>3.2330061020817995</v>
      </c>
      <c r="AL7">
        <f t="shared" si="9"/>
        <v>44.198627492837431</v>
      </c>
      <c r="AN7">
        <f t="shared" si="10"/>
        <v>166.2307790877932</v>
      </c>
      <c r="AO7">
        <f t="shared" si="11"/>
        <v>-8.3115389543896576</v>
      </c>
      <c r="AP7">
        <f t="shared" si="12"/>
        <v>-19.295330714157206</v>
      </c>
      <c r="AQ7">
        <f t="shared" si="13"/>
        <v>-96.980914700632454</v>
      </c>
      <c r="AR7">
        <f t="shared" si="14"/>
        <v>41.64299471861387</v>
      </c>
      <c r="AS7">
        <f t="shared" si="15"/>
        <v>-8.5644529640136344</v>
      </c>
      <c r="AT7">
        <f t="shared" si="16"/>
        <v>2.6105579192977437</v>
      </c>
      <c r="AU7">
        <f t="shared" si="17"/>
        <v>35.689099673897985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215.37694993461258</v>
      </c>
      <c r="P8">
        <f t="shared" si="30"/>
        <v>10.768847496730629</v>
      </c>
      <c r="Q8" s="5">
        <f t="shared" si="31"/>
        <v>25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203.54883468442065</v>
      </c>
      <c r="AF8">
        <f t="shared" si="4"/>
        <v>-10.177441734221034</v>
      </c>
      <c r="AG8">
        <f t="shared" si="5"/>
        <v>-23.627044902694685</v>
      </c>
      <c r="AH8">
        <f t="shared" si="6"/>
        <v>-120.02574658696194</v>
      </c>
      <c r="AI8">
        <f t="shared" si="7"/>
        <v>49.718601460542985</v>
      </c>
      <c r="AJ8">
        <f t="shared" si="8"/>
        <v>-9.6273747502027618</v>
      </c>
      <c r="AK8">
        <f t="shared" ref="AK8:AK23" si="32">G8*SUM(AB8:AB8, AE8:AF8)</f>
        <v>5.2419098751864146</v>
      </c>
      <c r="AL8">
        <f t="shared" si="9"/>
        <v>45.333136585526638</v>
      </c>
      <c r="AN8">
        <f t="shared" si="10"/>
        <v>153.59287338710183</v>
      </c>
      <c r="AO8">
        <f t="shared" si="11"/>
        <v>-7.6796436693550936</v>
      </c>
      <c r="AP8">
        <f t="shared" si="12"/>
        <v>-17.828378737108579</v>
      </c>
      <c r="AQ8">
        <f t="shared" si="13"/>
        <v>-90.56843448553829</v>
      </c>
      <c r="AR8">
        <f t="shared" si="14"/>
        <v>37.516416495099868</v>
      </c>
      <c r="AS8">
        <f t="shared" si="15"/>
        <v>-7.26457684393342</v>
      </c>
      <c r="AT8">
        <f t="shared" si="16"/>
        <v>3.9554144390674253</v>
      </c>
      <c r="AU8">
        <f t="shared" si="17"/>
        <v>34.207254090233874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215.37694993461258</v>
      </c>
      <c r="P9">
        <f t="shared" si="30"/>
        <v>10.768847496730629</v>
      </c>
      <c r="Q9" s="5">
        <f t="shared" si="31"/>
        <v>25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201.25349345263234</v>
      </c>
      <c r="AF9">
        <f t="shared" si="4"/>
        <v>-10.062674672631617</v>
      </c>
      <c r="AG9">
        <f t="shared" si="5"/>
        <v>-23.360611884620422</v>
      </c>
      <c r="AH9">
        <f t="shared" si="6"/>
        <v>-120.65027618927547</v>
      </c>
      <c r="AI9">
        <f t="shared" si="7"/>
        <v>47.179930706104813</v>
      </c>
      <c r="AJ9">
        <f t="shared" si="8"/>
        <v>-7.76397782265758</v>
      </c>
      <c r="AK9">
        <f t="shared" si="32"/>
        <v>5.5778502370385796</v>
      </c>
      <c r="AL9">
        <f t="shared" si="9"/>
        <v>44.993803120485815</v>
      </c>
      <c r="AN9">
        <f t="shared" si="10"/>
        <v>141.47649166009913</v>
      </c>
      <c r="AO9">
        <f t="shared" si="11"/>
        <v>-7.0738245830049573</v>
      </c>
      <c r="AP9">
        <f t="shared" si="12"/>
        <v>-16.421962947178276</v>
      </c>
      <c r="AQ9">
        <f t="shared" si="13"/>
        <v>-84.814318003866816</v>
      </c>
      <c r="AR9">
        <f t="shared" si="14"/>
        <v>33.166386126049069</v>
      </c>
      <c r="AS9">
        <f t="shared" si="15"/>
        <v>-5.4578945430079573</v>
      </c>
      <c r="AT9">
        <f t="shared" si="16"/>
        <v>3.9210980589879987</v>
      </c>
      <c r="AU9">
        <f t="shared" si="17"/>
        <v>31.629589642029114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215.37694993461258</v>
      </c>
      <c r="P10">
        <f t="shared" si="30"/>
        <v>10.768847496730629</v>
      </c>
      <c r="Q10" s="5">
        <f t="shared" si="31"/>
        <v>25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198.97906412702019</v>
      </c>
      <c r="AF10">
        <f t="shared" si="4"/>
        <v>-9.9489532063510104</v>
      </c>
      <c r="AG10">
        <f t="shared" si="5"/>
        <v>-23.096606227758969</v>
      </c>
      <c r="AH10">
        <f t="shared" si="6"/>
        <v>-121.59815206098685</v>
      </c>
      <c r="AI10">
        <f t="shared" si="7"/>
        <v>44.335352631923371</v>
      </c>
      <c r="AJ10">
        <f t="shared" si="8"/>
        <v>-4.1970205370563463</v>
      </c>
      <c r="AK10">
        <f t="shared" si="32"/>
        <v>1.0996436581187994</v>
      </c>
      <c r="AL10">
        <f t="shared" si="9"/>
        <v>41.237975752985825</v>
      </c>
      <c r="AN10">
        <f t="shared" si="10"/>
        <v>132.67345264277432</v>
      </c>
      <c r="AO10">
        <f t="shared" si="11"/>
        <v>-6.6336726321387172</v>
      </c>
      <c r="AP10">
        <f t="shared" si="12"/>
        <v>-15.40014526659577</v>
      </c>
      <c r="AQ10">
        <f t="shared" si="13"/>
        <v>-81.078111105265094</v>
      </c>
      <c r="AR10">
        <f t="shared" si="14"/>
        <v>29.561523638774755</v>
      </c>
      <c r="AS10">
        <f t="shared" si="15"/>
        <v>-2.7984512235339323</v>
      </c>
      <c r="AT10">
        <f t="shared" si="16"/>
        <v>0.73321040803679283</v>
      </c>
      <c r="AU10">
        <f t="shared" si="17"/>
        <v>27.496282823277618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-1215.8872119584184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215.37694993461258</v>
      </c>
      <c r="P11">
        <f t="shared" si="30"/>
        <v>10.768847496730629</v>
      </c>
      <c r="Q11" s="5">
        <f t="shared" si="31"/>
        <v>25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196.72551778219173</v>
      </c>
      <c r="AF11">
        <f t="shared" si="4"/>
        <v>-9.8362758891095865</v>
      </c>
      <c r="AG11">
        <f t="shared" si="5"/>
        <v>-22.835024574579204</v>
      </c>
      <c r="AH11">
        <f t="shared" si="6"/>
        <v>-122.46236360869906</v>
      </c>
      <c r="AI11">
        <f t="shared" si="7"/>
        <v>41.5918537098039</v>
      </c>
      <c r="AJ11">
        <f t="shared" si="8"/>
        <v>-2.2992113919295889</v>
      </c>
      <c r="AK11">
        <f t="shared" si="32"/>
        <v>0.41245957566865765</v>
      </c>
      <c r="AL11">
        <f t="shared" si="9"/>
        <v>39.705101893542967</v>
      </c>
      <c r="AN11">
        <f t="shared" si="10"/>
        <v>124.77014504381549</v>
      </c>
      <c r="AO11">
        <f t="shared" si="11"/>
        <v>-6.2385072521907743</v>
      </c>
      <c r="AP11">
        <f t="shared" si="12"/>
        <v>-14.482764413937414</v>
      </c>
      <c r="AQ11">
        <f t="shared" si="13"/>
        <v>-77.669877513211048</v>
      </c>
      <c r="AR11">
        <f t="shared" si="14"/>
        <v>26.378995864476266</v>
      </c>
      <c r="AS11">
        <f t="shared" si="15"/>
        <v>-1.4582395923596672</v>
      </c>
      <c r="AT11">
        <f t="shared" si="16"/>
        <v>0.26159616536308633</v>
      </c>
      <c r="AU11">
        <f t="shared" si="17"/>
        <v>25.182352437479683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215.37694993461258</v>
      </c>
      <c r="P12">
        <f t="shared" si="30"/>
        <v>10.768847496730629</v>
      </c>
      <c r="Q12" s="5">
        <f t="shared" si="31"/>
        <v>25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194.49141919391209</v>
      </c>
      <c r="AF12">
        <f t="shared" si="4"/>
        <v>-9.7245709596956047</v>
      </c>
      <c r="AG12">
        <f t="shared" si="5"/>
        <v>-22.575700330624837</v>
      </c>
      <c r="AH12">
        <f t="shared" si="6"/>
        <v>-123.89599283429439</v>
      </c>
      <c r="AI12">
        <f t="shared" si="7"/>
        <v>38.295155069297266</v>
      </c>
      <c r="AJ12">
        <f t="shared" si="8"/>
        <v>-1.7669165877993009</v>
      </c>
      <c r="AK12">
        <f t="shared" si="32"/>
        <v>5.4172451030454738</v>
      </c>
      <c r="AL12">
        <f t="shared" si="9"/>
        <v>41.945483584543439</v>
      </c>
      <c r="AN12">
        <f t="shared" si="10"/>
        <v>115.28336658821146</v>
      </c>
      <c r="AO12">
        <f t="shared" si="11"/>
        <v>-5.7641683294105732</v>
      </c>
      <c r="AP12">
        <f t="shared" si="12"/>
        <v>-13.381581295399874</v>
      </c>
      <c r="AQ12">
        <f t="shared" si="13"/>
        <v>-73.43844381373853</v>
      </c>
      <c r="AR12">
        <f t="shared" si="14"/>
        <v>22.699173149662492</v>
      </c>
      <c r="AS12">
        <f t="shared" si="15"/>
        <v>-1.0473268875629376</v>
      </c>
      <c r="AT12">
        <f t="shared" si="16"/>
        <v>3.2110324234403715</v>
      </c>
      <c r="AU12">
        <f t="shared" si="17"/>
        <v>24.862878685539926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215.37694993461258</v>
      </c>
      <c r="P13">
        <f t="shared" si="30"/>
        <v>10.768847496730629</v>
      </c>
      <c r="Q13" s="5">
        <f t="shared" si="31"/>
        <v>25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192.27650131681992</v>
      </c>
      <c r="AF13">
        <f t="shared" si="4"/>
        <v>-9.6138250658409969</v>
      </c>
      <c r="AG13">
        <f t="shared" si="5"/>
        <v>-22.318602498456098</v>
      </c>
      <c r="AH13">
        <f t="shared" si="6"/>
        <v>-125.36331544996632</v>
      </c>
      <c r="AI13">
        <f t="shared" si="7"/>
        <v>34.980758302556509</v>
      </c>
      <c r="AJ13">
        <f t="shared" si="8"/>
        <v>-2.1729537455501031</v>
      </c>
      <c r="AK13">
        <f t="shared" si="32"/>
        <v>18.033875799137569</v>
      </c>
      <c r="AL13">
        <f t="shared" si="9"/>
        <v>50.841680356143975</v>
      </c>
      <c r="AN13">
        <f t="shared" si="10"/>
        <v>103.24349145053576</v>
      </c>
      <c r="AO13">
        <f t="shared" si="11"/>
        <v>-5.162174572526788</v>
      </c>
      <c r="AP13">
        <f t="shared" si="12"/>
        <v>-11.984046050642837</v>
      </c>
      <c r="AQ13">
        <f t="shared" si="13"/>
        <v>-67.314239120374481</v>
      </c>
      <c r="AR13">
        <f t="shared" si="14"/>
        <v>18.78303170699165</v>
      </c>
      <c r="AS13">
        <f t="shared" si="15"/>
        <v>-1.1667745663910032</v>
      </c>
      <c r="AT13">
        <f t="shared" si="16"/>
        <v>9.6833481425814263</v>
      </c>
      <c r="AU13">
        <f t="shared" si="17"/>
        <v>27.299605283182075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215.37694993461258</v>
      </c>
      <c r="P14">
        <f t="shared" si="30"/>
        <v>10.768847496730629</v>
      </c>
      <c r="Q14" s="5">
        <f t="shared" si="31"/>
        <v>25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190.07959115994521</v>
      </c>
      <c r="AF14">
        <f t="shared" si="4"/>
        <v>-9.5039795579972601</v>
      </c>
      <c r="AG14">
        <f t="shared" si="5"/>
        <v>-22.063594922489671</v>
      </c>
      <c r="AH14">
        <f t="shared" si="6"/>
        <v>-127.28620392745492</v>
      </c>
      <c r="AI14">
        <f t="shared" si="7"/>
        <v>31.22581275200335</v>
      </c>
      <c r="AJ14">
        <f t="shared" si="8"/>
        <v>0.72916887770719541</v>
      </c>
      <c r="AK14">
        <f t="shared" si="32"/>
        <v>18.03988803589391</v>
      </c>
      <c r="AL14">
        <f t="shared" si="9"/>
        <v>49.994869665604455</v>
      </c>
      <c r="AN14">
        <f t="shared" si="10"/>
        <v>94.018675360712905</v>
      </c>
      <c r="AO14">
        <f t="shared" si="11"/>
        <v>-4.7009337680356449</v>
      </c>
      <c r="AP14">
        <f t="shared" si="12"/>
        <v>-10.913270360321349</v>
      </c>
      <c r="AQ14">
        <f t="shared" si="13"/>
        <v>-62.959312001480704</v>
      </c>
      <c r="AR14">
        <f t="shared" si="14"/>
        <v>15.445159230875202</v>
      </c>
      <c r="AS14">
        <f t="shared" si="15"/>
        <v>0.36066729509430168</v>
      </c>
      <c r="AT14">
        <f t="shared" si="16"/>
        <v>8.9230325383177078</v>
      </c>
      <c r="AU14">
        <f t="shared" si="17"/>
        <v>24.72885906428721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215.37694993461258</v>
      </c>
      <c r="P15">
        <f t="shared" si="30"/>
        <v>10.768847496730629</v>
      </c>
      <c r="Q15" s="5">
        <f t="shared" si="31"/>
        <v>25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187.89793953691517</v>
      </c>
      <c r="AF15">
        <f t="shared" si="4"/>
        <v>-9.3948969768457573</v>
      </c>
      <c r="AG15">
        <f t="shared" si="5"/>
        <v>-21.810358489378746</v>
      </c>
      <c r="AH15">
        <f t="shared" si="6"/>
        <v>-130.40193554411255</v>
      </c>
      <c r="AI15">
        <f t="shared" si="7"/>
        <v>26.290748526578113</v>
      </c>
      <c r="AJ15">
        <f t="shared" si="8"/>
        <v>2.7463222697999754</v>
      </c>
      <c r="AK15">
        <f t="shared" si="32"/>
        <v>17.843766381522908</v>
      </c>
      <c r="AL15">
        <f t="shared" si="9"/>
        <v>46.880837177901</v>
      </c>
      <c r="AN15">
        <f t="shared" si="10"/>
        <v>85.613612689160291</v>
      </c>
      <c r="AO15">
        <f t="shared" si="11"/>
        <v>-4.2806806344580135</v>
      </c>
      <c r="AP15">
        <f t="shared" si="12"/>
        <v>-9.9376480068029753</v>
      </c>
      <c r="AQ15">
        <f t="shared" si="13"/>
        <v>-59.416196000367194</v>
      </c>
      <c r="AR15">
        <f t="shared" si="14"/>
        <v>11.979088047532102</v>
      </c>
      <c r="AS15">
        <f t="shared" si="15"/>
        <v>1.2513312903044236</v>
      </c>
      <c r="AT15">
        <f t="shared" si="16"/>
        <v>8.1303142954552161</v>
      </c>
      <c r="AU15">
        <f t="shared" si="17"/>
        <v>21.360733633291744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215.37694993461258</v>
      </c>
      <c r="P16">
        <f t="shared" si="30"/>
        <v>10.768847496730629</v>
      </c>
      <c r="Q16" s="5">
        <f t="shared" si="31"/>
        <v>25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185.730169651783</v>
      </c>
      <c r="AF16">
        <f t="shared" si="4"/>
        <v>-9.2865084825891504</v>
      </c>
      <c r="AG16">
        <f t="shared" si="5"/>
        <v>-21.558733386763276</v>
      </c>
      <c r="AH16">
        <f t="shared" si="6"/>
        <v>-134.0860708867385</v>
      </c>
      <c r="AI16">
        <f t="shared" si="7"/>
        <v>20.798856895692097</v>
      </c>
      <c r="AJ16">
        <f t="shared" si="8"/>
        <v>4.6753227097176477</v>
      </c>
      <c r="AK16">
        <f t="shared" si="32"/>
        <v>17.507367125275621</v>
      </c>
      <c r="AL16">
        <f t="shared" si="9"/>
        <v>42.981546730685366</v>
      </c>
      <c r="AN16">
        <f t="shared" si="10"/>
        <v>77.955260718140352</v>
      </c>
      <c r="AO16">
        <f t="shared" si="11"/>
        <v>-3.8977630359070181</v>
      </c>
      <c r="AP16">
        <f t="shared" si="12"/>
        <v>-9.0487005157477611</v>
      </c>
      <c r="AQ16">
        <f t="shared" si="13"/>
        <v>-56.279034441437624</v>
      </c>
      <c r="AR16">
        <f t="shared" si="14"/>
        <v>8.7297627250479586</v>
      </c>
      <c r="AS16">
        <f t="shared" si="15"/>
        <v>1.9623413980658193</v>
      </c>
      <c r="AT16">
        <f t="shared" si="16"/>
        <v>7.3482481133670712</v>
      </c>
      <c r="AU16">
        <f t="shared" si="17"/>
        <v>18.04035223648085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215.37694993461258</v>
      </c>
      <c r="P17">
        <f t="shared" si="30"/>
        <v>10.768847496730629</v>
      </c>
      <c r="Q17" s="5">
        <f t="shared" si="31"/>
        <v>25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183.57611516221181</v>
      </c>
      <c r="AF17">
        <f t="shared" si="4"/>
        <v>-9.17880575811059</v>
      </c>
      <c r="AG17">
        <f t="shared" si="5"/>
        <v>-21.308700306363406</v>
      </c>
      <c r="AH17">
        <f t="shared" si="6"/>
        <v>-137.78298612894022</v>
      </c>
      <c r="AI17">
        <f t="shared" si="7"/>
        <v>15.305622968797564</v>
      </c>
      <c r="AJ17">
        <f t="shared" si="8"/>
        <v>6.2845817822239454</v>
      </c>
      <c r="AK17">
        <f t="shared" si="32"/>
        <v>17.0368499120389</v>
      </c>
      <c r="AL17">
        <f t="shared" si="9"/>
        <v>38.627054663060406</v>
      </c>
      <c r="AN17">
        <f t="shared" si="10"/>
        <v>70.977600780906016</v>
      </c>
      <c r="AO17">
        <f t="shared" si="11"/>
        <v>-3.5488800390453008</v>
      </c>
      <c r="AP17">
        <f t="shared" si="12"/>
        <v>-8.2387647334654979</v>
      </c>
      <c r="AQ17">
        <f t="shared" si="13"/>
        <v>-53.272212320320911</v>
      </c>
      <c r="AR17">
        <f t="shared" si="14"/>
        <v>5.9177436880742968</v>
      </c>
      <c r="AS17">
        <f t="shared" si="15"/>
        <v>2.4298615123187122</v>
      </c>
      <c r="AT17">
        <f t="shared" si="16"/>
        <v>6.58710274238239</v>
      </c>
      <c r="AU17">
        <f t="shared" si="17"/>
        <v>14.934707942775397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215.37694993461258</v>
      </c>
      <c r="P18">
        <f t="shared" si="30"/>
        <v>10.768847496730629</v>
      </c>
      <c r="Q18" s="5">
        <f t="shared" si="31"/>
        <v>25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181.43526923195384</v>
      </c>
      <c r="AF18">
        <f t="shared" si="4"/>
        <v>-9.0717634615976923</v>
      </c>
      <c r="AG18">
        <f t="shared" si="5"/>
        <v>-21.060200416878029</v>
      </c>
      <c r="AH18">
        <f t="shared" si="6"/>
        <v>-141.65154568697892</v>
      </c>
      <c r="AI18">
        <f t="shared" si="7"/>
        <v>9.6517596664992027</v>
      </c>
      <c r="AJ18">
        <f t="shared" si="8"/>
        <v>7.6690286180373661</v>
      </c>
      <c r="AK18">
        <f t="shared" si="32"/>
        <v>16.454562932921068</v>
      </c>
      <c r="AL18">
        <f t="shared" si="9"/>
        <v>33.77535121745764</v>
      </c>
      <c r="AN18">
        <f t="shared" si="10"/>
        <v>64.620307525368574</v>
      </c>
      <c r="AO18">
        <f t="shared" si="11"/>
        <v>-3.2310153762684291</v>
      </c>
      <c r="AP18">
        <f t="shared" si="12"/>
        <v>-7.5008383609512297</v>
      </c>
      <c r="AQ18">
        <f t="shared" si="13"/>
        <v>-50.450865934087503</v>
      </c>
      <c r="AR18">
        <f t="shared" si="14"/>
        <v>3.4375878540614155</v>
      </c>
      <c r="AS18">
        <f t="shared" si="15"/>
        <v>2.7314148446235382</v>
      </c>
      <c r="AT18">
        <f t="shared" si="16"/>
        <v>5.8604863399603291</v>
      </c>
      <c r="AU18">
        <f t="shared" si="17"/>
        <v>12.029489038645284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215.37694993461258</v>
      </c>
      <c r="P19">
        <f t="shared" si="30"/>
        <v>10.768847496730629</v>
      </c>
      <c r="Q19" s="5">
        <f t="shared" si="31"/>
        <v>25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179.30585691614206</v>
      </c>
      <c r="AF19">
        <f t="shared" si="4"/>
        <v>-8.9652928458071024</v>
      </c>
      <c r="AG19">
        <f t="shared" si="5"/>
        <v>-20.813027690588346</v>
      </c>
      <c r="AH19">
        <f t="shared" si="6"/>
        <v>-146.28288848360978</v>
      </c>
      <c r="AI19">
        <f t="shared" si="7"/>
        <v>3.2446478961368257</v>
      </c>
      <c r="AJ19">
        <f t="shared" si="8"/>
        <v>9.0435930541999312</v>
      </c>
      <c r="AK19">
        <f t="shared" si="32"/>
        <v>15.776125010656969</v>
      </c>
      <c r="AL19">
        <f t="shared" si="9"/>
        <v>28.064365960993726</v>
      </c>
      <c r="AN19">
        <f t="shared" si="10"/>
        <v>58.827981848615664</v>
      </c>
      <c r="AO19">
        <f t="shared" si="11"/>
        <v>-2.9413990924307831</v>
      </c>
      <c r="AP19">
        <f t="shared" si="12"/>
        <v>-6.8284909163301322</v>
      </c>
      <c r="AQ19">
        <f t="shared" si="13"/>
        <v>-47.99356393863647</v>
      </c>
      <c r="AR19">
        <f t="shared" si="14"/>
        <v>1.0645279012182816</v>
      </c>
      <c r="AS19">
        <f t="shared" si="15"/>
        <v>2.9670883996140414</v>
      </c>
      <c r="AT19">
        <f t="shared" si="16"/>
        <v>5.1759469084295668</v>
      </c>
      <c r="AU19">
        <f t="shared" si="17"/>
        <v>9.20756320926189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215.37694993461258</v>
      </c>
      <c r="P20">
        <f t="shared" si="30"/>
        <v>10.768847496730629</v>
      </c>
      <c r="Q20" s="5">
        <f t="shared" si="31"/>
        <v>25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177.18831804092991</v>
      </c>
      <c r="AF20">
        <f t="shared" si="4"/>
        <v>-8.8594159020464964</v>
      </c>
      <c r="AG20">
        <f t="shared" si="5"/>
        <v>-20.567233180561274</v>
      </c>
      <c r="AH20">
        <f t="shared" si="6"/>
        <v>-150.65693248476052</v>
      </c>
      <c r="AI20">
        <f t="shared" si="7"/>
        <v>-2.8952635264383559</v>
      </c>
      <c r="AJ20">
        <f t="shared" si="8"/>
        <v>10.073783606451315</v>
      </c>
      <c r="AK20">
        <f t="shared" si="32"/>
        <v>15.002257161661367</v>
      </c>
      <c r="AL20">
        <f t="shared" si="9"/>
        <v>22.180777241674328</v>
      </c>
      <c r="AN20">
        <f t="shared" si="10"/>
        <v>53.550894137882501</v>
      </c>
      <c r="AO20">
        <f t="shared" si="11"/>
        <v>-2.6775447068941256</v>
      </c>
      <c r="AP20">
        <f t="shared" si="12"/>
        <v>-6.2159500069692122</v>
      </c>
      <c r="AQ20">
        <f t="shared" si="13"/>
        <v>-45.532422971394105</v>
      </c>
      <c r="AR20">
        <f t="shared" si="14"/>
        <v>-0.87502354737493548</v>
      </c>
      <c r="AS20">
        <f t="shared" si="15"/>
        <v>3.0445580467240343</v>
      </c>
      <c r="AT20">
        <f t="shared" si="16"/>
        <v>4.5340702704104814</v>
      </c>
      <c r="AU20">
        <f t="shared" si="17"/>
        <v>6.7036047697595809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215.37694993461258</v>
      </c>
      <c r="P21">
        <f t="shared" si="30"/>
        <v>10.768847496730629</v>
      </c>
      <c r="Q21" s="5">
        <f t="shared" si="31"/>
        <v>25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175.08080297660433</v>
      </c>
      <c r="AF21">
        <f t="shared" si="4"/>
        <v>-8.7540401488302155</v>
      </c>
      <c r="AG21">
        <f t="shared" si="5"/>
        <v>-20.322602189992711</v>
      </c>
      <c r="AH21">
        <f t="shared" si="6"/>
        <v>-155.83463505180387</v>
      </c>
      <c r="AI21">
        <f t="shared" si="7"/>
        <v>-9.8304744140224898</v>
      </c>
      <c r="AJ21">
        <f t="shared" si="8"/>
        <v>11.106951463159554</v>
      </c>
      <c r="AK21">
        <f t="shared" si="32"/>
        <v>14.156942557432123</v>
      </c>
      <c r="AL21">
        <f t="shared" si="9"/>
        <v>15.433419606569187</v>
      </c>
      <c r="AN21">
        <f t="shared" si="10"/>
        <v>48.743009255339381</v>
      </c>
      <c r="AO21">
        <f t="shared" si="11"/>
        <v>-2.4371504627669687</v>
      </c>
      <c r="AP21">
        <f t="shared" si="12"/>
        <v>-5.6578720784811845</v>
      </c>
      <c r="AQ21">
        <f t="shared" si="13"/>
        <v>-43.384819634666215</v>
      </c>
      <c r="AR21">
        <f t="shared" si="14"/>
        <v>-2.7368329205749946</v>
      </c>
      <c r="AS21">
        <f t="shared" si="15"/>
        <v>3.0922078763811456</v>
      </c>
      <c r="AT21">
        <f t="shared" si="16"/>
        <v>3.9413343460415367</v>
      </c>
      <c r="AU21">
        <f t="shared" si="17"/>
        <v>4.2967093018476881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215.37694993461258</v>
      </c>
      <c r="P22">
        <f t="shared" si="30"/>
        <v>10.768847496730629</v>
      </c>
      <c r="Q22" s="5">
        <f t="shared" si="31"/>
        <v>25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172.98246848205068</v>
      </c>
      <c r="AF22">
        <f t="shared" si="4"/>
        <v>-8.6491234241025339</v>
      </c>
      <c r="AG22">
        <f t="shared" si="5"/>
        <v>-20.079036839198359</v>
      </c>
      <c r="AH22">
        <f t="shared" si="6"/>
        <v>-161.3573155776954</v>
      </c>
      <c r="AI22">
        <f t="shared" si="7"/>
        <v>-17.103007358945604</v>
      </c>
      <c r="AJ22">
        <f t="shared" si="8"/>
        <v>12.001438569704536</v>
      </c>
      <c r="AK22">
        <f t="shared" si="32"/>
        <v>13.239916711123136</v>
      </c>
      <c r="AL22">
        <f t="shared" si="9"/>
        <v>8.1383479218820689</v>
      </c>
      <c r="AN22">
        <f t="shared" si="10"/>
        <v>44.362709705783701</v>
      </c>
      <c r="AO22">
        <f t="shared" si="11"/>
        <v>-2.218135485289185</v>
      </c>
      <c r="AP22">
        <f t="shared" si="12"/>
        <v>-5.149426356819057</v>
      </c>
      <c r="AQ22">
        <f t="shared" si="13"/>
        <v>-41.381348137141416</v>
      </c>
      <c r="AR22">
        <f t="shared" si="14"/>
        <v>-4.3862002734659526</v>
      </c>
      <c r="AS22">
        <f t="shared" si="15"/>
        <v>3.077862976471768</v>
      </c>
      <c r="AT22">
        <f t="shared" si="16"/>
        <v>3.3954804017914495</v>
      </c>
      <c r="AU22">
        <f t="shared" si="17"/>
        <v>2.0871431047972648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215.37694993461258</v>
      </c>
      <c r="P23">
        <f t="shared" si="30"/>
        <v>10.768847496730629</v>
      </c>
      <c r="Q23" s="5">
        <f t="shared" si="31"/>
        <v>25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170.89210681712115</v>
      </c>
      <c r="AF23">
        <f t="shared" si="4"/>
        <v>-8.5446053408560569</v>
      </c>
      <c r="AG23">
        <f t="shared" si="5"/>
        <v>-19.836396939064645</v>
      </c>
      <c r="AH23">
        <f t="shared" si="6"/>
        <v>-167.39812696692314</v>
      </c>
      <c r="AI23">
        <f t="shared" si="7"/>
        <v>-24.88702242972272</v>
      </c>
      <c r="AJ23">
        <f t="shared" si="8"/>
        <v>0</v>
      </c>
      <c r="AK23">
        <f t="shared" si="32"/>
        <v>12.260806960526004</v>
      </c>
      <c r="AL23">
        <f t="shared" si="9"/>
        <v>-12.626215469196715</v>
      </c>
      <c r="AN23">
        <f t="shared" si="10"/>
        <v>40.371988977816898</v>
      </c>
      <c r="AO23">
        <f t="shared" si="11"/>
        <v>-2.0185994488908445</v>
      </c>
      <c r="AP23">
        <f t="shared" si="12"/>
        <v>-4.6862012149017849</v>
      </c>
      <c r="AQ23">
        <f t="shared" si="13"/>
        <v>-39.546562229746776</v>
      </c>
      <c r="AR23">
        <f t="shared" si="14"/>
        <v>-5.8793739157225131</v>
      </c>
      <c r="AS23">
        <f t="shared" si="15"/>
        <v>0</v>
      </c>
      <c r="AT23">
        <f t="shared" si="16"/>
        <v>2.8965244369022236</v>
      </c>
      <c r="AU23">
        <f t="shared" si="17"/>
        <v>-2.9828494788202891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2160.5795672168538</v>
      </c>
      <c r="AO25" s="6">
        <f t="shared" si="33"/>
        <v>-269.56169081180212</v>
      </c>
      <c r="AP25" s="6">
        <f t="shared" si="33"/>
        <v>-1748.2230694393691</v>
      </c>
      <c r="AQ25" s="6">
        <f t="shared" si="33"/>
        <v>-1400.0454051717679</v>
      </c>
      <c r="AR25" s="6">
        <f t="shared" si="33"/>
        <v>-1257.250598206085</v>
      </c>
      <c r="AS25" s="6">
        <f t="shared" si="33"/>
        <v>-41.969751081710719</v>
      </c>
      <c r="AT25" s="6">
        <f t="shared" si="33"/>
        <v>83.333137329377408</v>
      </c>
      <c r="AU25" s="7">
        <f t="shared" si="33"/>
        <v>-1215.8872119584184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473.56918098365139</v>
      </c>
      <c r="K3">
        <v>1</v>
      </c>
      <c r="L3" s="2">
        <v>0</v>
      </c>
      <c r="O3">
        <f>$C$3</f>
        <v>473.56918098365139</v>
      </c>
      <c r="P3">
        <f>O3*B5</f>
        <v>378.85534478692114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473.56918098365139</v>
      </c>
      <c r="AF3">
        <f t="shared" ref="AF3:AF23" si="4">-$Z3*P3</f>
        <v>-378.85534478692114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-1427.7187508032698</v>
      </c>
      <c r="AJ3">
        <f t="shared" ref="AJ3:AJ23" si="8">AB3-AC3</f>
        <v>0</v>
      </c>
      <c r="AL3">
        <f t="shared" ref="AL3:AL23" si="9">SUM(AI3:AK3)</f>
        <v>-1427.7187508032698</v>
      </c>
      <c r="AN3">
        <f t="shared" ref="AN3:AN23" si="10">AE3*$K3</f>
        <v>473.56918098365139</v>
      </c>
      <c r="AO3">
        <f t="shared" ref="AO3:AO23" si="11">AF3*$K3</f>
        <v>-378.85534478692114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-1427.7187508032698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-1427.7187508032698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473.56918098365139</v>
      </c>
      <c r="P5">
        <f t="shared" ref="P5:P23" si="30">O5*$C$5</f>
        <v>23.678459049182571</v>
      </c>
      <c r="Q5" s="5">
        <f t="shared" ref="Q5:Q23" si="31">$C$8</f>
        <v>25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462.82677498267861</v>
      </c>
      <c r="AF5">
        <f t="shared" si="4"/>
        <v>-23.141338749133933</v>
      </c>
      <c r="AG5">
        <f t="shared" si="5"/>
        <v>-24.432901969113587</v>
      </c>
      <c r="AH5">
        <f t="shared" si="6"/>
        <v>-140.95487854565701</v>
      </c>
      <c r="AI5">
        <f t="shared" si="7"/>
        <v>274.29765571877408</v>
      </c>
      <c r="AJ5">
        <f t="shared" si="8"/>
        <v>-93.193562101674161</v>
      </c>
      <c r="AK5">
        <f>G5*SUM(AB5, AE5:AF5)</f>
        <v>2.2234424137374966</v>
      </c>
      <c r="AL5">
        <f t="shared" si="9"/>
        <v>183.32753603083742</v>
      </c>
      <c r="AN5">
        <f t="shared" si="10"/>
        <v>418.48129174290551</v>
      </c>
      <c r="AO5">
        <f t="shared" si="11"/>
        <v>-20.924064587145278</v>
      </c>
      <c r="AP5">
        <f t="shared" si="12"/>
        <v>-22.091877414492917</v>
      </c>
      <c r="AQ5">
        <f t="shared" si="13"/>
        <v>-127.44936732205802</v>
      </c>
      <c r="AR5">
        <f t="shared" si="14"/>
        <v>248.01598241920928</v>
      </c>
      <c r="AS5">
        <f t="shared" si="15"/>
        <v>-84.26427414855344</v>
      </c>
      <c r="AT5">
        <f t="shared" si="16"/>
        <v>2.0104045481198756</v>
      </c>
      <c r="AU5">
        <f t="shared" si="17"/>
        <v>165.76211281877571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473.56918098365139</v>
      </c>
      <c r="P6">
        <f t="shared" si="30"/>
        <v>23.678459049182571</v>
      </c>
      <c r="Q6" s="5">
        <f t="shared" si="31"/>
        <v>25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457.51464873776746</v>
      </c>
      <c r="AF6">
        <f t="shared" si="4"/>
        <v>-22.875732436888374</v>
      </c>
      <c r="AG6">
        <f t="shared" si="5"/>
        <v>-24.152471650892853</v>
      </c>
      <c r="AH6">
        <f t="shared" si="6"/>
        <v>-144.40519411840478</v>
      </c>
      <c r="AI6">
        <f t="shared" si="7"/>
        <v>266.08125053158147</v>
      </c>
      <c r="AJ6">
        <f t="shared" si="8"/>
        <v>-83.562553765371376</v>
      </c>
      <c r="AK6">
        <f>G6*SUM(AB6, AE6:AF6)</f>
        <v>4.4761954963600159</v>
      </c>
      <c r="AL6">
        <f t="shared" si="9"/>
        <v>186.99489226257012</v>
      </c>
      <c r="AN6">
        <f t="shared" si="10"/>
        <v>392.22351743786595</v>
      </c>
      <c r="AO6">
        <f t="shared" si="11"/>
        <v>-19.611175871893298</v>
      </c>
      <c r="AP6">
        <f t="shared" si="12"/>
        <v>-20.705713821113623</v>
      </c>
      <c r="AQ6">
        <f t="shared" si="13"/>
        <v>-123.79737638932356</v>
      </c>
      <c r="AR6">
        <f t="shared" si="14"/>
        <v>228.10925135553549</v>
      </c>
      <c r="AS6">
        <f t="shared" si="15"/>
        <v>-71.637484951286083</v>
      </c>
      <c r="AT6">
        <f t="shared" si="16"/>
        <v>3.8374053096781879</v>
      </c>
      <c r="AU6">
        <f t="shared" si="17"/>
        <v>160.30917171392761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473.56918098365139</v>
      </c>
      <c r="P7">
        <f t="shared" si="30"/>
        <v>23.678459049182571</v>
      </c>
      <c r="Q7" s="5">
        <f t="shared" si="31"/>
        <v>25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452.23632328095368</v>
      </c>
      <c r="AF7">
        <f t="shared" si="4"/>
        <v>-22.611816164047685</v>
      </c>
      <c r="AG7">
        <f t="shared" si="5"/>
        <v>-23.873825696470195</v>
      </c>
      <c r="AH7">
        <f t="shared" si="6"/>
        <v>-148.4849516549055</v>
      </c>
      <c r="AI7">
        <f t="shared" si="7"/>
        <v>257.2657297655303</v>
      </c>
      <c r="AJ7">
        <f t="shared" si="8"/>
        <v>-74.451791346356231</v>
      </c>
      <c r="AK7">
        <f>G7*SUM(AB7, AE7:AF7)</f>
        <v>9.7841753599793826</v>
      </c>
      <c r="AL7">
        <f t="shared" si="9"/>
        <v>192.59811377915344</v>
      </c>
      <c r="AN7">
        <f t="shared" si="10"/>
        <v>365.16761115142418</v>
      </c>
      <c r="AO7">
        <f t="shared" si="11"/>
        <v>-18.258380557571211</v>
      </c>
      <c r="AP7">
        <f t="shared" si="12"/>
        <v>-19.277416363588838</v>
      </c>
      <c r="AQ7">
        <f t="shared" si="13"/>
        <v>-119.89725790794336</v>
      </c>
      <c r="AR7">
        <f t="shared" si="14"/>
        <v>207.7345563223208</v>
      </c>
      <c r="AS7">
        <f t="shared" si="15"/>
        <v>-60.117645116716794</v>
      </c>
      <c r="AT7">
        <f t="shared" si="16"/>
        <v>7.900435589448751</v>
      </c>
      <c r="AU7">
        <f t="shared" si="17"/>
        <v>155.51734679505273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473.56918098365139</v>
      </c>
      <c r="P8">
        <f t="shared" si="30"/>
        <v>23.678459049182571</v>
      </c>
      <c r="Q8" s="5">
        <f t="shared" si="31"/>
        <v>25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446.99139358354978</v>
      </c>
      <c r="AF8">
        <f t="shared" si="4"/>
        <v>-22.349569679177492</v>
      </c>
      <c r="AG8">
        <f t="shared" si="5"/>
        <v>-23.596942724139225</v>
      </c>
      <c r="AH8">
        <f t="shared" si="6"/>
        <v>-152.57886146507724</v>
      </c>
      <c r="AI8">
        <f t="shared" si="7"/>
        <v>248.46601971515582</v>
      </c>
      <c r="AJ8">
        <f t="shared" si="8"/>
        <v>-65.810486307586871</v>
      </c>
      <c r="AK8">
        <f t="shared" ref="AK8:AK23" si="32">G8*SUM(AB8:AB8, AE8:AF8)</f>
        <v>16.814894168701777</v>
      </c>
      <c r="AL8">
        <f t="shared" si="9"/>
        <v>199.47042757627074</v>
      </c>
      <c r="AN8">
        <f t="shared" si="10"/>
        <v>337.28855596861399</v>
      </c>
      <c r="AO8">
        <f t="shared" si="11"/>
        <v>-16.8644277984307</v>
      </c>
      <c r="AP8">
        <f t="shared" si="12"/>
        <v>-17.805664384031036</v>
      </c>
      <c r="AQ8">
        <f t="shared" si="13"/>
        <v>-115.13220297668177</v>
      </c>
      <c r="AR8">
        <f t="shared" si="14"/>
        <v>187.48626080947045</v>
      </c>
      <c r="AS8">
        <f t="shared" si="15"/>
        <v>-49.658951409160011</v>
      </c>
      <c r="AT8">
        <f t="shared" si="16"/>
        <v>12.688099713638898</v>
      </c>
      <c r="AU8">
        <f t="shared" si="17"/>
        <v>150.51540911394935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473.56918098365139</v>
      </c>
      <c r="P9">
        <f t="shared" si="30"/>
        <v>23.678459049182571</v>
      </c>
      <c r="Q9" s="5">
        <f t="shared" si="31"/>
        <v>25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441.77862554470062</v>
      </c>
      <c r="AF9">
        <f t="shared" si="4"/>
        <v>-22.08893127723503</v>
      </c>
      <c r="AG9">
        <f t="shared" si="5"/>
        <v>-23.321757584978471</v>
      </c>
      <c r="AH9">
        <f t="shared" si="6"/>
        <v>-156.86284767744613</v>
      </c>
      <c r="AI9">
        <f t="shared" si="7"/>
        <v>239.50508900504101</v>
      </c>
      <c r="AJ9">
        <f t="shared" si="8"/>
        <v>-56.857546713539705</v>
      </c>
      <c r="AK9">
        <f t="shared" si="32"/>
        <v>18.7169626482955</v>
      </c>
      <c r="AL9">
        <f t="shared" si="9"/>
        <v>201.3645049397968</v>
      </c>
      <c r="AN9">
        <f t="shared" si="10"/>
        <v>310.56002537017025</v>
      </c>
      <c r="AO9">
        <f t="shared" si="11"/>
        <v>-15.528001268508513</v>
      </c>
      <c r="AP9">
        <f t="shared" si="12"/>
        <v>-16.394649284667629</v>
      </c>
      <c r="AQ9">
        <f t="shared" si="13"/>
        <v>-110.27090750323239</v>
      </c>
      <c r="AR9">
        <f t="shared" si="14"/>
        <v>168.36646731376175</v>
      </c>
      <c r="AS9">
        <f t="shared" si="15"/>
        <v>-39.969523487178918</v>
      </c>
      <c r="AT9">
        <f t="shared" si="16"/>
        <v>13.157586308618336</v>
      </c>
      <c r="AU9">
        <f t="shared" si="17"/>
        <v>141.55453013520116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473.56918098365139</v>
      </c>
      <c r="P10">
        <f t="shared" si="30"/>
        <v>23.678459049182571</v>
      </c>
      <c r="Q10" s="5">
        <f t="shared" si="31"/>
        <v>25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436.59369733267465</v>
      </c>
      <c r="AF10">
        <f t="shared" si="4"/>
        <v>-21.829684866633734</v>
      </c>
      <c r="AG10">
        <f t="shared" si="5"/>
        <v>-23.048042126908737</v>
      </c>
      <c r="AH10">
        <f t="shared" si="6"/>
        <v>-161.99152887980537</v>
      </c>
      <c r="AI10">
        <f t="shared" si="7"/>
        <v>229.72444145932681</v>
      </c>
      <c r="AJ10">
        <f t="shared" si="8"/>
        <v>-45.87307089239539</v>
      </c>
      <c r="AK10">
        <f t="shared" si="32"/>
        <v>3.8324074400938728</v>
      </c>
      <c r="AL10">
        <f t="shared" si="9"/>
        <v>187.6837780070253</v>
      </c>
      <c r="AN10">
        <f t="shared" si="10"/>
        <v>291.10797902951117</v>
      </c>
      <c r="AO10">
        <f t="shared" si="11"/>
        <v>-14.55539895147556</v>
      </c>
      <c r="AP10">
        <f t="shared" si="12"/>
        <v>-15.367764136638403</v>
      </c>
      <c r="AQ10">
        <f t="shared" si="13"/>
        <v>-108.01123992444683</v>
      </c>
      <c r="AR10">
        <f t="shared" si="14"/>
        <v>153.17357601695042</v>
      </c>
      <c r="AS10">
        <f t="shared" si="15"/>
        <v>-30.586829450236554</v>
      </c>
      <c r="AT10">
        <f t="shared" si="16"/>
        <v>2.5553378152715149</v>
      </c>
      <c r="AU10">
        <f t="shared" si="17"/>
        <v>125.14208438198537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-169.07536887326864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473.56918098365139</v>
      </c>
      <c r="P11">
        <f t="shared" si="30"/>
        <v>23.678459049182571</v>
      </c>
      <c r="Q11" s="5">
        <f t="shared" si="31"/>
        <v>25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431.43767988475088</v>
      </c>
      <c r="AF11">
        <f t="shared" si="4"/>
        <v>-21.571883994237545</v>
      </c>
      <c r="AG11">
        <f t="shared" si="5"/>
        <v>-22.775852885348815</v>
      </c>
      <c r="AH11">
        <f t="shared" si="6"/>
        <v>-166.83528116333608</v>
      </c>
      <c r="AI11">
        <f t="shared" si="7"/>
        <v>220.25466184182844</v>
      </c>
      <c r="AJ11">
        <f t="shared" si="8"/>
        <v>-38.432987464090047</v>
      </c>
      <c r="AK11">
        <f t="shared" si="32"/>
        <v>1.4915718376395926</v>
      </c>
      <c r="AL11">
        <f t="shared" si="9"/>
        <v>183.31324621537797</v>
      </c>
      <c r="AN11">
        <f t="shared" si="10"/>
        <v>273.63273714286049</v>
      </c>
      <c r="AO11">
        <f t="shared" si="11"/>
        <v>-13.681636857143026</v>
      </c>
      <c r="AP11">
        <f t="shared" si="12"/>
        <v>-14.445235676786307</v>
      </c>
      <c r="AQ11">
        <f t="shared" si="13"/>
        <v>-105.81272050442416</v>
      </c>
      <c r="AR11">
        <f t="shared" si="14"/>
        <v>139.69314410450701</v>
      </c>
      <c r="AS11">
        <f t="shared" si="15"/>
        <v>-24.375533354401181</v>
      </c>
      <c r="AT11">
        <f t="shared" si="16"/>
        <v>0.94600658126929127</v>
      </c>
      <c r="AU11">
        <f t="shared" si="17"/>
        <v>116.26361733137512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473.56918098365139</v>
      </c>
      <c r="P12">
        <f t="shared" si="30"/>
        <v>23.678459049182571</v>
      </c>
      <c r="Q12" s="5">
        <f t="shared" si="31"/>
        <v>25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426.30606951828889</v>
      </c>
      <c r="AF12">
        <f t="shared" si="4"/>
        <v>-21.315303475914444</v>
      </c>
      <c r="AG12">
        <f t="shared" si="5"/>
        <v>-22.504952108201369</v>
      </c>
      <c r="AH12">
        <f t="shared" si="6"/>
        <v>-172.56899317582631</v>
      </c>
      <c r="AI12">
        <f t="shared" si="7"/>
        <v>209.91682075834674</v>
      </c>
      <c r="AJ12">
        <f t="shared" si="8"/>
        <v>-33.29761443604184</v>
      </c>
      <c r="AK12">
        <f t="shared" si="32"/>
        <v>20.281597478954627</v>
      </c>
      <c r="AL12">
        <f t="shared" si="9"/>
        <v>196.90080380125954</v>
      </c>
      <c r="AN12">
        <f t="shared" si="10"/>
        <v>252.68980551813883</v>
      </c>
      <c r="AO12">
        <f t="shared" si="11"/>
        <v>-12.634490275906941</v>
      </c>
      <c r="AP12">
        <f t="shared" si="12"/>
        <v>-13.339645803875811</v>
      </c>
      <c r="AQ12">
        <f t="shared" si="13"/>
        <v>-102.28900886476782</v>
      </c>
      <c r="AR12">
        <f t="shared" si="14"/>
        <v>124.42666057358825</v>
      </c>
      <c r="AS12">
        <f t="shared" si="15"/>
        <v>-19.736917481772842</v>
      </c>
      <c r="AT12">
        <f t="shared" si="16"/>
        <v>12.021768604761455</v>
      </c>
      <c r="AU12">
        <f t="shared" si="17"/>
        <v>116.71151169657686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473.56918098365139</v>
      </c>
      <c r="P13">
        <f t="shared" si="30"/>
        <v>23.678459049182571</v>
      </c>
      <c r="Q13" s="5">
        <f t="shared" si="31"/>
        <v>25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421.19681301672176</v>
      </c>
      <c r="AF13">
        <f t="shared" si="4"/>
        <v>-21.05984065083609</v>
      </c>
      <c r="AG13">
        <f t="shared" si="5"/>
        <v>-22.235231404937135</v>
      </c>
      <c r="AH13">
        <f t="shared" si="6"/>
        <v>-178.68472872888881</v>
      </c>
      <c r="AI13">
        <f t="shared" si="7"/>
        <v>199.21701223205977</v>
      </c>
      <c r="AJ13">
        <f t="shared" si="8"/>
        <v>-29.263933020626155</v>
      </c>
      <c r="AK13">
        <f t="shared" si="32"/>
        <v>69.596392383017459</v>
      </c>
      <c r="AL13">
        <f t="shared" si="9"/>
        <v>239.54947159445106</v>
      </c>
      <c r="AN13">
        <f t="shared" si="10"/>
        <v>226.16299582044027</v>
      </c>
      <c r="AO13">
        <f t="shared" si="11"/>
        <v>-11.308149791022014</v>
      </c>
      <c r="AP13">
        <f t="shared" si="12"/>
        <v>-11.939279671381733</v>
      </c>
      <c r="AQ13">
        <f t="shared" si="13"/>
        <v>-95.945345044868148</v>
      </c>
      <c r="AR13">
        <f t="shared" si="14"/>
        <v>106.97022131316839</v>
      </c>
      <c r="AS13">
        <f t="shared" si="15"/>
        <v>-15.713363816859559</v>
      </c>
      <c r="AT13">
        <f t="shared" si="16"/>
        <v>37.370008777851808</v>
      </c>
      <c r="AU13">
        <f t="shared" si="17"/>
        <v>128.62686627416062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473.56918098365139</v>
      </c>
      <c r="P14">
        <f t="shared" si="30"/>
        <v>23.678459049182571</v>
      </c>
      <c r="Q14" s="5">
        <f t="shared" si="31"/>
        <v>25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416.10696964099259</v>
      </c>
      <c r="AF14">
        <f t="shared" si="4"/>
        <v>-20.805348482049631</v>
      </c>
      <c r="AG14">
        <f t="shared" si="5"/>
        <v>-21.966535532184338</v>
      </c>
      <c r="AH14">
        <f t="shared" si="6"/>
        <v>-185.3742348137047</v>
      </c>
      <c r="AI14">
        <f t="shared" si="7"/>
        <v>187.96085081305395</v>
      </c>
      <c r="AJ14">
        <f t="shared" si="8"/>
        <v>-20.373813877737575</v>
      </c>
      <c r="AK14">
        <f t="shared" si="32"/>
        <v>71.306393109975318</v>
      </c>
      <c r="AL14">
        <f t="shared" si="9"/>
        <v>238.89343004529169</v>
      </c>
      <c r="AN14">
        <f t="shared" si="10"/>
        <v>205.81813047507492</v>
      </c>
      <c r="AO14">
        <f t="shared" si="11"/>
        <v>-10.290906523753748</v>
      </c>
      <c r="AP14">
        <f t="shared" si="12"/>
        <v>-10.865262074675641</v>
      </c>
      <c r="AQ14">
        <f t="shared" si="13"/>
        <v>-91.691274675168501</v>
      </c>
      <c r="AR14">
        <f t="shared" si="14"/>
        <v>92.970687201477062</v>
      </c>
      <c r="AS14">
        <f t="shared" si="15"/>
        <v>-10.077457454223769</v>
      </c>
      <c r="AT14">
        <f t="shared" si="16"/>
        <v>35.270133863602723</v>
      </c>
      <c r="AU14">
        <f t="shared" si="17"/>
        <v>118.16336361085601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473.56918098365139</v>
      </c>
      <c r="P15">
        <f t="shared" si="30"/>
        <v>23.678459049182571</v>
      </c>
      <c r="Q15" s="5">
        <f t="shared" si="31"/>
        <v>25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411.03494525122159</v>
      </c>
      <c r="AF15">
        <f t="shared" si="4"/>
        <v>-20.551747262561079</v>
      </c>
      <c r="AG15">
        <f t="shared" si="5"/>
        <v>-21.698780334346303</v>
      </c>
      <c r="AH15">
        <f t="shared" si="6"/>
        <v>-192.35937006477994</v>
      </c>
      <c r="AI15">
        <f t="shared" si="7"/>
        <v>176.42504758953427</v>
      </c>
      <c r="AJ15">
        <f t="shared" si="8"/>
        <v>-14.33767462084063</v>
      </c>
      <c r="AK15">
        <f t="shared" si="32"/>
        <v>72.395270459497169</v>
      </c>
      <c r="AL15">
        <f t="shared" si="9"/>
        <v>234.48264342819081</v>
      </c>
      <c r="AN15">
        <f t="shared" si="10"/>
        <v>187.28351514219071</v>
      </c>
      <c r="AO15">
        <f t="shared" si="11"/>
        <v>-9.3641757571095354</v>
      </c>
      <c r="AP15">
        <f t="shared" si="12"/>
        <v>-9.886808657669814</v>
      </c>
      <c r="AQ15">
        <f t="shared" si="13"/>
        <v>-87.646414039689034</v>
      </c>
      <c r="AR15">
        <f t="shared" si="14"/>
        <v>80.386116687722335</v>
      </c>
      <c r="AS15">
        <f t="shared" si="15"/>
        <v>-6.532802461150423</v>
      </c>
      <c r="AT15">
        <f t="shared" si="16"/>
        <v>32.98610224743156</v>
      </c>
      <c r="AU15">
        <f t="shared" si="17"/>
        <v>106.83941647400347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473.56918098365139</v>
      </c>
      <c r="P16">
        <f t="shared" si="30"/>
        <v>23.678459049182571</v>
      </c>
      <c r="Q16" s="5">
        <f t="shared" si="31"/>
        <v>25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405.74322423219996</v>
      </c>
      <c r="AF16">
        <f t="shared" si="4"/>
        <v>-20.287161211609998</v>
      </c>
      <c r="AG16">
        <f t="shared" si="5"/>
        <v>-21.419427220191462</v>
      </c>
      <c r="AH16">
        <f t="shared" si="6"/>
        <v>-249.46124324551096</v>
      </c>
      <c r="AI16">
        <f t="shared" si="7"/>
        <v>114.57539255488757</v>
      </c>
      <c r="AJ16">
        <f t="shared" si="8"/>
        <v>11.904592472754643</v>
      </c>
      <c r="AK16">
        <f t="shared" si="32"/>
        <v>73.047008235191072</v>
      </c>
      <c r="AL16">
        <f t="shared" si="9"/>
        <v>199.52699326283329</v>
      </c>
      <c r="AN16">
        <f t="shared" si="10"/>
        <v>170.29984352537519</v>
      </c>
      <c r="AO16">
        <f t="shared" si="11"/>
        <v>-8.514992176268759</v>
      </c>
      <c r="AP16">
        <f t="shared" si="12"/>
        <v>-8.9902304860530133</v>
      </c>
      <c r="AQ16">
        <f t="shared" si="13"/>
        <v>-104.70467072062219</v>
      </c>
      <c r="AR16">
        <f t="shared" si="14"/>
        <v>48.089950142431228</v>
      </c>
      <c r="AS16">
        <f t="shared" si="15"/>
        <v>4.9966336201421244</v>
      </c>
      <c r="AT16">
        <f t="shared" si="16"/>
        <v>30.659523879887868</v>
      </c>
      <c r="AU16">
        <f t="shared" si="17"/>
        <v>83.746107642461212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473.56918098365139</v>
      </c>
      <c r="P17">
        <f t="shared" si="30"/>
        <v>23.678459049182571</v>
      </c>
      <c r="Q17" s="5">
        <f t="shared" si="31"/>
        <v>25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400.20162019826995</v>
      </c>
      <c r="AF17">
        <f t="shared" si="4"/>
        <v>-20.010081009913499</v>
      </c>
      <c r="AG17">
        <f t="shared" si="5"/>
        <v>-21.126882632385964</v>
      </c>
      <c r="AH17">
        <f t="shared" si="6"/>
        <v>-313.4012624143333</v>
      </c>
      <c r="AI17">
        <f t="shared" si="7"/>
        <v>45.663394141637184</v>
      </c>
      <c r="AJ17">
        <f t="shared" si="8"/>
        <v>36.788436385250861</v>
      </c>
      <c r="AK17">
        <f t="shared" si="32"/>
        <v>71.845170093841901</v>
      </c>
      <c r="AL17">
        <f t="shared" si="9"/>
        <v>154.29700062072993</v>
      </c>
      <c r="AN17">
        <f t="shared" si="10"/>
        <v>154.73336934494446</v>
      </c>
      <c r="AO17">
        <f t="shared" si="11"/>
        <v>-7.7366684672472239</v>
      </c>
      <c r="AP17">
        <f t="shared" si="12"/>
        <v>-8.1684670138134585</v>
      </c>
      <c r="AQ17">
        <f t="shared" si="13"/>
        <v>-121.17300591212981</v>
      </c>
      <c r="AR17">
        <f t="shared" si="14"/>
        <v>17.655227951753965</v>
      </c>
      <c r="AS17">
        <f t="shared" si="15"/>
        <v>14.223827259874303</v>
      </c>
      <c r="AT17">
        <f t="shared" si="16"/>
        <v>27.778111528567106</v>
      </c>
      <c r="AU17">
        <f t="shared" si="17"/>
        <v>59.657166740195372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473.56918098365139</v>
      </c>
      <c r="P18">
        <f t="shared" si="30"/>
        <v>23.678459049182571</v>
      </c>
      <c r="Q18" s="5">
        <f t="shared" si="31"/>
        <v>25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394.40396656032982</v>
      </c>
      <c r="AF18">
        <f t="shared" si="4"/>
        <v>-19.720198328016494</v>
      </c>
      <c r="AG18">
        <f t="shared" si="5"/>
        <v>-20.820821033006869</v>
      </c>
      <c r="AH18">
        <f t="shared" si="6"/>
        <v>-379.17109222093427</v>
      </c>
      <c r="AI18">
        <f t="shared" si="7"/>
        <v>-25.308145021627809</v>
      </c>
      <c r="AJ18">
        <f t="shared" si="8"/>
        <v>58.374958776324092</v>
      </c>
      <c r="AK18">
        <f t="shared" si="32"/>
        <v>68.884435579951315</v>
      </c>
      <c r="AL18">
        <f t="shared" si="9"/>
        <v>101.9512493346476</v>
      </c>
      <c r="AN18">
        <f t="shared" si="10"/>
        <v>140.47161677132777</v>
      </c>
      <c r="AO18">
        <f t="shared" si="11"/>
        <v>-7.0235808385663905</v>
      </c>
      <c r="AP18">
        <f t="shared" si="12"/>
        <v>-7.4155805747089545</v>
      </c>
      <c r="AQ18">
        <f t="shared" si="13"/>
        <v>-135.04624920925471</v>
      </c>
      <c r="AR18">
        <f t="shared" si="14"/>
        <v>-9.0137938512022746</v>
      </c>
      <c r="AS18">
        <f t="shared" si="15"/>
        <v>20.790928929502901</v>
      </c>
      <c r="AT18">
        <f t="shared" si="16"/>
        <v>24.534002841515555</v>
      </c>
      <c r="AU18">
        <f t="shared" si="17"/>
        <v>36.311137919816176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473.56918098365139</v>
      </c>
      <c r="P19">
        <f t="shared" si="30"/>
        <v>23.678459049182571</v>
      </c>
      <c r="Q19" s="5">
        <f t="shared" si="31"/>
        <v>25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388.33131606627347</v>
      </c>
      <c r="AF19">
        <f t="shared" si="4"/>
        <v>-19.416565803313677</v>
      </c>
      <c r="AG19">
        <f t="shared" si="5"/>
        <v>-20.500242185295388</v>
      </c>
      <c r="AH19">
        <f t="shared" si="6"/>
        <v>-449.48254952564452</v>
      </c>
      <c r="AI19">
        <f t="shared" si="7"/>
        <v>-101.06804144798014</v>
      </c>
      <c r="AJ19">
        <f t="shared" si="8"/>
        <v>77.865026034180119</v>
      </c>
      <c r="AK19">
        <f t="shared" si="32"/>
        <v>64.394357207753885</v>
      </c>
      <c r="AL19">
        <f t="shared" si="9"/>
        <v>41.191341793953868</v>
      </c>
      <c r="AN19">
        <f t="shared" si="10"/>
        <v>127.40658897427886</v>
      </c>
      <c r="AO19">
        <f t="shared" si="11"/>
        <v>-6.3703294487139441</v>
      </c>
      <c r="AP19">
        <f t="shared" si="12"/>
        <v>-6.7258699515476499</v>
      </c>
      <c r="AQ19">
        <f t="shared" si="13"/>
        <v>-147.46953456813515</v>
      </c>
      <c r="AR19">
        <f t="shared" si="14"/>
        <v>-33.159144994117895</v>
      </c>
      <c r="AS19">
        <f t="shared" si="15"/>
        <v>25.546529360293086</v>
      </c>
      <c r="AT19">
        <f t="shared" si="16"/>
        <v>21.126973441490446</v>
      </c>
      <c r="AU19">
        <f t="shared" si="17"/>
        <v>13.514357807665636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473.56918098365139</v>
      </c>
      <c r="P20">
        <f t="shared" si="30"/>
        <v>23.678459049182571</v>
      </c>
      <c r="Q20" s="5">
        <f t="shared" si="31"/>
        <v>25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381.97286724821305</v>
      </c>
      <c r="AF20">
        <f t="shared" si="4"/>
        <v>-19.098643362410655</v>
      </c>
      <c r="AG20">
        <f t="shared" si="5"/>
        <v>-20.164575873308337</v>
      </c>
      <c r="AH20">
        <f t="shared" si="6"/>
        <v>-522.65556053638704</v>
      </c>
      <c r="AI20">
        <f t="shared" si="7"/>
        <v>-179.94591252389296</v>
      </c>
      <c r="AJ20">
        <f t="shared" si="8"/>
        <v>94.829322389186586</v>
      </c>
      <c r="AK20">
        <f t="shared" si="32"/>
        <v>58.520968538960261</v>
      </c>
      <c r="AL20">
        <f t="shared" si="9"/>
        <v>-26.59562159574611</v>
      </c>
      <c r="AN20">
        <f t="shared" si="10"/>
        <v>115.44208333659711</v>
      </c>
      <c r="AO20">
        <f t="shared" si="11"/>
        <v>-5.7721041668298563</v>
      </c>
      <c r="AP20">
        <f t="shared" si="12"/>
        <v>-6.0942565506908704</v>
      </c>
      <c r="AQ20">
        <f t="shared" si="13"/>
        <v>-157.96003315745912</v>
      </c>
      <c r="AR20">
        <f t="shared" si="14"/>
        <v>-54.384310538382742</v>
      </c>
      <c r="AS20">
        <f t="shared" si="15"/>
        <v>28.659874762496564</v>
      </c>
      <c r="AT20">
        <f t="shared" si="16"/>
        <v>17.686550816246839</v>
      </c>
      <c r="AU20">
        <f t="shared" si="17"/>
        <v>-8.0378849596393351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473.56918098365139</v>
      </c>
      <c r="P21">
        <f t="shared" si="30"/>
        <v>23.678459049182571</v>
      </c>
      <c r="Q21" s="5">
        <f t="shared" si="31"/>
        <v>25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375.28897882013905</v>
      </c>
      <c r="AF21">
        <f t="shared" si="4"/>
        <v>-18.764448941006954</v>
      </c>
      <c r="AG21">
        <f t="shared" si="5"/>
        <v>-19.811729409873426</v>
      </c>
      <c r="AH21">
        <f t="shared" si="6"/>
        <v>-604.80281880732696</v>
      </c>
      <c r="AI21">
        <f t="shared" si="7"/>
        <v>-268.09001833806826</v>
      </c>
      <c r="AJ21">
        <f t="shared" si="8"/>
        <v>111.17665113923749</v>
      </c>
      <c r="AK21">
        <f t="shared" si="32"/>
        <v>51.438437391250275</v>
      </c>
      <c r="AL21">
        <f t="shared" si="9"/>
        <v>-105.47492980758049</v>
      </c>
      <c r="AN21">
        <f t="shared" si="10"/>
        <v>104.48155284335381</v>
      </c>
      <c r="AO21">
        <f t="shared" si="11"/>
        <v>-5.2240776421676909</v>
      </c>
      <c r="AP21">
        <f t="shared" si="12"/>
        <v>-5.5156435975381148</v>
      </c>
      <c r="AQ21">
        <f t="shared" si="13"/>
        <v>-168.37887931505674</v>
      </c>
      <c r="AR21">
        <f t="shared" si="14"/>
        <v>-74.637047711408712</v>
      </c>
      <c r="AS21">
        <f t="shared" si="15"/>
        <v>30.95190588188947</v>
      </c>
      <c r="AT21">
        <f t="shared" si="16"/>
        <v>14.320611895851014</v>
      </c>
      <c r="AU21">
        <f t="shared" si="17"/>
        <v>-29.36452993366823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473.56918098365139</v>
      </c>
      <c r="P22">
        <f t="shared" si="30"/>
        <v>23.678459049182571</v>
      </c>
      <c r="Q22" s="5">
        <f t="shared" si="31"/>
        <v>25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368.2416837845372</v>
      </c>
      <c r="AF22">
        <f t="shared" si="4"/>
        <v>-18.41208418922686</v>
      </c>
      <c r="AG22">
        <f t="shared" si="5"/>
        <v>-19.439698494508328</v>
      </c>
      <c r="AH22">
        <f t="shared" si="6"/>
        <v>-695.65448506544965</v>
      </c>
      <c r="AI22">
        <f t="shared" si="7"/>
        <v>-365.26458396464761</v>
      </c>
      <c r="AJ22">
        <f t="shared" si="8"/>
        <v>126.63482339361695</v>
      </c>
      <c r="AK22">
        <f t="shared" si="32"/>
        <v>43.187426691636134</v>
      </c>
      <c r="AL22">
        <f t="shared" si="9"/>
        <v>-195.44233387939454</v>
      </c>
      <c r="AN22">
        <f t="shared" si="10"/>
        <v>94.438465716527389</v>
      </c>
      <c r="AO22">
        <f t="shared" si="11"/>
        <v>-4.7219232858263691</v>
      </c>
      <c r="AP22">
        <f t="shared" si="12"/>
        <v>-4.9854630278288523</v>
      </c>
      <c r="AQ22">
        <f t="shared" si="13"/>
        <v>-178.40604453905834</v>
      </c>
      <c r="AR22">
        <f t="shared" si="14"/>
        <v>-93.674965136186159</v>
      </c>
      <c r="AS22">
        <f t="shared" si="15"/>
        <v>32.476492896372022</v>
      </c>
      <c r="AT22">
        <f t="shared" si="16"/>
        <v>11.075754034922161</v>
      </c>
      <c r="AU22">
        <f t="shared" si="17"/>
        <v>-50.122718204891981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473.56918098365139</v>
      </c>
      <c r="P23">
        <f t="shared" si="30"/>
        <v>23.678459049182571</v>
      </c>
      <c r="Q23" s="5">
        <f t="shared" si="31"/>
        <v>25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360.80479994099721</v>
      </c>
      <c r="AF23">
        <f t="shared" si="4"/>
        <v>-18.040239997049859</v>
      </c>
      <c r="AG23">
        <f t="shared" si="5"/>
        <v>-19.047100953210727</v>
      </c>
      <c r="AH23">
        <f t="shared" si="6"/>
        <v>-792.80222541007527</v>
      </c>
      <c r="AI23">
        <f t="shared" si="7"/>
        <v>-469.08476641933862</v>
      </c>
      <c r="AJ23">
        <f t="shared" si="8"/>
        <v>0</v>
      </c>
      <c r="AK23">
        <f t="shared" si="32"/>
        <v>33.82843627848753</v>
      </c>
      <c r="AL23">
        <f t="shared" si="9"/>
        <v>-435.25633014085111</v>
      </c>
      <c r="AN23">
        <f t="shared" si="10"/>
        <v>85.23744997742638</v>
      </c>
      <c r="AO23">
        <f t="shared" si="11"/>
        <v>-4.2618724988713188</v>
      </c>
      <c r="AP23">
        <f t="shared" si="12"/>
        <v>-4.4997359097766623</v>
      </c>
      <c r="AQ23">
        <f t="shared" si="13"/>
        <v>-187.29362813752601</v>
      </c>
      <c r="AR23">
        <f t="shared" si="14"/>
        <v>-110.81778656874762</v>
      </c>
      <c r="AS23">
        <f t="shared" si="15"/>
        <v>0</v>
      </c>
      <c r="AT23">
        <f t="shared" si="16"/>
        <v>7.9917164227684063</v>
      </c>
      <c r="AU23">
        <f t="shared" si="17"/>
        <v>-102.82607014597922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4726.496316272679</v>
      </c>
      <c r="AO25" s="6">
        <f t="shared" si="33"/>
        <v>-591.50170155137255</v>
      </c>
      <c r="AP25" s="6">
        <f t="shared" si="33"/>
        <v>-1746.9471514008794</v>
      </c>
      <c r="AQ25" s="6">
        <f t="shared" si="33"/>
        <v>-2520.413871002886</v>
      </c>
      <c r="AR25" s="6">
        <f t="shared" si="33"/>
        <v>-132.36640768245934</v>
      </c>
      <c r="AS25" s="6">
        <f t="shared" si="33"/>
        <v>-352.62549541175099</v>
      </c>
      <c r="AT25" s="6">
        <f t="shared" si="33"/>
        <v>315.91653422094186</v>
      </c>
      <c r="AU25" s="7">
        <f t="shared" si="33"/>
        <v>-169.07536887326864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1765.6919275057126</v>
      </c>
      <c r="K3">
        <v>1</v>
      </c>
      <c r="L3" s="2">
        <v>0</v>
      </c>
      <c r="O3">
        <f>$C$3</f>
        <v>1765.6919275057126</v>
      </c>
      <c r="P3">
        <f>O3*B5</f>
        <v>1412.5535420045701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1765.6919275057126</v>
      </c>
      <c r="AF3">
        <f t="shared" ref="AF3:AF23" si="4">-$Z3*P3</f>
        <v>-1412.5535420045701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-1169.2942014988575</v>
      </c>
      <c r="AJ3">
        <f t="shared" ref="AJ3:AJ23" si="8">AB3-AC3</f>
        <v>0</v>
      </c>
      <c r="AL3">
        <f t="shared" ref="AL3:AL23" si="9">SUM(AI3:AK3)</f>
        <v>-1169.2942014988575</v>
      </c>
      <c r="AN3">
        <f t="shared" ref="AN3:AN23" si="10">AE3*$K3</f>
        <v>1765.6919275057126</v>
      </c>
      <c r="AO3">
        <f t="shared" ref="AO3:AO23" si="11">AF3*$K3</f>
        <v>-1412.5535420045701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-1169.2942014988575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-1169.2942014988575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1765.6919275057126</v>
      </c>
      <c r="P5">
        <f t="shared" ref="P5:P23" si="30">O5*$C$5</f>
        <v>88.284596375285631</v>
      </c>
      <c r="Q5" s="5">
        <f t="shared" ref="Q5:Q23" si="31">$C$8</f>
        <v>25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1723.0925361346958</v>
      </c>
      <c r="AF5">
        <f t="shared" si="4"/>
        <v>-86.154626806734797</v>
      </c>
      <c r="AG5">
        <f t="shared" si="5"/>
        <v>-24.396845640122592</v>
      </c>
      <c r="AH5">
        <f t="shared" si="6"/>
        <v>-216.27767950963204</v>
      </c>
      <c r="AI5">
        <f t="shared" si="7"/>
        <v>1396.2633841782065</v>
      </c>
      <c r="AJ5">
        <f t="shared" si="8"/>
        <v>-593.11622436209655</v>
      </c>
      <c r="AK5">
        <f>H5*SUM(AB5, AE5:AF5)</f>
        <v>118.23106469540879</v>
      </c>
      <c r="AL5">
        <f t="shared" si="9"/>
        <v>921.37822451151874</v>
      </c>
      <c r="AN5">
        <f t="shared" si="10"/>
        <v>1557.9954084142889</v>
      </c>
      <c r="AO5">
        <f t="shared" si="11"/>
        <v>-77.899770420714461</v>
      </c>
      <c r="AP5">
        <f t="shared" si="12"/>
        <v>-22.059275802081398</v>
      </c>
      <c r="AQ5">
        <f t="shared" si="13"/>
        <v>-195.55515710977662</v>
      </c>
      <c r="AR5">
        <f t="shared" si="14"/>
        <v>1262.4812050817166</v>
      </c>
      <c r="AS5">
        <f t="shared" si="15"/>
        <v>-536.2871319059152</v>
      </c>
      <c r="AT5">
        <f t="shared" si="16"/>
        <v>106.90282272395629</v>
      </c>
      <c r="AU5">
        <f t="shared" si="17"/>
        <v>833.09689589975767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1765.6919275057126</v>
      </c>
      <c r="P6">
        <f t="shared" si="30"/>
        <v>88.284596375285631</v>
      </c>
      <c r="Q6" s="5">
        <f t="shared" si="31"/>
        <v>25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1700.9092033146353</v>
      </c>
      <c r="AF6">
        <f t="shared" si="4"/>
        <v>-85.045460165731768</v>
      </c>
      <c r="AG6">
        <f t="shared" si="5"/>
        <v>-24.08275725819011</v>
      </c>
      <c r="AH6">
        <f t="shared" si="6"/>
        <v>-280.4797021250252</v>
      </c>
      <c r="AI6">
        <f t="shared" si="7"/>
        <v>1311.3012837656881</v>
      </c>
      <c r="AJ6">
        <f t="shared" si="8"/>
        <v>-500.16698511470895</v>
      </c>
      <c r="AK6">
        <f>H6*SUM(AB6, AE6:AF6)</f>
        <v>155.90031982806238</v>
      </c>
      <c r="AL6">
        <f t="shared" si="9"/>
        <v>967.03461847904157</v>
      </c>
      <c r="AN6">
        <f t="shared" si="10"/>
        <v>1458.1753664217331</v>
      </c>
      <c r="AO6">
        <f t="shared" si="11"/>
        <v>-72.908768321086654</v>
      </c>
      <c r="AP6">
        <f t="shared" si="12"/>
        <v>-20.645948249896719</v>
      </c>
      <c r="AQ6">
        <f t="shared" si="13"/>
        <v>-240.45292460232648</v>
      </c>
      <c r="AR6">
        <f t="shared" si="14"/>
        <v>1124.1677252484233</v>
      </c>
      <c r="AS6">
        <f t="shared" si="15"/>
        <v>-428.78901200041429</v>
      </c>
      <c r="AT6">
        <f t="shared" si="16"/>
        <v>133.6520524126405</v>
      </c>
      <c r="AU6">
        <f t="shared" si="17"/>
        <v>829.03076566064942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1765.6919275057126</v>
      </c>
      <c r="P7">
        <f t="shared" si="30"/>
        <v>88.284596375285631</v>
      </c>
      <c r="Q7" s="5">
        <f t="shared" si="31"/>
        <v>25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1677.6783401985017</v>
      </c>
      <c r="AF7">
        <f t="shared" si="4"/>
        <v>-83.883917009925085</v>
      </c>
      <c r="AG7">
        <f t="shared" si="5"/>
        <v>-23.753837151088661</v>
      </c>
      <c r="AH7">
        <f t="shared" si="6"/>
        <v>-352.37013807819568</v>
      </c>
      <c r="AI7">
        <f t="shared" si="7"/>
        <v>1217.6704479592925</v>
      </c>
      <c r="AJ7">
        <f t="shared" si="8"/>
        <v>-408.64015026762081</v>
      </c>
      <c r="AK7">
        <f>H7*SUM(AB7, AE7:AF7)</f>
        <v>205.34962655047235</v>
      </c>
      <c r="AL7">
        <f t="shared" si="9"/>
        <v>1014.3799242421439</v>
      </c>
      <c r="AN7">
        <f t="shared" si="10"/>
        <v>1354.6762173505731</v>
      </c>
      <c r="AO7">
        <f t="shared" si="11"/>
        <v>-67.733810867528661</v>
      </c>
      <c r="AP7">
        <f t="shared" si="12"/>
        <v>-19.180529120731769</v>
      </c>
      <c r="AQ7">
        <f t="shared" si="13"/>
        <v>-284.52858591629064</v>
      </c>
      <c r="AR7">
        <f t="shared" si="14"/>
        <v>983.23329144602212</v>
      </c>
      <c r="AS7">
        <f t="shared" si="15"/>
        <v>-329.96497585860931</v>
      </c>
      <c r="AT7">
        <f t="shared" si="16"/>
        <v>165.8138206021259</v>
      </c>
      <c r="AU7">
        <f t="shared" si="17"/>
        <v>819.08213618953869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1765.6919275057126</v>
      </c>
      <c r="P8">
        <f t="shared" si="30"/>
        <v>88.284596375285631</v>
      </c>
      <c r="Q8" s="5">
        <f t="shared" si="31"/>
        <v>25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1653.3740959340071</v>
      </c>
      <c r="AF8">
        <f t="shared" si="4"/>
        <v>-82.668704796700354</v>
      </c>
      <c r="AG8">
        <f t="shared" si="5"/>
        <v>-23.409719302925481</v>
      </c>
      <c r="AH8">
        <f t="shared" si="6"/>
        <v>-426.31790660917369</v>
      </c>
      <c r="AI8">
        <f t="shared" si="7"/>
        <v>1120.9777652252078</v>
      </c>
      <c r="AJ8">
        <f t="shared" si="8"/>
        <v>-322.27977746110992</v>
      </c>
      <c r="AK8">
        <f t="shared" ref="AK8:AK23" si="32">H8*SUM(AB8:AB8, AE8:AF8)</f>
        <v>260.3335972635968</v>
      </c>
      <c r="AL8">
        <f t="shared" si="9"/>
        <v>1059.0315850276947</v>
      </c>
      <c r="AN8">
        <f t="shared" si="10"/>
        <v>1247.5948514862346</v>
      </c>
      <c r="AO8">
        <f t="shared" si="11"/>
        <v>-62.379742574311734</v>
      </c>
      <c r="AP8">
        <f t="shared" si="12"/>
        <v>-17.664390260432313</v>
      </c>
      <c r="AQ8">
        <f t="shared" si="13"/>
        <v>-321.6888583714836</v>
      </c>
      <c r="AR8">
        <f t="shared" si="14"/>
        <v>845.86186028000725</v>
      </c>
      <c r="AS8">
        <f t="shared" si="15"/>
        <v>-243.18428121463603</v>
      </c>
      <c r="AT8">
        <f t="shared" si="16"/>
        <v>196.44123880595623</v>
      </c>
      <c r="AU8">
        <f t="shared" si="17"/>
        <v>799.11881787132745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1765.6919275057126</v>
      </c>
      <c r="P9">
        <f t="shared" si="30"/>
        <v>88.284596375285631</v>
      </c>
      <c r="Q9" s="5">
        <f t="shared" si="31"/>
        <v>25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1627.9170420709402</v>
      </c>
      <c r="AF9">
        <f t="shared" si="4"/>
        <v>-81.395852103547014</v>
      </c>
      <c r="AG9">
        <f t="shared" si="5"/>
        <v>-23.049279105707321</v>
      </c>
      <c r="AH9">
        <f t="shared" si="6"/>
        <v>-505.37201675562608</v>
      </c>
      <c r="AI9">
        <f t="shared" si="7"/>
        <v>1018.0998941060599</v>
      </c>
      <c r="AJ9">
        <f t="shared" si="8"/>
        <v>-237.80097737038614</v>
      </c>
      <c r="AK9">
        <f t="shared" si="32"/>
        <v>294.4691744887611</v>
      </c>
      <c r="AL9">
        <f t="shared" si="9"/>
        <v>1074.7680912244348</v>
      </c>
      <c r="AN9">
        <f t="shared" si="10"/>
        <v>1144.3875476382207</v>
      </c>
      <c r="AO9">
        <f t="shared" si="11"/>
        <v>-57.219377381911038</v>
      </c>
      <c r="AP9">
        <f t="shared" si="12"/>
        <v>-16.203103296377819</v>
      </c>
      <c r="AQ9">
        <f t="shared" si="13"/>
        <v>-355.2646897560706</v>
      </c>
      <c r="AR9">
        <f t="shared" si="14"/>
        <v>715.70037720386131</v>
      </c>
      <c r="AS9">
        <f t="shared" si="15"/>
        <v>-167.16851675234764</v>
      </c>
      <c r="AT9">
        <f t="shared" si="16"/>
        <v>207.00493190952147</v>
      </c>
      <c r="AU9">
        <f t="shared" si="17"/>
        <v>755.53679236103505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1765.6919275057126</v>
      </c>
      <c r="P10">
        <f t="shared" si="30"/>
        <v>88.284596375285631</v>
      </c>
      <c r="Q10" s="5">
        <f t="shared" si="31"/>
        <v>25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1601.2618979612391</v>
      </c>
      <c r="AF10">
        <f t="shared" si="4"/>
        <v>-80.063094898061962</v>
      </c>
      <c r="AG10">
        <f t="shared" si="5"/>
        <v>-22.671875441816823</v>
      </c>
      <c r="AH10">
        <f t="shared" si="6"/>
        <v>-587.64349133368592</v>
      </c>
      <c r="AI10">
        <f t="shared" si="7"/>
        <v>910.88343628767439</v>
      </c>
      <c r="AJ10">
        <f t="shared" si="8"/>
        <v>-152.18071204297939</v>
      </c>
      <c r="AK10">
        <f t="shared" si="32"/>
        <v>229.38058711816763</v>
      </c>
      <c r="AL10">
        <f t="shared" si="9"/>
        <v>988.08331136286256</v>
      </c>
      <c r="AN10">
        <f t="shared" si="10"/>
        <v>1067.674860769388</v>
      </c>
      <c r="AO10">
        <f t="shared" si="11"/>
        <v>-53.383743038469397</v>
      </c>
      <c r="AP10">
        <f t="shared" si="12"/>
        <v>-15.116947131848027</v>
      </c>
      <c r="AQ10">
        <f t="shared" si="13"/>
        <v>-391.82358837774427</v>
      </c>
      <c r="AR10">
        <f t="shared" si="14"/>
        <v>607.35058222132614</v>
      </c>
      <c r="AS10">
        <f t="shared" si="15"/>
        <v>-101.46967260580342</v>
      </c>
      <c r="AT10">
        <f t="shared" si="16"/>
        <v>152.94430394328808</v>
      </c>
      <c r="AU10">
        <f t="shared" si="17"/>
        <v>658.82521355881079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5258.9891804251602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1765.6919275057126</v>
      </c>
      <c r="P11">
        <f t="shared" si="30"/>
        <v>88.284596375285631</v>
      </c>
      <c r="Q11" s="5">
        <f t="shared" si="31"/>
        <v>25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1573.2424840505014</v>
      </c>
      <c r="AF11">
        <f t="shared" si="4"/>
        <v>-78.662124202525064</v>
      </c>
      <c r="AG11">
        <f t="shared" si="5"/>
        <v>-22.275155415601393</v>
      </c>
      <c r="AH11">
        <f t="shared" si="6"/>
        <v>-680.00508718905871</v>
      </c>
      <c r="AI11">
        <f t="shared" si="7"/>
        <v>792.30011724331621</v>
      </c>
      <c r="AJ11">
        <f t="shared" si="8"/>
        <v>-76.254799320938218</v>
      </c>
      <c r="AK11">
        <f t="shared" si="32"/>
        <v>223.14897089476932</v>
      </c>
      <c r="AL11">
        <f t="shared" si="9"/>
        <v>939.19428881714725</v>
      </c>
      <c r="AN11">
        <f t="shared" si="10"/>
        <v>997.80493723952884</v>
      </c>
      <c r="AO11">
        <f t="shared" si="11"/>
        <v>-49.890246861976436</v>
      </c>
      <c r="AP11">
        <f t="shared" si="12"/>
        <v>-14.12767597925574</v>
      </c>
      <c r="AQ11">
        <f t="shared" si="13"/>
        <v>-431.28280619420309</v>
      </c>
      <c r="AR11">
        <f t="shared" si="14"/>
        <v>502.50420820409352</v>
      </c>
      <c r="AS11">
        <f t="shared" si="15"/>
        <v>-48.363437945526016</v>
      </c>
      <c r="AT11">
        <f t="shared" si="16"/>
        <v>141.52881526912373</v>
      </c>
      <c r="AU11">
        <f t="shared" si="17"/>
        <v>595.6695855276912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1765.6919275057126</v>
      </c>
      <c r="P12">
        <f t="shared" si="30"/>
        <v>88.284596375285631</v>
      </c>
      <c r="Q12" s="5">
        <f t="shared" si="31"/>
        <v>25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1543.699639540376</v>
      </c>
      <c r="AF12">
        <f t="shared" si="4"/>
        <v>-77.184981977018808</v>
      </c>
      <c r="AG12">
        <f t="shared" si="5"/>
        <v>-21.856865508258117</v>
      </c>
      <c r="AH12">
        <f t="shared" si="6"/>
        <v>-782.15341274904142</v>
      </c>
      <c r="AI12">
        <f t="shared" si="7"/>
        <v>662.50437930605756</v>
      </c>
      <c r="AJ12">
        <f t="shared" si="8"/>
        <v>-10.708019605488062</v>
      </c>
      <c r="AK12">
        <f t="shared" si="32"/>
        <v>307.86500994329964</v>
      </c>
      <c r="AL12">
        <f t="shared" si="9"/>
        <v>959.66136964386919</v>
      </c>
      <c r="AN12">
        <f t="shared" si="10"/>
        <v>915.01667366512595</v>
      </c>
      <c r="AO12">
        <f t="shared" si="11"/>
        <v>-45.750833683256303</v>
      </c>
      <c r="AP12">
        <f t="shared" si="12"/>
        <v>-12.955497210627724</v>
      </c>
      <c r="AQ12">
        <f t="shared" si="13"/>
        <v>-463.61571622996757</v>
      </c>
      <c r="AR12">
        <f t="shared" si="14"/>
        <v>392.69462654127426</v>
      </c>
      <c r="AS12">
        <f t="shared" si="15"/>
        <v>-6.3471003231379388</v>
      </c>
      <c r="AT12">
        <f t="shared" si="16"/>
        <v>182.48473350688437</v>
      </c>
      <c r="AU12">
        <f t="shared" si="17"/>
        <v>568.83225972502078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1765.6919275057126</v>
      </c>
      <c r="P13">
        <f t="shared" si="30"/>
        <v>88.284596375285631</v>
      </c>
      <c r="Q13" s="5">
        <f t="shared" si="31"/>
        <v>25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1512.5236064780959</v>
      </c>
      <c r="AF13">
        <f t="shared" si="4"/>
        <v>-75.626180323904791</v>
      </c>
      <c r="AG13">
        <f t="shared" si="5"/>
        <v>-21.415451683787605</v>
      </c>
      <c r="AH13">
        <f t="shared" si="6"/>
        <v>-891.38067755170789</v>
      </c>
      <c r="AI13">
        <f t="shared" si="7"/>
        <v>524.10129691869577</v>
      </c>
      <c r="AJ13">
        <f t="shared" si="8"/>
        <v>43.660836886816469</v>
      </c>
      <c r="AK13">
        <f t="shared" si="32"/>
        <v>454.99496908086684</v>
      </c>
      <c r="AL13">
        <f t="shared" si="9"/>
        <v>1022.757102886379</v>
      </c>
      <c r="AN13">
        <f t="shared" si="10"/>
        <v>812.15445966976529</v>
      </c>
      <c r="AO13">
        <f t="shared" si="11"/>
        <v>-40.607722983488266</v>
      </c>
      <c r="AP13">
        <f t="shared" si="12"/>
        <v>-11.499096289365825</v>
      </c>
      <c r="AQ13">
        <f t="shared" si="13"/>
        <v>-478.62974795002685</v>
      </c>
      <c r="AR13">
        <f t="shared" si="14"/>
        <v>281.41789244688448</v>
      </c>
      <c r="AS13">
        <f t="shared" si="15"/>
        <v>23.443828075588918</v>
      </c>
      <c r="AT13">
        <f t="shared" si="16"/>
        <v>244.31102541716555</v>
      </c>
      <c r="AU13">
        <f t="shared" si="17"/>
        <v>549.17274593963884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1765.6919275057126</v>
      </c>
      <c r="P14">
        <f t="shared" si="30"/>
        <v>88.284596375285631</v>
      </c>
      <c r="Q14" s="5">
        <f t="shared" si="31"/>
        <v>25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1479.5437083619404</v>
      </c>
      <c r="AF14">
        <f t="shared" si="4"/>
        <v>-73.977185418097022</v>
      </c>
      <c r="AG14">
        <f t="shared" si="5"/>
        <v>-20.948497375360425</v>
      </c>
      <c r="AH14">
        <f t="shared" si="6"/>
        <v>-1011.1991663572268</v>
      </c>
      <c r="AI14">
        <f t="shared" si="7"/>
        <v>373.41885921125629</v>
      </c>
      <c r="AJ14">
        <f t="shared" si="8"/>
        <v>114.09576517770165</v>
      </c>
      <c r="AK14">
        <f t="shared" si="32"/>
        <v>368.30787984367561</v>
      </c>
      <c r="AL14">
        <f t="shared" si="9"/>
        <v>855.82250423263349</v>
      </c>
      <c r="AN14">
        <f t="shared" si="10"/>
        <v>731.82364687124607</v>
      </c>
      <c r="AO14">
        <f t="shared" si="11"/>
        <v>-36.591182343562302</v>
      </c>
      <c r="AP14">
        <f t="shared" si="12"/>
        <v>-10.361711965023389</v>
      </c>
      <c r="AQ14">
        <f t="shared" si="13"/>
        <v>-500.1673539310396</v>
      </c>
      <c r="AR14">
        <f t="shared" si="14"/>
        <v>184.70339863162079</v>
      </c>
      <c r="AS14">
        <f t="shared" si="15"/>
        <v>56.43495254179058</v>
      </c>
      <c r="AT14">
        <f t="shared" si="16"/>
        <v>182.17536546928341</v>
      </c>
      <c r="AU14">
        <f t="shared" si="17"/>
        <v>423.31371664269477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1765.6919275057126</v>
      </c>
      <c r="P15">
        <f t="shared" si="30"/>
        <v>88.284596375285631</v>
      </c>
      <c r="Q15" s="5">
        <f t="shared" si="31"/>
        <v>25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1444.5839370038959</v>
      </c>
      <c r="AF15">
        <f t="shared" si="4"/>
        <v>-72.229196850194796</v>
      </c>
      <c r="AG15">
        <f t="shared" si="5"/>
        <v>-20.453510526105383</v>
      </c>
      <c r="AH15">
        <f t="shared" si="6"/>
        <v>-1142.0075020057525</v>
      </c>
      <c r="AI15">
        <f t="shared" si="7"/>
        <v>209.89372762184325</v>
      </c>
      <c r="AJ15">
        <f t="shared" si="8"/>
        <v>172.45809994770661</v>
      </c>
      <c r="AK15">
        <f t="shared" si="32"/>
        <v>355.70277296406721</v>
      </c>
      <c r="AL15">
        <f t="shared" si="9"/>
        <v>738.05460053361708</v>
      </c>
      <c r="AN15">
        <f t="shared" si="10"/>
        <v>658.20865297639932</v>
      </c>
      <c r="AO15">
        <f t="shared" si="11"/>
        <v>-32.91043264881997</v>
      </c>
      <c r="AP15">
        <f t="shared" si="12"/>
        <v>-9.3194152774177788</v>
      </c>
      <c r="AQ15">
        <f t="shared" si="13"/>
        <v>-520.34305541507752</v>
      </c>
      <c r="AR15">
        <f t="shared" si="14"/>
        <v>95.63574963508411</v>
      </c>
      <c r="AS15">
        <f t="shared" si="15"/>
        <v>78.57862098126256</v>
      </c>
      <c r="AT15">
        <f t="shared" si="16"/>
        <v>162.07202437695199</v>
      </c>
      <c r="AU15">
        <f t="shared" si="17"/>
        <v>336.28639499329864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1765.6919275057126</v>
      </c>
      <c r="P16">
        <f t="shared" si="30"/>
        <v>88.284596375285631</v>
      </c>
      <c r="Q16" s="5">
        <f t="shared" si="31"/>
        <v>25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1407.7030908102615</v>
      </c>
      <c r="AF16">
        <f t="shared" si="4"/>
        <v>-70.385154540513071</v>
      </c>
      <c r="AG16">
        <f t="shared" si="5"/>
        <v>-19.931323648271409</v>
      </c>
      <c r="AH16">
        <f t="shared" si="6"/>
        <v>-1270.6070902916872</v>
      </c>
      <c r="AI16">
        <f t="shared" si="7"/>
        <v>46.77952232978987</v>
      </c>
      <c r="AJ16">
        <f t="shared" si="8"/>
        <v>220.41246878786842</v>
      </c>
      <c r="AK16">
        <f t="shared" si="32"/>
        <v>337.94743404319212</v>
      </c>
      <c r="AL16">
        <f t="shared" si="9"/>
        <v>605.13942516085035</v>
      </c>
      <c r="AN16">
        <f t="shared" si="10"/>
        <v>590.84564270623582</v>
      </c>
      <c r="AO16">
        <f t="shared" si="11"/>
        <v>-29.54228213531179</v>
      </c>
      <c r="AP16">
        <f t="shared" si="12"/>
        <v>-8.3656388963176624</v>
      </c>
      <c r="AQ16">
        <f t="shared" si="13"/>
        <v>-533.30327097483109</v>
      </c>
      <c r="AR16">
        <f t="shared" si="14"/>
        <v>19.634450699775311</v>
      </c>
      <c r="AS16">
        <f t="shared" si="15"/>
        <v>92.512226215598602</v>
      </c>
      <c r="AT16">
        <f t="shared" si="16"/>
        <v>141.84437767572282</v>
      </c>
      <c r="AU16">
        <f t="shared" si="17"/>
        <v>253.99105459109671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1765.6919275057126</v>
      </c>
      <c r="P17">
        <f t="shared" si="30"/>
        <v>88.284596375285631</v>
      </c>
      <c r="Q17" s="5">
        <f t="shared" si="31"/>
        <v>25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1368.9001605305666</v>
      </c>
      <c r="AF17">
        <f t="shared" si="4"/>
        <v>-68.445008026528328</v>
      </c>
      <c r="AG17">
        <f t="shared" si="5"/>
        <v>-19.381922452128016</v>
      </c>
      <c r="AH17">
        <f t="shared" si="6"/>
        <v>-1400.3518386427063</v>
      </c>
      <c r="AI17">
        <f t="shared" si="7"/>
        <v>-119.27860859079601</v>
      </c>
      <c r="AJ17">
        <f t="shared" si="8"/>
        <v>260.56135076448618</v>
      </c>
      <c r="AK17">
        <f t="shared" si="32"/>
        <v>315.93239068218242</v>
      </c>
      <c r="AL17">
        <f t="shared" si="9"/>
        <v>457.21513285587258</v>
      </c>
      <c r="AN17">
        <f t="shared" si="10"/>
        <v>529.26955675689589</v>
      </c>
      <c r="AO17">
        <f t="shared" si="11"/>
        <v>-26.463477837844792</v>
      </c>
      <c r="AP17">
        <f t="shared" si="12"/>
        <v>-7.4937981608230393</v>
      </c>
      <c r="AQ17">
        <f t="shared" si="13"/>
        <v>-541.42998760031162</v>
      </c>
      <c r="AR17">
        <f t="shared" si="14"/>
        <v>-46.117706842083621</v>
      </c>
      <c r="AS17">
        <f t="shared" si="15"/>
        <v>100.74305972295801</v>
      </c>
      <c r="AT17">
        <f t="shared" si="16"/>
        <v>122.15163764514102</v>
      </c>
      <c r="AU17">
        <f t="shared" si="17"/>
        <v>176.7769905260154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1765.6919275057126</v>
      </c>
      <c r="P18">
        <f t="shared" si="30"/>
        <v>88.284596375285631</v>
      </c>
      <c r="Q18" s="5">
        <f t="shared" si="31"/>
        <v>25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1328.0971111503036</v>
      </c>
      <c r="AF18">
        <f t="shared" si="4"/>
        <v>-66.404855557515177</v>
      </c>
      <c r="AG18">
        <f t="shared" si="5"/>
        <v>-18.804202058997163</v>
      </c>
      <c r="AH18">
        <f t="shared" si="6"/>
        <v>-1535.6046744382945</v>
      </c>
      <c r="AI18">
        <f t="shared" si="7"/>
        <v>-292.71662090450332</v>
      </c>
      <c r="AJ18">
        <f t="shared" si="8"/>
        <v>295.32630096923504</v>
      </c>
      <c r="AK18">
        <f t="shared" si="32"/>
        <v>290.31921480856971</v>
      </c>
      <c r="AL18">
        <f t="shared" si="9"/>
        <v>292.92889487330143</v>
      </c>
      <c r="AN18">
        <f t="shared" si="10"/>
        <v>473.01742439265229</v>
      </c>
      <c r="AO18">
        <f t="shared" si="11"/>
        <v>-23.650871219632613</v>
      </c>
      <c r="AP18">
        <f t="shared" si="12"/>
        <v>-6.6973379815591008</v>
      </c>
      <c r="AQ18">
        <f t="shared" si="13"/>
        <v>-546.92368644563282</v>
      </c>
      <c r="AR18">
        <f t="shared" si="14"/>
        <v>-104.25447125417226</v>
      </c>
      <c r="AS18">
        <f t="shared" si="15"/>
        <v>105.18393953803825</v>
      </c>
      <c r="AT18">
        <f t="shared" si="16"/>
        <v>103.4006068438058</v>
      </c>
      <c r="AU18">
        <f t="shared" si="17"/>
        <v>104.33007512767179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1765.6919275057126</v>
      </c>
      <c r="P19">
        <f t="shared" si="30"/>
        <v>88.284596375285631</v>
      </c>
      <c r="Q19" s="5">
        <f t="shared" si="31"/>
        <v>25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1284.9481723174936</v>
      </c>
      <c r="AF19">
        <f t="shared" si="4"/>
        <v>-64.24740861587469</v>
      </c>
      <c r="AG19">
        <f t="shared" si="5"/>
        <v>-18.193266791062797</v>
      </c>
      <c r="AH19">
        <f t="shared" si="6"/>
        <v>-1691.5729893775783</v>
      </c>
      <c r="AI19">
        <f t="shared" si="7"/>
        <v>-489.0654924670223</v>
      </c>
      <c r="AJ19">
        <f t="shared" si="8"/>
        <v>330.12671744169802</v>
      </c>
      <c r="AK19">
        <f t="shared" si="32"/>
        <v>261.5405012735049</v>
      </c>
      <c r="AL19">
        <f t="shared" si="9"/>
        <v>102.60172624818063</v>
      </c>
      <c r="AN19">
        <f t="shared" si="10"/>
        <v>421.57522937389501</v>
      </c>
      <c r="AO19">
        <f t="shared" si="11"/>
        <v>-21.078761468694754</v>
      </c>
      <c r="AP19">
        <f t="shared" si="12"/>
        <v>-5.9689805283505653</v>
      </c>
      <c r="AQ19">
        <f t="shared" si="13"/>
        <v>-554.98368444959669</v>
      </c>
      <c r="AR19">
        <f t="shared" si="14"/>
        <v>-160.45619707274702</v>
      </c>
      <c r="AS19">
        <f t="shared" si="15"/>
        <v>108.31039696871682</v>
      </c>
      <c r="AT19">
        <f t="shared" si="16"/>
        <v>85.808127666411266</v>
      </c>
      <c r="AU19">
        <f t="shared" si="17"/>
        <v>33.662327562381058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1765.6919275057126</v>
      </c>
      <c r="P20">
        <f t="shared" si="30"/>
        <v>88.284596375285631</v>
      </c>
      <c r="Q20" s="5">
        <f t="shared" si="31"/>
        <v>25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1239.5269248586944</v>
      </c>
      <c r="AF20">
        <f t="shared" si="4"/>
        <v>-61.976346242934717</v>
      </c>
      <c r="AG20">
        <f t="shared" si="5"/>
        <v>-17.550158461245559</v>
      </c>
      <c r="AH20">
        <f t="shared" si="6"/>
        <v>-1844.7026476264541</v>
      </c>
      <c r="AI20">
        <f t="shared" si="7"/>
        <v>-684.70222747193998</v>
      </c>
      <c r="AJ20">
        <f t="shared" si="8"/>
        <v>357.1138334718396</v>
      </c>
      <c r="AK20">
        <f t="shared" si="32"/>
        <v>229.59919672422177</v>
      </c>
      <c r="AL20">
        <f t="shared" si="9"/>
        <v>-97.98919727587861</v>
      </c>
      <c r="AN20">
        <f t="shared" si="10"/>
        <v>374.6171072002046</v>
      </c>
      <c r="AO20">
        <f t="shared" si="11"/>
        <v>-18.730855360010228</v>
      </c>
      <c r="AP20">
        <f t="shared" si="12"/>
        <v>-5.3041119654633606</v>
      </c>
      <c r="AQ20">
        <f t="shared" si="13"/>
        <v>-557.51686844330618</v>
      </c>
      <c r="AR20">
        <f t="shared" si="14"/>
        <v>-206.93472856857517</v>
      </c>
      <c r="AS20">
        <f t="shared" si="15"/>
        <v>107.92904014702796</v>
      </c>
      <c r="AT20">
        <f t="shared" si="16"/>
        <v>69.390817712268699</v>
      </c>
      <c r="AU20">
        <f t="shared" si="17"/>
        <v>-29.61487070927851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1765.6919275057126</v>
      </c>
      <c r="P21">
        <f t="shared" si="30"/>
        <v>88.284596375285631</v>
      </c>
      <c r="Q21" s="5">
        <f t="shared" si="31"/>
        <v>25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1192.1799116964196</v>
      </c>
      <c r="AF21">
        <f t="shared" si="4"/>
        <v>-59.608995584820974</v>
      </c>
      <c r="AG21">
        <f t="shared" si="5"/>
        <v>-16.879783685998678</v>
      </c>
      <c r="AH21">
        <f t="shared" si="6"/>
        <v>-1979.4927625376956</v>
      </c>
      <c r="AI21">
        <f t="shared" si="7"/>
        <v>-863.80163011209584</v>
      </c>
      <c r="AJ21">
        <f t="shared" si="8"/>
        <v>373.01590907055811</v>
      </c>
      <c r="AK21">
        <f t="shared" si="32"/>
        <v>195.19205627355541</v>
      </c>
      <c r="AL21">
        <f t="shared" si="9"/>
        <v>-295.59366476798232</v>
      </c>
      <c r="AN21">
        <f t="shared" si="10"/>
        <v>331.9063854054487</v>
      </c>
      <c r="AO21">
        <f t="shared" si="11"/>
        <v>-16.595319270272434</v>
      </c>
      <c r="AP21">
        <f t="shared" si="12"/>
        <v>-4.6993813053547937</v>
      </c>
      <c r="AQ21">
        <f t="shared" si="13"/>
        <v>-551.0965931435984</v>
      </c>
      <c r="AR21">
        <f t="shared" si="14"/>
        <v>-240.48490831377691</v>
      </c>
      <c r="AS21">
        <f t="shared" si="15"/>
        <v>103.84872355562968</v>
      </c>
      <c r="AT21">
        <f t="shared" si="16"/>
        <v>54.342041181876496</v>
      </c>
      <c r="AU21">
        <f t="shared" si="17"/>
        <v>-82.294143576270756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1765.6919275057126</v>
      </c>
      <c r="P22">
        <f t="shared" si="30"/>
        <v>88.284596375285631</v>
      </c>
      <c r="Q22" s="5">
        <f t="shared" si="31"/>
        <v>25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1142.9055649199413</v>
      </c>
      <c r="AF22">
        <f t="shared" si="4"/>
        <v>-57.145278245997069</v>
      </c>
      <c r="AG22">
        <f t="shared" si="5"/>
        <v>-16.182120265657776</v>
      </c>
      <c r="AH22">
        <f t="shared" si="6"/>
        <v>-2115.4623339236564</v>
      </c>
      <c r="AI22">
        <f t="shared" si="7"/>
        <v>-1045.8841675153701</v>
      </c>
      <c r="AJ22">
        <f t="shared" si="8"/>
        <v>384.74948642663014</v>
      </c>
      <c r="AK22">
        <f t="shared" si="32"/>
        <v>159.26749937340765</v>
      </c>
      <c r="AL22">
        <f t="shared" si="9"/>
        <v>-501.86718171533232</v>
      </c>
      <c r="AN22">
        <f t="shared" si="10"/>
        <v>293.10708907434258</v>
      </c>
      <c r="AO22">
        <f t="shared" si="11"/>
        <v>-14.655354453717131</v>
      </c>
      <c r="AP22">
        <f t="shared" si="12"/>
        <v>-4.1500315614003718</v>
      </c>
      <c r="AQ22">
        <f t="shared" si="13"/>
        <v>-542.52689441249834</v>
      </c>
      <c r="AR22">
        <f t="shared" si="14"/>
        <v>-268.22519135327332</v>
      </c>
      <c r="AS22">
        <f t="shared" si="15"/>
        <v>98.672021075737248</v>
      </c>
      <c r="AT22">
        <f t="shared" si="16"/>
        <v>40.845398393662755</v>
      </c>
      <c r="AU22">
        <f t="shared" si="17"/>
        <v>-128.70777188387333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1765.6919275057126</v>
      </c>
      <c r="P23">
        <f t="shared" si="30"/>
        <v>88.284596375285631</v>
      </c>
      <c r="Q23" s="5">
        <f t="shared" si="31"/>
        <v>25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1091.8581678831295</v>
      </c>
      <c r="AF23">
        <f t="shared" si="4"/>
        <v>-54.592908394156474</v>
      </c>
      <c r="AG23">
        <f t="shared" si="5"/>
        <v>-15.459352660482683</v>
      </c>
      <c r="AH23">
        <f t="shared" si="6"/>
        <v>-2243.785610074061</v>
      </c>
      <c r="AI23">
        <f t="shared" si="7"/>
        <v>-1221.9797032455706</v>
      </c>
      <c r="AJ23">
        <f t="shared" si="8"/>
        <v>0</v>
      </c>
      <c r="AK23">
        <f t="shared" si="32"/>
        <v>122.19476634366292</v>
      </c>
      <c r="AL23">
        <f t="shared" si="9"/>
        <v>-1099.7849369019077</v>
      </c>
      <c r="AN23">
        <f t="shared" si="10"/>
        <v>257.94336988477437</v>
      </c>
      <c r="AO23">
        <f t="shared" si="11"/>
        <v>-12.897168494238718</v>
      </c>
      <c r="AP23">
        <f t="shared" si="12"/>
        <v>-3.6521570646975139</v>
      </c>
      <c r="AQ23">
        <f t="shared" si="13"/>
        <v>-530.07765897247759</v>
      </c>
      <c r="AR23">
        <f t="shared" si="14"/>
        <v>-288.6836146466394</v>
      </c>
      <c r="AS23">
        <f t="shared" si="15"/>
        <v>0</v>
      </c>
      <c r="AT23">
        <f t="shared" si="16"/>
        <v>28.867604548011951</v>
      </c>
      <c r="AU23">
        <f t="shared" si="17"/>
        <v>-259.81601009862743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16983.48635480267</v>
      </c>
      <c r="AO25" s="6">
        <f t="shared" si="33"/>
        <v>-2173.4432633694182</v>
      </c>
      <c r="AP25" s="6">
        <f t="shared" si="33"/>
        <v>-1737.8976150470248</v>
      </c>
      <c r="AQ25" s="6">
        <f t="shared" si="33"/>
        <v>-8739.4458629357887</v>
      </c>
      <c r="AR25" s="6">
        <f t="shared" si="33"/>
        <v>4332.6996134504352</v>
      </c>
      <c r="AS25" s="6">
        <f t="shared" si="33"/>
        <v>-1595.6921791290745</v>
      </c>
      <c r="AT25" s="6">
        <f t="shared" si="33"/>
        <v>2521.9817461037987</v>
      </c>
      <c r="AU25" s="7">
        <f t="shared" si="33"/>
        <v>5258.9891804251602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5912.2054313619674</v>
      </c>
      <c r="K3">
        <v>1</v>
      </c>
      <c r="L3" s="2">
        <v>0</v>
      </c>
      <c r="O3">
        <f>$C$3</f>
        <v>5912.2054313619674</v>
      </c>
      <c r="P3">
        <f>O3*B5</f>
        <v>4729.7643450895739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5912.2054313619674</v>
      </c>
      <c r="AF3">
        <f t="shared" ref="AF3:AF23" si="4">-$Z3*P3</f>
        <v>-4729.7643450895739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-339.99150072760654</v>
      </c>
      <c r="AJ3">
        <f t="shared" ref="AJ3:AJ23" si="8">AB3-AC3</f>
        <v>0</v>
      </c>
      <c r="AL3">
        <f t="shared" ref="AL3:AL23" si="9">SUM(AI3:AK3)</f>
        <v>-339.99150072760654</v>
      </c>
      <c r="AN3">
        <f t="shared" ref="AN3:AN23" si="10">AE3*$K3</f>
        <v>5912.2054313619674</v>
      </c>
      <c r="AO3">
        <f t="shared" ref="AO3:AO23" si="11">AF3*$K3</f>
        <v>-4729.7643450895739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-339.99150072760654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-339.99150072760654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5912.2054313619674</v>
      </c>
      <c r="P5">
        <f t="shared" ref="P5:P23" si="30">O5*$C$5</f>
        <v>295.61027156809837</v>
      </c>
      <c r="Q5" s="5">
        <f t="shared" ref="Q5:Q23" si="31">$C$8</f>
        <v>25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5646.640463549269</v>
      </c>
      <c r="AF5">
        <f t="shared" si="4"/>
        <v>-282.33202317746344</v>
      </c>
      <c r="AG5">
        <f t="shared" si="5"/>
        <v>-23.87704778320126</v>
      </c>
      <c r="AH5">
        <f t="shared" si="6"/>
        <v>-1333.1583181949647</v>
      </c>
      <c r="AI5">
        <f t="shared" si="7"/>
        <v>4007.2730743936399</v>
      </c>
      <c r="AJ5">
        <f t="shared" si="8"/>
        <v>-1285.5565358842468</v>
      </c>
      <c r="AK5">
        <f>H5*SUM(AB5, AE5:AF5)</f>
        <v>359.09388113834717</v>
      </c>
      <c r="AL5">
        <f t="shared" si="9"/>
        <v>3080.8104196477402</v>
      </c>
      <c r="AN5">
        <f t="shared" si="10"/>
        <v>5105.6108309254432</v>
      </c>
      <c r="AO5">
        <f t="shared" si="11"/>
        <v>-255.28054154627213</v>
      </c>
      <c r="AP5">
        <f t="shared" si="12"/>
        <v>-21.589282080093785</v>
      </c>
      <c r="AQ5">
        <f t="shared" si="13"/>
        <v>-1205.4225149720603</v>
      </c>
      <c r="AR5">
        <f t="shared" si="14"/>
        <v>3623.3184923270173</v>
      </c>
      <c r="AS5">
        <f t="shared" si="15"/>
        <v>-1162.3816702599122</v>
      </c>
      <c r="AT5">
        <f t="shared" si="16"/>
        <v>324.68750590622795</v>
      </c>
      <c r="AU5">
        <f t="shared" si="17"/>
        <v>2785.624327973333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5912.2054313619674</v>
      </c>
      <c r="P6">
        <f t="shared" si="30"/>
        <v>295.61027156809837</v>
      </c>
      <c r="Q6" s="5">
        <f t="shared" si="31"/>
        <v>25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5502.4793157527374</v>
      </c>
      <c r="AF6">
        <f t="shared" si="4"/>
        <v>-275.12396578763685</v>
      </c>
      <c r="AG6">
        <f t="shared" si="5"/>
        <v>-23.267456533919681</v>
      </c>
      <c r="AH6">
        <f t="shared" si="6"/>
        <v>-1483.2830857982672</v>
      </c>
      <c r="AI6">
        <f t="shared" si="7"/>
        <v>3720.8048076329142</v>
      </c>
      <c r="AJ6">
        <f t="shared" si="8"/>
        <v>-1040.5149335465026</v>
      </c>
      <c r="AK6">
        <f>H6*SUM(AB6, AE6:AF6)</f>
        <v>441.2955698985964</v>
      </c>
      <c r="AL6">
        <f t="shared" si="9"/>
        <v>3121.5854439850082</v>
      </c>
      <c r="AN6">
        <f t="shared" si="10"/>
        <v>4717.2299243486123</v>
      </c>
      <c r="AO6">
        <f t="shared" si="11"/>
        <v>-235.86149621743058</v>
      </c>
      <c r="AP6">
        <f t="shared" si="12"/>
        <v>-19.946997694487781</v>
      </c>
      <c r="AQ6">
        <f t="shared" si="13"/>
        <v>-1271.6062991052879</v>
      </c>
      <c r="AR6">
        <f t="shared" si="14"/>
        <v>3189.8151313314061</v>
      </c>
      <c r="AS6">
        <f t="shared" si="15"/>
        <v>-892.02483091673537</v>
      </c>
      <c r="AT6">
        <f t="shared" si="16"/>
        <v>378.31903553886576</v>
      </c>
      <c r="AU6">
        <f t="shared" si="17"/>
        <v>2676.1093359535366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5912.2054313619674</v>
      </c>
      <c r="P7">
        <f t="shared" si="30"/>
        <v>295.61027156809837</v>
      </c>
      <c r="Q7" s="5">
        <f t="shared" si="31"/>
        <v>25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5350.8050581280559</v>
      </c>
      <c r="AF7">
        <f t="shared" si="4"/>
        <v>-267.54025290640277</v>
      </c>
      <c r="AG7">
        <f t="shared" si="5"/>
        <v>-22.626095795589666</v>
      </c>
      <c r="AH7">
        <f t="shared" si="6"/>
        <v>-1634.7446919632698</v>
      </c>
      <c r="AI7">
        <f t="shared" si="7"/>
        <v>3425.8940174627928</v>
      </c>
      <c r="AJ7">
        <f t="shared" si="8"/>
        <v>-816.23093655170169</v>
      </c>
      <c r="AK7">
        <f>H7*SUM(AB7, AE7:AF7)</f>
        <v>553.0778795376566</v>
      </c>
      <c r="AL7">
        <f t="shared" si="9"/>
        <v>3162.7409604487475</v>
      </c>
      <c r="AN7">
        <f t="shared" si="10"/>
        <v>4320.618668217161</v>
      </c>
      <c r="AO7">
        <f t="shared" si="11"/>
        <v>-216.03093341085804</v>
      </c>
      <c r="AP7">
        <f t="shared" si="12"/>
        <v>-18.269910942615201</v>
      </c>
      <c r="AQ7">
        <f t="shared" si="13"/>
        <v>-1320.0085514489663</v>
      </c>
      <c r="AR7">
        <f t="shared" si="14"/>
        <v>2766.3092724147214</v>
      </c>
      <c r="AS7">
        <f t="shared" si="15"/>
        <v>-659.08262097580985</v>
      </c>
      <c r="AT7">
        <f t="shared" si="16"/>
        <v>446.59422000030042</v>
      </c>
      <c r="AU7">
        <f t="shared" si="17"/>
        <v>2553.8208714392117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5912.2054313619674</v>
      </c>
      <c r="P8">
        <f t="shared" si="30"/>
        <v>295.61027156809837</v>
      </c>
      <c r="Q8" s="5">
        <f t="shared" si="31"/>
        <v>25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5191.3126646679375</v>
      </c>
      <c r="AF8">
        <f t="shared" si="4"/>
        <v>-259.56563323339691</v>
      </c>
      <c r="AG8">
        <f t="shared" si="5"/>
        <v>-21.951675753391569</v>
      </c>
      <c r="AH8">
        <f t="shared" si="6"/>
        <v>-1792.6363369688011</v>
      </c>
      <c r="AI8">
        <f t="shared" si="7"/>
        <v>3117.1590187123479</v>
      </c>
      <c r="AJ8">
        <f t="shared" si="8"/>
        <v>-603.95189156748893</v>
      </c>
      <c r="AK8">
        <f t="shared" ref="AK8:AK23" si="32">H8*SUM(AB8:AB8, AE8:AF8)</f>
        <v>674.97174693329407</v>
      </c>
      <c r="AL8">
        <f t="shared" si="9"/>
        <v>3188.1788740781531</v>
      </c>
      <c r="AN8">
        <f t="shared" si="10"/>
        <v>3917.2350460929893</v>
      </c>
      <c r="AO8">
        <f t="shared" si="11"/>
        <v>-195.86175230464949</v>
      </c>
      <c r="AP8">
        <f t="shared" si="12"/>
        <v>-16.564186966988537</v>
      </c>
      <c r="AQ8">
        <f t="shared" si="13"/>
        <v>-1352.6786648523168</v>
      </c>
      <c r="AR8">
        <f t="shared" si="14"/>
        <v>2352.1304419690346</v>
      </c>
      <c r="AS8">
        <f t="shared" si="15"/>
        <v>-455.72703256810104</v>
      </c>
      <c r="AT8">
        <f t="shared" si="16"/>
        <v>509.31684392753345</v>
      </c>
      <c r="AU8">
        <f t="shared" si="17"/>
        <v>2405.7202533284667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5912.2054313619674</v>
      </c>
      <c r="P9">
        <f t="shared" si="30"/>
        <v>295.61027156809837</v>
      </c>
      <c r="Q9" s="5">
        <f t="shared" si="31"/>
        <v>25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5022.6505760683049</v>
      </c>
      <c r="AF9">
        <f t="shared" si="4"/>
        <v>-251.13252880341525</v>
      </c>
      <c r="AG9">
        <f t="shared" si="5"/>
        <v>-21.238481284095283</v>
      </c>
      <c r="AH9">
        <f t="shared" si="6"/>
        <v>-1974.7108470494809</v>
      </c>
      <c r="AI9">
        <f t="shared" si="7"/>
        <v>2775.5687189313135</v>
      </c>
      <c r="AJ9">
        <f t="shared" si="8"/>
        <v>-385.77922961032891</v>
      </c>
      <c r="AK9">
        <f t="shared" si="32"/>
        <v>739.31571254285564</v>
      </c>
      <c r="AL9">
        <f t="shared" si="9"/>
        <v>3129.1052018638402</v>
      </c>
      <c r="AN9">
        <f t="shared" si="10"/>
        <v>3530.8057025304042</v>
      </c>
      <c r="AO9">
        <f t="shared" si="11"/>
        <v>-176.54028512652022</v>
      </c>
      <c r="AP9">
        <f t="shared" si="12"/>
        <v>-14.930154844589985</v>
      </c>
      <c r="AQ9">
        <f t="shared" si="13"/>
        <v>-1388.1754691103426</v>
      </c>
      <c r="AR9">
        <f t="shared" si="14"/>
        <v>1951.1597934489514</v>
      </c>
      <c r="AS9">
        <f t="shared" si="15"/>
        <v>-271.19376177910164</v>
      </c>
      <c r="AT9">
        <f t="shared" si="16"/>
        <v>519.72162790986567</v>
      </c>
      <c r="AU9">
        <f t="shared" si="17"/>
        <v>2199.6876595797153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5912.2054313619674</v>
      </c>
      <c r="P10">
        <f t="shared" si="30"/>
        <v>295.61027156809837</v>
      </c>
      <c r="Q10" s="5">
        <f t="shared" si="31"/>
        <v>25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4845.1064076500397</v>
      </c>
      <c r="AF10">
        <f t="shared" si="4"/>
        <v>-242.25532038250199</v>
      </c>
      <c r="AG10">
        <f t="shared" si="5"/>
        <v>-20.487728580728188</v>
      </c>
      <c r="AH10">
        <f t="shared" si="6"/>
        <v>-2153.4715621045843</v>
      </c>
      <c r="AI10">
        <f t="shared" si="7"/>
        <v>2428.8917965822257</v>
      </c>
      <c r="AJ10">
        <f t="shared" si="8"/>
        <v>-163.08453295047002</v>
      </c>
      <c r="AK10">
        <f t="shared" si="32"/>
        <v>558.72166478326869</v>
      </c>
      <c r="AL10">
        <f t="shared" si="9"/>
        <v>2824.5289284150244</v>
      </c>
      <c r="AN10">
        <f t="shared" si="10"/>
        <v>3230.5760324322946</v>
      </c>
      <c r="AO10">
        <f t="shared" si="11"/>
        <v>-161.52880162161472</v>
      </c>
      <c r="AP10">
        <f t="shared" si="12"/>
        <v>-13.660621530906791</v>
      </c>
      <c r="AQ10">
        <f t="shared" si="13"/>
        <v>-1435.8722037714433</v>
      </c>
      <c r="AR10">
        <f t="shared" si="14"/>
        <v>1619.5144055083299</v>
      </c>
      <c r="AS10">
        <f t="shared" si="15"/>
        <v>-108.74002324868195</v>
      </c>
      <c r="AT10">
        <f t="shared" si="16"/>
        <v>372.53935562685638</v>
      </c>
      <c r="AU10">
        <f t="shared" si="17"/>
        <v>1883.3137378865044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19101.02515162051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5912.2054313619674</v>
      </c>
      <c r="P11">
        <f t="shared" si="30"/>
        <v>295.61027156809837</v>
      </c>
      <c r="Q11" s="5">
        <f t="shared" si="31"/>
        <v>25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4660.0347385680798</v>
      </c>
      <c r="AF11">
        <f t="shared" si="4"/>
        <v>-233.001736928404</v>
      </c>
      <c r="AG11">
        <f t="shared" si="5"/>
        <v>-19.705145536081993</v>
      </c>
      <c r="AH11">
        <f t="shared" si="6"/>
        <v>-2310.8230353556519</v>
      </c>
      <c r="AI11">
        <f t="shared" si="7"/>
        <v>2096.5048207479422</v>
      </c>
      <c r="AJ11">
        <f t="shared" si="8"/>
        <v>2.609036454683519</v>
      </c>
      <c r="AK11">
        <f t="shared" si="32"/>
        <v>527.19983326664976</v>
      </c>
      <c r="AL11">
        <f t="shared" si="9"/>
        <v>2626.3136904692756</v>
      </c>
      <c r="AN11">
        <f t="shared" si="10"/>
        <v>2955.555622855712</v>
      </c>
      <c r="AO11">
        <f t="shared" si="11"/>
        <v>-147.77778114278559</v>
      </c>
      <c r="AP11">
        <f t="shared" si="12"/>
        <v>-12.497686595841333</v>
      </c>
      <c r="AQ11">
        <f t="shared" si="13"/>
        <v>-1465.6040992665494</v>
      </c>
      <c r="AR11">
        <f t="shared" si="14"/>
        <v>1329.6760558505357</v>
      </c>
      <c r="AS11">
        <f t="shared" si="15"/>
        <v>1.654741390671449</v>
      </c>
      <c r="AT11">
        <f t="shared" si="16"/>
        <v>334.36841547207638</v>
      </c>
      <c r="AU11">
        <f t="shared" si="17"/>
        <v>1665.6992127132837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5912.2054313619674</v>
      </c>
      <c r="P12">
        <f t="shared" si="30"/>
        <v>295.61027156809837</v>
      </c>
      <c r="Q12" s="5">
        <f t="shared" si="31"/>
        <v>25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4467.4294401178668</v>
      </c>
      <c r="AF12">
        <f t="shared" si="4"/>
        <v>-223.37147200589331</v>
      </c>
      <c r="AG12">
        <f t="shared" si="5"/>
        <v>-18.890706234681385</v>
      </c>
      <c r="AH12">
        <f t="shared" si="6"/>
        <v>-2469.5513841591651</v>
      </c>
      <c r="AI12">
        <f t="shared" si="7"/>
        <v>1755.6158777181267</v>
      </c>
      <c r="AJ12">
        <f t="shared" si="8"/>
        <v>125.358898840027</v>
      </c>
      <c r="AK12">
        <f t="shared" si="32"/>
        <v>706.3851059134256</v>
      </c>
      <c r="AL12">
        <f t="shared" si="9"/>
        <v>2587.3598824715791</v>
      </c>
      <c r="AN12">
        <f t="shared" si="10"/>
        <v>2648.0361343787108</v>
      </c>
      <c r="AO12">
        <f t="shared" si="11"/>
        <v>-132.40180671893552</v>
      </c>
      <c r="AP12">
        <f t="shared" si="12"/>
        <v>-11.197327990042012</v>
      </c>
      <c r="AQ12">
        <f t="shared" si="13"/>
        <v>-1463.8085253755894</v>
      </c>
      <c r="AR12">
        <f t="shared" si="14"/>
        <v>1040.6284742941436</v>
      </c>
      <c r="AS12">
        <f t="shared" si="15"/>
        <v>74.305570651734513</v>
      </c>
      <c r="AT12">
        <f t="shared" si="16"/>
        <v>418.70460637792019</v>
      </c>
      <c r="AU12">
        <f t="shared" si="17"/>
        <v>1533.6386513237981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5912.2054313619674</v>
      </c>
      <c r="P13">
        <f t="shared" si="30"/>
        <v>295.61027156809837</v>
      </c>
      <c r="Q13" s="5">
        <f t="shared" si="31"/>
        <v>25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4267.8935804953671</v>
      </c>
      <c r="AF13">
        <f t="shared" si="4"/>
        <v>-213.39467902476835</v>
      </c>
      <c r="AG13">
        <f t="shared" si="5"/>
        <v>-18.04696077480596</v>
      </c>
      <c r="AH13">
        <f t="shared" si="6"/>
        <v>-2619.3535901144464</v>
      </c>
      <c r="AI13">
        <f t="shared" si="7"/>
        <v>1417.0983505813465</v>
      </c>
      <c r="AJ13">
        <f t="shared" si="8"/>
        <v>207.28371820581924</v>
      </c>
      <c r="AK13">
        <f t="shared" si="32"/>
        <v>1015.7573448779812</v>
      </c>
      <c r="AL13">
        <f t="shared" si="9"/>
        <v>2640.139413665147</v>
      </c>
      <c r="AN13">
        <f t="shared" si="10"/>
        <v>2291.6593102743564</v>
      </c>
      <c r="AO13">
        <f t="shared" si="11"/>
        <v>-114.58296551371781</v>
      </c>
      <c r="AP13">
        <f t="shared" si="12"/>
        <v>-9.6903741627362443</v>
      </c>
      <c r="AQ13">
        <f t="shared" si="13"/>
        <v>-1406.4704118019765</v>
      </c>
      <c r="AR13">
        <f t="shared" si="14"/>
        <v>760.91555879592568</v>
      </c>
      <c r="AS13">
        <f t="shared" si="15"/>
        <v>111.30166526774468</v>
      </c>
      <c r="AT13">
        <f t="shared" si="16"/>
        <v>545.41420315803782</v>
      </c>
      <c r="AU13">
        <f t="shared" si="17"/>
        <v>1417.6314272217082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5912.2054313619674</v>
      </c>
      <c r="P14">
        <f t="shared" si="30"/>
        <v>295.61027156809837</v>
      </c>
      <c r="Q14" s="5">
        <f t="shared" si="31"/>
        <v>25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4061.4331743691891</v>
      </c>
      <c r="AF14">
        <f t="shared" si="4"/>
        <v>-203.07165871845945</v>
      </c>
      <c r="AG14">
        <f t="shared" si="5"/>
        <v>-17.173934589725409</v>
      </c>
      <c r="AH14">
        <f t="shared" si="6"/>
        <v>-2770.2263093299603</v>
      </c>
      <c r="AI14">
        <f t="shared" si="7"/>
        <v>1070.9612717310442</v>
      </c>
      <c r="AJ14">
        <f t="shared" si="8"/>
        <v>332.43303241160993</v>
      </c>
      <c r="AK14">
        <f t="shared" si="32"/>
        <v>802.03706172244711</v>
      </c>
      <c r="AL14">
        <f t="shared" si="9"/>
        <v>2205.4313658651013</v>
      </c>
      <c r="AN14">
        <f t="shared" si="10"/>
        <v>2008.8982977606092</v>
      </c>
      <c r="AO14">
        <f t="shared" si="11"/>
        <v>-100.44491488803045</v>
      </c>
      <c r="AP14">
        <f t="shared" si="12"/>
        <v>-8.4947077748016806</v>
      </c>
      <c r="AQ14">
        <f t="shared" si="13"/>
        <v>-1370.2313144888735</v>
      </c>
      <c r="AR14">
        <f t="shared" si="14"/>
        <v>529.72736060890372</v>
      </c>
      <c r="AS14">
        <f t="shared" si="15"/>
        <v>164.4306638222123</v>
      </c>
      <c r="AT14">
        <f t="shared" si="16"/>
        <v>396.709934365815</v>
      </c>
      <c r="AU14">
        <f t="shared" si="17"/>
        <v>1090.8679587969309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5912.2054313619674</v>
      </c>
      <c r="P15">
        <f t="shared" si="30"/>
        <v>295.61027156809837</v>
      </c>
      <c r="Q15" s="5">
        <f t="shared" si="31"/>
        <v>25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3847.5751654876735</v>
      </c>
      <c r="AF15">
        <f t="shared" si="4"/>
        <v>-192.37875827438367</v>
      </c>
      <c r="AG15">
        <f t="shared" si="5"/>
        <v>-16.269627341929681</v>
      </c>
      <c r="AH15">
        <f t="shared" si="6"/>
        <v>-2930.2716075938979</v>
      </c>
      <c r="AI15">
        <f t="shared" si="7"/>
        <v>708.6551722774625</v>
      </c>
      <c r="AJ15">
        <f t="shared" si="8"/>
        <v>425.39832141373336</v>
      </c>
      <c r="AK15">
        <f t="shared" si="32"/>
        <v>756.20592880999391</v>
      </c>
      <c r="AL15">
        <f t="shared" si="9"/>
        <v>1890.2594225011899</v>
      </c>
      <c r="AN15">
        <f t="shared" si="10"/>
        <v>1753.10496124827</v>
      </c>
      <c r="AO15">
        <f t="shared" si="11"/>
        <v>-87.655248062413506</v>
      </c>
      <c r="AP15">
        <f t="shared" si="12"/>
        <v>-7.4130752965243936</v>
      </c>
      <c r="AQ15">
        <f t="shared" si="13"/>
        <v>-1335.1457663925044</v>
      </c>
      <c r="AR15">
        <f t="shared" si="14"/>
        <v>322.89087149682797</v>
      </c>
      <c r="AS15">
        <f t="shared" si="15"/>
        <v>193.82802822581826</v>
      </c>
      <c r="AT15">
        <f t="shared" si="16"/>
        <v>344.5568464558184</v>
      </c>
      <c r="AU15">
        <f t="shared" si="17"/>
        <v>861.27574617846471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5912.2054313619674</v>
      </c>
      <c r="P16">
        <f t="shared" si="30"/>
        <v>295.61027156809837</v>
      </c>
      <c r="Q16" s="5">
        <f t="shared" si="31"/>
        <v>25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3627.3707936349601</v>
      </c>
      <c r="AF16">
        <f t="shared" si="4"/>
        <v>-181.36853968174799</v>
      </c>
      <c r="AG16">
        <f t="shared" si="5"/>
        <v>-15.338484241401517</v>
      </c>
      <c r="AH16">
        <f t="shared" si="6"/>
        <v>-3073.7873084354696</v>
      </c>
      <c r="AI16">
        <f t="shared" si="7"/>
        <v>356.87646127634071</v>
      </c>
      <c r="AJ16">
        <f t="shared" si="8"/>
        <v>496.23067859893308</v>
      </c>
      <c r="AK16">
        <f t="shared" si="32"/>
        <v>701.90385075215602</v>
      </c>
      <c r="AL16">
        <f t="shared" si="9"/>
        <v>1555.0109906274297</v>
      </c>
      <c r="AN16">
        <f t="shared" si="10"/>
        <v>1522.4916687974737</v>
      </c>
      <c r="AO16">
        <f t="shared" si="11"/>
        <v>-76.124583439873675</v>
      </c>
      <c r="AP16">
        <f t="shared" si="12"/>
        <v>-6.4379176538810841</v>
      </c>
      <c r="AQ16">
        <f t="shared" si="13"/>
        <v>-1290.1398381880906</v>
      </c>
      <c r="AR16">
        <f t="shared" si="14"/>
        <v>149.78932951562825</v>
      </c>
      <c r="AS16">
        <f t="shared" si="15"/>
        <v>208.2795272251461</v>
      </c>
      <c r="AT16">
        <f t="shared" si="16"/>
        <v>294.60532872520162</v>
      </c>
      <c r="AU16">
        <f t="shared" si="17"/>
        <v>652.67418546597594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5912.2054313619674</v>
      </c>
      <c r="P17">
        <f t="shared" si="30"/>
        <v>295.61027156809837</v>
      </c>
      <c r="Q17" s="5">
        <f t="shared" si="31"/>
        <v>25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3402.1368942302797</v>
      </c>
      <c r="AF17">
        <f t="shared" si="4"/>
        <v>-170.10684471151399</v>
      </c>
      <c r="AG17">
        <f t="shared" si="5"/>
        <v>-14.386073580018282</v>
      </c>
      <c r="AH17">
        <f t="shared" si="6"/>
        <v>-3196.1032758768811</v>
      </c>
      <c r="AI17">
        <f t="shared" si="7"/>
        <v>21.540700061866573</v>
      </c>
      <c r="AJ17">
        <f t="shared" si="8"/>
        <v>546.26281703221548</v>
      </c>
      <c r="AK17">
        <f t="shared" si="32"/>
        <v>641.13179005098971</v>
      </c>
      <c r="AL17">
        <f t="shared" si="9"/>
        <v>1208.9353071450719</v>
      </c>
      <c r="AN17">
        <f t="shared" si="10"/>
        <v>1315.3972349142225</v>
      </c>
      <c r="AO17">
        <f t="shared" si="11"/>
        <v>-65.769861745711125</v>
      </c>
      <c r="AP17">
        <f t="shared" si="12"/>
        <v>-5.5622104567635109</v>
      </c>
      <c r="AQ17">
        <f t="shared" si="13"/>
        <v>-1235.7366979319947</v>
      </c>
      <c r="AR17">
        <f t="shared" si="14"/>
        <v>8.3284647797532259</v>
      </c>
      <c r="AS17">
        <f t="shared" si="15"/>
        <v>211.20625694963394</v>
      </c>
      <c r="AT17">
        <f t="shared" si="16"/>
        <v>247.88625798065681</v>
      </c>
      <c r="AU17">
        <f t="shared" si="17"/>
        <v>467.42097971004404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5912.2054313619674</v>
      </c>
      <c r="P18">
        <f t="shared" si="30"/>
        <v>295.61027156809837</v>
      </c>
      <c r="Q18" s="5">
        <f t="shared" si="31"/>
        <v>25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3172.2585494279069</v>
      </c>
      <c r="AF18">
        <f t="shared" si="4"/>
        <v>-158.61292747139535</v>
      </c>
      <c r="AG18">
        <f t="shared" si="5"/>
        <v>-13.414023693257935</v>
      </c>
      <c r="AH18">
        <f t="shared" si="6"/>
        <v>-3312.7566038406635</v>
      </c>
      <c r="AI18">
        <f t="shared" si="7"/>
        <v>-312.52500557740996</v>
      </c>
      <c r="AJ18">
        <f t="shared" si="8"/>
        <v>584.18794565125745</v>
      </c>
      <c r="AK18">
        <f t="shared" si="32"/>
        <v>575.70092533104093</v>
      </c>
      <c r="AL18">
        <f t="shared" si="9"/>
        <v>847.36386540488843</v>
      </c>
      <c r="AN18">
        <f t="shared" si="10"/>
        <v>1129.8372355153335</v>
      </c>
      <c r="AO18">
        <f t="shared" si="11"/>
        <v>-56.491861775766679</v>
      </c>
      <c r="AP18">
        <f t="shared" si="12"/>
        <v>-4.7775624876039631</v>
      </c>
      <c r="AQ18">
        <f t="shared" si="13"/>
        <v>-1179.8772719498227</v>
      </c>
      <c r="AR18">
        <f t="shared" si="14"/>
        <v>-111.30946069785972</v>
      </c>
      <c r="AS18">
        <f t="shared" si="15"/>
        <v>208.0654156184815</v>
      </c>
      <c r="AT18">
        <f t="shared" si="16"/>
        <v>205.04266339732814</v>
      </c>
      <c r="AU18">
        <f t="shared" si="17"/>
        <v>301.79861831794994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5912.2054313619674</v>
      </c>
      <c r="P19">
        <f t="shared" si="30"/>
        <v>295.61027156809837</v>
      </c>
      <c r="Q19" s="5">
        <f t="shared" si="31"/>
        <v>25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2938.3268204523038</v>
      </c>
      <c r="AF19">
        <f t="shared" si="4"/>
        <v>-146.91634102261517</v>
      </c>
      <c r="AG19">
        <f t="shared" si="5"/>
        <v>-12.424833907435008</v>
      </c>
      <c r="AH19">
        <f t="shared" si="6"/>
        <v>-3420.1981955613815</v>
      </c>
      <c r="AI19">
        <f t="shared" si="7"/>
        <v>-641.21255003912802</v>
      </c>
      <c r="AJ19">
        <f t="shared" si="8"/>
        <v>610.46690048884921</v>
      </c>
      <c r="AK19">
        <f t="shared" si="32"/>
        <v>506.69530167564255</v>
      </c>
      <c r="AL19">
        <f t="shared" si="9"/>
        <v>475.94965212536374</v>
      </c>
      <c r="AN19">
        <f t="shared" si="10"/>
        <v>964.02783395809593</v>
      </c>
      <c r="AO19">
        <f t="shared" si="11"/>
        <v>-48.201391697904789</v>
      </c>
      <c r="AP19">
        <f t="shared" si="12"/>
        <v>-4.0764307209467914</v>
      </c>
      <c r="AQ19">
        <f t="shared" si="13"/>
        <v>-1122.1237321949388</v>
      </c>
      <c r="AR19">
        <f t="shared" si="14"/>
        <v>-210.37372065569446</v>
      </c>
      <c r="AS19">
        <f t="shared" si="15"/>
        <v>200.28646224274925</v>
      </c>
      <c r="AT19">
        <f t="shared" si="16"/>
        <v>166.24031430102201</v>
      </c>
      <c r="AU19">
        <f t="shared" si="17"/>
        <v>156.15305588807684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5912.2054313619674</v>
      </c>
      <c r="P20">
        <f t="shared" si="30"/>
        <v>295.61027156809837</v>
      </c>
      <c r="Q20" s="5">
        <f t="shared" si="31"/>
        <v>25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2700.8828544049561</v>
      </c>
      <c r="AF20">
        <f t="shared" si="4"/>
        <v>-135.04414272024781</v>
      </c>
      <c r="AG20">
        <f t="shared" si="5"/>
        <v>-11.420792484974454</v>
      </c>
      <c r="AH20">
        <f t="shared" si="6"/>
        <v>-3519.1723335448196</v>
      </c>
      <c r="AI20">
        <f t="shared" si="7"/>
        <v>-964.75441434508548</v>
      </c>
      <c r="AJ20">
        <f t="shared" si="8"/>
        <v>627.01636054199253</v>
      </c>
      <c r="AK20">
        <f t="shared" si="32"/>
        <v>435.15547283487376</v>
      </c>
      <c r="AL20">
        <f t="shared" si="9"/>
        <v>97.41741903178081</v>
      </c>
      <c r="AN20">
        <f t="shared" si="10"/>
        <v>816.27667903959446</v>
      </c>
      <c r="AO20">
        <f t="shared" si="11"/>
        <v>-40.813833951979724</v>
      </c>
      <c r="AP20">
        <f t="shared" si="12"/>
        <v>-3.4516589812219727</v>
      </c>
      <c r="AQ20">
        <f t="shared" si="13"/>
        <v>-1063.584931389727</v>
      </c>
      <c r="AR20">
        <f t="shared" si="14"/>
        <v>-291.57374528333418</v>
      </c>
      <c r="AS20">
        <f t="shared" si="15"/>
        <v>189.50056706530941</v>
      </c>
      <c r="AT20">
        <f t="shared" si="16"/>
        <v>131.51524274821335</v>
      </c>
      <c r="AU20">
        <f t="shared" si="17"/>
        <v>29.442064530188571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5912.2054313619674</v>
      </c>
      <c r="P21">
        <f t="shared" si="30"/>
        <v>295.61027156809837</v>
      </c>
      <c r="Q21" s="5">
        <f t="shared" si="31"/>
        <v>25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2460.6028895959294</v>
      </c>
      <c r="AF21">
        <f t="shared" si="4"/>
        <v>-123.03014447979648</v>
      </c>
      <c r="AG21">
        <f t="shared" si="5"/>
        <v>-10.404758926945354</v>
      </c>
      <c r="AH21">
        <f t="shared" si="6"/>
        <v>-3607.3025327174219</v>
      </c>
      <c r="AI21">
        <f t="shared" si="7"/>
        <v>-1280.1345465282343</v>
      </c>
      <c r="AJ21">
        <f t="shared" si="8"/>
        <v>634.6254618942944</v>
      </c>
      <c r="AK21">
        <f t="shared" si="32"/>
        <v>361.96896410402252</v>
      </c>
      <c r="AL21">
        <f t="shared" si="9"/>
        <v>-283.54012052991737</v>
      </c>
      <c r="AN21">
        <f t="shared" si="10"/>
        <v>685.03906414751918</v>
      </c>
      <c r="AO21">
        <f t="shared" si="11"/>
        <v>-34.251953207375962</v>
      </c>
      <c r="AP21">
        <f t="shared" si="12"/>
        <v>-2.8967154139876947</v>
      </c>
      <c r="AQ21">
        <f t="shared" si="13"/>
        <v>-1004.2836093375147</v>
      </c>
      <c r="AR21">
        <f t="shared" si="14"/>
        <v>-356.39321381135926</v>
      </c>
      <c r="AS21">
        <f t="shared" si="15"/>
        <v>176.68159065343792</v>
      </c>
      <c r="AT21">
        <f t="shared" si="16"/>
        <v>100.77322166397441</v>
      </c>
      <c r="AU21">
        <f t="shared" si="17"/>
        <v>-78.938401493946898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5912.2054313619674</v>
      </c>
      <c r="P22">
        <f t="shared" si="30"/>
        <v>295.61027156809837</v>
      </c>
      <c r="Q22" s="5">
        <f t="shared" si="31"/>
        <v>25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2218.5682109393906</v>
      </c>
      <c r="AF22">
        <f t="shared" si="4"/>
        <v>-110.92841054696953</v>
      </c>
      <c r="AG22">
        <f t="shared" si="5"/>
        <v>-9.3813054903790327</v>
      </c>
      <c r="AH22">
        <f t="shared" si="6"/>
        <v>-3677.6233891874685</v>
      </c>
      <c r="AI22">
        <f t="shared" si="7"/>
        <v>-1579.3648942854265</v>
      </c>
      <c r="AJ22">
        <f t="shared" si="8"/>
        <v>632.92931231361808</v>
      </c>
      <c r="AK22">
        <f t="shared" si="32"/>
        <v>287.98870124971967</v>
      </c>
      <c r="AL22">
        <f t="shared" si="9"/>
        <v>-658.44688072208874</v>
      </c>
      <c r="AN22">
        <f t="shared" si="10"/>
        <v>568.96920461391551</v>
      </c>
      <c r="AO22">
        <f t="shared" si="11"/>
        <v>-28.448460230695776</v>
      </c>
      <c r="AP22">
        <f t="shared" si="12"/>
        <v>-2.4059093142964616</v>
      </c>
      <c r="AQ22">
        <f t="shared" si="13"/>
        <v>-943.15533969069861</v>
      </c>
      <c r="AR22">
        <f t="shared" si="14"/>
        <v>-405.04050462177526</v>
      </c>
      <c r="AS22">
        <f t="shared" si="15"/>
        <v>162.31968240968811</v>
      </c>
      <c r="AT22">
        <f t="shared" si="16"/>
        <v>73.856959402869563</v>
      </c>
      <c r="AU22">
        <f t="shared" si="17"/>
        <v>-168.86386280921758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5912.2054313619674</v>
      </c>
      <c r="P23">
        <f t="shared" si="30"/>
        <v>295.61027156809837</v>
      </c>
      <c r="Q23" s="5">
        <f t="shared" si="31"/>
        <v>25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1975.4962936126838</v>
      </c>
      <c r="AF23">
        <f t="shared" si="4"/>
        <v>-98.774814680634194</v>
      </c>
      <c r="AG23">
        <f t="shared" si="5"/>
        <v>-8.3534660481071867</v>
      </c>
      <c r="AH23">
        <f t="shared" si="6"/>
        <v>-3736.1055494722232</v>
      </c>
      <c r="AI23">
        <f t="shared" si="7"/>
        <v>-1867.7375365882808</v>
      </c>
      <c r="AJ23">
        <f t="shared" si="8"/>
        <v>0</v>
      </c>
      <c r="AK23">
        <f t="shared" si="32"/>
        <v>214.06925922767934</v>
      </c>
      <c r="AL23">
        <f t="shared" si="9"/>
        <v>-1653.6682773606015</v>
      </c>
      <c r="AN23">
        <f t="shared" si="10"/>
        <v>466.69630374911515</v>
      </c>
      <c r="AO23">
        <f t="shared" si="11"/>
        <v>-23.334815187455757</v>
      </c>
      <c r="AP23">
        <f t="shared" si="12"/>
        <v>-1.9734442128544429</v>
      </c>
      <c r="AQ23">
        <f t="shared" si="13"/>
        <v>-882.62714336284103</v>
      </c>
      <c r="AR23">
        <f t="shared" si="14"/>
        <v>-441.23909901403613</v>
      </c>
      <c r="AS23">
        <f t="shared" si="15"/>
        <v>0</v>
      </c>
      <c r="AT23">
        <f t="shared" si="16"/>
        <v>50.572270042161144</v>
      </c>
      <c r="AU23">
        <f t="shared" si="17"/>
        <v>-390.66682897187496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49860.271187161801</v>
      </c>
      <c r="AO25" s="6">
        <f t="shared" si="33"/>
        <v>-6927.1676328795638</v>
      </c>
      <c r="AP25" s="6">
        <f t="shared" si="33"/>
        <v>-1708.2687621211837</v>
      </c>
      <c r="AQ25" s="6">
        <f t="shared" si="33"/>
        <v>-24859.298342402133</v>
      </c>
      <c r="AR25" s="6">
        <f t="shared" si="33"/>
        <v>16365.53644975892</v>
      </c>
      <c r="AS25" s="6">
        <f t="shared" si="33"/>
        <v>-3125.9361511391567</v>
      </c>
      <c r="AT25" s="6">
        <f t="shared" si="33"/>
        <v>5861.4248530007444</v>
      </c>
      <c r="AU25" s="7">
        <f t="shared" si="33"/>
        <v>19101.02515162051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468.01468140019983</v>
      </c>
      <c r="K3">
        <v>1</v>
      </c>
      <c r="L3" s="2">
        <v>0</v>
      </c>
      <c r="O3">
        <f>$C$3</f>
        <v>468.01468140019983</v>
      </c>
      <c r="P3">
        <f>O3*B5</f>
        <v>374.41174512015988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468.01468140019983</v>
      </c>
      <c r="AF3">
        <f t="shared" ref="AF3:AF23" si="4">-$Z3*P3</f>
        <v>-374.41174512015988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-1428.82965071996</v>
      </c>
      <c r="AJ3">
        <f t="shared" ref="AJ3:AJ23" si="8">AB3-AC3</f>
        <v>0</v>
      </c>
      <c r="AL3">
        <f t="shared" ref="AL3:AL23" si="9">SUM(AI3:AK3)</f>
        <v>-1428.82965071996</v>
      </c>
      <c r="AN3">
        <f t="shared" ref="AN3:AN23" si="10">AE3*$K3</f>
        <v>468.01468140019983</v>
      </c>
      <c r="AO3">
        <f t="shared" ref="AO3:AO23" si="11">AF3*$K3</f>
        <v>-374.41174512015988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-1428.82965071996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-1428.82965071996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468.01468140019983</v>
      </c>
      <c r="P5">
        <f t="shared" ref="P5:P23" si="30">O5*$C$5</f>
        <v>23.400734070009992</v>
      </c>
      <c r="Q5" s="5">
        <f t="shared" ref="Q5:Q23" si="31">$C$8</f>
        <v>25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457.5732552236766</v>
      </c>
      <c r="AF5">
        <f t="shared" si="4"/>
        <v>-22.878662761183833</v>
      </c>
      <c r="AG5">
        <f t="shared" si="5"/>
        <v>-24.442249004599347</v>
      </c>
      <c r="AH5">
        <f t="shared" si="6"/>
        <v>-302.06896150649078</v>
      </c>
      <c r="AI5">
        <f t="shared" si="7"/>
        <v>108.18338195140262</v>
      </c>
      <c r="AJ5">
        <f t="shared" si="8"/>
        <v>-32.092717084905871</v>
      </c>
      <c r="AK5">
        <f>G5*SUM(AB5, AE5:AF5)</f>
        <v>1.9294671091317792</v>
      </c>
      <c r="AL5">
        <f t="shared" si="9"/>
        <v>78.02013197562853</v>
      </c>
      <c r="AN5">
        <f t="shared" si="10"/>
        <v>413.73113498063452</v>
      </c>
      <c r="AO5">
        <f t="shared" si="11"/>
        <v>-20.68655674903173</v>
      </c>
      <c r="AP5">
        <f t="shared" si="12"/>
        <v>-22.100328869109376</v>
      </c>
      <c r="AQ5">
        <f t="shared" si="13"/>
        <v>-273.12639639615747</v>
      </c>
      <c r="AR5">
        <f t="shared" si="14"/>
        <v>97.81785296633592</v>
      </c>
      <c r="AS5">
        <f t="shared" si="15"/>
        <v>-29.017771717579759</v>
      </c>
      <c r="AT5">
        <f t="shared" si="16"/>
        <v>1.7445963195088172</v>
      </c>
      <c r="AU5">
        <f t="shared" si="17"/>
        <v>70.544677568264987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468.01468140019983</v>
      </c>
      <c r="P6">
        <f t="shared" si="30"/>
        <v>23.400734070009992</v>
      </c>
      <c r="Q6" s="5">
        <f t="shared" si="31"/>
        <v>25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452.43381255422753</v>
      </c>
      <c r="AF6">
        <f t="shared" si="4"/>
        <v>-22.621690627711377</v>
      </c>
      <c r="AG6">
        <f t="shared" si="5"/>
        <v>-24.167714739238647</v>
      </c>
      <c r="AH6">
        <f t="shared" si="6"/>
        <v>-301.11775314710189</v>
      </c>
      <c r="AI6">
        <f t="shared" si="7"/>
        <v>104.52665404017563</v>
      </c>
      <c r="AJ6">
        <f t="shared" si="8"/>
        <v>-28.757896748476924</v>
      </c>
      <c r="AK6">
        <f>G6*SUM(AB6, AE6:AF6)</f>
        <v>3.5344650614329178</v>
      </c>
      <c r="AL6">
        <f t="shared" si="9"/>
        <v>79.303222353131616</v>
      </c>
      <c r="AN6">
        <f t="shared" si="10"/>
        <v>387.86775867706655</v>
      </c>
      <c r="AO6">
        <f t="shared" si="11"/>
        <v>-19.393387933853326</v>
      </c>
      <c r="AP6">
        <f t="shared" si="12"/>
        <v>-20.71878159444962</v>
      </c>
      <c r="AQ6">
        <f t="shared" si="13"/>
        <v>-258.14575473852761</v>
      </c>
      <c r="AR6">
        <f t="shared" si="14"/>
        <v>89.609834410235948</v>
      </c>
      <c r="AS6">
        <f t="shared" si="15"/>
        <v>-24.653906597136398</v>
      </c>
      <c r="AT6">
        <f t="shared" si="16"/>
        <v>3.0300676109084419</v>
      </c>
      <c r="AU6">
        <f t="shared" si="17"/>
        <v>67.985995424007996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468.01468140019983</v>
      </c>
      <c r="P7">
        <f t="shared" si="30"/>
        <v>23.400734070009992</v>
      </c>
      <c r="Q7" s="5">
        <f t="shared" si="31"/>
        <v>25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447.34736749293126</v>
      </c>
      <c r="AF7">
        <f t="shared" si="4"/>
        <v>-22.367368374646563</v>
      </c>
      <c r="AG7">
        <f t="shared" si="5"/>
        <v>-23.896011453880227</v>
      </c>
      <c r="AH7">
        <f t="shared" si="6"/>
        <v>-300.26137966033269</v>
      </c>
      <c r="AI7">
        <f t="shared" si="7"/>
        <v>100.82260800407175</v>
      </c>
      <c r="AJ7">
        <f t="shared" si="8"/>
        <v>-26.5162941693102</v>
      </c>
      <c r="AK7">
        <f>G7*SUM(AB7, AE7:AF7)</f>
        <v>7.1999810110478162</v>
      </c>
      <c r="AL7">
        <f t="shared" si="9"/>
        <v>81.506294845809364</v>
      </c>
      <c r="AN7">
        <f t="shared" si="10"/>
        <v>361.21992226791104</v>
      </c>
      <c r="AO7">
        <f t="shared" si="11"/>
        <v>-18.060996113395554</v>
      </c>
      <c r="AP7">
        <f t="shared" si="12"/>
        <v>-19.295330714157206</v>
      </c>
      <c r="AQ7">
        <f t="shared" si="13"/>
        <v>-242.45228675158111</v>
      </c>
      <c r="AR7">
        <f t="shared" si="14"/>
        <v>81.411308688777169</v>
      </c>
      <c r="AS7">
        <f t="shared" si="15"/>
        <v>-21.411132410034007</v>
      </c>
      <c r="AT7">
        <f t="shared" si="16"/>
        <v>5.8137741945742505</v>
      </c>
      <c r="AU7">
        <f t="shared" si="17"/>
        <v>65.813950473317405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468.01468140019983</v>
      </c>
      <c r="P8">
        <f t="shared" si="30"/>
        <v>23.400734070009992</v>
      </c>
      <c r="Q8" s="5">
        <f t="shared" si="31"/>
        <v>25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442.31215570251476</v>
      </c>
      <c r="AF8">
        <f t="shared" si="4"/>
        <v>-22.115607785125739</v>
      </c>
      <c r="AG8">
        <f t="shared" si="5"/>
        <v>-23.627044902694685</v>
      </c>
      <c r="AH8">
        <f t="shared" si="6"/>
        <v>-300.06436646740485</v>
      </c>
      <c r="AI8">
        <f t="shared" si="7"/>
        <v>96.505136547289453</v>
      </c>
      <c r="AJ8">
        <f t="shared" si="8"/>
        <v>-24.06843687550689</v>
      </c>
      <c r="AK8">
        <f t="shared" ref="AK8:AK23" si="32">G8*SUM(AB8:AB8, AE8:AF8)</f>
        <v>11.738964903670864</v>
      </c>
      <c r="AL8">
        <f t="shared" si="9"/>
        <v>84.175664575453425</v>
      </c>
      <c r="AN8">
        <f t="shared" si="10"/>
        <v>333.75771978119877</v>
      </c>
      <c r="AO8">
        <f t="shared" si="11"/>
        <v>-16.687885989059939</v>
      </c>
      <c r="AP8">
        <f t="shared" si="12"/>
        <v>-17.828378737108579</v>
      </c>
      <c r="AQ8">
        <f t="shared" si="13"/>
        <v>-226.42108621384574</v>
      </c>
      <c r="AR8">
        <f t="shared" si="14"/>
        <v>72.820368841184518</v>
      </c>
      <c r="AS8">
        <f t="shared" si="15"/>
        <v>-18.161442109833537</v>
      </c>
      <c r="AT8">
        <f t="shared" si="16"/>
        <v>8.8579301028204398</v>
      </c>
      <c r="AU8">
        <f t="shared" si="17"/>
        <v>63.516856834171413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468.01468140019983</v>
      </c>
      <c r="P9">
        <f t="shared" si="30"/>
        <v>23.400734070009992</v>
      </c>
      <c r="Q9" s="5">
        <f t="shared" si="31"/>
        <v>25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437.32437313977397</v>
      </c>
      <c r="AF9">
        <f t="shared" si="4"/>
        <v>-21.866218656988696</v>
      </c>
      <c r="AG9">
        <f t="shared" si="5"/>
        <v>-23.360611884620422</v>
      </c>
      <c r="AH9">
        <f t="shared" si="6"/>
        <v>-301.62569047318868</v>
      </c>
      <c r="AI9">
        <f t="shared" si="7"/>
        <v>90.471852124976181</v>
      </c>
      <c r="AJ9">
        <f t="shared" si="8"/>
        <v>-19.409944556644405</v>
      </c>
      <c r="AK9">
        <f t="shared" si="32"/>
        <v>12.55045429057752</v>
      </c>
      <c r="AL9">
        <f t="shared" si="9"/>
        <v>83.612361858909296</v>
      </c>
      <c r="AN9">
        <f t="shared" si="10"/>
        <v>307.42879026758112</v>
      </c>
      <c r="AO9">
        <f t="shared" si="11"/>
        <v>-15.371439513379054</v>
      </c>
      <c r="AP9">
        <f t="shared" si="12"/>
        <v>-16.421962947178276</v>
      </c>
      <c r="AQ9">
        <f t="shared" si="13"/>
        <v>-212.03579500966705</v>
      </c>
      <c r="AR9">
        <f t="shared" si="14"/>
        <v>63.599592797356728</v>
      </c>
      <c r="AS9">
        <f t="shared" si="15"/>
        <v>-13.644736357520213</v>
      </c>
      <c r="AT9">
        <f t="shared" si="16"/>
        <v>8.8226753797407014</v>
      </c>
      <c r="AU9">
        <f t="shared" si="17"/>
        <v>58.777531819577213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468.01468140019983</v>
      </c>
      <c r="P10">
        <f t="shared" si="30"/>
        <v>23.400734070009992</v>
      </c>
      <c r="Q10" s="5">
        <f t="shared" si="31"/>
        <v>25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432.38203220441943</v>
      </c>
      <c r="AF10">
        <f t="shared" si="4"/>
        <v>-21.619101610220973</v>
      </c>
      <c r="AG10">
        <f t="shared" si="5"/>
        <v>-23.096606227758969</v>
      </c>
      <c r="AH10">
        <f t="shared" si="6"/>
        <v>-303.99538015246713</v>
      </c>
      <c r="AI10">
        <f t="shared" si="7"/>
        <v>83.670944213972348</v>
      </c>
      <c r="AJ10">
        <f t="shared" si="8"/>
        <v>-10.492551342640354</v>
      </c>
      <c r="AK10">
        <f t="shared" si="32"/>
        <v>2.48331605445486</v>
      </c>
      <c r="AL10">
        <f t="shared" si="9"/>
        <v>75.661708925786854</v>
      </c>
      <c r="AN10">
        <f t="shared" si="10"/>
        <v>288.29976321850461</v>
      </c>
      <c r="AO10">
        <f t="shared" si="11"/>
        <v>-14.414988160925231</v>
      </c>
      <c r="AP10">
        <f t="shared" si="12"/>
        <v>-15.40014526659577</v>
      </c>
      <c r="AQ10">
        <f t="shared" si="13"/>
        <v>-202.69527776316272</v>
      </c>
      <c r="AR10">
        <f t="shared" si="14"/>
        <v>55.789352027820868</v>
      </c>
      <c r="AS10">
        <f t="shared" si="15"/>
        <v>-6.9961280588344898</v>
      </c>
      <c r="AT10">
        <f t="shared" si="16"/>
        <v>1.655802917725242</v>
      </c>
      <c r="AU10">
        <f t="shared" si="17"/>
        <v>50.449026886711621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-1056.2332948798103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468.01468140019983</v>
      </c>
      <c r="P11">
        <f t="shared" si="30"/>
        <v>23.400734070009992</v>
      </c>
      <c r="Q11" s="5">
        <f t="shared" si="31"/>
        <v>25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427.48507004149678</v>
      </c>
      <c r="AF11">
        <f t="shared" si="4"/>
        <v>-21.37425350207484</v>
      </c>
      <c r="AG11">
        <f t="shared" si="5"/>
        <v>-22.835024574579204</v>
      </c>
      <c r="AH11">
        <f t="shared" si="6"/>
        <v>-306.15590902174762</v>
      </c>
      <c r="AI11">
        <f t="shared" si="7"/>
        <v>77.119882943095092</v>
      </c>
      <c r="AJ11">
        <f t="shared" si="8"/>
        <v>-5.7480284798243702</v>
      </c>
      <c r="AK11">
        <f t="shared" si="32"/>
        <v>0.93336927806239056</v>
      </c>
      <c r="AL11">
        <f t="shared" si="9"/>
        <v>72.305223741333108</v>
      </c>
      <c r="AN11">
        <f t="shared" si="10"/>
        <v>271.12585491932282</v>
      </c>
      <c r="AO11">
        <f t="shared" si="11"/>
        <v>-13.556292745966141</v>
      </c>
      <c r="AP11">
        <f t="shared" si="12"/>
        <v>-14.482764413937414</v>
      </c>
      <c r="AQ11">
        <f t="shared" si="13"/>
        <v>-194.17469378302758</v>
      </c>
      <c r="AR11">
        <f t="shared" si="14"/>
        <v>48.912103976391649</v>
      </c>
      <c r="AS11">
        <f t="shared" si="15"/>
        <v>-3.64559898089942</v>
      </c>
      <c r="AT11">
        <f t="shared" si="16"/>
        <v>0.59197516171858755</v>
      </c>
      <c r="AU11">
        <f t="shared" si="17"/>
        <v>45.858480157210813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468.01468140019983</v>
      </c>
      <c r="P12">
        <f t="shared" si="30"/>
        <v>23.400734070009992</v>
      </c>
      <c r="Q12" s="5">
        <f t="shared" si="31"/>
        <v>25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422.63036790495079</v>
      </c>
      <c r="AF12">
        <f t="shared" si="4"/>
        <v>-21.131518395247539</v>
      </c>
      <c r="AG12">
        <f t="shared" si="5"/>
        <v>-22.575700330624837</v>
      </c>
      <c r="AH12">
        <f t="shared" si="6"/>
        <v>-309.73998208573596</v>
      </c>
      <c r="AI12">
        <f t="shared" si="7"/>
        <v>69.183167093342433</v>
      </c>
      <c r="AJ12">
        <f t="shared" si="8"/>
        <v>-4.4172914694981955</v>
      </c>
      <c r="AK12">
        <f t="shared" si="32"/>
        <v>12.274329065021096</v>
      </c>
      <c r="AL12">
        <f t="shared" si="9"/>
        <v>77.04020468886533</v>
      </c>
      <c r="AN12">
        <f t="shared" si="10"/>
        <v>250.5110602638978</v>
      </c>
      <c r="AO12">
        <f t="shared" si="11"/>
        <v>-12.525553013194891</v>
      </c>
      <c r="AP12">
        <f t="shared" si="12"/>
        <v>-13.381581295399874</v>
      </c>
      <c r="AQ12">
        <f t="shared" si="13"/>
        <v>-183.59610953434631</v>
      </c>
      <c r="AR12">
        <f t="shared" si="14"/>
        <v>41.007816420956715</v>
      </c>
      <c r="AS12">
        <f t="shared" si="15"/>
        <v>-2.6183172189073103</v>
      </c>
      <c r="AT12">
        <f t="shared" si="16"/>
        <v>7.2755188022786488</v>
      </c>
      <c r="AU12">
        <f t="shared" si="17"/>
        <v>45.665018004328054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468.01468140019983</v>
      </c>
      <c r="P13">
        <f t="shared" si="30"/>
        <v>23.400734070009992</v>
      </c>
      <c r="Q13" s="5">
        <f t="shared" si="31"/>
        <v>25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417.8173455045054</v>
      </c>
      <c r="AF13">
        <f t="shared" si="4"/>
        <v>-20.890867275225268</v>
      </c>
      <c r="AG13">
        <f t="shared" si="5"/>
        <v>-22.318602498456098</v>
      </c>
      <c r="AH13">
        <f t="shared" si="6"/>
        <v>-313.40828862491577</v>
      </c>
      <c r="AI13">
        <f t="shared" si="7"/>
        <v>61.199587105908279</v>
      </c>
      <c r="AJ13">
        <f t="shared" si="8"/>
        <v>-5.4323843638749167</v>
      </c>
      <c r="AK13">
        <f t="shared" si="32"/>
        <v>40.90357462997224</v>
      </c>
      <c r="AL13">
        <f t="shared" si="9"/>
        <v>96.670777372005603</v>
      </c>
      <c r="AN13">
        <f t="shared" si="10"/>
        <v>224.34837977107722</v>
      </c>
      <c r="AO13">
        <f t="shared" si="11"/>
        <v>-11.217418988553861</v>
      </c>
      <c r="AP13">
        <f t="shared" si="12"/>
        <v>-11.984046050642837</v>
      </c>
      <c r="AQ13">
        <f t="shared" si="13"/>
        <v>-168.28559780093619</v>
      </c>
      <c r="AR13">
        <f t="shared" si="14"/>
        <v>32.861316930944355</v>
      </c>
      <c r="AS13">
        <f t="shared" si="15"/>
        <v>-2.9169364159773248</v>
      </c>
      <c r="AT13">
        <f t="shared" si="16"/>
        <v>21.963307157578644</v>
      </c>
      <c r="AU13">
        <f t="shared" si="17"/>
        <v>51.907687672545677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468.01468140019983</v>
      </c>
      <c r="P14">
        <f t="shared" si="30"/>
        <v>23.400734070009992</v>
      </c>
      <c r="Q14" s="5">
        <f t="shared" si="31"/>
        <v>25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413.04345392768283</v>
      </c>
      <c r="AF14">
        <f t="shared" si="4"/>
        <v>-20.652172696384142</v>
      </c>
      <c r="AG14">
        <f t="shared" si="5"/>
        <v>-22.063594922489671</v>
      </c>
      <c r="AH14">
        <f t="shared" si="6"/>
        <v>-318.21550981863726</v>
      </c>
      <c r="AI14">
        <f t="shared" si="7"/>
        <v>52.112176490171748</v>
      </c>
      <c r="AJ14">
        <f t="shared" si="8"/>
        <v>1.8229221942676759</v>
      </c>
      <c r="AK14">
        <f t="shared" si="32"/>
        <v>40.966377745584779</v>
      </c>
      <c r="AL14">
        <f t="shared" si="9"/>
        <v>94.901476430024204</v>
      </c>
      <c r="AN14">
        <f t="shared" si="10"/>
        <v>204.30283002880162</v>
      </c>
      <c r="AO14">
        <f t="shared" si="11"/>
        <v>-10.215141501440081</v>
      </c>
      <c r="AP14">
        <f t="shared" si="12"/>
        <v>-10.913270360321349</v>
      </c>
      <c r="AQ14">
        <f t="shared" si="13"/>
        <v>-157.39828000370173</v>
      </c>
      <c r="AR14">
        <f t="shared" si="14"/>
        <v>25.776138163338445</v>
      </c>
      <c r="AS14">
        <f t="shared" si="15"/>
        <v>0.90166823773559956</v>
      </c>
      <c r="AT14">
        <f t="shared" si="16"/>
        <v>20.263114763991052</v>
      </c>
      <c r="AU14">
        <f t="shared" si="17"/>
        <v>46.940921165065099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468.01468140019983</v>
      </c>
      <c r="P15">
        <f t="shared" si="30"/>
        <v>23.400734070009992</v>
      </c>
      <c r="Q15" s="5">
        <f t="shared" si="31"/>
        <v>25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408.30271918522953</v>
      </c>
      <c r="AF15">
        <f t="shared" si="4"/>
        <v>-20.415135959261477</v>
      </c>
      <c r="AG15">
        <f t="shared" si="5"/>
        <v>-21.810358489378746</v>
      </c>
      <c r="AH15">
        <f t="shared" si="6"/>
        <v>-326.00483886028138</v>
      </c>
      <c r="AI15">
        <f t="shared" si="7"/>
        <v>40.072385876307919</v>
      </c>
      <c r="AJ15">
        <f t="shared" si="8"/>
        <v>6.8658056745002796</v>
      </c>
      <c r="AK15">
        <f t="shared" si="32"/>
        <v>40.523514331612901</v>
      </c>
      <c r="AL15">
        <f t="shared" si="9"/>
        <v>87.4617058824211</v>
      </c>
      <c r="AN15">
        <f t="shared" si="10"/>
        <v>186.03860663084902</v>
      </c>
      <c r="AO15">
        <f t="shared" si="11"/>
        <v>-9.3019303315424509</v>
      </c>
      <c r="AP15">
        <f t="shared" si="12"/>
        <v>-9.9376480068029753</v>
      </c>
      <c r="AQ15">
        <f t="shared" si="13"/>
        <v>-148.54049000091797</v>
      </c>
      <c r="AR15">
        <f t="shared" si="14"/>
        <v>18.258538291585609</v>
      </c>
      <c r="AS15">
        <f t="shared" si="15"/>
        <v>3.1283282257612148</v>
      </c>
      <c r="AT15">
        <f t="shared" si="16"/>
        <v>18.464089970016609</v>
      </c>
      <c r="AU15">
        <f t="shared" si="17"/>
        <v>39.850956487363433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468.01468140019983</v>
      </c>
      <c r="P16">
        <f t="shared" si="30"/>
        <v>23.400734070009992</v>
      </c>
      <c r="Q16" s="5">
        <f t="shared" si="31"/>
        <v>25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403.59214949591461</v>
      </c>
      <c r="AF16">
        <f t="shared" si="4"/>
        <v>-20.179607474795734</v>
      </c>
      <c r="AG16">
        <f t="shared" si="5"/>
        <v>-21.558733386763276</v>
      </c>
      <c r="AH16">
        <f t="shared" si="6"/>
        <v>-335.21517721684626</v>
      </c>
      <c r="AI16">
        <f t="shared" si="7"/>
        <v>26.638631417509373</v>
      </c>
      <c r="AJ16">
        <f t="shared" si="8"/>
        <v>11.688306774294006</v>
      </c>
      <c r="AK16">
        <f t="shared" si="32"/>
        <v>39.729655050058433</v>
      </c>
      <c r="AL16">
        <f t="shared" si="9"/>
        <v>78.056593241861805</v>
      </c>
      <c r="AN16">
        <f t="shared" si="10"/>
        <v>169.3969875585405</v>
      </c>
      <c r="AO16">
        <f t="shared" si="11"/>
        <v>-8.4698493779270265</v>
      </c>
      <c r="AP16">
        <f t="shared" si="12"/>
        <v>-9.0487005157477611</v>
      </c>
      <c r="AQ16">
        <f t="shared" si="13"/>
        <v>-140.69758610359406</v>
      </c>
      <c r="AR16">
        <f t="shared" si="14"/>
        <v>11.180851561271659</v>
      </c>
      <c r="AS16">
        <f t="shared" si="15"/>
        <v>4.905853495164501</v>
      </c>
      <c r="AT16">
        <f t="shared" si="16"/>
        <v>16.675457861669781</v>
      </c>
      <c r="AU16">
        <f t="shared" si="17"/>
        <v>32.762162918105936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468.01468140019983</v>
      </c>
      <c r="P17">
        <f t="shared" si="30"/>
        <v>23.400734070009992</v>
      </c>
      <c r="Q17" s="5">
        <f t="shared" si="31"/>
        <v>25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398.91138339740041</v>
      </c>
      <c r="AF17">
        <f t="shared" si="4"/>
        <v>-19.945569169870023</v>
      </c>
      <c r="AG17">
        <f t="shared" si="5"/>
        <v>-21.308700306363406</v>
      </c>
      <c r="AH17">
        <f t="shared" si="6"/>
        <v>-344.45746532235052</v>
      </c>
      <c r="AI17">
        <f t="shared" si="7"/>
        <v>13.199648598816509</v>
      </c>
      <c r="AJ17">
        <f t="shared" si="8"/>
        <v>15.711454455559874</v>
      </c>
      <c r="AK17">
        <f t="shared" si="32"/>
        <v>38.600202630306661</v>
      </c>
      <c r="AL17">
        <f t="shared" si="9"/>
        <v>67.511305684683037</v>
      </c>
      <c r="AN17">
        <f t="shared" si="10"/>
        <v>154.2345140745623</v>
      </c>
      <c r="AO17">
        <f t="shared" si="11"/>
        <v>-7.7117257037281162</v>
      </c>
      <c r="AP17">
        <f t="shared" si="12"/>
        <v>-8.2387647334654979</v>
      </c>
      <c r="AQ17">
        <f t="shared" si="13"/>
        <v>-133.18053080080227</v>
      </c>
      <c r="AR17">
        <f t="shared" si="14"/>
        <v>5.1034928365664394</v>
      </c>
      <c r="AS17">
        <f t="shared" si="15"/>
        <v>6.0746537807967842</v>
      </c>
      <c r="AT17">
        <f t="shared" si="16"/>
        <v>14.924325912088742</v>
      </c>
      <c r="AU17">
        <f t="shared" si="17"/>
        <v>26.102472529451962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468.01468140019983</v>
      </c>
      <c r="P18">
        <f t="shared" si="30"/>
        <v>23.400734070009992</v>
      </c>
      <c r="Q18" s="5">
        <f t="shared" si="31"/>
        <v>25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394.25931953318104</v>
      </c>
      <c r="AF18">
        <f t="shared" si="4"/>
        <v>-19.712965976659053</v>
      </c>
      <c r="AG18">
        <f t="shared" si="5"/>
        <v>-21.060200416878029</v>
      </c>
      <c r="AH18">
        <f t="shared" si="6"/>
        <v>-354.1288642174473</v>
      </c>
      <c r="AI18">
        <f t="shared" si="7"/>
        <v>-0.64271107780336934</v>
      </c>
      <c r="AJ18">
        <f t="shared" si="8"/>
        <v>19.172571545093433</v>
      </c>
      <c r="AK18">
        <f t="shared" si="32"/>
        <v>37.191038571446889</v>
      </c>
      <c r="AL18">
        <f t="shared" si="9"/>
        <v>55.720899038736952</v>
      </c>
      <c r="AN18">
        <f t="shared" si="10"/>
        <v>140.42009902939947</v>
      </c>
      <c r="AO18">
        <f t="shared" si="11"/>
        <v>-7.0210049514699744</v>
      </c>
      <c r="AP18">
        <f t="shared" si="12"/>
        <v>-7.5008383609512297</v>
      </c>
      <c r="AQ18">
        <f t="shared" si="13"/>
        <v>-126.12716483521876</v>
      </c>
      <c r="AR18">
        <f t="shared" si="14"/>
        <v>-0.228909118240503</v>
      </c>
      <c r="AS18">
        <f t="shared" si="15"/>
        <v>6.8285371115588518</v>
      </c>
      <c r="AT18">
        <f t="shared" si="16"/>
        <v>13.246026309263366</v>
      </c>
      <c r="AU18">
        <f t="shared" si="17"/>
        <v>19.845654302581714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468.01468140019983</v>
      </c>
      <c r="P19">
        <f t="shared" si="30"/>
        <v>23.400734070009992</v>
      </c>
      <c r="Q19" s="5">
        <f t="shared" si="31"/>
        <v>25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389.63210094336966</v>
      </c>
      <c r="AF19">
        <f t="shared" si="4"/>
        <v>-19.481605047168483</v>
      </c>
      <c r="AG19">
        <f t="shared" si="5"/>
        <v>-20.813027690588346</v>
      </c>
      <c r="AH19">
        <f t="shared" si="6"/>
        <v>-365.70722120902445</v>
      </c>
      <c r="AI19">
        <f t="shared" si="7"/>
        <v>-16.369753003411631</v>
      </c>
      <c r="AJ19">
        <f t="shared" si="8"/>
        <v>22.608982635499785</v>
      </c>
      <c r="AK19">
        <f t="shared" si="32"/>
        <v>35.541248527067886</v>
      </c>
      <c r="AL19">
        <f t="shared" si="9"/>
        <v>41.78047815915604</v>
      </c>
      <c r="AN19">
        <f t="shared" si="10"/>
        <v>127.83336002601621</v>
      </c>
      <c r="AO19">
        <f t="shared" si="11"/>
        <v>-6.3916680013008103</v>
      </c>
      <c r="AP19">
        <f t="shared" si="12"/>
        <v>-6.8284909163301322</v>
      </c>
      <c r="AQ19">
        <f t="shared" si="13"/>
        <v>-119.98390984659117</v>
      </c>
      <c r="AR19">
        <f t="shared" si="14"/>
        <v>-5.3707087382059013</v>
      </c>
      <c r="AS19">
        <f t="shared" si="15"/>
        <v>7.4177209990350903</v>
      </c>
      <c r="AT19">
        <f t="shared" si="16"/>
        <v>11.660633730471641</v>
      </c>
      <c r="AU19">
        <f t="shared" si="17"/>
        <v>13.707645991300829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468.01468140019983</v>
      </c>
      <c r="P20">
        <f t="shared" si="30"/>
        <v>23.400734070009992</v>
      </c>
      <c r="Q20" s="5">
        <f t="shared" si="31"/>
        <v>25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385.03068337136011</v>
      </c>
      <c r="AF20">
        <f t="shared" si="4"/>
        <v>-19.251534168568007</v>
      </c>
      <c r="AG20">
        <f t="shared" si="5"/>
        <v>-20.567233180561274</v>
      </c>
      <c r="AH20">
        <f t="shared" si="6"/>
        <v>-376.64233121190125</v>
      </c>
      <c r="AI20">
        <f t="shared" si="7"/>
        <v>-31.430415189670441</v>
      </c>
      <c r="AJ20">
        <f t="shared" si="8"/>
        <v>25.184459016128301</v>
      </c>
      <c r="AK20">
        <f t="shared" si="32"/>
        <v>33.652625474044264</v>
      </c>
      <c r="AL20">
        <f t="shared" si="9"/>
        <v>27.406669300502124</v>
      </c>
      <c r="AN20">
        <f t="shared" si="10"/>
        <v>116.36623448445062</v>
      </c>
      <c r="AO20">
        <f t="shared" si="11"/>
        <v>-5.8183117242225313</v>
      </c>
      <c r="AP20">
        <f t="shared" si="12"/>
        <v>-6.2159500069692122</v>
      </c>
      <c r="AQ20">
        <f t="shared" si="13"/>
        <v>-113.83105742848525</v>
      </c>
      <c r="AR20">
        <f t="shared" si="14"/>
        <v>-9.4990846752263849</v>
      </c>
      <c r="AS20">
        <f t="shared" si="15"/>
        <v>7.6113951168100904</v>
      </c>
      <c r="AT20">
        <f t="shared" si="16"/>
        <v>10.170694118819203</v>
      </c>
      <c r="AU20">
        <f t="shared" si="17"/>
        <v>8.2830045604029099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468.01468140019983</v>
      </c>
      <c r="P21">
        <f t="shared" si="30"/>
        <v>23.400734070009992</v>
      </c>
      <c r="Q21" s="5">
        <f t="shared" si="31"/>
        <v>25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380.45104756689767</v>
      </c>
      <c r="AF21">
        <f t="shared" si="4"/>
        <v>-19.022552378344884</v>
      </c>
      <c r="AG21">
        <f t="shared" si="5"/>
        <v>-20.322602189992711</v>
      </c>
      <c r="AH21">
        <f t="shared" si="6"/>
        <v>-389.58658762950967</v>
      </c>
      <c r="AI21">
        <f t="shared" si="7"/>
        <v>-48.480694630949586</v>
      </c>
      <c r="AJ21">
        <f t="shared" si="8"/>
        <v>27.767378657898917</v>
      </c>
      <c r="AK21">
        <f t="shared" si="32"/>
        <v>31.585167561918535</v>
      </c>
      <c r="AL21">
        <f t="shared" si="9"/>
        <v>10.871851588867866</v>
      </c>
      <c r="AN21">
        <f t="shared" si="10"/>
        <v>105.91868792853832</v>
      </c>
      <c r="AO21">
        <f t="shared" si="11"/>
        <v>-5.2959343964269161</v>
      </c>
      <c r="AP21">
        <f t="shared" si="12"/>
        <v>-5.6578720784811845</v>
      </c>
      <c r="AQ21">
        <f t="shared" si="13"/>
        <v>-108.46204908666554</v>
      </c>
      <c r="AR21">
        <f t="shared" si="14"/>
        <v>-13.497167633035321</v>
      </c>
      <c r="AS21">
        <f t="shared" si="15"/>
        <v>7.7305196909528728</v>
      </c>
      <c r="AT21">
        <f t="shared" si="16"/>
        <v>8.7934033236514679</v>
      </c>
      <c r="AU21">
        <f t="shared" si="17"/>
        <v>3.0267553815690205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468.01468140019983</v>
      </c>
      <c r="P22">
        <f t="shared" si="30"/>
        <v>23.400734070009992</v>
      </c>
      <c r="Q22" s="5">
        <f t="shared" si="31"/>
        <v>25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375.89136116481188</v>
      </c>
      <c r="AF22">
        <f t="shared" si="4"/>
        <v>-18.794568058240593</v>
      </c>
      <c r="AG22">
        <f t="shared" si="5"/>
        <v>-20.079036839198359</v>
      </c>
      <c r="AH22">
        <f t="shared" si="6"/>
        <v>-403.39328894423846</v>
      </c>
      <c r="AI22">
        <f t="shared" si="7"/>
        <v>-66.375532676865532</v>
      </c>
      <c r="AJ22">
        <f t="shared" si="8"/>
        <v>30.003596424261346</v>
      </c>
      <c r="AK22">
        <f t="shared" si="32"/>
        <v>29.338231910126904</v>
      </c>
      <c r="AL22">
        <f t="shared" si="9"/>
        <v>-7.0337043424772823</v>
      </c>
      <c r="AN22">
        <f t="shared" si="10"/>
        <v>96.400285431218521</v>
      </c>
      <c r="AO22">
        <f t="shared" si="11"/>
        <v>-4.8200142715609262</v>
      </c>
      <c r="AP22">
        <f t="shared" si="12"/>
        <v>-5.149426356819057</v>
      </c>
      <c r="AQ22">
        <f t="shared" si="13"/>
        <v>-103.45337034285353</v>
      </c>
      <c r="AR22">
        <f t="shared" si="14"/>
        <v>-17.022525540014993</v>
      </c>
      <c r="AS22">
        <f t="shared" si="15"/>
        <v>7.6946574411794213</v>
      </c>
      <c r="AT22">
        <f t="shared" si="16"/>
        <v>7.5240194970681147</v>
      </c>
      <c r="AU22">
        <f t="shared" si="17"/>
        <v>-1.8038486017674547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468.01468140019983</v>
      </c>
      <c r="P23">
        <f t="shared" si="30"/>
        <v>23.400734070009992</v>
      </c>
      <c r="Q23" s="5">
        <f t="shared" si="31"/>
        <v>25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371.34899974256956</v>
      </c>
      <c r="AF23">
        <f t="shared" si="4"/>
        <v>-18.56744998712848</v>
      </c>
      <c r="AG23">
        <f t="shared" si="5"/>
        <v>-19.836396939064645</v>
      </c>
      <c r="AH23">
        <f t="shared" si="6"/>
        <v>-418.49531741730789</v>
      </c>
      <c r="AI23">
        <f t="shared" si="7"/>
        <v>-85.550164600931453</v>
      </c>
      <c r="AJ23">
        <f t="shared" si="8"/>
        <v>0</v>
      </c>
      <c r="AK23">
        <f t="shared" si="32"/>
        <v>26.935913125849495</v>
      </c>
      <c r="AL23">
        <f t="shared" si="9"/>
        <v>-58.614251475081957</v>
      </c>
      <c r="AN23">
        <f t="shared" si="10"/>
        <v>87.728438742779517</v>
      </c>
      <c r="AO23">
        <f t="shared" si="11"/>
        <v>-4.3864219371389765</v>
      </c>
      <c r="AP23">
        <f t="shared" si="12"/>
        <v>-4.6862012149017849</v>
      </c>
      <c r="AQ23">
        <f t="shared" si="13"/>
        <v>-98.866405574366937</v>
      </c>
      <c r="AR23">
        <f t="shared" si="14"/>
        <v>-20.210589983628182</v>
      </c>
      <c r="AS23">
        <f t="shared" si="15"/>
        <v>0</v>
      </c>
      <c r="AT23">
        <f t="shared" si="16"/>
        <v>6.3634091010883393</v>
      </c>
      <c r="AU23">
        <f t="shared" si="17"/>
        <v>-13.847180882539842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4694.9451094825508</v>
      </c>
      <c r="AO25" s="6">
        <f t="shared" si="33"/>
        <v>-585.75826652427736</v>
      </c>
      <c r="AP25" s="6">
        <f t="shared" si="33"/>
        <v>-1748.2230694393691</v>
      </c>
      <c r="AQ25" s="6">
        <f t="shared" si="33"/>
        <v>-3500.1135129294194</v>
      </c>
      <c r="AR25" s="6">
        <f t="shared" si="33"/>
        <v>-1139.1497394105161</v>
      </c>
      <c r="AS25" s="6">
        <f t="shared" si="33"/>
        <v>-104.92437770427688</v>
      </c>
      <c r="AT25" s="6">
        <f t="shared" si="33"/>
        <v>187.84082223498206</v>
      </c>
      <c r="AU25" s="7">
        <f t="shared" si="33"/>
        <v>-1056.2332948798103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1113.1718385517254</v>
      </c>
      <c r="K3">
        <v>1</v>
      </c>
      <c r="L3" s="2">
        <v>0</v>
      </c>
      <c r="O3">
        <f>$C$3</f>
        <v>1113.1718385517254</v>
      </c>
      <c r="P3">
        <f>O3*B5</f>
        <v>890.53747084138035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1113.1718385517254</v>
      </c>
      <c r="AF3">
        <f t="shared" ref="AF3:AF23" si="4">-$Z3*P3</f>
        <v>-890.53747084138035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-1299.798219289655</v>
      </c>
      <c r="AJ3">
        <f t="shared" ref="AJ3:AJ23" si="8">AB3-AC3</f>
        <v>0</v>
      </c>
      <c r="AL3">
        <f t="shared" ref="AL3:AL23" si="9">SUM(AI3:AK3)</f>
        <v>-1299.798219289655</v>
      </c>
      <c r="AN3">
        <f t="shared" ref="AN3:AN23" si="10">AE3*$K3</f>
        <v>1113.1718385517254</v>
      </c>
      <c r="AO3">
        <f t="shared" ref="AO3:AO23" si="11">AF3*$K3</f>
        <v>-890.53747084138035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-1299.798219289655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-1299.798219289655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1113.1718385517254</v>
      </c>
      <c r="P5">
        <f t="shared" ref="P5:P23" si="30">O5*$C$5</f>
        <v>55.658591927586272</v>
      </c>
      <c r="Q5" s="5">
        <f t="shared" ref="Q5:Q23" si="31">$C$8</f>
        <v>25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1087.9207362444897</v>
      </c>
      <c r="AF5">
        <f t="shared" si="4"/>
        <v>-54.396036812224494</v>
      </c>
      <c r="AG5">
        <f t="shared" si="5"/>
        <v>-24.432901969113587</v>
      </c>
      <c r="AH5">
        <f t="shared" si="6"/>
        <v>-352.38719636414254</v>
      </c>
      <c r="AI5">
        <f t="shared" si="7"/>
        <v>656.7046010990091</v>
      </c>
      <c r="AJ5">
        <f t="shared" si="8"/>
        <v>-232.98390525418654</v>
      </c>
      <c r="AK5">
        <f>G5*SUM(AB5, AE5:AF5)</f>
        <v>5.2892815806221938</v>
      </c>
      <c r="AL5">
        <f t="shared" si="9"/>
        <v>429.00997742544473</v>
      </c>
      <c r="AN5">
        <f t="shared" si="10"/>
        <v>983.68223194201676</v>
      </c>
      <c r="AO5">
        <f t="shared" si="11"/>
        <v>-49.184111597100845</v>
      </c>
      <c r="AP5">
        <f t="shared" si="12"/>
        <v>-22.091877414492917</v>
      </c>
      <c r="AQ5">
        <f t="shared" si="13"/>
        <v>-318.62341830514509</v>
      </c>
      <c r="AR5">
        <f t="shared" si="14"/>
        <v>593.78282462527784</v>
      </c>
      <c r="AS5">
        <f t="shared" si="15"/>
        <v>-210.66068537138463</v>
      </c>
      <c r="AT5">
        <f t="shared" si="16"/>
        <v>4.7824920853672994</v>
      </c>
      <c r="AU5">
        <f t="shared" si="17"/>
        <v>387.90463133926056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1113.1718385517254</v>
      </c>
      <c r="P6">
        <f t="shared" si="30"/>
        <v>55.658591927586272</v>
      </c>
      <c r="Q6" s="5">
        <f t="shared" si="31"/>
        <v>25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1075.4340509277129</v>
      </c>
      <c r="AF6">
        <f t="shared" si="4"/>
        <v>-53.771702546385647</v>
      </c>
      <c r="AG6">
        <f t="shared" si="5"/>
        <v>-24.152471650892853</v>
      </c>
      <c r="AH6">
        <f t="shared" si="6"/>
        <v>-361.01298529601195</v>
      </c>
      <c r="AI6">
        <f t="shared" si="7"/>
        <v>636.49689143442242</v>
      </c>
      <c r="AJ6">
        <f t="shared" si="8"/>
        <v>-208.9063844134289</v>
      </c>
      <c r="AK6">
        <f>G6*SUM(AB6, AE6:AF6)</f>
        <v>10.729450650066866</v>
      </c>
      <c r="AL6">
        <f t="shared" si="9"/>
        <v>438.31995767106037</v>
      </c>
      <c r="AN6">
        <f t="shared" si="10"/>
        <v>921.96070091099693</v>
      </c>
      <c r="AO6">
        <f t="shared" si="11"/>
        <v>-46.09803504554985</v>
      </c>
      <c r="AP6">
        <f t="shared" si="12"/>
        <v>-20.705713821113623</v>
      </c>
      <c r="AQ6">
        <f t="shared" si="13"/>
        <v>-309.49344097330891</v>
      </c>
      <c r="AR6">
        <f t="shared" si="14"/>
        <v>545.66351107102457</v>
      </c>
      <c r="AS6">
        <f t="shared" si="15"/>
        <v>-179.0937123782156</v>
      </c>
      <c r="AT6">
        <f t="shared" si="16"/>
        <v>9.1982691390441342</v>
      </c>
      <c r="AU6">
        <f t="shared" si="17"/>
        <v>375.76806783185305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1113.1718385517254</v>
      </c>
      <c r="P7">
        <f t="shared" si="30"/>
        <v>55.658591927586272</v>
      </c>
      <c r="Q7" s="5">
        <f t="shared" si="31"/>
        <v>25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1063.0268177521261</v>
      </c>
      <c r="AF7">
        <f t="shared" si="4"/>
        <v>-53.15134088760631</v>
      </c>
      <c r="AG7">
        <f t="shared" si="5"/>
        <v>-23.873825696470195</v>
      </c>
      <c r="AH7">
        <f t="shared" si="6"/>
        <v>-371.21237913726372</v>
      </c>
      <c r="AI7">
        <f t="shared" si="7"/>
        <v>614.78927203078581</v>
      </c>
      <c r="AJ7">
        <f t="shared" si="8"/>
        <v>-186.12947836588955</v>
      </c>
      <c r="AK7">
        <f>G7*SUM(AB7, AE7:AF7)</f>
        <v>23.574674485145593</v>
      </c>
      <c r="AL7">
        <f t="shared" si="9"/>
        <v>452.23446815004183</v>
      </c>
      <c r="AN7">
        <f t="shared" si="10"/>
        <v>858.363080639332</v>
      </c>
      <c r="AO7">
        <f t="shared" si="11"/>
        <v>-42.918154031966608</v>
      </c>
      <c r="AP7">
        <f t="shared" si="12"/>
        <v>-19.277416363588838</v>
      </c>
      <c r="AQ7">
        <f t="shared" si="13"/>
        <v>-299.74314476985836</v>
      </c>
      <c r="AR7">
        <f t="shared" si="14"/>
        <v>496.42436547391816</v>
      </c>
      <c r="AS7">
        <f t="shared" si="15"/>
        <v>-150.29411279179115</v>
      </c>
      <c r="AT7">
        <f t="shared" si="16"/>
        <v>19.035860505315608</v>
      </c>
      <c r="AU7">
        <f t="shared" si="17"/>
        <v>365.16611318744259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1113.1718385517254</v>
      </c>
      <c r="P8">
        <f t="shared" si="30"/>
        <v>55.658591927586272</v>
      </c>
      <c r="Q8" s="5">
        <f t="shared" si="31"/>
        <v>25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1050.6980846571928</v>
      </c>
      <c r="AF8">
        <f t="shared" si="4"/>
        <v>-52.534904232859645</v>
      </c>
      <c r="AG8">
        <f t="shared" si="5"/>
        <v>-23.596942724139225</v>
      </c>
      <c r="AH8">
        <f t="shared" si="6"/>
        <v>-381.4471536626931</v>
      </c>
      <c r="AI8">
        <f t="shared" si="7"/>
        <v>593.1190840375009</v>
      </c>
      <c r="AJ8">
        <f t="shared" si="8"/>
        <v>-164.52621576896718</v>
      </c>
      <c r="AK8">
        <f t="shared" ref="AK8:AK23" si="32">G8*SUM(AB8:AB8, AE8:AF8)</f>
        <v>40.666901628083934</v>
      </c>
      <c r="AL8">
        <f t="shared" si="9"/>
        <v>469.25976989661763</v>
      </c>
      <c r="AN8">
        <f t="shared" si="10"/>
        <v>792.83056636027209</v>
      </c>
      <c r="AO8">
        <f t="shared" si="11"/>
        <v>-39.641528318013606</v>
      </c>
      <c r="AP8">
        <f t="shared" si="12"/>
        <v>-17.805664384031036</v>
      </c>
      <c r="AQ8">
        <f t="shared" si="13"/>
        <v>-287.83050744170441</v>
      </c>
      <c r="AR8">
        <f t="shared" si="14"/>
        <v>447.55286621652311</v>
      </c>
      <c r="AS8">
        <f t="shared" si="15"/>
        <v>-124.14737852290003</v>
      </c>
      <c r="AT8">
        <f t="shared" si="16"/>
        <v>30.686229584620133</v>
      </c>
      <c r="AU8">
        <f t="shared" si="17"/>
        <v>354.09171727824315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1113.1718385517254</v>
      </c>
      <c r="P9">
        <f t="shared" si="30"/>
        <v>55.658591927586272</v>
      </c>
      <c r="Q9" s="5">
        <f t="shared" si="31"/>
        <v>25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1038.4449507651252</v>
      </c>
      <c r="AF9">
        <f t="shared" si="4"/>
        <v>-51.922247538256272</v>
      </c>
      <c r="AG9">
        <f t="shared" si="5"/>
        <v>-23.321757584978471</v>
      </c>
      <c r="AH9">
        <f t="shared" si="6"/>
        <v>-392.1571191936153</v>
      </c>
      <c r="AI9">
        <f t="shared" si="7"/>
        <v>571.04382644827524</v>
      </c>
      <c r="AJ9">
        <f t="shared" si="8"/>
        <v>-142.14386678385017</v>
      </c>
      <c r="AK9">
        <f t="shared" si="32"/>
        <v>45.394162447286725</v>
      </c>
      <c r="AL9">
        <f t="shared" si="9"/>
        <v>474.29412211171177</v>
      </c>
      <c r="AN9">
        <f t="shared" si="10"/>
        <v>730.0024754649678</v>
      </c>
      <c r="AO9">
        <f t="shared" si="11"/>
        <v>-36.500123773248397</v>
      </c>
      <c r="AP9">
        <f t="shared" si="12"/>
        <v>-16.394649284667629</v>
      </c>
      <c r="AQ9">
        <f t="shared" si="13"/>
        <v>-275.67726875808097</v>
      </c>
      <c r="AR9">
        <f t="shared" si="14"/>
        <v>401.43043364897079</v>
      </c>
      <c r="AS9">
        <f t="shared" si="15"/>
        <v>-99.923808717947935</v>
      </c>
      <c r="AT9">
        <f t="shared" si="16"/>
        <v>31.911032870603542</v>
      </c>
      <c r="AU9">
        <f t="shared" si="17"/>
        <v>333.41765780162643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1113.1718385517254</v>
      </c>
      <c r="P10">
        <f t="shared" si="30"/>
        <v>55.658591927586272</v>
      </c>
      <c r="Q10" s="5">
        <f t="shared" si="31"/>
        <v>25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1026.2572571771448</v>
      </c>
      <c r="AF10">
        <f t="shared" si="4"/>
        <v>-51.312862858857244</v>
      </c>
      <c r="AG10">
        <f t="shared" si="5"/>
        <v>-23.048042126908737</v>
      </c>
      <c r="AH10">
        <f t="shared" si="6"/>
        <v>-404.97882219951344</v>
      </c>
      <c r="AI10">
        <f t="shared" si="7"/>
        <v>546.91752999186542</v>
      </c>
      <c r="AJ10">
        <f t="shared" si="8"/>
        <v>-114.68267723098825</v>
      </c>
      <c r="AK10">
        <f t="shared" si="32"/>
        <v>9.314566361793382</v>
      </c>
      <c r="AL10">
        <f t="shared" si="9"/>
        <v>441.54941912267054</v>
      </c>
      <c r="AN10">
        <f t="shared" si="10"/>
        <v>684.27849033644168</v>
      </c>
      <c r="AO10">
        <f t="shared" si="11"/>
        <v>-34.213924516822082</v>
      </c>
      <c r="AP10">
        <f t="shared" si="12"/>
        <v>-15.367764136638403</v>
      </c>
      <c r="AQ10">
        <f t="shared" si="13"/>
        <v>-270.02809981111704</v>
      </c>
      <c r="AR10">
        <f t="shared" si="14"/>
        <v>364.66870187186413</v>
      </c>
      <c r="AS10">
        <f t="shared" si="15"/>
        <v>-76.46707362559124</v>
      </c>
      <c r="AT10">
        <f t="shared" si="16"/>
        <v>6.2106819353642706</v>
      </c>
      <c r="AU10">
        <f t="shared" si="17"/>
        <v>294.41231018163717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1559.5881541079143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1113.1718385517254</v>
      </c>
      <c r="P11">
        <f t="shared" si="30"/>
        <v>55.658591927586272</v>
      </c>
      <c r="Q11" s="5">
        <f t="shared" si="31"/>
        <v>25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1014.1375212386944</v>
      </c>
      <c r="AF11">
        <f t="shared" si="4"/>
        <v>-50.706876061934722</v>
      </c>
      <c r="AG11">
        <f t="shared" si="5"/>
        <v>-22.775852885348815</v>
      </c>
      <c r="AH11">
        <f t="shared" si="6"/>
        <v>-417.08820290834018</v>
      </c>
      <c r="AI11">
        <f t="shared" si="7"/>
        <v>523.56658938307055</v>
      </c>
      <c r="AJ11">
        <f t="shared" si="8"/>
        <v>-96.082468660224549</v>
      </c>
      <c r="AK11">
        <f t="shared" si="32"/>
        <v>3.6309554428197446</v>
      </c>
      <c r="AL11">
        <f t="shared" si="9"/>
        <v>431.11507616566576</v>
      </c>
      <c r="AN11">
        <f t="shared" si="10"/>
        <v>643.20118226564762</v>
      </c>
      <c r="AO11">
        <f t="shared" si="11"/>
        <v>-32.160059113282379</v>
      </c>
      <c r="AP11">
        <f t="shared" si="12"/>
        <v>-14.445235676786307</v>
      </c>
      <c r="AQ11">
        <f t="shared" si="13"/>
        <v>-264.53180126106042</v>
      </c>
      <c r="AR11">
        <f t="shared" si="14"/>
        <v>332.06408621451845</v>
      </c>
      <c r="AS11">
        <f t="shared" si="15"/>
        <v>-60.938833386002599</v>
      </c>
      <c r="AT11">
        <f t="shared" si="16"/>
        <v>2.3028778490741435</v>
      </c>
      <c r="AU11">
        <f t="shared" si="17"/>
        <v>273.42813067758999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1113.1718385517254</v>
      </c>
      <c r="P12">
        <f t="shared" si="30"/>
        <v>55.658591927586272</v>
      </c>
      <c r="Q12" s="5">
        <f t="shared" si="31"/>
        <v>25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1002.0751565922019</v>
      </c>
      <c r="AF12">
        <f t="shared" si="4"/>
        <v>-50.103757829610096</v>
      </c>
      <c r="AG12">
        <f t="shared" si="5"/>
        <v>-22.504952108201369</v>
      </c>
      <c r="AH12">
        <f t="shared" si="6"/>
        <v>-431.42248293956578</v>
      </c>
      <c r="AI12">
        <f t="shared" si="7"/>
        <v>498.04396371482466</v>
      </c>
      <c r="AJ12">
        <f t="shared" si="8"/>
        <v>-83.244036090104601</v>
      </c>
      <c r="AK12">
        <f t="shared" si="32"/>
        <v>49.433377854176335</v>
      </c>
      <c r="AL12">
        <f t="shared" si="9"/>
        <v>464.2333054788964</v>
      </c>
      <c r="AN12">
        <f t="shared" si="10"/>
        <v>593.97272180516984</v>
      </c>
      <c r="AO12">
        <f t="shared" si="11"/>
        <v>-29.698636090258493</v>
      </c>
      <c r="AP12">
        <f t="shared" si="12"/>
        <v>-13.339645803875811</v>
      </c>
      <c r="AQ12">
        <f t="shared" si="13"/>
        <v>-255.72252216191956</v>
      </c>
      <c r="AR12">
        <f t="shared" si="14"/>
        <v>295.21191774911603</v>
      </c>
      <c r="AS12">
        <f t="shared" si="15"/>
        <v>-49.342293704432109</v>
      </c>
      <c r="AT12">
        <f t="shared" si="16"/>
        <v>29.301273261699599</v>
      </c>
      <c r="AU12">
        <f t="shared" si="17"/>
        <v>275.17089730638349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1113.1718385517254</v>
      </c>
      <c r="P13">
        <f t="shared" si="30"/>
        <v>55.658591927586272</v>
      </c>
      <c r="Q13" s="5">
        <f t="shared" si="31"/>
        <v>25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990.0653369462774</v>
      </c>
      <c r="AF13">
        <f t="shared" si="4"/>
        <v>-49.503266847313874</v>
      </c>
      <c r="AG13">
        <f t="shared" si="5"/>
        <v>-22.235231404937135</v>
      </c>
      <c r="AH13">
        <f t="shared" si="6"/>
        <v>-446.71182182222208</v>
      </c>
      <c r="AI13">
        <f t="shared" si="7"/>
        <v>471.6150168718043</v>
      </c>
      <c r="AJ13">
        <f t="shared" si="8"/>
        <v>-73.159832551565387</v>
      </c>
      <c r="AK13">
        <f t="shared" si="32"/>
        <v>169.80635570044112</v>
      </c>
      <c r="AL13">
        <f t="shared" si="9"/>
        <v>568.26154002068006</v>
      </c>
      <c r="AN13">
        <f t="shared" si="10"/>
        <v>531.61879611100983</v>
      </c>
      <c r="AO13">
        <f t="shared" si="11"/>
        <v>-26.580939805550493</v>
      </c>
      <c r="AP13">
        <f t="shared" si="12"/>
        <v>-11.939279671381733</v>
      </c>
      <c r="AQ13">
        <f t="shared" si="13"/>
        <v>-239.86336261217039</v>
      </c>
      <c r="AR13">
        <f t="shared" si="14"/>
        <v>253.23521402190715</v>
      </c>
      <c r="AS13">
        <f t="shared" si="15"/>
        <v>-39.283409542148895</v>
      </c>
      <c r="AT13">
        <f t="shared" si="16"/>
        <v>91.178073830863482</v>
      </c>
      <c r="AU13">
        <f t="shared" si="17"/>
        <v>305.12987831062173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1113.1718385517254</v>
      </c>
      <c r="P14">
        <f t="shared" si="30"/>
        <v>55.658591927586272</v>
      </c>
      <c r="Q14" s="5">
        <f t="shared" si="31"/>
        <v>25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978.10114979893774</v>
      </c>
      <c r="AF14">
        <f t="shared" si="4"/>
        <v>-48.905057489946891</v>
      </c>
      <c r="AG14">
        <f t="shared" si="5"/>
        <v>-21.966535532184338</v>
      </c>
      <c r="AH14">
        <f t="shared" si="6"/>
        <v>-463.43558703426174</v>
      </c>
      <c r="AI14">
        <f t="shared" si="7"/>
        <v>443.79396974254473</v>
      </c>
      <c r="AJ14">
        <f t="shared" si="8"/>
        <v>-50.934534694343711</v>
      </c>
      <c r="AK14">
        <f t="shared" si="32"/>
        <v>174.13192553375262</v>
      </c>
      <c r="AL14">
        <f t="shared" si="9"/>
        <v>566.99136058195359</v>
      </c>
      <c r="AN14">
        <f t="shared" si="10"/>
        <v>483.79615040052073</v>
      </c>
      <c r="AO14">
        <f t="shared" si="11"/>
        <v>-24.18980752002604</v>
      </c>
      <c r="AP14">
        <f t="shared" si="12"/>
        <v>-10.865262074675641</v>
      </c>
      <c r="AQ14">
        <f t="shared" si="13"/>
        <v>-229.22818668792124</v>
      </c>
      <c r="AR14">
        <f t="shared" si="14"/>
        <v>219.51289411789782</v>
      </c>
      <c r="AS14">
        <f t="shared" si="15"/>
        <v>-25.193643635559312</v>
      </c>
      <c r="AT14">
        <f t="shared" si="16"/>
        <v>86.130514469160232</v>
      </c>
      <c r="AU14">
        <f t="shared" si="17"/>
        <v>280.44976495149871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1113.1718385517254</v>
      </c>
      <c r="P15">
        <f t="shared" si="30"/>
        <v>55.658591927586272</v>
      </c>
      <c r="Q15" s="5">
        <f t="shared" si="31"/>
        <v>25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966.17884796457179</v>
      </c>
      <c r="AF15">
        <f t="shared" si="4"/>
        <v>-48.308942398228595</v>
      </c>
      <c r="AG15">
        <f t="shared" si="5"/>
        <v>-21.698780334346303</v>
      </c>
      <c r="AH15">
        <f t="shared" si="6"/>
        <v>-480.89842516194989</v>
      </c>
      <c r="AI15">
        <f t="shared" si="7"/>
        <v>415.27270007004694</v>
      </c>
      <c r="AJ15">
        <f t="shared" si="8"/>
        <v>-35.844186552101746</v>
      </c>
      <c r="AK15">
        <f t="shared" si="32"/>
        <v>176.90450989037134</v>
      </c>
      <c r="AL15">
        <f t="shared" si="9"/>
        <v>556.33302340831654</v>
      </c>
      <c r="AN15">
        <f t="shared" si="10"/>
        <v>440.22867883469689</v>
      </c>
      <c r="AO15">
        <f t="shared" si="11"/>
        <v>-22.011433941734847</v>
      </c>
      <c r="AP15">
        <f t="shared" si="12"/>
        <v>-9.886808657669814</v>
      </c>
      <c r="AQ15">
        <f t="shared" si="13"/>
        <v>-219.11603509922259</v>
      </c>
      <c r="AR15">
        <f t="shared" si="14"/>
        <v>189.21440113606963</v>
      </c>
      <c r="AS15">
        <f t="shared" si="15"/>
        <v>-16.332006152876133</v>
      </c>
      <c r="AT15">
        <f t="shared" si="16"/>
        <v>80.604578368697034</v>
      </c>
      <c r="AU15">
        <f t="shared" si="17"/>
        <v>253.48697335189053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1113.1718385517254</v>
      </c>
      <c r="P16">
        <f t="shared" si="30"/>
        <v>55.658591927586272</v>
      </c>
      <c r="Q16" s="5">
        <f t="shared" si="31"/>
        <v>25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953.74012717701612</v>
      </c>
      <c r="AF16">
        <f t="shared" si="4"/>
        <v>-47.687006358850809</v>
      </c>
      <c r="AG16">
        <f t="shared" si="5"/>
        <v>-21.419427220191462</v>
      </c>
      <c r="AH16">
        <f t="shared" si="6"/>
        <v>-623.65310811377742</v>
      </c>
      <c r="AI16">
        <f t="shared" si="7"/>
        <v>260.98058548419647</v>
      </c>
      <c r="AJ16">
        <f t="shared" si="8"/>
        <v>29.761481181886666</v>
      </c>
      <c r="AK16">
        <f t="shared" si="32"/>
        <v>178.58642801664601</v>
      </c>
      <c r="AL16">
        <f t="shared" si="9"/>
        <v>469.32849468272912</v>
      </c>
      <c r="AN16">
        <f t="shared" si="10"/>
        <v>400.3068559665362</v>
      </c>
      <c r="AO16">
        <f t="shared" si="11"/>
        <v>-20.015342798326813</v>
      </c>
      <c r="AP16">
        <f t="shared" si="12"/>
        <v>-8.9902304860530133</v>
      </c>
      <c r="AQ16">
        <f t="shared" si="13"/>
        <v>-261.7616768015555</v>
      </c>
      <c r="AR16">
        <f t="shared" si="14"/>
        <v>109.5396058806009</v>
      </c>
      <c r="AS16">
        <f t="shared" si="15"/>
        <v>12.491584050355335</v>
      </c>
      <c r="AT16">
        <f t="shared" si="16"/>
        <v>74.956866635400701</v>
      </c>
      <c r="AU16">
        <f t="shared" si="17"/>
        <v>196.98805656635693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1113.1718385517254</v>
      </c>
      <c r="P17">
        <f t="shared" si="30"/>
        <v>55.658591927586272</v>
      </c>
      <c r="Q17" s="5">
        <f t="shared" si="31"/>
        <v>25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940.71403131038392</v>
      </c>
      <c r="AF17">
        <f t="shared" si="4"/>
        <v>-47.035701565519197</v>
      </c>
      <c r="AG17">
        <f t="shared" si="5"/>
        <v>-21.126882632385964</v>
      </c>
      <c r="AH17">
        <f t="shared" si="6"/>
        <v>-783.50315603583329</v>
      </c>
      <c r="AI17">
        <f t="shared" si="7"/>
        <v>89.048291076645455</v>
      </c>
      <c r="AJ17">
        <f t="shared" si="8"/>
        <v>91.971090963126926</v>
      </c>
      <c r="AK17">
        <f t="shared" si="32"/>
        <v>175.63688895878292</v>
      </c>
      <c r="AL17">
        <f t="shared" si="9"/>
        <v>356.65627099855533</v>
      </c>
      <c r="AN17">
        <f t="shared" si="10"/>
        <v>363.71629775663394</v>
      </c>
      <c r="AO17">
        <f t="shared" si="11"/>
        <v>-18.185814887831697</v>
      </c>
      <c r="AP17">
        <f t="shared" si="12"/>
        <v>-8.1684670138134585</v>
      </c>
      <c r="AQ17">
        <f t="shared" si="13"/>
        <v>-302.93251478032454</v>
      </c>
      <c r="AR17">
        <f t="shared" si="14"/>
        <v>34.429501074664238</v>
      </c>
      <c r="AS17">
        <f t="shared" si="15"/>
        <v>35.559568149685674</v>
      </c>
      <c r="AT17">
        <f t="shared" si="16"/>
        <v>67.907989968636912</v>
      </c>
      <c r="AU17">
        <f t="shared" si="17"/>
        <v>137.89705919298683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1113.1718385517254</v>
      </c>
      <c r="P18">
        <f t="shared" si="30"/>
        <v>55.658591927586272</v>
      </c>
      <c r="Q18" s="5">
        <f t="shared" si="31"/>
        <v>25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927.08606517874762</v>
      </c>
      <c r="AF18">
        <f t="shared" si="4"/>
        <v>-46.354303258937385</v>
      </c>
      <c r="AG18">
        <f t="shared" si="5"/>
        <v>-20.820821033006869</v>
      </c>
      <c r="AH18">
        <f t="shared" si="6"/>
        <v>-947.92773055233567</v>
      </c>
      <c r="AI18">
        <f t="shared" si="7"/>
        <v>-88.016789665532315</v>
      </c>
      <c r="AJ18">
        <f t="shared" si="8"/>
        <v>145.93739694081023</v>
      </c>
      <c r="AK18">
        <f t="shared" si="32"/>
        <v>168.2926528436102</v>
      </c>
      <c r="AL18">
        <f t="shared" si="9"/>
        <v>226.21326011888812</v>
      </c>
      <c r="AN18">
        <f t="shared" si="10"/>
        <v>330.19261849108909</v>
      </c>
      <c r="AO18">
        <f t="shared" si="11"/>
        <v>-16.509630924554457</v>
      </c>
      <c r="AP18">
        <f t="shared" si="12"/>
        <v>-7.4155805747089545</v>
      </c>
      <c r="AQ18">
        <f t="shared" si="13"/>
        <v>-337.61562302313678</v>
      </c>
      <c r="AR18">
        <f t="shared" si="14"/>
        <v>-31.3482160313111</v>
      </c>
      <c r="AS18">
        <f t="shared" si="15"/>
        <v>51.977322323757249</v>
      </c>
      <c r="AT18">
        <f t="shared" si="16"/>
        <v>59.939409945213072</v>
      </c>
      <c r="AU18">
        <f t="shared" si="17"/>
        <v>80.568516237659225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1113.1718385517254</v>
      </c>
      <c r="P19">
        <f t="shared" si="30"/>
        <v>55.658591927586272</v>
      </c>
      <c r="Q19" s="5">
        <f t="shared" si="31"/>
        <v>25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912.81169136643632</v>
      </c>
      <c r="AF19">
        <f t="shared" si="4"/>
        <v>-45.64058456832182</v>
      </c>
      <c r="AG19">
        <f t="shared" si="5"/>
        <v>-20.500242185295388</v>
      </c>
      <c r="AH19">
        <f t="shared" si="6"/>
        <v>-1123.7063738141114</v>
      </c>
      <c r="AI19">
        <f t="shared" si="7"/>
        <v>-277.03550920129237</v>
      </c>
      <c r="AJ19">
        <f t="shared" si="8"/>
        <v>194.6625650854503</v>
      </c>
      <c r="AK19">
        <f t="shared" si="32"/>
        <v>157.1277891992348</v>
      </c>
      <c r="AL19">
        <f t="shared" si="9"/>
        <v>74.754845083392723</v>
      </c>
      <c r="AN19">
        <f t="shared" si="10"/>
        <v>299.48196079296406</v>
      </c>
      <c r="AO19">
        <f t="shared" si="11"/>
        <v>-14.974098039648204</v>
      </c>
      <c r="AP19">
        <f t="shared" si="12"/>
        <v>-6.7258699515476499</v>
      </c>
      <c r="AQ19">
        <f t="shared" si="13"/>
        <v>-368.67383642033792</v>
      </c>
      <c r="AR19">
        <f t="shared" si="14"/>
        <v>-90.891843618569737</v>
      </c>
      <c r="AS19">
        <f t="shared" si="15"/>
        <v>63.866323400732718</v>
      </c>
      <c r="AT19">
        <f t="shared" si="16"/>
        <v>51.551638579484369</v>
      </c>
      <c r="AU19">
        <f t="shared" si="17"/>
        <v>24.526118361647345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1113.1718385517254</v>
      </c>
      <c r="P20">
        <f t="shared" si="30"/>
        <v>55.658591927586272</v>
      </c>
      <c r="Q20" s="5">
        <f t="shared" si="31"/>
        <v>25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897.86551994025626</v>
      </c>
      <c r="AF20">
        <f t="shared" si="4"/>
        <v>-44.893275997012815</v>
      </c>
      <c r="AG20">
        <f t="shared" si="5"/>
        <v>-20.164575873308337</v>
      </c>
      <c r="AH20">
        <f t="shared" si="6"/>
        <v>-1306.6389013409675</v>
      </c>
      <c r="AI20">
        <f t="shared" si="7"/>
        <v>-473.83123327103237</v>
      </c>
      <c r="AJ20">
        <f t="shared" si="8"/>
        <v>237.07330597296675</v>
      </c>
      <c r="AK20">
        <f t="shared" si="32"/>
        <v>142.50748924341229</v>
      </c>
      <c r="AL20">
        <f t="shared" si="9"/>
        <v>-94.25043805465333</v>
      </c>
      <c r="AN20">
        <f t="shared" si="10"/>
        <v>271.3581907655381</v>
      </c>
      <c r="AO20">
        <f t="shared" si="11"/>
        <v>-13.567909538276906</v>
      </c>
      <c r="AP20">
        <f t="shared" si="12"/>
        <v>-6.0942565506908704</v>
      </c>
      <c r="AQ20">
        <f t="shared" si="13"/>
        <v>-394.90008289364783</v>
      </c>
      <c r="AR20">
        <f t="shared" si="14"/>
        <v>-143.20405821707746</v>
      </c>
      <c r="AS20">
        <f t="shared" si="15"/>
        <v>71.649686906241499</v>
      </c>
      <c r="AT20">
        <f t="shared" si="16"/>
        <v>43.069450371816117</v>
      </c>
      <c r="AU20">
        <f t="shared" si="17"/>
        <v>-28.484920939019851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1113.1718385517254</v>
      </c>
      <c r="P21">
        <f t="shared" si="30"/>
        <v>55.658591927586272</v>
      </c>
      <c r="Q21" s="5">
        <f t="shared" si="31"/>
        <v>25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882.15437008312358</v>
      </c>
      <c r="AF21">
        <f t="shared" si="4"/>
        <v>-44.107718504156182</v>
      </c>
      <c r="AG21">
        <f t="shared" si="5"/>
        <v>-19.811729409873426</v>
      </c>
      <c r="AH21">
        <f t="shared" si="6"/>
        <v>-1512.0070470183173</v>
      </c>
      <c r="AI21">
        <f t="shared" si="7"/>
        <v>-693.77212484922336</v>
      </c>
      <c r="AJ21">
        <f t="shared" si="8"/>
        <v>277.94162784809384</v>
      </c>
      <c r="AK21">
        <f t="shared" si="32"/>
        <v>124.86756635980531</v>
      </c>
      <c r="AL21">
        <f t="shared" si="9"/>
        <v>-290.96293064132419</v>
      </c>
      <c r="AN21">
        <f t="shared" si="10"/>
        <v>245.59436497070226</v>
      </c>
      <c r="AO21">
        <f t="shared" si="11"/>
        <v>-12.279718248535113</v>
      </c>
      <c r="AP21">
        <f t="shared" si="12"/>
        <v>-5.5156435975381148</v>
      </c>
      <c r="AQ21">
        <f t="shared" si="13"/>
        <v>-420.94719828764181</v>
      </c>
      <c r="AR21">
        <f t="shared" si="14"/>
        <v>-193.14819516301279</v>
      </c>
      <c r="AS21">
        <f t="shared" si="15"/>
        <v>77.379764704723712</v>
      </c>
      <c r="AT21">
        <f t="shared" si="16"/>
        <v>34.763496849971666</v>
      </c>
      <c r="AU21">
        <f t="shared" si="17"/>
        <v>-81.004933608317415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1113.1718385517254</v>
      </c>
      <c r="P22">
        <f t="shared" si="30"/>
        <v>55.658591927586272</v>
      </c>
      <c r="Q22" s="5">
        <f t="shared" si="31"/>
        <v>25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865.58899656092171</v>
      </c>
      <c r="AF22">
        <f t="shared" si="4"/>
        <v>-43.27944982804609</v>
      </c>
      <c r="AG22">
        <f t="shared" si="5"/>
        <v>-19.439698494508328</v>
      </c>
      <c r="AH22">
        <f t="shared" si="6"/>
        <v>-1739.1362126636243</v>
      </c>
      <c r="AI22">
        <f t="shared" si="7"/>
        <v>-936.26636442525694</v>
      </c>
      <c r="AJ22">
        <f t="shared" si="8"/>
        <v>316.58705848404236</v>
      </c>
      <c r="AK22">
        <f t="shared" si="32"/>
        <v>104.3100550712123</v>
      </c>
      <c r="AL22">
        <f t="shared" si="9"/>
        <v>-515.36925087000225</v>
      </c>
      <c r="AN22">
        <f t="shared" si="10"/>
        <v>221.98708178879582</v>
      </c>
      <c r="AO22">
        <f t="shared" si="11"/>
        <v>-11.099354089439792</v>
      </c>
      <c r="AP22">
        <f t="shared" si="12"/>
        <v>-4.9854630278288523</v>
      </c>
      <c r="AQ22">
        <f t="shared" si="13"/>
        <v>-446.01511134764587</v>
      </c>
      <c r="AR22">
        <f t="shared" si="14"/>
        <v>-240.11284667611869</v>
      </c>
      <c r="AS22">
        <f t="shared" si="15"/>
        <v>81.191232240930049</v>
      </c>
      <c r="AT22">
        <f t="shared" si="16"/>
        <v>26.751131100887644</v>
      </c>
      <c r="AU22">
        <f t="shared" si="17"/>
        <v>-132.170483334301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1113.1718385517254</v>
      </c>
      <c r="P23">
        <f t="shared" si="30"/>
        <v>55.658591927586272</v>
      </c>
      <c r="Q23" s="5">
        <f t="shared" si="31"/>
        <v>25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848.10785548663625</v>
      </c>
      <c r="AF23">
        <f t="shared" si="4"/>
        <v>-42.405392774331816</v>
      </c>
      <c r="AG23">
        <f t="shared" si="5"/>
        <v>-19.047100953210727</v>
      </c>
      <c r="AH23">
        <f t="shared" si="6"/>
        <v>-1982.0055635251881</v>
      </c>
      <c r="AI23">
        <f t="shared" si="7"/>
        <v>-1195.3502017660944</v>
      </c>
      <c r="AJ23">
        <f t="shared" si="8"/>
        <v>0</v>
      </c>
      <c r="AK23">
        <f t="shared" si="32"/>
        <v>80.986465095889344</v>
      </c>
      <c r="AL23">
        <f t="shared" si="9"/>
        <v>-1114.3637366702051</v>
      </c>
      <c r="AN23">
        <f t="shared" si="10"/>
        <v>200.35917182733232</v>
      </c>
      <c r="AO23">
        <f t="shared" si="11"/>
        <v>-10.017958591366616</v>
      </c>
      <c r="AP23">
        <f t="shared" si="12"/>
        <v>-4.4997359097766623</v>
      </c>
      <c r="AQ23">
        <f t="shared" si="13"/>
        <v>-468.23407034381506</v>
      </c>
      <c r="AR23">
        <f t="shared" si="14"/>
        <v>-282.39259301762604</v>
      </c>
      <c r="AS23">
        <f t="shared" si="15"/>
        <v>0</v>
      </c>
      <c r="AT23">
        <f t="shared" si="16"/>
        <v>19.132449924691478</v>
      </c>
      <c r="AU23">
        <f t="shared" si="17"/>
        <v>-263.26014309293453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11110.103455982393</v>
      </c>
      <c r="AO25" s="6">
        <f t="shared" si="33"/>
        <v>-1390.3840517129133</v>
      </c>
      <c r="AP25" s="6">
        <f t="shared" si="33"/>
        <v>-1746.9471514008794</v>
      </c>
      <c r="AQ25" s="6">
        <f t="shared" si="33"/>
        <v>-6301.0346775072157</v>
      </c>
      <c r="AR25" s="6">
        <f t="shared" si="33"/>
        <v>1671.737575361381</v>
      </c>
      <c r="AS25" s="6">
        <f t="shared" si="33"/>
        <v>-881.56373852937793</v>
      </c>
      <c r="AT25" s="6">
        <f t="shared" si="33"/>
        <v>769.41431727591134</v>
      </c>
      <c r="AU25" s="7">
        <f t="shared" si="33"/>
        <v>1559.5881541079143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4343.3553954587533</v>
      </c>
      <c r="K3">
        <v>1</v>
      </c>
      <c r="L3" s="2">
        <v>0</v>
      </c>
      <c r="O3">
        <f>$C$3</f>
        <v>4343.3553954587533</v>
      </c>
      <c r="P3">
        <f>O3*B5</f>
        <v>3474.6843163670028</v>
      </c>
      <c r="Q3" s="5">
        <f>B8</f>
        <v>1522.432587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4343.3553954587533</v>
      </c>
      <c r="AF3">
        <f t="shared" ref="AF3:AF23" si="4">-$Z3*P3</f>
        <v>-3474.6843163670028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-653.76150790824954</v>
      </c>
      <c r="AJ3">
        <f t="shared" ref="AJ3:AJ23" si="8">AB3-AC3</f>
        <v>-3.637978807091713E-12</v>
      </c>
      <c r="AL3">
        <f t="shared" ref="AL3:AL23" si="9">SUM(AI3:AK3)</f>
        <v>-653.76150790825318</v>
      </c>
      <c r="AN3">
        <f t="shared" ref="AN3:AN23" si="10">AE3*$K3</f>
        <v>4343.3553954587533</v>
      </c>
      <c r="AO3">
        <f t="shared" ref="AO3:AO23" si="11">AF3*$K3</f>
        <v>-3474.6843163670028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-653.76150790824954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-653.76150790825318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4343.3553954587533</v>
      </c>
      <c r="P5">
        <f t="shared" ref="P5:P23" si="30">O5*$C$5</f>
        <v>217.16776977293767</v>
      </c>
      <c r="Q5" s="5">
        <f t="shared" ref="Q5:Q23" si="31">$C$8</f>
        <v>25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4238.5668457280326</v>
      </c>
      <c r="AF5">
        <f t="shared" si="4"/>
        <v>-211.92834228640166</v>
      </c>
      <c r="AG5">
        <f t="shared" si="5"/>
        <v>-24.396845640122592</v>
      </c>
      <c r="AH5">
        <f t="shared" si="6"/>
        <v>-540.69419877408006</v>
      </c>
      <c r="AI5">
        <f t="shared" si="7"/>
        <v>3461.547459027428</v>
      </c>
      <c r="AJ5">
        <f t="shared" si="8"/>
        <v>-1482.7905609052395</v>
      </c>
      <c r="AK5">
        <f>H5*SUM(AB5, AE5:AF5)</f>
        <v>292.16750633183989</v>
      </c>
      <c r="AL5">
        <f t="shared" si="9"/>
        <v>2270.9244044540283</v>
      </c>
      <c r="AN5">
        <f t="shared" si="10"/>
        <v>3832.4509829953181</v>
      </c>
      <c r="AO5">
        <f t="shared" si="11"/>
        <v>-191.62254914976594</v>
      </c>
      <c r="AP5">
        <f t="shared" si="12"/>
        <v>-22.059275802081398</v>
      </c>
      <c r="AQ5">
        <f t="shared" si="13"/>
        <v>-488.88789277444147</v>
      </c>
      <c r="AR5">
        <f t="shared" si="14"/>
        <v>3129.881265269029</v>
      </c>
      <c r="AS5">
        <f t="shared" si="15"/>
        <v>-1340.7178297647865</v>
      </c>
      <c r="AT5">
        <f t="shared" si="16"/>
        <v>264.17364349680878</v>
      </c>
      <c r="AU5">
        <f t="shared" si="17"/>
        <v>2053.3370790010513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4343.3553954587533</v>
      </c>
      <c r="P6">
        <f t="shared" si="30"/>
        <v>217.16776977293767</v>
      </c>
      <c r="Q6" s="5">
        <f t="shared" si="31"/>
        <v>25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4183.9989469953389</v>
      </c>
      <c r="AF6">
        <f t="shared" si="4"/>
        <v>-209.19994734976694</v>
      </c>
      <c r="AG6">
        <f t="shared" si="5"/>
        <v>-24.08275725819011</v>
      </c>
      <c r="AH6">
        <f t="shared" si="6"/>
        <v>-701.19925531256297</v>
      </c>
      <c r="AI6">
        <f t="shared" si="7"/>
        <v>3249.5169870748186</v>
      </c>
      <c r="AJ6">
        <f t="shared" si="8"/>
        <v>-1250.4174627867724</v>
      </c>
      <c r="AK6">
        <f>H6*SUM(AB6, AE6:AF6)</f>
        <v>386.20293797515626</v>
      </c>
      <c r="AL6">
        <f t="shared" si="9"/>
        <v>2385.3024622632024</v>
      </c>
      <c r="AN6">
        <f t="shared" si="10"/>
        <v>3586.9076290220451</v>
      </c>
      <c r="AO6">
        <f t="shared" si="11"/>
        <v>-179.34538145110224</v>
      </c>
      <c r="AP6">
        <f t="shared" si="12"/>
        <v>-20.645948249896719</v>
      </c>
      <c r="AQ6">
        <f t="shared" si="13"/>
        <v>-601.13231150581612</v>
      </c>
      <c r="AR6">
        <f t="shared" si="14"/>
        <v>2785.7839878152295</v>
      </c>
      <c r="AS6">
        <f t="shared" si="15"/>
        <v>-1071.9725300010357</v>
      </c>
      <c r="AT6">
        <f t="shared" si="16"/>
        <v>331.08857868346848</v>
      </c>
      <c r="AU6">
        <f t="shared" si="17"/>
        <v>2044.9000364976623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4343.3553954587533</v>
      </c>
      <c r="P7">
        <f t="shared" si="30"/>
        <v>217.16776977293767</v>
      </c>
      <c r="Q7" s="5">
        <f t="shared" si="31"/>
        <v>25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4126.8542701211809</v>
      </c>
      <c r="AF7">
        <f t="shared" si="4"/>
        <v>-206.34271350605906</v>
      </c>
      <c r="AG7">
        <f t="shared" si="5"/>
        <v>-23.753837151088661</v>
      </c>
      <c r="AH7">
        <f t="shared" si="6"/>
        <v>-880.92534519548929</v>
      </c>
      <c r="AI7">
        <f t="shared" si="7"/>
        <v>3015.8323742685438</v>
      </c>
      <c r="AJ7">
        <f t="shared" si="8"/>
        <v>-1021.6003756690534</v>
      </c>
      <c r="AK7">
        <f>H7*SUM(AB7, AE7:AF7)</f>
        <v>509.42683964249602</v>
      </c>
      <c r="AL7">
        <f t="shared" si="9"/>
        <v>2503.6588382419864</v>
      </c>
      <c r="AN7">
        <f t="shared" si="10"/>
        <v>3332.3141857713626</v>
      </c>
      <c r="AO7">
        <f t="shared" si="11"/>
        <v>-166.61570928856815</v>
      </c>
      <c r="AP7">
        <f t="shared" si="12"/>
        <v>-19.180529120731769</v>
      </c>
      <c r="AQ7">
        <f t="shared" si="13"/>
        <v>-711.32146479072662</v>
      </c>
      <c r="AR7">
        <f t="shared" si="14"/>
        <v>2435.1964825713362</v>
      </c>
      <c r="AS7">
        <f t="shared" si="15"/>
        <v>-824.91243964652438</v>
      </c>
      <c r="AT7">
        <f t="shared" si="16"/>
        <v>411.34728130429363</v>
      </c>
      <c r="AU7">
        <f t="shared" si="17"/>
        <v>2021.6313242291053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4343.3553954587533</v>
      </c>
      <c r="P8">
        <f t="shared" si="30"/>
        <v>217.16776977293767</v>
      </c>
      <c r="Q8" s="5">
        <f t="shared" si="31"/>
        <v>25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4067.0692256214525</v>
      </c>
      <c r="AF8">
        <f t="shared" si="4"/>
        <v>-203.35346128107264</v>
      </c>
      <c r="AG8">
        <f t="shared" si="5"/>
        <v>-23.409719302925481</v>
      </c>
      <c r="AH8">
        <f t="shared" si="6"/>
        <v>-1065.7947665229342</v>
      </c>
      <c r="AI8">
        <f t="shared" si="7"/>
        <v>2774.5112785145202</v>
      </c>
      <c r="AJ8">
        <f t="shared" si="8"/>
        <v>-805.69944365277297</v>
      </c>
      <c r="AK8">
        <f t="shared" ref="AK8:AK23" si="32">H8*SUM(AB8:AB8, AE8:AF8)</f>
        <v>646.41434844243975</v>
      </c>
      <c r="AL8">
        <f t="shared" si="9"/>
        <v>2615.2261833041871</v>
      </c>
      <c r="AN8">
        <f t="shared" si="10"/>
        <v>3068.9089898055095</v>
      </c>
      <c r="AO8">
        <f t="shared" si="11"/>
        <v>-153.44544949027551</v>
      </c>
      <c r="AP8">
        <f t="shared" si="12"/>
        <v>-17.664390260432313</v>
      </c>
      <c r="AQ8">
        <f t="shared" si="13"/>
        <v>-804.22214592870898</v>
      </c>
      <c r="AR8">
        <f t="shared" si="14"/>
        <v>2093.577004126093</v>
      </c>
      <c r="AS8">
        <f t="shared" si="15"/>
        <v>-607.96070303658871</v>
      </c>
      <c r="AT8">
        <f t="shared" si="16"/>
        <v>487.76814335417413</v>
      </c>
      <c r="AU8">
        <f t="shared" si="17"/>
        <v>1973.3844444436784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4343.3553954587533</v>
      </c>
      <c r="P9">
        <f t="shared" si="30"/>
        <v>217.16776977293767</v>
      </c>
      <c r="Q9" s="5">
        <f t="shared" si="31"/>
        <v>25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4004.4484306083441</v>
      </c>
      <c r="AF9">
        <f t="shared" si="4"/>
        <v>-200.22242153041722</v>
      </c>
      <c r="AG9">
        <f t="shared" si="5"/>
        <v>-23.049279105707321</v>
      </c>
      <c r="AH9">
        <f t="shared" si="6"/>
        <v>-1263.4300418890653</v>
      </c>
      <c r="AI9">
        <f t="shared" si="7"/>
        <v>2517.7466880831544</v>
      </c>
      <c r="AJ9">
        <f t="shared" si="8"/>
        <v>-594.50244342596488</v>
      </c>
      <c r="AK9">
        <f t="shared" si="32"/>
        <v>731.61648692920596</v>
      </c>
      <c r="AL9">
        <f t="shared" si="9"/>
        <v>2654.8607315863956</v>
      </c>
      <c r="AN9">
        <f t="shared" si="10"/>
        <v>2815.0334450199248</v>
      </c>
      <c r="AO9">
        <f t="shared" si="11"/>
        <v>-140.75167225099625</v>
      </c>
      <c r="AP9">
        <f t="shared" si="12"/>
        <v>-16.203103296377819</v>
      </c>
      <c r="AQ9">
        <f t="shared" si="13"/>
        <v>-888.16172439017646</v>
      </c>
      <c r="AR9">
        <f t="shared" si="14"/>
        <v>1769.916945082374</v>
      </c>
      <c r="AS9">
        <f t="shared" si="15"/>
        <v>-417.92129188086881</v>
      </c>
      <c r="AT9">
        <f t="shared" si="16"/>
        <v>514.30925265301028</v>
      </c>
      <c r="AU9">
        <f t="shared" si="17"/>
        <v>1866.3049058545157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4343.3553954587533</v>
      </c>
      <c r="P10">
        <f t="shared" si="30"/>
        <v>217.16776977293767</v>
      </c>
      <c r="Q10" s="5">
        <f t="shared" si="31"/>
        <v>25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3938.8805010153565</v>
      </c>
      <c r="AF10">
        <f t="shared" si="4"/>
        <v>-196.94402505076783</v>
      </c>
      <c r="AG10">
        <f t="shared" si="5"/>
        <v>-22.671875441816823</v>
      </c>
      <c r="AH10">
        <f t="shared" si="6"/>
        <v>-1469.1087283342147</v>
      </c>
      <c r="AI10">
        <f t="shared" si="7"/>
        <v>2250.1558721885576</v>
      </c>
      <c r="AJ10">
        <f t="shared" si="8"/>
        <v>-380.45178010744894</v>
      </c>
      <c r="AK10">
        <f t="shared" si="32"/>
        <v>570.13588092446992</v>
      </c>
      <c r="AL10">
        <f t="shared" si="9"/>
        <v>2439.8399730055785</v>
      </c>
      <c r="AN10">
        <f t="shared" si="10"/>
        <v>2626.3309555190745</v>
      </c>
      <c r="AO10">
        <f t="shared" si="11"/>
        <v>-131.31654777595372</v>
      </c>
      <c r="AP10">
        <f t="shared" si="12"/>
        <v>-15.116947131848027</v>
      </c>
      <c r="AQ10">
        <f t="shared" si="13"/>
        <v>-979.55897094436068</v>
      </c>
      <c r="AR10">
        <f t="shared" si="14"/>
        <v>1500.3384896669122</v>
      </c>
      <c r="AS10">
        <f t="shared" si="15"/>
        <v>-253.67418151450886</v>
      </c>
      <c r="AT10">
        <f t="shared" si="16"/>
        <v>380.1500229666994</v>
      </c>
      <c r="AU10">
        <f t="shared" si="17"/>
        <v>1626.8143311191027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15118.961681197912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4343.3553954587533</v>
      </c>
      <c r="P11">
        <f t="shared" si="30"/>
        <v>217.16776977293767</v>
      </c>
      <c r="Q11" s="5">
        <f t="shared" si="31"/>
        <v>25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3869.9566583613828</v>
      </c>
      <c r="AF11">
        <f t="shared" si="4"/>
        <v>-193.49783291806915</v>
      </c>
      <c r="AG11">
        <f t="shared" si="5"/>
        <v>-22.275155415601393</v>
      </c>
      <c r="AH11">
        <f t="shared" si="6"/>
        <v>-1700.0127179726467</v>
      </c>
      <c r="AI11">
        <f t="shared" si="7"/>
        <v>1954.1709520550655</v>
      </c>
      <c r="AJ11">
        <f t="shared" si="8"/>
        <v>-190.636998302346</v>
      </c>
      <c r="AK11">
        <f t="shared" si="32"/>
        <v>554.79483383166234</v>
      </c>
      <c r="AL11">
        <f t="shared" si="9"/>
        <v>2318.3287875843816</v>
      </c>
      <c r="AN11">
        <f t="shared" si="10"/>
        <v>2454.4607075917374</v>
      </c>
      <c r="AO11">
        <f t="shared" si="11"/>
        <v>-122.72303537958688</v>
      </c>
      <c r="AP11">
        <f t="shared" si="12"/>
        <v>-14.12767597925574</v>
      </c>
      <c r="AQ11">
        <f t="shared" si="13"/>
        <v>-1078.2070154855078</v>
      </c>
      <c r="AR11">
        <f t="shared" si="14"/>
        <v>1239.4029807473871</v>
      </c>
      <c r="AS11">
        <f t="shared" si="15"/>
        <v>-120.90859486381532</v>
      </c>
      <c r="AT11">
        <f t="shared" si="16"/>
        <v>351.87012171637156</v>
      </c>
      <c r="AU11">
        <f t="shared" si="17"/>
        <v>1470.3645075999432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4343.3553954587533</v>
      </c>
      <c r="P12">
        <f t="shared" si="30"/>
        <v>217.16776977293767</v>
      </c>
      <c r="Q12" s="5">
        <f t="shared" si="31"/>
        <v>25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3797.2853893243687</v>
      </c>
      <c r="AF12">
        <f t="shared" si="4"/>
        <v>-189.86426946621845</v>
      </c>
      <c r="AG12">
        <f t="shared" si="5"/>
        <v>-21.856865508258117</v>
      </c>
      <c r="AH12">
        <f t="shared" si="6"/>
        <v>-1955.3835318726035</v>
      </c>
      <c r="AI12">
        <f t="shared" si="7"/>
        <v>1630.1807224772886</v>
      </c>
      <c r="AJ12">
        <f t="shared" si="8"/>
        <v>-26.770049013716744</v>
      </c>
      <c r="AK12">
        <f t="shared" si="32"/>
        <v>765.54193817473231</v>
      </c>
      <c r="AL12">
        <f t="shared" si="9"/>
        <v>2368.952611638304</v>
      </c>
      <c r="AN12">
        <f t="shared" si="10"/>
        <v>2250.8131484252299</v>
      </c>
      <c r="AO12">
        <f t="shared" si="11"/>
        <v>-112.54065742126151</v>
      </c>
      <c r="AP12">
        <f t="shared" si="12"/>
        <v>-12.955497210627724</v>
      </c>
      <c r="AQ12">
        <f t="shared" si="13"/>
        <v>-1159.0392905749188</v>
      </c>
      <c r="AR12">
        <f t="shared" si="14"/>
        <v>966.27770321842195</v>
      </c>
      <c r="AS12">
        <f t="shared" si="15"/>
        <v>-15.867750807842825</v>
      </c>
      <c r="AT12">
        <f t="shared" si="16"/>
        <v>453.76938614066165</v>
      </c>
      <c r="AU12">
        <f t="shared" si="17"/>
        <v>1404.1793385512406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4343.3553954587533</v>
      </c>
      <c r="P13">
        <f t="shared" si="30"/>
        <v>217.16776977293767</v>
      </c>
      <c r="Q13" s="5">
        <f t="shared" si="31"/>
        <v>25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3720.5967046786059</v>
      </c>
      <c r="AF13">
        <f t="shared" si="4"/>
        <v>-186.0298352339303</v>
      </c>
      <c r="AG13">
        <f t="shared" si="5"/>
        <v>-21.415451683787605</v>
      </c>
      <c r="AH13">
        <f t="shared" si="6"/>
        <v>-2228.4516938792699</v>
      </c>
      <c r="AI13">
        <f t="shared" si="7"/>
        <v>1284.699723881618</v>
      </c>
      <c r="AJ13">
        <f t="shared" si="8"/>
        <v>109.15209221703935</v>
      </c>
      <c r="AK13">
        <f t="shared" si="32"/>
        <v>1131.4948139939177</v>
      </c>
      <c r="AL13">
        <f t="shared" si="9"/>
        <v>2525.3466300925747</v>
      </c>
      <c r="AN13">
        <f t="shared" si="10"/>
        <v>1997.7864764526716</v>
      </c>
      <c r="AO13">
        <f t="shared" si="11"/>
        <v>-99.889323822633585</v>
      </c>
      <c r="AP13">
        <f t="shared" si="12"/>
        <v>-11.499096289365825</v>
      </c>
      <c r="AQ13">
        <f t="shared" si="13"/>
        <v>-1196.5743698750673</v>
      </c>
      <c r="AR13">
        <f t="shared" si="14"/>
        <v>689.82368646560496</v>
      </c>
      <c r="AS13">
        <f t="shared" si="15"/>
        <v>58.609570188971318</v>
      </c>
      <c r="AT13">
        <f t="shared" si="16"/>
        <v>607.55981284691427</v>
      </c>
      <c r="AU13">
        <f t="shared" si="17"/>
        <v>1355.9930695014905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4343.3553954587533</v>
      </c>
      <c r="P14">
        <f t="shared" si="30"/>
        <v>217.16776977293767</v>
      </c>
      <c r="Q14" s="5">
        <f t="shared" si="31"/>
        <v>25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3639.4707640810093</v>
      </c>
      <c r="AF14">
        <f t="shared" si="4"/>
        <v>-181.97353820405047</v>
      </c>
      <c r="AG14">
        <f t="shared" si="5"/>
        <v>-20.948497375360425</v>
      </c>
      <c r="AH14">
        <f t="shared" si="6"/>
        <v>-2527.9979158930669</v>
      </c>
      <c r="AI14">
        <f t="shared" si="7"/>
        <v>908.55081260853149</v>
      </c>
      <c r="AJ14">
        <f t="shared" si="8"/>
        <v>285.23941294425276</v>
      </c>
      <c r="AK14">
        <f t="shared" si="32"/>
        <v>915.94191880671872</v>
      </c>
      <c r="AL14">
        <f t="shared" si="9"/>
        <v>2109.7321443595029</v>
      </c>
      <c r="AN14">
        <f t="shared" si="10"/>
        <v>1800.183902778954</v>
      </c>
      <c r="AO14">
        <f t="shared" si="11"/>
        <v>-90.009195138947703</v>
      </c>
      <c r="AP14">
        <f t="shared" si="12"/>
        <v>-10.361711965023389</v>
      </c>
      <c r="AQ14">
        <f t="shared" si="13"/>
        <v>-1250.4183848275991</v>
      </c>
      <c r="AR14">
        <f t="shared" si="14"/>
        <v>449.394610847384</v>
      </c>
      <c r="AS14">
        <f t="shared" si="15"/>
        <v>141.08738135447575</v>
      </c>
      <c r="AT14">
        <f t="shared" si="16"/>
        <v>453.05045843187918</v>
      </c>
      <c r="AU14">
        <f t="shared" si="17"/>
        <v>1043.5324506337388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4343.3553954587533</v>
      </c>
      <c r="P15">
        <f t="shared" si="30"/>
        <v>217.16776977293767</v>
      </c>
      <c r="Q15" s="5">
        <f t="shared" si="31"/>
        <v>25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3553.4746119852889</v>
      </c>
      <c r="AF15">
        <f t="shared" si="4"/>
        <v>-177.67373059926445</v>
      </c>
      <c r="AG15">
        <f t="shared" si="5"/>
        <v>-20.453510526105383</v>
      </c>
      <c r="AH15">
        <f t="shared" si="6"/>
        <v>-2855.0187550143814</v>
      </c>
      <c r="AI15">
        <f t="shared" si="7"/>
        <v>500.32861584553757</v>
      </c>
      <c r="AJ15">
        <f t="shared" si="8"/>
        <v>431.14524986926608</v>
      </c>
      <c r="AK15">
        <f t="shared" si="32"/>
        <v>884.54322604298977</v>
      </c>
      <c r="AL15">
        <f t="shared" si="9"/>
        <v>1816.0170917577934</v>
      </c>
      <c r="AN15">
        <f t="shared" si="10"/>
        <v>1619.1013051077298</v>
      </c>
      <c r="AO15">
        <f t="shared" si="11"/>
        <v>-80.955065255386486</v>
      </c>
      <c r="AP15">
        <f t="shared" si="12"/>
        <v>-9.3194152774177788</v>
      </c>
      <c r="AQ15">
        <f t="shared" si="13"/>
        <v>-1300.8576385376939</v>
      </c>
      <c r="AR15">
        <f t="shared" si="14"/>
        <v>227.96918603723165</v>
      </c>
      <c r="AS15">
        <f t="shared" si="15"/>
        <v>196.44655245315622</v>
      </c>
      <c r="AT15">
        <f t="shared" si="16"/>
        <v>403.03231290296759</v>
      </c>
      <c r="AU15">
        <f t="shared" si="17"/>
        <v>827.4480513933554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4343.3553954587533</v>
      </c>
      <c r="P16">
        <f t="shared" si="30"/>
        <v>217.16776977293767</v>
      </c>
      <c r="Q16" s="5">
        <f t="shared" si="31"/>
        <v>25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3462.7528842541706</v>
      </c>
      <c r="AF16">
        <f t="shared" si="4"/>
        <v>-173.13764421270855</v>
      </c>
      <c r="AG16">
        <f t="shared" si="5"/>
        <v>-19.931323648271409</v>
      </c>
      <c r="AH16">
        <f t="shared" si="6"/>
        <v>-3176.517725729218</v>
      </c>
      <c r="AI16">
        <f t="shared" si="7"/>
        <v>93.166190663972884</v>
      </c>
      <c r="AJ16">
        <f t="shared" si="8"/>
        <v>551.03117196967287</v>
      </c>
      <c r="AK16">
        <f t="shared" si="32"/>
        <v>840.27522168182247</v>
      </c>
      <c r="AL16">
        <f t="shared" si="9"/>
        <v>1484.4725843154683</v>
      </c>
      <c r="AN16">
        <f t="shared" si="10"/>
        <v>1453.397713471237</v>
      </c>
      <c r="AO16">
        <f t="shared" si="11"/>
        <v>-72.669885673561865</v>
      </c>
      <c r="AP16">
        <f t="shared" si="12"/>
        <v>-8.3656388963176624</v>
      </c>
      <c r="AQ16">
        <f t="shared" si="13"/>
        <v>-1333.2581774370776</v>
      </c>
      <c r="AR16">
        <f t="shared" si="14"/>
        <v>39.104011464279935</v>
      </c>
      <c r="AS16">
        <f t="shared" si="15"/>
        <v>231.28056553899728</v>
      </c>
      <c r="AT16">
        <f t="shared" si="16"/>
        <v>352.68300300381929</v>
      </c>
      <c r="AU16">
        <f t="shared" si="17"/>
        <v>623.06758000709658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4343.3553954587533</v>
      </c>
      <c r="P17">
        <f t="shared" si="30"/>
        <v>217.16776977293767</v>
      </c>
      <c r="Q17" s="5">
        <f t="shared" si="31"/>
        <v>25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3367.303098272535</v>
      </c>
      <c r="AF17">
        <f t="shared" si="4"/>
        <v>-168.36515491362675</v>
      </c>
      <c r="AG17">
        <f t="shared" si="5"/>
        <v>-19.381922452128016</v>
      </c>
      <c r="AH17">
        <f t="shared" si="6"/>
        <v>-3500.879596606766</v>
      </c>
      <c r="AI17">
        <f t="shared" si="7"/>
        <v>-321.32357569998567</v>
      </c>
      <c r="AJ17">
        <f t="shared" si="8"/>
        <v>651.40337691121658</v>
      </c>
      <c r="AK17">
        <f t="shared" si="32"/>
        <v>785.36422801925141</v>
      </c>
      <c r="AL17">
        <f t="shared" si="9"/>
        <v>1115.4440292304823</v>
      </c>
      <c r="AN17">
        <f t="shared" si="10"/>
        <v>1301.9291469715854</v>
      </c>
      <c r="AO17">
        <f t="shared" si="11"/>
        <v>-65.096457348579264</v>
      </c>
      <c r="AP17">
        <f t="shared" si="12"/>
        <v>-7.4937981608230393</v>
      </c>
      <c r="AQ17">
        <f t="shared" si="13"/>
        <v>-1353.5749690007792</v>
      </c>
      <c r="AR17">
        <f t="shared" si="14"/>
        <v>-124.23607753859622</v>
      </c>
      <c r="AS17">
        <f t="shared" si="15"/>
        <v>251.85764930739546</v>
      </c>
      <c r="AT17">
        <f t="shared" si="16"/>
        <v>303.65207693113518</v>
      </c>
      <c r="AU17">
        <f t="shared" si="17"/>
        <v>431.27364869993443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4343.3553954587533</v>
      </c>
      <c r="P18">
        <f t="shared" si="30"/>
        <v>217.16776977293767</v>
      </c>
      <c r="Q18" s="5">
        <f t="shared" si="31"/>
        <v>25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3266.9332988096771</v>
      </c>
      <c r="AF18">
        <f t="shared" si="4"/>
        <v>-163.34666494048386</v>
      </c>
      <c r="AG18">
        <f t="shared" si="5"/>
        <v>-18.804202058997163</v>
      </c>
      <c r="AH18">
        <f t="shared" si="6"/>
        <v>-3839.0116860957364</v>
      </c>
      <c r="AI18">
        <f t="shared" si="7"/>
        <v>-754.22925428554072</v>
      </c>
      <c r="AJ18">
        <f t="shared" si="8"/>
        <v>738.31575242308645</v>
      </c>
      <c r="AK18">
        <f t="shared" si="32"/>
        <v>721.46442950392372</v>
      </c>
      <c r="AL18">
        <f t="shared" si="9"/>
        <v>705.55092764146946</v>
      </c>
      <c r="AN18">
        <f t="shared" si="10"/>
        <v>1163.5567622966223</v>
      </c>
      <c r="AO18">
        <f t="shared" si="11"/>
        <v>-58.177838114831111</v>
      </c>
      <c r="AP18">
        <f t="shared" si="12"/>
        <v>-6.6973379815591008</v>
      </c>
      <c r="AQ18">
        <f t="shared" si="13"/>
        <v>-1367.3092161140821</v>
      </c>
      <c r="AR18">
        <f t="shared" si="14"/>
        <v>-268.62762991385017</v>
      </c>
      <c r="AS18">
        <f t="shared" si="15"/>
        <v>262.95984884509522</v>
      </c>
      <c r="AT18">
        <f t="shared" si="16"/>
        <v>256.95805176421209</v>
      </c>
      <c r="AU18">
        <f t="shared" si="17"/>
        <v>251.29027069545717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4343.3553954587533</v>
      </c>
      <c r="P19">
        <f t="shared" si="30"/>
        <v>217.16776977293767</v>
      </c>
      <c r="Q19" s="5">
        <f t="shared" si="31"/>
        <v>25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3160.7929391193265</v>
      </c>
      <c r="AF19">
        <f t="shared" si="4"/>
        <v>-158.03964695596633</v>
      </c>
      <c r="AG19">
        <f t="shared" si="5"/>
        <v>-18.193266791062797</v>
      </c>
      <c r="AH19">
        <f t="shared" si="6"/>
        <v>-4228.932473443946</v>
      </c>
      <c r="AI19">
        <f t="shared" si="7"/>
        <v>-1244.3724480716487</v>
      </c>
      <c r="AJ19">
        <f t="shared" si="8"/>
        <v>825.31679360424505</v>
      </c>
      <c r="AK19">
        <f t="shared" si="32"/>
        <v>649.65844151931208</v>
      </c>
      <c r="AL19">
        <f t="shared" si="9"/>
        <v>230.60278705190842</v>
      </c>
      <c r="AN19">
        <f t="shared" si="10"/>
        <v>1037.0161513279868</v>
      </c>
      <c r="AO19">
        <f t="shared" si="11"/>
        <v>-51.85080756639934</v>
      </c>
      <c r="AP19">
        <f t="shared" si="12"/>
        <v>-5.9689805283505653</v>
      </c>
      <c r="AQ19">
        <f t="shared" si="13"/>
        <v>-1387.4592111239917</v>
      </c>
      <c r="AR19">
        <f t="shared" si="14"/>
        <v>-408.26284789075504</v>
      </c>
      <c r="AS19">
        <f t="shared" si="15"/>
        <v>270.77599242179201</v>
      </c>
      <c r="AT19">
        <f t="shared" si="16"/>
        <v>213.14471073508719</v>
      </c>
      <c r="AU19">
        <f t="shared" si="17"/>
        <v>75.657855266124216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4343.3553954587533</v>
      </c>
      <c r="P20">
        <f t="shared" si="30"/>
        <v>217.16776977293767</v>
      </c>
      <c r="Q20" s="5">
        <f t="shared" si="31"/>
        <v>25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3049.0630177522794</v>
      </c>
      <c r="AF20">
        <f t="shared" si="4"/>
        <v>-152.45315088761399</v>
      </c>
      <c r="AG20">
        <f t="shared" si="5"/>
        <v>-17.550158461245559</v>
      </c>
      <c r="AH20">
        <f t="shared" si="6"/>
        <v>-4611.7566190661346</v>
      </c>
      <c r="AI20">
        <f t="shared" si="7"/>
        <v>-1732.6969106627148</v>
      </c>
      <c r="AJ20">
        <f t="shared" si="8"/>
        <v>892.78458367959911</v>
      </c>
      <c r="AK20">
        <f t="shared" si="32"/>
        <v>569.95339058778745</v>
      </c>
      <c r="AL20">
        <f t="shared" si="9"/>
        <v>-269.95893639532824</v>
      </c>
      <c r="AN20">
        <f t="shared" si="10"/>
        <v>921.50573293250477</v>
      </c>
      <c r="AO20">
        <f t="shared" si="11"/>
        <v>-46.075286646625244</v>
      </c>
      <c r="AP20">
        <f t="shared" si="12"/>
        <v>-5.3041119654633606</v>
      </c>
      <c r="AQ20">
        <f t="shared" si="13"/>
        <v>-1393.7921711082652</v>
      </c>
      <c r="AR20">
        <f t="shared" si="14"/>
        <v>-523.66583678784912</v>
      </c>
      <c r="AS20">
        <f t="shared" si="15"/>
        <v>269.82260036756992</v>
      </c>
      <c r="AT20">
        <f t="shared" si="16"/>
        <v>172.25466114444089</v>
      </c>
      <c r="AU20">
        <f t="shared" si="17"/>
        <v>-81.588575275838252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4343.3553954587533</v>
      </c>
      <c r="P21">
        <f t="shared" si="30"/>
        <v>217.16776977293767</v>
      </c>
      <c r="Q21" s="5">
        <f t="shared" si="31"/>
        <v>25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2932.59598187036</v>
      </c>
      <c r="AF21">
        <f t="shared" si="4"/>
        <v>-146.62979909351802</v>
      </c>
      <c r="AG21">
        <f t="shared" si="5"/>
        <v>-16.879783685998678</v>
      </c>
      <c r="AH21">
        <f t="shared" si="6"/>
        <v>-4948.7319063442392</v>
      </c>
      <c r="AI21">
        <f t="shared" si="7"/>
        <v>-2179.6455072533959</v>
      </c>
      <c r="AJ21">
        <f t="shared" si="8"/>
        <v>932.53977267639539</v>
      </c>
      <c r="AK21">
        <f t="shared" si="32"/>
        <v>484.09003371492912</v>
      </c>
      <c r="AL21">
        <f t="shared" si="9"/>
        <v>-763.0157008620713</v>
      </c>
      <c r="AN21">
        <f t="shared" si="10"/>
        <v>816.44332591722969</v>
      </c>
      <c r="AO21">
        <f t="shared" si="11"/>
        <v>-40.822166295861486</v>
      </c>
      <c r="AP21">
        <f t="shared" si="12"/>
        <v>-4.6993813053547937</v>
      </c>
      <c r="AQ21">
        <f t="shared" si="13"/>
        <v>-1377.7414828589961</v>
      </c>
      <c r="AR21">
        <f t="shared" si="14"/>
        <v>-606.81970454298255</v>
      </c>
      <c r="AS21">
        <f t="shared" si="15"/>
        <v>259.6218088890742</v>
      </c>
      <c r="AT21">
        <f t="shared" si="16"/>
        <v>134.77208576052411</v>
      </c>
      <c r="AU21">
        <f t="shared" si="17"/>
        <v>-212.42580989338421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4343.3553954587533</v>
      </c>
      <c r="P22">
        <f t="shared" si="30"/>
        <v>217.16776977293767</v>
      </c>
      <c r="Q22" s="5">
        <f t="shared" si="31"/>
        <v>25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2811.3879746322855</v>
      </c>
      <c r="AF22">
        <f t="shared" si="4"/>
        <v>-140.56939873161429</v>
      </c>
      <c r="AG22">
        <f t="shared" si="5"/>
        <v>-16.182120265657776</v>
      </c>
      <c r="AH22">
        <f t="shared" si="6"/>
        <v>-5288.6558348091412</v>
      </c>
      <c r="AI22">
        <f t="shared" si="7"/>
        <v>-2634.0193791741281</v>
      </c>
      <c r="AJ22">
        <f t="shared" si="8"/>
        <v>961.87371606657518</v>
      </c>
      <c r="AK22">
        <f t="shared" si="32"/>
        <v>394.43942464661609</v>
      </c>
      <c r="AL22">
        <f t="shared" si="9"/>
        <v>-1277.7062384609369</v>
      </c>
      <c r="AN22">
        <f t="shared" si="10"/>
        <v>721.00247894129677</v>
      </c>
      <c r="AO22">
        <f t="shared" si="11"/>
        <v>-36.05012394706484</v>
      </c>
      <c r="AP22">
        <f t="shared" si="12"/>
        <v>-4.1500315614003718</v>
      </c>
      <c r="AQ22">
        <f t="shared" si="13"/>
        <v>-1356.317236031246</v>
      </c>
      <c r="AR22">
        <f t="shared" si="14"/>
        <v>-675.51491259841453</v>
      </c>
      <c r="AS22">
        <f t="shared" si="15"/>
        <v>246.68005268934309</v>
      </c>
      <c r="AT22">
        <f t="shared" si="16"/>
        <v>101.15708167229603</v>
      </c>
      <c r="AU22">
        <f t="shared" si="17"/>
        <v>-327.6777782367754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4343.3553954587533</v>
      </c>
      <c r="P23">
        <f t="shared" si="30"/>
        <v>217.16776977293767</v>
      </c>
      <c r="Q23" s="5">
        <f t="shared" si="31"/>
        <v>25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2685.818511528284</v>
      </c>
      <c r="AF23">
        <f t="shared" si="4"/>
        <v>-134.2909255764142</v>
      </c>
      <c r="AG23">
        <f t="shared" si="5"/>
        <v>-15.459352660482683</v>
      </c>
      <c r="AH23">
        <f t="shared" si="6"/>
        <v>-5609.4640251851524</v>
      </c>
      <c r="AI23">
        <f t="shared" si="7"/>
        <v>-3073.3957918937654</v>
      </c>
      <c r="AJ23">
        <f t="shared" si="8"/>
        <v>0</v>
      </c>
      <c r="AK23">
        <f t="shared" si="32"/>
        <v>301.92416075288025</v>
      </c>
      <c r="AL23">
        <f t="shared" si="9"/>
        <v>-2771.4716311408852</v>
      </c>
      <c r="AN23">
        <f t="shared" si="10"/>
        <v>634.50464368067003</v>
      </c>
      <c r="AO23">
        <f t="shared" si="11"/>
        <v>-31.725232184033501</v>
      </c>
      <c r="AP23">
        <f t="shared" si="12"/>
        <v>-3.6521570646975139</v>
      </c>
      <c r="AQ23">
        <f t="shared" si="13"/>
        <v>-1325.1941474311939</v>
      </c>
      <c r="AR23">
        <f t="shared" si="14"/>
        <v>-726.06689299925483</v>
      </c>
      <c r="AS23">
        <f t="shared" si="15"/>
        <v>0</v>
      </c>
      <c r="AT23">
        <f t="shared" si="16"/>
        <v>71.327336979326731</v>
      </c>
      <c r="AU23">
        <f t="shared" si="17"/>
        <v>-654.73955601992816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41777.003079487455</v>
      </c>
      <c r="AO25" s="6">
        <f t="shared" si="33"/>
        <v>-5346.3667005684374</v>
      </c>
      <c r="AP25" s="6">
        <f t="shared" si="33"/>
        <v>-1737.8976150470248</v>
      </c>
      <c r="AQ25" s="6">
        <f t="shared" si="33"/>
        <v>-21848.614657339469</v>
      </c>
      <c r="AR25" s="6">
        <f t="shared" si="33"/>
        <v>12844.124106532508</v>
      </c>
      <c r="AS25" s="6">
        <f t="shared" si="33"/>
        <v>-3989.230447822687</v>
      </c>
      <c r="AT25" s="6">
        <f t="shared" si="33"/>
        <v>6264.0680224880907</v>
      </c>
      <c r="AU25" s="7">
        <f t="shared" si="33"/>
        <v>15118.961681197912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14699.22396282368</v>
      </c>
      <c r="K3">
        <v>1</v>
      </c>
      <c r="L3" s="2">
        <v>0</v>
      </c>
      <c r="O3">
        <f>$C$3</f>
        <v>14699.22396282368</v>
      </c>
      <c r="P3">
        <f>O3*B5</f>
        <v>11759.379170258944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14699.22396282368</v>
      </c>
      <c r="AF3">
        <f t="shared" ref="AF3:AF23" si="4">-$Z3*P3</f>
        <v>-11759.379170258944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1417.412205564736</v>
      </c>
      <c r="AJ3">
        <f t="shared" ref="AJ3:AJ23" si="8">AB3-AC3</f>
        <v>0</v>
      </c>
      <c r="AL3">
        <f t="shared" ref="AL3:AL23" si="9">SUM(AI3:AK3)</f>
        <v>1417.412205564736</v>
      </c>
      <c r="AN3">
        <f t="shared" ref="AN3:AN23" si="10">AE3*$K3</f>
        <v>14699.22396282368</v>
      </c>
      <c r="AO3">
        <f t="shared" ref="AO3:AO23" si="11">AF3*$K3</f>
        <v>-11759.379170258944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1417.412205564736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1417.412205564736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14699.22396282368</v>
      </c>
      <c r="P5">
        <f t="shared" ref="P5:P23" si="30">O5*$C$5</f>
        <v>734.96119814118401</v>
      </c>
      <c r="Q5" s="5">
        <f t="shared" ref="Q5:Q23" si="31">$C$8</f>
        <v>25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14038.96291745272</v>
      </c>
      <c r="AF5">
        <f t="shared" si="4"/>
        <v>-701.94814587263602</v>
      </c>
      <c r="AG5">
        <f t="shared" si="5"/>
        <v>-23.87704778320126</v>
      </c>
      <c r="AH5">
        <f t="shared" si="6"/>
        <v>-3332.8957954874118</v>
      </c>
      <c r="AI5">
        <f t="shared" si="7"/>
        <v>9980.2419283094714</v>
      </c>
      <c r="AJ5">
        <f t="shared" si="8"/>
        <v>-3213.8913397106153</v>
      </c>
      <c r="AK5">
        <f>H5*SUM(AB5, AE5:AF5)</f>
        <v>893.90674935263291</v>
      </c>
      <c r="AL5">
        <f t="shared" si="9"/>
        <v>7660.2573379514888</v>
      </c>
      <c r="AN5">
        <f t="shared" si="10"/>
        <v>12693.827699674977</v>
      </c>
      <c r="AO5">
        <f t="shared" si="11"/>
        <v>-634.69138498374889</v>
      </c>
      <c r="AP5">
        <f t="shared" si="12"/>
        <v>-21.589282080093785</v>
      </c>
      <c r="AQ5">
        <f t="shared" si="13"/>
        <v>-3013.5562874301509</v>
      </c>
      <c r="AR5">
        <f t="shared" si="14"/>
        <v>9023.990745180985</v>
      </c>
      <c r="AS5">
        <f t="shared" si="15"/>
        <v>-2905.9541756497788</v>
      </c>
      <c r="AT5">
        <f t="shared" si="16"/>
        <v>808.2575844510975</v>
      </c>
      <c r="AU5">
        <f t="shared" si="17"/>
        <v>6926.2941539823032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14699.22396282368</v>
      </c>
      <c r="P6">
        <f t="shared" si="30"/>
        <v>734.96119814118401</v>
      </c>
      <c r="Q6" s="5">
        <f t="shared" si="31"/>
        <v>25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13680.542185494023</v>
      </c>
      <c r="AF6">
        <f t="shared" si="4"/>
        <v>-684.02710927470116</v>
      </c>
      <c r="AG6">
        <f t="shared" si="5"/>
        <v>-23.267456533919681</v>
      </c>
      <c r="AH6">
        <f t="shared" si="6"/>
        <v>-3708.2077144956684</v>
      </c>
      <c r="AI6">
        <f t="shared" si="7"/>
        <v>9265.039905189733</v>
      </c>
      <c r="AJ6">
        <f t="shared" si="8"/>
        <v>-2601.2873338662539</v>
      </c>
      <c r="AK6">
        <f>H6*SUM(AB6, AE6:AF6)</f>
        <v>1099.3074553079603</v>
      </c>
      <c r="AL6">
        <f t="shared" si="9"/>
        <v>7763.0600266314395</v>
      </c>
      <c r="AN6">
        <f t="shared" si="10"/>
        <v>11728.215459888139</v>
      </c>
      <c r="AO6">
        <f t="shared" si="11"/>
        <v>-586.41077299440701</v>
      </c>
      <c r="AP6">
        <f t="shared" si="12"/>
        <v>-19.946997694487781</v>
      </c>
      <c r="AQ6">
        <f t="shared" si="13"/>
        <v>-3179.0157477632201</v>
      </c>
      <c r="AR6">
        <f t="shared" si="14"/>
        <v>7942.8419414360233</v>
      </c>
      <c r="AS6">
        <f t="shared" si="15"/>
        <v>-2230.0620772918364</v>
      </c>
      <c r="AT6">
        <f t="shared" si="16"/>
        <v>942.42717267331238</v>
      </c>
      <c r="AU6">
        <f t="shared" si="17"/>
        <v>6655.2070368175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14699.22396282368</v>
      </c>
      <c r="P7">
        <f t="shared" si="30"/>
        <v>734.96119814118401</v>
      </c>
      <c r="Q7" s="5">
        <f t="shared" si="31"/>
        <v>25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13303.441980147029</v>
      </c>
      <c r="AF7">
        <f t="shared" si="4"/>
        <v>-665.17209900735145</v>
      </c>
      <c r="AG7">
        <f t="shared" si="5"/>
        <v>-22.626095795589666</v>
      </c>
      <c r="AH7">
        <f t="shared" si="6"/>
        <v>-4086.8617299081743</v>
      </c>
      <c r="AI7">
        <f t="shared" si="7"/>
        <v>8528.7820554359132</v>
      </c>
      <c r="AJ7">
        <f t="shared" si="8"/>
        <v>-2040.5773413792558</v>
      </c>
      <c r="AK7">
        <f>H7*SUM(AB7, AE7:AF7)</f>
        <v>1378.3823543050196</v>
      </c>
      <c r="AL7">
        <f t="shared" si="9"/>
        <v>7866.5870683616768</v>
      </c>
      <c r="AN7">
        <f t="shared" si="10"/>
        <v>10742.140509053757</v>
      </c>
      <c r="AO7">
        <f t="shared" si="11"/>
        <v>-537.10702545268782</v>
      </c>
      <c r="AP7">
        <f t="shared" si="12"/>
        <v>-18.269910942615201</v>
      </c>
      <c r="AQ7">
        <f t="shared" si="13"/>
        <v>-3300.0213786224153</v>
      </c>
      <c r="AR7">
        <f t="shared" si="14"/>
        <v>6886.7421940360382</v>
      </c>
      <c r="AS7">
        <f t="shared" si="15"/>
        <v>-1647.7065524395259</v>
      </c>
      <c r="AT7">
        <f t="shared" si="16"/>
        <v>1113.0034578450648</v>
      </c>
      <c r="AU7">
        <f t="shared" si="17"/>
        <v>6352.0390994415766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14699.22396282368</v>
      </c>
      <c r="P8">
        <f t="shared" si="30"/>
        <v>734.96119814118401</v>
      </c>
      <c r="Q8" s="5">
        <f t="shared" si="31"/>
        <v>25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12906.903930335557</v>
      </c>
      <c r="AF8">
        <f t="shared" si="4"/>
        <v>-645.34519651677783</v>
      </c>
      <c r="AG8">
        <f t="shared" si="5"/>
        <v>-21.951675753391569</v>
      </c>
      <c r="AH8">
        <f t="shared" si="6"/>
        <v>-4481.5908424220024</v>
      </c>
      <c r="AI8">
        <f t="shared" si="7"/>
        <v>7758.0162156433862</v>
      </c>
      <c r="AJ8">
        <f t="shared" si="8"/>
        <v>-1509.8797289187278</v>
      </c>
      <c r="AK8">
        <f t="shared" ref="AK8:AK23" si="32">H8*SUM(AB8:AB8, AE8:AF8)</f>
        <v>1682.6759673150284</v>
      </c>
      <c r="AL8">
        <f t="shared" si="9"/>
        <v>7930.8124540396866</v>
      </c>
      <c r="AN8">
        <f t="shared" si="10"/>
        <v>9739.2277595939831</v>
      </c>
      <c r="AO8">
        <f t="shared" si="11"/>
        <v>-486.96138797969917</v>
      </c>
      <c r="AP8">
        <f t="shared" si="12"/>
        <v>-16.564186966988537</v>
      </c>
      <c r="AQ8">
        <f t="shared" si="13"/>
        <v>-3381.696662130792</v>
      </c>
      <c r="AR8">
        <f t="shared" si="14"/>
        <v>5854.0055225165052</v>
      </c>
      <c r="AS8">
        <f t="shared" si="15"/>
        <v>-1139.3175814202568</v>
      </c>
      <c r="AT8">
        <f t="shared" si="16"/>
        <v>1269.7053127325885</v>
      </c>
      <c r="AU8">
        <f t="shared" si="17"/>
        <v>5984.3932538288364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14699.22396282368</v>
      </c>
      <c r="P9">
        <f t="shared" si="30"/>
        <v>734.96119814118401</v>
      </c>
      <c r="Q9" s="5">
        <f t="shared" si="31"/>
        <v>25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12487.567721006226</v>
      </c>
      <c r="AF9">
        <f t="shared" si="4"/>
        <v>-624.37838605031129</v>
      </c>
      <c r="AG9">
        <f t="shared" si="5"/>
        <v>-21.238481284095283</v>
      </c>
      <c r="AH9">
        <f t="shared" si="6"/>
        <v>-4936.777117623702</v>
      </c>
      <c r="AI9">
        <f t="shared" si="7"/>
        <v>6905.1737360481166</v>
      </c>
      <c r="AJ9">
        <f t="shared" si="8"/>
        <v>-964.44807402581864</v>
      </c>
      <c r="AK9">
        <f t="shared" si="32"/>
        <v>1843.4738168697968</v>
      </c>
      <c r="AL9">
        <f t="shared" si="9"/>
        <v>7784.1994788920947</v>
      </c>
      <c r="AN9">
        <f t="shared" si="10"/>
        <v>8778.4675944106075</v>
      </c>
      <c r="AO9">
        <f t="shared" si="11"/>
        <v>-438.92337972053042</v>
      </c>
      <c r="AP9">
        <f t="shared" si="12"/>
        <v>-14.930154844589985</v>
      </c>
      <c r="AQ9">
        <f t="shared" si="13"/>
        <v>-3470.4386727758565</v>
      </c>
      <c r="AR9">
        <f t="shared" si="14"/>
        <v>4854.1753870696302</v>
      </c>
      <c r="AS9">
        <f t="shared" si="15"/>
        <v>-677.98440444775156</v>
      </c>
      <c r="AT9">
        <f t="shared" si="16"/>
        <v>1295.9189110393036</v>
      </c>
      <c r="AU9">
        <f t="shared" si="17"/>
        <v>5472.1098936611825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14699.22396282368</v>
      </c>
      <c r="P10">
        <f t="shared" si="30"/>
        <v>734.96119814118401</v>
      </c>
      <c r="Q10" s="5">
        <f t="shared" si="31"/>
        <v>25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12046.148435906694</v>
      </c>
      <c r="AF10">
        <f t="shared" si="4"/>
        <v>-602.30742179533468</v>
      </c>
      <c r="AG10">
        <f t="shared" si="5"/>
        <v>-20.487728580728188</v>
      </c>
      <c r="AH10">
        <f t="shared" si="6"/>
        <v>-5383.6789052614604</v>
      </c>
      <c r="AI10">
        <f t="shared" si="7"/>
        <v>6039.6743802691708</v>
      </c>
      <c r="AJ10">
        <f t="shared" si="8"/>
        <v>-407.71133237616959</v>
      </c>
      <c r="AK10">
        <f t="shared" si="32"/>
        <v>1393.3676939278507</v>
      </c>
      <c r="AL10">
        <f t="shared" si="9"/>
        <v>7025.3307418208515</v>
      </c>
      <c r="AN10">
        <f t="shared" si="10"/>
        <v>8032.0214141668084</v>
      </c>
      <c r="AO10">
        <f t="shared" si="11"/>
        <v>-401.60107070834039</v>
      </c>
      <c r="AP10">
        <f t="shared" si="12"/>
        <v>-13.660621530906791</v>
      </c>
      <c r="AQ10">
        <f t="shared" si="13"/>
        <v>-3589.6805094286078</v>
      </c>
      <c r="AR10">
        <f t="shared" si="14"/>
        <v>4027.0792124989534</v>
      </c>
      <c r="AS10">
        <f t="shared" si="15"/>
        <v>-271.85005812170124</v>
      </c>
      <c r="AT10">
        <f t="shared" si="16"/>
        <v>929.05705213438625</v>
      </c>
      <c r="AU10">
        <f t="shared" si="17"/>
        <v>4684.2862065116378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49685.017653600094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14699.22396282368</v>
      </c>
      <c r="P11">
        <f t="shared" si="30"/>
        <v>734.96119814118401</v>
      </c>
      <c r="Q11" s="5">
        <f t="shared" si="31"/>
        <v>25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11586.013898196181</v>
      </c>
      <c r="AF11">
        <f t="shared" si="4"/>
        <v>-579.30069490980907</v>
      </c>
      <c r="AG11">
        <f t="shared" si="5"/>
        <v>-19.705145536081993</v>
      </c>
      <c r="AH11">
        <f t="shared" si="6"/>
        <v>-5777.0575883891297</v>
      </c>
      <c r="AI11">
        <f t="shared" si="7"/>
        <v>5209.9504693611607</v>
      </c>
      <c r="AJ11">
        <f t="shared" si="8"/>
        <v>6.5225911367051594</v>
      </c>
      <c r="AK11">
        <f t="shared" si="32"/>
        <v>1314.8769880349266</v>
      </c>
      <c r="AL11">
        <f t="shared" si="9"/>
        <v>6531.3500485327922</v>
      </c>
      <c r="AN11">
        <f t="shared" si="10"/>
        <v>7348.2517715780505</v>
      </c>
      <c r="AO11">
        <f t="shared" si="11"/>
        <v>-367.4125885789025</v>
      </c>
      <c r="AP11">
        <f t="shared" si="12"/>
        <v>-12.497686595841333</v>
      </c>
      <c r="AQ11">
        <f t="shared" si="13"/>
        <v>-3664.0102481663735</v>
      </c>
      <c r="AR11">
        <f t="shared" si="14"/>
        <v>3304.3312482369333</v>
      </c>
      <c r="AS11">
        <f t="shared" si="15"/>
        <v>4.1368534766763148</v>
      </c>
      <c r="AT11">
        <f t="shared" si="16"/>
        <v>833.94058056836423</v>
      </c>
      <c r="AU11">
        <f t="shared" si="17"/>
        <v>4142.4086822819736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14699.22396282368</v>
      </c>
      <c r="P12">
        <f t="shared" si="30"/>
        <v>734.96119814118401</v>
      </c>
      <c r="Q12" s="5">
        <f t="shared" si="31"/>
        <v>25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11107.148870379651</v>
      </c>
      <c r="AF12">
        <f t="shared" si="4"/>
        <v>-555.35744351898256</v>
      </c>
      <c r="AG12">
        <f t="shared" si="5"/>
        <v>-18.890706234681385</v>
      </c>
      <c r="AH12">
        <f t="shared" si="6"/>
        <v>-6173.8784603979129</v>
      </c>
      <c r="AI12">
        <f t="shared" si="7"/>
        <v>4359.0222602280755</v>
      </c>
      <c r="AJ12">
        <f t="shared" si="8"/>
        <v>313.39724710006703</v>
      </c>
      <c r="AK12">
        <f t="shared" si="32"/>
        <v>1761.8780202442156</v>
      </c>
      <c r="AL12">
        <f t="shared" si="9"/>
        <v>6434.2975275723584</v>
      </c>
      <c r="AN12">
        <f t="shared" si="10"/>
        <v>6583.6812764328733</v>
      </c>
      <c r="AO12">
        <f t="shared" si="11"/>
        <v>-329.18406382164369</v>
      </c>
      <c r="AP12">
        <f t="shared" si="12"/>
        <v>-11.197327990042012</v>
      </c>
      <c r="AQ12">
        <f t="shared" si="13"/>
        <v>-3659.5213134389737</v>
      </c>
      <c r="AR12">
        <f t="shared" si="14"/>
        <v>2583.7785711822148</v>
      </c>
      <c r="AS12">
        <f t="shared" si="15"/>
        <v>185.76392662933603</v>
      </c>
      <c r="AT12">
        <f t="shared" si="16"/>
        <v>1044.340313487126</v>
      </c>
      <c r="AU12">
        <f t="shared" si="17"/>
        <v>3813.8828112986766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14699.22396282368</v>
      </c>
      <c r="P13">
        <f t="shared" si="30"/>
        <v>734.96119814118401</v>
      </c>
      <c r="Q13" s="5">
        <f t="shared" si="31"/>
        <v>25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10611.052731086671</v>
      </c>
      <c r="AF13">
        <f t="shared" si="4"/>
        <v>-530.5526365543335</v>
      </c>
      <c r="AG13">
        <f t="shared" si="5"/>
        <v>-18.04696077480596</v>
      </c>
      <c r="AH13">
        <f t="shared" si="6"/>
        <v>-6548.3839752861159</v>
      </c>
      <c r="AI13">
        <f t="shared" si="7"/>
        <v>3514.0691584714159</v>
      </c>
      <c r="AJ13">
        <f t="shared" si="8"/>
        <v>518.20929551454719</v>
      </c>
      <c r="AK13">
        <f t="shared" si="32"/>
        <v>2533.6012323598748</v>
      </c>
      <c r="AL13">
        <f t="shared" si="9"/>
        <v>6565.8796863458374</v>
      </c>
      <c r="AN13">
        <f t="shared" si="10"/>
        <v>5697.6392040648025</v>
      </c>
      <c r="AO13">
        <f t="shared" si="11"/>
        <v>-284.88196020324011</v>
      </c>
      <c r="AP13">
        <f t="shared" si="12"/>
        <v>-9.6903741627362443</v>
      </c>
      <c r="AQ13">
        <f t="shared" si="13"/>
        <v>-3516.1760295049412</v>
      </c>
      <c r="AR13">
        <f t="shared" si="14"/>
        <v>1886.8908401938852</v>
      </c>
      <c r="AS13">
        <f t="shared" si="15"/>
        <v>278.25416316936122</v>
      </c>
      <c r="AT13">
        <f t="shared" si="16"/>
        <v>1360.425404980735</v>
      </c>
      <c r="AU13">
        <f t="shared" si="17"/>
        <v>3525.5704083439814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14699.22396282368</v>
      </c>
      <c r="P14">
        <f t="shared" si="30"/>
        <v>734.96119814118401</v>
      </c>
      <c r="Q14" s="5">
        <f t="shared" si="31"/>
        <v>25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10097.740434290328</v>
      </c>
      <c r="AF14">
        <f t="shared" si="4"/>
        <v>-504.88702171451644</v>
      </c>
      <c r="AG14">
        <f t="shared" si="5"/>
        <v>-17.173934589725409</v>
      </c>
      <c r="AH14">
        <f t="shared" si="6"/>
        <v>-6925.5657733249009</v>
      </c>
      <c r="AI14">
        <f t="shared" si="7"/>
        <v>2650.1137046611857</v>
      </c>
      <c r="AJ14">
        <f t="shared" si="8"/>
        <v>831.08258102902801</v>
      </c>
      <c r="AK14">
        <f t="shared" si="32"/>
        <v>2000.5531335846481</v>
      </c>
      <c r="AL14">
        <f t="shared" si="9"/>
        <v>5481.7494192748618</v>
      </c>
      <c r="AN14">
        <f t="shared" si="10"/>
        <v>4994.62448322198</v>
      </c>
      <c r="AO14">
        <f t="shared" si="11"/>
        <v>-249.73122416109899</v>
      </c>
      <c r="AP14">
        <f t="shared" si="12"/>
        <v>-8.4947077748016806</v>
      </c>
      <c r="AQ14">
        <f t="shared" si="13"/>
        <v>-3425.5782862221836</v>
      </c>
      <c r="AR14">
        <f t="shared" si="14"/>
        <v>1310.8202650638952</v>
      </c>
      <c r="AS14">
        <f t="shared" si="15"/>
        <v>411.07665955553227</v>
      </c>
      <c r="AT14">
        <f t="shared" si="16"/>
        <v>989.52946216136081</v>
      </c>
      <c r="AU14">
        <f t="shared" si="17"/>
        <v>2711.4263867807881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14699.22396282368</v>
      </c>
      <c r="P15">
        <f t="shared" si="30"/>
        <v>734.96119814118401</v>
      </c>
      <c r="Q15" s="5">
        <f t="shared" si="31"/>
        <v>25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9566.035843628164</v>
      </c>
      <c r="AF15">
        <f t="shared" si="4"/>
        <v>-478.30179218140825</v>
      </c>
      <c r="AG15">
        <f t="shared" si="5"/>
        <v>-16.269627341929681</v>
      </c>
      <c r="AH15">
        <f t="shared" si="6"/>
        <v>-7325.6790189847452</v>
      </c>
      <c r="AI15">
        <f t="shared" si="7"/>
        <v>1745.7854051200811</v>
      </c>
      <c r="AJ15">
        <f t="shared" si="8"/>
        <v>1063.4958035343352</v>
      </c>
      <c r="AK15">
        <f t="shared" si="32"/>
        <v>1886.2143333941808</v>
      </c>
      <c r="AL15">
        <f t="shared" si="9"/>
        <v>4695.4955420485967</v>
      </c>
      <c r="AN15">
        <f t="shared" si="10"/>
        <v>4358.658161475505</v>
      </c>
      <c r="AO15">
        <f t="shared" si="11"/>
        <v>-217.93290807377528</v>
      </c>
      <c r="AP15">
        <f t="shared" si="12"/>
        <v>-7.4130752965243936</v>
      </c>
      <c r="AQ15">
        <f t="shared" si="13"/>
        <v>-3337.8644159812611</v>
      </c>
      <c r="AR15">
        <f t="shared" si="14"/>
        <v>795.44776212394447</v>
      </c>
      <c r="AS15">
        <f t="shared" si="15"/>
        <v>484.57007056454648</v>
      </c>
      <c r="AT15">
        <f t="shared" si="16"/>
        <v>859.43264617984778</v>
      </c>
      <c r="AU15">
        <f t="shared" si="17"/>
        <v>2139.4504788683385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14699.22396282368</v>
      </c>
      <c r="P16">
        <f t="shared" si="30"/>
        <v>734.96119814118401</v>
      </c>
      <c r="Q16" s="5">
        <f t="shared" si="31"/>
        <v>25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9018.5526045841034</v>
      </c>
      <c r="AF16">
        <f t="shared" si="4"/>
        <v>-450.92763022920519</v>
      </c>
      <c r="AG16">
        <f t="shared" si="5"/>
        <v>-15.338484241401517</v>
      </c>
      <c r="AH16">
        <f t="shared" si="6"/>
        <v>-7684.4682710886736</v>
      </c>
      <c r="AI16">
        <f t="shared" si="7"/>
        <v>867.81821902482261</v>
      </c>
      <c r="AJ16">
        <f t="shared" si="8"/>
        <v>1240.5766964973282</v>
      </c>
      <c r="AK16">
        <f t="shared" si="32"/>
        <v>1750.7052637589977</v>
      </c>
      <c r="AL16">
        <f t="shared" si="9"/>
        <v>3859.1001792811485</v>
      </c>
      <c r="AN16">
        <f t="shared" si="10"/>
        <v>3785.2957379445775</v>
      </c>
      <c r="AO16">
        <f t="shared" si="11"/>
        <v>-189.2647868972289</v>
      </c>
      <c r="AP16">
        <f t="shared" si="12"/>
        <v>-6.4379176538810841</v>
      </c>
      <c r="AQ16">
        <f t="shared" si="13"/>
        <v>-3225.3495954702262</v>
      </c>
      <c r="AR16">
        <f t="shared" si="14"/>
        <v>364.24343792324117</v>
      </c>
      <c r="AS16">
        <f t="shared" si="15"/>
        <v>520.69881806286332</v>
      </c>
      <c r="AT16">
        <f t="shared" si="16"/>
        <v>734.81161155900111</v>
      </c>
      <c r="AU16">
        <f t="shared" si="17"/>
        <v>1619.7538675451055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14699.22396282368</v>
      </c>
      <c r="P17">
        <f t="shared" si="30"/>
        <v>734.96119814118401</v>
      </c>
      <c r="Q17" s="5">
        <f t="shared" si="31"/>
        <v>25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8458.5646999339751</v>
      </c>
      <c r="AF17">
        <f t="shared" si="4"/>
        <v>-422.92823499669879</v>
      </c>
      <c r="AG17">
        <f t="shared" si="5"/>
        <v>-14.386073580018282</v>
      </c>
      <c r="AH17">
        <f t="shared" si="6"/>
        <v>-7990.2581896922029</v>
      </c>
      <c r="AI17">
        <f t="shared" si="7"/>
        <v>30.992201665055291</v>
      </c>
      <c r="AJ17">
        <f t="shared" si="8"/>
        <v>1365.6570425805421</v>
      </c>
      <c r="AK17">
        <f t="shared" si="32"/>
        <v>1599.026859088855</v>
      </c>
      <c r="AL17">
        <f t="shared" si="9"/>
        <v>2995.6761033344524</v>
      </c>
      <c r="AN17">
        <f t="shared" si="10"/>
        <v>3270.4070892930658</v>
      </c>
      <c r="AO17">
        <f t="shared" si="11"/>
        <v>-163.52035446465331</v>
      </c>
      <c r="AP17">
        <f t="shared" si="12"/>
        <v>-5.5622104567635109</v>
      </c>
      <c r="AQ17">
        <f t="shared" si="13"/>
        <v>-3089.3417448299865</v>
      </c>
      <c r="AR17">
        <f t="shared" si="14"/>
        <v>11.98277954166247</v>
      </c>
      <c r="AS17">
        <f t="shared" si="15"/>
        <v>528.01564237408616</v>
      </c>
      <c r="AT17">
        <f t="shared" si="16"/>
        <v>618.24540704583546</v>
      </c>
      <c r="AU17">
        <f t="shared" si="17"/>
        <v>1158.2438289615841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14699.22396282368</v>
      </c>
      <c r="P18">
        <f t="shared" si="30"/>
        <v>734.96119814118401</v>
      </c>
      <c r="Q18" s="5">
        <f t="shared" si="31"/>
        <v>25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7887.0295403928649</v>
      </c>
      <c r="AF18">
        <f t="shared" si="4"/>
        <v>-394.35147701964326</v>
      </c>
      <c r="AG18">
        <f t="shared" si="5"/>
        <v>-13.414023693257935</v>
      </c>
      <c r="AH18">
        <f t="shared" si="6"/>
        <v>-8281.891509601659</v>
      </c>
      <c r="AI18">
        <f t="shared" si="7"/>
        <v>-802.62746992169559</v>
      </c>
      <c r="AJ18">
        <f t="shared" si="8"/>
        <v>1460.4698641281429</v>
      </c>
      <c r="AK18">
        <f t="shared" si="32"/>
        <v>1435.706635533402</v>
      </c>
      <c r="AL18">
        <f t="shared" si="9"/>
        <v>2093.5490297398492</v>
      </c>
      <c r="AN18">
        <f t="shared" si="10"/>
        <v>2809.0584400670273</v>
      </c>
      <c r="AO18">
        <f t="shared" si="11"/>
        <v>-140.45292200335135</v>
      </c>
      <c r="AP18">
        <f t="shared" si="12"/>
        <v>-4.7775624876039631</v>
      </c>
      <c r="AQ18">
        <f t="shared" si="13"/>
        <v>-2949.6931798745568</v>
      </c>
      <c r="AR18">
        <f t="shared" si="14"/>
        <v>-285.86522429848492</v>
      </c>
      <c r="AS18">
        <f t="shared" si="15"/>
        <v>520.16353904620348</v>
      </c>
      <c r="AT18">
        <f t="shared" si="16"/>
        <v>511.34382359679222</v>
      </c>
      <c r="AU18">
        <f t="shared" si="17"/>
        <v>745.64213834451061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14699.22396282368</v>
      </c>
      <c r="P19">
        <f t="shared" si="30"/>
        <v>734.96119814118401</v>
      </c>
      <c r="Q19" s="5">
        <f t="shared" si="31"/>
        <v>25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7305.416652250914</v>
      </c>
      <c r="AF19">
        <f t="shared" si="4"/>
        <v>-365.27083261254569</v>
      </c>
      <c r="AG19">
        <f t="shared" si="5"/>
        <v>-12.424833907435008</v>
      </c>
      <c r="AH19">
        <f t="shared" si="6"/>
        <v>-8550.4954889034543</v>
      </c>
      <c r="AI19">
        <f t="shared" si="7"/>
        <v>-1622.7745031725208</v>
      </c>
      <c r="AJ19">
        <f t="shared" si="8"/>
        <v>1526.167251222123</v>
      </c>
      <c r="AK19">
        <f t="shared" si="32"/>
        <v>1263.4540451635655</v>
      </c>
      <c r="AL19">
        <f t="shared" si="9"/>
        <v>1166.8467932131678</v>
      </c>
      <c r="AN19">
        <f t="shared" si="10"/>
        <v>2396.8147254452674</v>
      </c>
      <c r="AO19">
        <f t="shared" si="11"/>
        <v>-119.84073627226336</v>
      </c>
      <c r="AP19">
        <f t="shared" si="12"/>
        <v>-4.0764307209467914</v>
      </c>
      <c r="AQ19">
        <f t="shared" si="13"/>
        <v>-2805.3093304873473</v>
      </c>
      <c r="AR19">
        <f t="shared" si="14"/>
        <v>-532.41177203529003</v>
      </c>
      <c r="AS19">
        <f t="shared" si="15"/>
        <v>500.71615560687314</v>
      </c>
      <c r="AT19">
        <f t="shared" si="16"/>
        <v>414.52327834557764</v>
      </c>
      <c r="AU19">
        <f t="shared" si="17"/>
        <v>382.82766191716075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14699.22396282368</v>
      </c>
      <c r="P20">
        <f t="shared" si="30"/>
        <v>734.96119814118401</v>
      </c>
      <c r="Q20" s="5">
        <f t="shared" si="31"/>
        <v>25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6715.0714627829238</v>
      </c>
      <c r="AF20">
        <f t="shared" si="4"/>
        <v>-335.75357313914623</v>
      </c>
      <c r="AG20">
        <f t="shared" si="5"/>
        <v>-11.420792484974454</v>
      </c>
      <c r="AH20">
        <f t="shared" si="6"/>
        <v>-8797.9308338620503</v>
      </c>
      <c r="AI20">
        <f t="shared" si="7"/>
        <v>-2430.0337367032471</v>
      </c>
      <c r="AJ20">
        <f t="shared" si="8"/>
        <v>1567.5409013549834</v>
      </c>
      <c r="AK20">
        <f t="shared" si="32"/>
        <v>1084.8698675068515</v>
      </c>
      <c r="AL20">
        <f t="shared" si="9"/>
        <v>222.37703215858778</v>
      </c>
      <c r="AN20">
        <f t="shared" si="10"/>
        <v>2029.4683363309437</v>
      </c>
      <c r="AO20">
        <f t="shared" si="11"/>
        <v>-101.4734168165472</v>
      </c>
      <c r="AP20">
        <f t="shared" si="12"/>
        <v>-3.4516589812219727</v>
      </c>
      <c r="AQ20">
        <f t="shared" si="13"/>
        <v>-2658.9623284743179</v>
      </c>
      <c r="AR20">
        <f t="shared" si="14"/>
        <v>-734.41906794114345</v>
      </c>
      <c r="AS20">
        <f t="shared" si="15"/>
        <v>473.75141766327414</v>
      </c>
      <c r="AT20">
        <f t="shared" si="16"/>
        <v>327.87574299801241</v>
      </c>
      <c r="AU20">
        <f t="shared" si="17"/>
        <v>67.208092720143128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14699.22396282368</v>
      </c>
      <c r="P21">
        <f t="shared" si="30"/>
        <v>734.96119814118401</v>
      </c>
      <c r="Q21" s="5">
        <f t="shared" si="31"/>
        <v>25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6117.6752698543496</v>
      </c>
      <c r="AF21">
        <f t="shared" si="4"/>
        <v>-305.88376349271749</v>
      </c>
      <c r="AG21">
        <f t="shared" si="5"/>
        <v>-10.404758926945354</v>
      </c>
      <c r="AH21">
        <f t="shared" si="6"/>
        <v>-9018.2563317935546</v>
      </c>
      <c r="AI21">
        <f t="shared" si="7"/>
        <v>-3216.8695843588685</v>
      </c>
      <c r="AJ21">
        <f t="shared" si="8"/>
        <v>1586.5636547357349</v>
      </c>
      <c r="AK21">
        <f t="shared" si="32"/>
        <v>902.17215996045229</v>
      </c>
      <c r="AL21">
        <f t="shared" si="9"/>
        <v>-728.13376966268129</v>
      </c>
      <c r="AN21">
        <f t="shared" si="10"/>
        <v>1703.1787450707457</v>
      </c>
      <c r="AO21">
        <f t="shared" si="11"/>
        <v>-85.158937253537289</v>
      </c>
      <c r="AP21">
        <f t="shared" si="12"/>
        <v>-2.8967154139876947</v>
      </c>
      <c r="AQ21">
        <f t="shared" si="13"/>
        <v>-2510.7090233437871</v>
      </c>
      <c r="AR21">
        <f t="shared" si="14"/>
        <v>-895.58593094056641</v>
      </c>
      <c r="AS21">
        <f t="shared" si="15"/>
        <v>441.70397663359449</v>
      </c>
      <c r="AT21">
        <f t="shared" si="16"/>
        <v>251.16737640698437</v>
      </c>
      <c r="AU21">
        <f t="shared" si="17"/>
        <v>-202.71457789998755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14699.22396282368</v>
      </c>
      <c r="P22">
        <f t="shared" si="30"/>
        <v>734.96119814118401</v>
      </c>
      <c r="Q22" s="5">
        <f t="shared" si="31"/>
        <v>25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5515.9164186699536</v>
      </c>
      <c r="AF22">
        <f t="shared" si="4"/>
        <v>-275.79582093349768</v>
      </c>
      <c r="AG22">
        <f t="shared" si="5"/>
        <v>-9.3813054903790327</v>
      </c>
      <c r="AH22">
        <f t="shared" si="6"/>
        <v>-9194.0584729686707</v>
      </c>
      <c r="AI22">
        <f t="shared" si="7"/>
        <v>-3963.319180722594</v>
      </c>
      <c r="AJ22">
        <f t="shared" si="8"/>
        <v>1582.323280784045</v>
      </c>
      <c r="AK22">
        <f t="shared" si="32"/>
        <v>717.49202837365908</v>
      </c>
      <c r="AL22">
        <f t="shared" si="9"/>
        <v>-1663.5038715648898</v>
      </c>
      <c r="AN22">
        <f t="shared" si="10"/>
        <v>1414.5999938034897</v>
      </c>
      <c r="AO22">
        <f t="shared" si="11"/>
        <v>-70.729999690174481</v>
      </c>
      <c r="AP22">
        <f t="shared" si="12"/>
        <v>-2.4059093142964616</v>
      </c>
      <c r="AQ22">
        <f t="shared" si="13"/>
        <v>-2357.8883492267464</v>
      </c>
      <c r="AR22">
        <f t="shared" si="14"/>
        <v>-1016.4242644277276</v>
      </c>
      <c r="AS22">
        <f t="shared" si="15"/>
        <v>405.79920602422021</v>
      </c>
      <c r="AT22">
        <f t="shared" si="16"/>
        <v>184.00645366127003</v>
      </c>
      <c r="AU22">
        <f t="shared" si="17"/>
        <v>-426.61860474223732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14699.22396282368</v>
      </c>
      <c r="P23">
        <f t="shared" si="30"/>
        <v>734.96119814118401</v>
      </c>
      <c r="Q23" s="5">
        <f t="shared" si="31"/>
        <v>25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4911.5787322788474</v>
      </c>
      <c r="AF23">
        <f t="shared" si="4"/>
        <v>-245.57893661394235</v>
      </c>
      <c r="AG23">
        <f t="shared" si="5"/>
        <v>-8.3534660481071867</v>
      </c>
      <c r="AH23">
        <f t="shared" si="6"/>
        <v>-9340.2638736805584</v>
      </c>
      <c r="AI23">
        <f t="shared" si="7"/>
        <v>-4682.6175440637608</v>
      </c>
      <c r="AJ23">
        <f t="shared" si="8"/>
        <v>0</v>
      </c>
      <c r="AK23">
        <f t="shared" si="32"/>
        <v>532.96510820370565</v>
      </c>
      <c r="AL23">
        <f t="shared" si="9"/>
        <v>-4149.6524358600554</v>
      </c>
      <c r="AN23">
        <f t="shared" si="10"/>
        <v>1160.3239385154295</v>
      </c>
      <c r="AO23">
        <f t="shared" si="11"/>
        <v>-58.016196925771474</v>
      </c>
      <c r="AP23">
        <f t="shared" si="12"/>
        <v>-1.9734442128544429</v>
      </c>
      <c r="AQ23">
        <f t="shared" si="13"/>
        <v>-2206.5678584071029</v>
      </c>
      <c r="AR23">
        <f t="shared" si="14"/>
        <v>-1106.2335610302991</v>
      </c>
      <c r="AS23">
        <f t="shared" si="15"/>
        <v>0</v>
      </c>
      <c r="AT23">
        <f t="shared" si="16"/>
        <v>125.90904211267694</v>
      </c>
      <c r="AU23">
        <f t="shared" si="17"/>
        <v>-980.32451891762219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123965.12630285574</v>
      </c>
      <c r="AO25" s="6">
        <f t="shared" si="33"/>
        <v>-17222.67428726055</v>
      </c>
      <c r="AP25" s="6">
        <f t="shared" si="33"/>
        <v>-1708.2687621211837</v>
      </c>
      <c r="AQ25" s="6">
        <f t="shared" si="33"/>
        <v>-62148.24585600532</v>
      </c>
      <c r="AR25" s="6">
        <f t="shared" si="33"/>
        <v>42885.937397468675</v>
      </c>
      <c r="AS25" s="6">
        <f t="shared" si="33"/>
        <v>-7814.8403778478905</v>
      </c>
      <c r="AT25" s="6">
        <f t="shared" si="33"/>
        <v>14613.920633979336</v>
      </c>
      <c r="AU25" s="7">
        <f t="shared" si="33"/>
        <v>49685.017653600094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889.07756717617872</v>
      </c>
      <c r="K3">
        <v>1</v>
      </c>
      <c r="L3" s="2">
        <v>0</v>
      </c>
      <c r="O3">
        <f>$C$3</f>
        <v>889.07756717617872</v>
      </c>
      <c r="P3">
        <f>O3*B5</f>
        <v>711.26205374094297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889.07756717617872</v>
      </c>
      <c r="AF3">
        <f t="shared" ref="AF3:AF23" si="4">-$Z3*P3</f>
        <v>-711.26205374094297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-1344.6170735647643</v>
      </c>
      <c r="AJ3">
        <f t="shared" ref="AJ3:AJ23" si="8">AB3-AC3</f>
        <v>0</v>
      </c>
      <c r="AL3">
        <f t="shared" ref="AL3:AL23" si="9">SUM(AI3:AK3)</f>
        <v>-1344.6170735647643</v>
      </c>
      <c r="AN3">
        <f t="shared" ref="AN3:AN23" si="10">AE3*$K3</f>
        <v>889.07756717617872</v>
      </c>
      <c r="AO3">
        <f t="shared" ref="AO3:AO23" si="11">AF3*$K3</f>
        <v>-711.26205374094297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-1344.6170735647643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-1344.6170735647643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889.07756717617872</v>
      </c>
      <c r="P5">
        <f t="shared" ref="P5:P23" si="30">O5*$C$5</f>
        <v>44.453878358808936</v>
      </c>
      <c r="Q5" s="5">
        <f t="shared" ref="Q5:Q23" si="31">$C$8</f>
        <v>25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869.24221125294252</v>
      </c>
      <c r="AF5">
        <f t="shared" si="4"/>
        <v>-43.462110562647126</v>
      </c>
      <c r="AG5">
        <f t="shared" si="5"/>
        <v>-24.442249004599347</v>
      </c>
      <c r="AH5">
        <f t="shared" si="6"/>
        <v>-604.13792301298156</v>
      </c>
      <c r="AI5">
        <f t="shared" si="7"/>
        <v>197.19992867271446</v>
      </c>
      <c r="AJ5">
        <f t="shared" si="8"/>
        <v>-64.185434169811742</v>
      </c>
      <c r="AK5">
        <f>G5*SUM(AB5, AE5:AF5)</f>
        <v>3.6801369729013285</v>
      </c>
      <c r="AL5">
        <f t="shared" si="9"/>
        <v>136.69463147580404</v>
      </c>
      <c r="AN5">
        <f t="shared" si="10"/>
        <v>785.9562649896493</v>
      </c>
      <c r="AO5">
        <f t="shared" si="11"/>
        <v>-39.297813249482466</v>
      </c>
      <c r="AP5">
        <f t="shared" si="12"/>
        <v>-22.100328869109376</v>
      </c>
      <c r="AQ5">
        <f t="shared" si="13"/>
        <v>-546.25279279231495</v>
      </c>
      <c r="AR5">
        <f t="shared" si="14"/>
        <v>178.30533007874246</v>
      </c>
      <c r="AS5">
        <f t="shared" si="15"/>
        <v>-58.035543435159518</v>
      </c>
      <c r="AT5">
        <f t="shared" si="16"/>
        <v>3.3275267496531749</v>
      </c>
      <c r="AU5">
        <f t="shared" si="17"/>
        <v>123.59731339323612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889.07756717617872</v>
      </c>
      <c r="P6">
        <f t="shared" si="30"/>
        <v>44.453878358808936</v>
      </c>
      <c r="Q6" s="5">
        <f t="shared" si="31"/>
        <v>25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859.47892098280693</v>
      </c>
      <c r="AF6">
        <f t="shared" si="4"/>
        <v>-42.973946049140345</v>
      </c>
      <c r="AG6">
        <f t="shared" si="5"/>
        <v>-24.167714739238647</v>
      </c>
      <c r="AH6">
        <f t="shared" si="6"/>
        <v>-602.23550629420379</v>
      </c>
      <c r="AI6">
        <f t="shared" si="7"/>
        <v>190.10175390022414</v>
      </c>
      <c r="AJ6">
        <f t="shared" si="8"/>
        <v>-57.515793496953847</v>
      </c>
      <c r="AK6">
        <f>G6*SUM(AB6, AE6:AF6)</f>
        <v>6.7627833135383391</v>
      </c>
      <c r="AL6">
        <f t="shared" si="9"/>
        <v>139.34874371680863</v>
      </c>
      <c r="AN6">
        <f t="shared" si="10"/>
        <v>736.82415739391433</v>
      </c>
      <c r="AO6">
        <f t="shared" si="11"/>
        <v>-36.841207869695715</v>
      </c>
      <c r="AP6">
        <f t="shared" si="12"/>
        <v>-20.71878159444962</v>
      </c>
      <c r="AQ6">
        <f t="shared" si="13"/>
        <v>-516.29150947705523</v>
      </c>
      <c r="AR6">
        <f t="shared" si="14"/>
        <v>162.97265845271372</v>
      </c>
      <c r="AS6">
        <f t="shared" si="15"/>
        <v>-49.307813194272796</v>
      </c>
      <c r="AT6">
        <f t="shared" si="16"/>
        <v>5.7976780988852088</v>
      </c>
      <c r="AU6">
        <f t="shared" si="17"/>
        <v>119.46252335732613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889.07756717617872</v>
      </c>
      <c r="P7">
        <f t="shared" si="30"/>
        <v>44.453878358808936</v>
      </c>
      <c r="Q7" s="5">
        <f t="shared" si="31"/>
        <v>25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849.81630914519735</v>
      </c>
      <c r="AF7">
        <f t="shared" si="4"/>
        <v>-42.49081545725987</v>
      </c>
      <c r="AG7">
        <f t="shared" si="5"/>
        <v>-23.896011453880227</v>
      </c>
      <c r="AH7">
        <f t="shared" si="6"/>
        <v>-600.52275932066539</v>
      </c>
      <c r="AI7">
        <f t="shared" si="7"/>
        <v>182.90672291339195</v>
      </c>
      <c r="AJ7">
        <f t="shared" si="8"/>
        <v>-53.0325883386204</v>
      </c>
      <c r="AK7">
        <f>G7*SUM(AB7, AE7:AF7)</f>
        <v>13.811605859324517</v>
      </c>
      <c r="AL7">
        <f t="shared" si="9"/>
        <v>143.68574043409606</v>
      </c>
      <c r="AN7">
        <f t="shared" si="10"/>
        <v>686.20182756810755</v>
      </c>
      <c r="AO7">
        <f t="shared" si="11"/>
        <v>-34.310091378405382</v>
      </c>
      <c r="AP7">
        <f t="shared" si="12"/>
        <v>-19.295330714157206</v>
      </c>
      <c r="AQ7">
        <f t="shared" si="13"/>
        <v>-484.90457350316223</v>
      </c>
      <c r="AR7">
        <f t="shared" si="14"/>
        <v>147.6918319723828</v>
      </c>
      <c r="AS7">
        <f t="shared" si="15"/>
        <v>-42.822264820068014</v>
      </c>
      <c r="AT7">
        <f t="shared" si="16"/>
        <v>11.152467986701769</v>
      </c>
      <c r="AU7">
        <f t="shared" si="17"/>
        <v>116.02203513901657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889.07756717617872</v>
      </c>
      <c r="P8">
        <f t="shared" si="30"/>
        <v>44.453878358808936</v>
      </c>
      <c r="Q8" s="5">
        <f t="shared" si="31"/>
        <v>25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840.25102406600502</v>
      </c>
      <c r="AF8">
        <f t="shared" si="4"/>
        <v>-42.012551203300248</v>
      </c>
      <c r="AG8">
        <f t="shared" si="5"/>
        <v>-23.627044902694685</v>
      </c>
      <c r="AH8">
        <f t="shared" si="6"/>
        <v>-600.1287329348097</v>
      </c>
      <c r="AI8">
        <f t="shared" si="7"/>
        <v>174.48269502520031</v>
      </c>
      <c r="AJ8">
        <f t="shared" si="8"/>
        <v>-48.136873751013781</v>
      </c>
      <c r="AK8">
        <f t="shared" ref="AK8:AK23" si="32">G8*SUM(AB8:AB8, AE8:AF8)</f>
        <v>22.567389951144939</v>
      </c>
      <c r="AL8">
        <f t="shared" si="9"/>
        <v>148.91321122533148</v>
      </c>
      <c r="AN8">
        <f t="shared" si="10"/>
        <v>634.03246377136043</v>
      </c>
      <c r="AO8">
        <f t="shared" si="11"/>
        <v>-31.701623188568018</v>
      </c>
      <c r="AP8">
        <f t="shared" si="12"/>
        <v>-17.828378737108579</v>
      </c>
      <c r="AQ8">
        <f t="shared" si="13"/>
        <v>-452.84217242769148</v>
      </c>
      <c r="AR8">
        <f t="shared" si="14"/>
        <v>131.66028941799232</v>
      </c>
      <c r="AS8">
        <f t="shared" si="15"/>
        <v>-36.322884219667074</v>
      </c>
      <c r="AT8">
        <f t="shared" si="16"/>
        <v>17.028789542408795</v>
      </c>
      <c r="AU8">
        <f t="shared" si="17"/>
        <v>112.36619474073404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889.07756717617872</v>
      </c>
      <c r="P9">
        <f t="shared" si="30"/>
        <v>44.453878358808936</v>
      </c>
      <c r="Q9" s="5">
        <f t="shared" si="31"/>
        <v>25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830.77583928501008</v>
      </c>
      <c r="AF9">
        <f t="shared" si="4"/>
        <v>-41.538791964250507</v>
      </c>
      <c r="AG9">
        <f t="shared" si="5"/>
        <v>-23.360611884620422</v>
      </c>
      <c r="AH9">
        <f t="shared" si="6"/>
        <v>-603.25138094637737</v>
      </c>
      <c r="AI9">
        <f t="shared" si="7"/>
        <v>162.62505448976174</v>
      </c>
      <c r="AJ9">
        <f t="shared" si="8"/>
        <v>-38.819889113288809</v>
      </c>
      <c r="AK9">
        <f t="shared" si="32"/>
        <v>24.171461046475752</v>
      </c>
      <c r="AL9">
        <f t="shared" si="9"/>
        <v>147.97662642294867</v>
      </c>
      <c r="AN9">
        <f t="shared" si="10"/>
        <v>584.01595461338445</v>
      </c>
      <c r="AO9">
        <f t="shared" si="11"/>
        <v>-29.200797730669223</v>
      </c>
      <c r="AP9">
        <f t="shared" si="12"/>
        <v>-16.421962947178276</v>
      </c>
      <c r="AQ9">
        <f t="shared" si="13"/>
        <v>-424.07159001933411</v>
      </c>
      <c r="AR9">
        <f t="shared" si="14"/>
        <v>114.32160391620278</v>
      </c>
      <c r="AS9">
        <f t="shared" si="15"/>
        <v>-27.289472715040425</v>
      </c>
      <c r="AT9">
        <f t="shared" si="16"/>
        <v>16.99197091432854</v>
      </c>
      <c r="AU9">
        <f t="shared" si="17"/>
        <v>104.02410211549088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889.07756717617872</v>
      </c>
      <c r="P10">
        <f t="shared" si="30"/>
        <v>44.453878358808936</v>
      </c>
      <c r="Q10" s="5">
        <f t="shared" si="31"/>
        <v>25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821.38697900008492</v>
      </c>
      <c r="AF10">
        <f t="shared" si="4"/>
        <v>-41.069348950004247</v>
      </c>
      <c r="AG10">
        <f t="shared" si="5"/>
        <v>-23.096606227758969</v>
      </c>
      <c r="AH10">
        <f t="shared" si="6"/>
        <v>-607.99076030493427</v>
      </c>
      <c r="AI10">
        <f t="shared" si="7"/>
        <v>149.23026351738747</v>
      </c>
      <c r="AJ10">
        <f t="shared" si="8"/>
        <v>-20.985102685280708</v>
      </c>
      <c r="AK10">
        <f t="shared" si="32"/>
        <v>4.7894367150149595</v>
      </c>
      <c r="AL10">
        <f t="shared" si="9"/>
        <v>133.03459754712173</v>
      </c>
      <c r="AN10">
        <f t="shared" si="10"/>
        <v>547.67694751138845</v>
      </c>
      <c r="AO10">
        <f t="shared" si="11"/>
        <v>-27.383847375569424</v>
      </c>
      <c r="AP10">
        <f t="shared" si="12"/>
        <v>-15.40014526659577</v>
      </c>
      <c r="AQ10">
        <f t="shared" si="13"/>
        <v>-405.39055552632544</v>
      </c>
      <c r="AR10">
        <f t="shared" si="14"/>
        <v>99.502399342897832</v>
      </c>
      <c r="AS10">
        <f t="shared" si="15"/>
        <v>-13.99225611766898</v>
      </c>
      <c r="AT10">
        <f t="shared" si="16"/>
        <v>3.1934571005393226</v>
      </c>
      <c r="AU10">
        <f t="shared" si="17"/>
        <v>88.703600325768178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-790.14343308212904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889.07756717617872</v>
      </c>
      <c r="P11">
        <f t="shared" si="30"/>
        <v>44.453878358808936</v>
      </c>
      <c r="Q11" s="5">
        <f t="shared" si="31"/>
        <v>25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812.08432380700538</v>
      </c>
      <c r="AF11">
        <f t="shared" si="4"/>
        <v>-40.604216190350272</v>
      </c>
      <c r="AG11">
        <f t="shared" si="5"/>
        <v>-22.835024574579204</v>
      </c>
      <c r="AH11">
        <f t="shared" si="6"/>
        <v>-612.31181804349524</v>
      </c>
      <c r="AI11">
        <f t="shared" si="7"/>
        <v>136.33326499858072</v>
      </c>
      <c r="AJ11">
        <f t="shared" si="8"/>
        <v>-11.49605695964874</v>
      </c>
      <c r="AK11">
        <f t="shared" si="32"/>
        <v>1.8015521153852789</v>
      </c>
      <c r="AL11">
        <f t="shared" si="9"/>
        <v>126.63876015431725</v>
      </c>
      <c r="AN11">
        <f t="shared" si="10"/>
        <v>515.0520380451685</v>
      </c>
      <c r="AO11">
        <f t="shared" si="11"/>
        <v>-25.752601902258426</v>
      </c>
      <c r="AP11">
        <f t="shared" si="12"/>
        <v>-14.482764413937414</v>
      </c>
      <c r="AQ11">
        <f t="shared" si="13"/>
        <v>-388.34938756605516</v>
      </c>
      <c r="AR11">
        <f t="shared" si="14"/>
        <v>86.46728416291748</v>
      </c>
      <c r="AS11">
        <f t="shared" si="15"/>
        <v>-7.2911979617988401</v>
      </c>
      <c r="AT11">
        <f t="shared" si="16"/>
        <v>1.1426068223110897</v>
      </c>
      <c r="AU11">
        <f t="shared" si="17"/>
        <v>80.318693023429731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889.07756717617872</v>
      </c>
      <c r="P12">
        <f t="shared" si="30"/>
        <v>44.453878358808936</v>
      </c>
      <c r="Q12" s="5">
        <f t="shared" si="31"/>
        <v>25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802.8619490900154</v>
      </c>
      <c r="AF12">
        <f t="shared" si="4"/>
        <v>-40.143097454500769</v>
      </c>
      <c r="AG12">
        <f t="shared" si="5"/>
        <v>-22.575700330624837</v>
      </c>
      <c r="AH12">
        <f t="shared" si="6"/>
        <v>-619.47996417147192</v>
      </c>
      <c r="AI12">
        <f t="shared" si="7"/>
        <v>120.66318713341786</v>
      </c>
      <c r="AJ12">
        <f t="shared" si="8"/>
        <v>-8.834582938996391</v>
      </c>
      <c r="AK12">
        <f t="shared" si="32"/>
        <v>23.702802334980461</v>
      </c>
      <c r="AL12">
        <f t="shared" si="9"/>
        <v>135.53140652940192</v>
      </c>
      <c r="AN12">
        <f t="shared" si="10"/>
        <v>475.8905497233751</v>
      </c>
      <c r="AO12">
        <f t="shared" si="11"/>
        <v>-23.794527486168757</v>
      </c>
      <c r="AP12">
        <f t="shared" si="12"/>
        <v>-13.381581295399874</v>
      </c>
      <c r="AQ12">
        <f t="shared" si="13"/>
        <v>-367.19221906869262</v>
      </c>
      <c r="AR12">
        <f t="shared" si="14"/>
        <v>71.52222187311385</v>
      </c>
      <c r="AS12">
        <f t="shared" si="15"/>
        <v>-5.2366344378146206</v>
      </c>
      <c r="AT12">
        <f t="shared" si="16"/>
        <v>14.049662767009108</v>
      </c>
      <c r="AU12">
        <f t="shared" si="17"/>
        <v>80.335250202308316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889.07756717617872</v>
      </c>
      <c r="P13">
        <f t="shared" si="30"/>
        <v>44.453878358808936</v>
      </c>
      <c r="Q13" s="5">
        <f t="shared" si="31"/>
        <v>25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793.71875248398123</v>
      </c>
      <c r="AF13">
        <f t="shared" si="4"/>
        <v>-39.685937624199063</v>
      </c>
      <c r="AG13">
        <f t="shared" si="5"/>
        <v>-22.318602498456098</v>
      </c>
      <c r="AH13">
        <f t="shared" si="6"/>
        <v>-626.81657724983154</v>
      </c>
      <c r="AI13">
        <f t="shared" si="7"/>
        <v>104.89763511149454</v>
      </c>
      <c r="AJ13">
        <f t="shared" si="8"/>
        <v>-10.864768727749833</v>
      </c>
      <c r="AK13">
        <f t="shared" si="32"/>
        <v>79.019739348030001</v>
      </c>
      <c r="AL13">
        <f t="shared" si="9"/>
        <v>173.05260573177469</v>
      </c>
      <c r="AN13">
        <f t="shared" si="10"/>
        <v>426.18986030531306</v>
      </c>
      <c r="AO13">
        <f t="shared" si="11"/>
        <v>-21.309493015265652</v>
      </c>
      <c r="AP13">
        <f t="shared" si="12"/>
        <v>-11.984046050642837</v>
      </c>
      <c r="AQ13">
        <f t="shared" si="13"/>
        <v>-336.57119560187238</v>
      </c>
      <c r="AR13">
        <f t="shared" si="14"/>
        <v>56.325125637532189</v>
      </c>
      <c r="AS13">
        <f t="shared" si="15"/>
        <v>-5.8338728319546496</v>
      </c>
      <c r="AT13">
        <f t="shared" si="16"/>
        <v>42.429905515907322</v>
      </c>
      <c r="AU13">
        <f t="shared" si="17"/>
        <v>92.921158321484853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889.07756717617872</v>
      </c>
      <c r="P14">
        <f t="shared" si="30"/>
        <v>44.453878358808936</v>
      </c>
      <c r="Q14" s="5">
        <f t="shared" si="31"/>
        <v>25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784.64989187391222</v>
      </c>
      <c r="AF14">
        <f t="shared" si="4"/>
        <v>-39.232494593695613</v>
      </c>
      <c r="AG14">
        <f t="shared" si="5"/>
        <v>-22.063594922489671</v>
      </c>
      <c r="AH14">
        <f t="shared" si="6"/>
        <v>-636.43101963727452</v>
      </c>
      <c r="AI14">
        <f t="shared" si="7"/>
        <v>86.92278272045246</v>
      </c>
      <c r="AJ14">
        <f t="shared" si="8"/>
        <v>3.6458443885353518</v>
      </c>
      <c r="AK14">
        <f t="shared" si="32"/>
        <v>79.1771939284029</v>
      </c>
      <c r="AL14">
        <f t="shared" si="9"/>
        <v>169.74582103739073</v>
      </c>
      <c r="AN14">
        <f t="shared" si="10"/>
        <v>388.10975447561617</v>
      </c>
      <c r="AO14">
        <f t="shared" si="11"/>
        <v>-19.405487723780809</v>
      </c>
      <c r="AP14">
        <f t="shared" si="12"/>
        <v>-10.913270360321349</v>
      </c>
      <c r="AQ14">
        <f t="shared" si="13"/>
        <v>-314.79656000740346</v>
      </c>
      <c r="AR14">
        <f t="shared" si="14"/>
        <v>42.994436384110543</v>
      </c>
      <c r="AS14">
        <f t="shared" si="15"/>
        <v>1.8033364754711991</v>
      </c>
      <c r="AT14">
        <f t="shared" si="16"/>
        <v>39.163251806779961</v>
      </c>
      <c r="AU14">
        <f t="shared" si="17"/>
        <v>83.961024666361709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889.07756717617872</v>
      </c>
      <c r="P15">
        <f t="shared" si="30"/>
        <v>44.453878358808936</v>
      </c>
      <c r="Q15" s="5">
        <f t="shared" si="31"/>
        <v>25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775.64401859908696</v>
      </c>
      <c r="AF15">
        <f t="shared" si="4"/>
        <v>-38.78220092995435</v>
      </c>
      <c r="AG15">
        <f t="shared" si="5"/>
        <v>-21.810358489378746</v>
      </c>
      <c r="AH15">
        <f t="shared" si="6"/>
        <v>-652.00967772056276</v>
      </c>
      <c r="AI15">
        <f t="shared" si="7"/>
        <v>63.041781459191157</v>
      </c>
      <c r="AJ15">
        <f t="shared" si="8"/>
        <v>13.731611349000559</v>
      </c>
      <c r="AK15">
        <f t="shared" si="32"/>
        <v>78.323094248429555</v>
      </c>
      <c r="AL15">
        <f t="shared" si="9"/>
        <v>155.09648705662127</v>
      </c>
      <c r="AN15">
        <f t="shared" si="10"/>
        <v>353.41359653366368</v>
      </c>
      <c r="AO15">
        <f t="shared" si="11"/>
        <v>-17.670679826683184</v>
      </c>
      <c r="AP15">
        <f t="shared" si="12"/>
        <v>-9.9376480068029753</v>
      </c>
      <c r="AQ15">
        <f t="shared" si="13"/>
        <v>-297.08098000183594</v>
      </c>
      <c r="AR15">
        <f t="shared" si="14"/>
        <v>28.724288698341557</v>
      </c>
      <c r="AS15">
        <f t="shared" si="15"/>
        <v>6.2566564515224297</v>
      </c>
      <c r="AT15">
        <f t="shared" si="16"/>
        <v>35.687049427618931</v>
      </c>
      <c r="AU15">
        <f t="shared" si="17"/>
        <v>70.667994577482915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889.07756717617872</v>
      </c>
      <c r="P16">
        <f t="shared" si="30"/>
        <v>44.453878358808936</v>
      </c>
      <c r="Q16" s="5">
        <f t="shared" si="31"/>
        <v>25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766.6954492361341</v>
      </c>
      <c r="AF16">
        <f t="shared" si="4"/>
        <v>-38.334772461806708</v>
      </c>
      <c r="AG16">
        <f t="shared" si="5"/>
        <v>-21.558733386763276</v>
      </c>
      <c r="AH16">
        <f t="shared" si="6"/>
        <v>-670.43035443369251</v>
      </c>
      <c r="AI16">
        <f t="shared" si="7"/>
        <v>36.371588953871651</v>
      </c>
      <c r="AJ16">
        <f t="shared" si="8"/>
        <v>23.376613548588011</v>
      </c>
      <c r="AK16">
        <f t="shared" si="32"/>
        <v>76.766801591363162</v>
      </c>
      <c r="AL16">
        <f t="shared" si="9"/>
        <v>136.51500409382282</v>
      </c>
      <c r="AN16">
        <f t="shared" si="10"/>
        <v>321.79986562587413</v>
      </c>
      <c r="AO16">
        <f t="shared" si="11"/>
        <v>-16.089993281293708</v>
      </c>
      <c r="AP16">
        <f t="shared" si="12"/>
        <v>-9.0487005157477611</v>
      </c>
      <c r="AQ16">
        <f t="shared" si="13"/>
        <v>-281.39517220718812</v>
      </c>
      <c r="AR16">
        <f t="shared" si="14"/>
        <v>15.265999621644555</v>
      </c>
      <c r="AS16">
        <f t="shared" si="15"/>
        <v>9.811706990329002</v>
      </c>
      <c r="AT16">
        <f t="shared" si="16"/>
        <v>32.220807442174312</v>
      </c>
      <c r="AU16">
        <f t="shared" si="17"/>
        <v>57.298514054147866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889.07756717617872</v>
      </c>
      <c r="P17">
        <f t="shared" si="30"/>
        <v>44.453878358808936</v>
      </c>
      <c r="Q17" s="5">
        <f t="shared" si="31"/>
        <v>25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757.80349712271482</v>
      </c>
      <c r="AF17">
        <f t="shared" si="4"/>
        <v>-37.890174856135744</v>
      </c>
      <c r="AG17">
        <f t="shared" si="5"/>
        <v>-21.308700306363406</v>
      </c>
      <c r="AH17">
        <f t="shared" si="6"/>
        <v>-688.91493064470103</v>
      </c>
      <c r="AI17">
        <f t="shared" si="7"/>
        <v>9.6896913155145512</v>
      </c>
      <c r="AJ17">
        <f t="shared" si="8"/>
        <v>31.422908911119748</v>
      </c>
      <c r="AK17">
        <f t="shared" si="32"/>
        <v>74.539123827419616</v>
      </c>
      <c r="AL17">
        <f t="shared" si="9"/>
        <v>115.65172405405391</v>
      </c>
      <c r="AN17">
        <f t="shared" si="10"/>
        <v>292.99603623065616</v>
      </c>
      <c r="AO17">
        <f t="shared" si="11"/>
        <v>-14.649801811532807</v>
      </c>
      <c r="AP17">
        <f t="shared" si="12"/>
        <v>-8.2387647334654979</v>
      </c>
      <c r="AQ17">
        <f t="shared" si="13"/>
        <v>-266.36106160160455</v>
      </c>
      <c r="AR17">
        <f t="shared" si="14"/>
        <v>3.7464080840532672</v>
      </c>
      <c r="AS17">
        <f t="shared" si="15"/>
        <v>12.149307561593568</v>
      </c>
      <c r="AT17">
        <f t="shared" si="16"/>
        <v>28.819697861599334</v>
      </c>
      <c r="AU17">
        <f t="shared" si="17"/>
        <v>44.715413507246168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889.07756717617872</v>
      </c>
      <c r="P18">
        <f t="shared" si="30"/>
        <v>44.453878358808936</v>
      </c>
      <c r="Q18" s="5">
        <f t="shared" si="31"/>
        <v>25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748.96607003522649</v>
      </c>
      <c r="AF18">
        <f t="shared" si="4"/>
        <v>-37.448303501761323</v>
      </c>
      <c r="AG18">
        <f t="shared" si="5"/>
        <v>-21.060200416878029</v>
      </c>
      <c r="AH18">
        <f t="shared" si="6"/>
        <v>-708.2577284348946</v>
      </c>
      <c r="AI18">
        <f t="shared" si="7"/>
        <v>-17.800162318307457</v>
      </c>
      <c r="AJ18">
        <f t="shared" si="8"/>
        <v>38.345143090186866</v>
      </c>
      <c r="AK18">
        <f t="shared" si="32"/>
        <v>71.751831302323254</v>
      </c>
      <c r="AL18">
        <f t="shared" si="9"/>
        <v>92.296812074202663</v>
      </c>
      <c r="AN18">
        <f t="shared" si="10"/>
        <v>266.75308486945102</v>
      </c>
      <c r="AO18">
        <f t="shared" si="11"/>
        <v>-13.337654243472549</v>
      </c>
      <c r="AP18">
        <f t="shared" si="12"/>
        <v>-7.5008383609512297</v>
      </c>
      <c r="AQ18">
        <f t="shared" si="13"/>
        <v>-252.25432967043753</v>
      </c>
      <c r="AR18">
        <f t="shared" si="14"/>
        <v>-6.339737405410296</v>
      </c>
      <c r="AS18">
        <f t="shared" si="15"/>
        <v>13.657074223117704</v>
      </c>
      <c r="AT18">
        <f t="shared" si="16"/>
        <v>25.555259591435089</v>
      </c>
      <c r="AU18">
        <f t="shared" si="17"/>
        <v>32.872596409142496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889.07756717617872</v>
      </c>
      <c r="P19">
        <f t="shared" si="30"/>
        <v>44.453878358808936</v>
      </c>
      <c r="Q19" s="5">
        <f t="shared" si="31"/>
        <v>25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740.17584098874909</v>
      </c>
      <c r="AF19">
        <f t="shared" si="4"/>
        <v>-37.008792049437453</v>
      </c>
      <c r="AG19">
        <f t="shared" si="5"/>
        <v>-20.813027690588346</v>
      </c>
      <c r="AH19">
        <f t="shared" si="6"/>
        <v>-731.41444241804891</v>
      </c>
      <c r="AI19">
        <f t="shared" si="7"/>
        <v>-49.06042116932565</v>
      </c>
      <c r="AJ19">
        <f t="shared" si="8"/>
        <v>45.217965270999571</v>
      </c>
      <c r="AK19">
        <f t="shared" si="32"/>
        <v>68.483121054419428</v>
      </c>
      <c r="AL19">
        <f t="shared" si="9"/>
        <v>64.640665156093348</v>
      </c>
      <c r="AN19">
        <f t="shared" si="10"/>
        <v>242.84232365501717</v>
      </c>
      <c r="AO19">
        <f t="shared" si="11"/>
        <v>-12.142116182750858</v>
      </c>
      <c r="AP19">
        <f t="shared" si="12"/>
        <v>-6.8284909163301322</v>
      </c>
      <c r="AQ19">
        <f t="shared" si="13"/>
        <v>-239.96781969318235</v>
      </c>
      <c r="AR19">
        <f t="shared" si="14"/>
        <v>-16.096103137246182</v>
      </c>
      <c r="AS19">
        <f t="shared" si="15"/>
        <v>14.835441998070181</v>
      </c>
      <c r="AT19">
        <f t="shared" si="16"/>
        <v>22.468445100541768</v>
      </c>
      <c r="AU19">
        <f t="shared" si="17"/>
        <v>21.207783961365767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889.07756717617872</v>
      </c>
      <c r="P20">
        <f t="shared" si="30"/>
        <v>44.453878358808936</v>
      </c>
      <c r="Q20" s="5">
        <f t="shared" si="31"/>
        <v>25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731.43462558874387</v>
      </c>
      <c r="AF20">
        <f t="shared" si="4"/>
        <v>-36.571731279437195</v>
      </c>
      <c r="AG20">
        <f t="shared" si="5"/>
        <v>-20.567233180561274</v>
      </c>
      <c r="AH20">
        <f t="shared" si="6"/>
        <v>-753.2846624238025</v>
      </c>
      <c r="AI20">
        <f t="shared" si="7"/>
        <v>-78.989001295057164</v>
      </c>
      <c r="AJ20">
        <f t="shared" si="8"/>
        <v>50.368918032256602</v>
      </c>
      <c r="AK20">
        <f t="shared" si="32"/>
        <v>64.736572661349101</v>
      </c>
      <c r="AL20">
        <f t="shared" si="9"/>
        <v>36.116489398548538</v>
      </c>
      <c r="AN20">
        <f t="shared" si="10"/>
        <v>221.05846839539751</v>
      </c>
      <c r="AO20">
        <f t="shared" si="11"/>
        <v>-11.052923419769876</v>
      </c>
      <c r="AP20">
        <f t="shared" si="12"/>
        <v>-6.2159500069692122</v>
      </c>
      <c r="AQ20">
        <f t="shared" si="13"/>
        <v>-227.6621148569705</v>
      </c>
      <c r="AR20">
        <f t="shared" si="14"/>
        <v>-23.872519888312105</v>
      </c>
      <c r="AS20">
        <f t="shared" si="15"/>
        <v>15.222790233620181</v>
      </c>
      <c r="AT20">
        <f t="shared" si="16"/>
        <v>19.565067199500408</v>
      </c>
      <c r="AU20">
        <f t="shared" si="17"/>
        <v>10.915337544808482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889.07756717617872</v>
      </c>
      <c r="P21">
        <f t="shared" si="30"/>
        <v>44.453878358808936</v>
      </c>
      <c r="Q21" s="5">
        <f t="shared" si="31"/>
        <v>25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722.73478855072005</v>
      </c>
      <c r="AF21">
        <f t="shared" si="4"/>
        <v>-36.136739427536</v>
      </c>
      <c r="AG21">
        <f t="shared" si="5"/>
        <v>-20.322602189992711</v>
      </c>
      <c r="AH21">
        <f t="shared" si="6"/>
        <v>-779.17317525901933</v>
      </c>
      <c r="AI21">
        <f t="shared" si="7"/>
        <v>-112.89772832582798</v>
      </c>
      <c r="AJ21">
        <f t="shared" si="8"/>
        <v>55.534757315797833</v>
      </c>
      <c r="AK21">
        <f t="shared" si="32"/>
        <v>60.632209236062565</v>
      </c>
      <c r="AL21">
        <f t="shared" si="9"/>
        <v>3.2692382260324138</v>
      </c>
      <c r="AN21">
        <f t="shared" si="10"/>
        <v>201.21148571720326</v>
      </c>
      <c r="AO21">
        <f t="shared" si="11"/>
        <v>-10.060574285860161</v>
      </c>
      <c r="AP21">
        <f t="shared" si="12"/>
        <v>-5.6578720784811845</v>
      </c>
      <c r="AQ21">
        <f t="shared" si="13"/>
        <v>-216.92409817333109</v>
      </c>
      <c r="AR21">
        <f t="shared" si="14"/>
        <v>-31.431058820469172</v>
      </c>
      <c r="AS21">
        <f t="shared" si="15"/>
        <v>15.461039381905746</v>
      </c>
      <c r="AT21">
        <f t="shared" si="16"/>
        <v>16.880184953001358</v>
      </c>
      <c r="AU21">
        <f t="shared" si="17"/>
        <v>0.9101655144379317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889.07756717617872</v>
      </c>
      <c r="P22">
        <f t="shared" si="30"/>
        <v>44.453878358808936</v>
      </c>
      <c r="Q22" s="5">
        <f t="shared" si="31"/>
        <v>25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714.07284896941394</v>
      </c>
      <c r="AF22">
        <f t="shared" si="4"/>
        <v>-35.703642448470696</v>
      </c>
      <c r="AG22">
        <f t="shared" si="5"/>
        <v>-20.079036839198359</v>
      </c>
      <c r="AH22">
        <f t="shared" si="6"/>
        <v>-806.78657788847693</v>
      </c>
      <c r="AI22">
        <f t="shared" si="7"/>
        <v>-148.49640820673199</v>
      </c>
      <c r="AJ22">
        <f t="shared" si="8"/>
        <v>60.007192848522692</v>
      </c>
      <c r="AK22">
        <f t="shared" si="32"/>
        <v>56.16875724179986</v>
      </c>
      <c r="AL22">
        <f t="shared" si="9"/>
        <v>-32.320458116409434</v>
      </c>
      <c r="AN22">
        <f t="shared" si="10"/>
        <v>183.12957830694324</v>
      </c>
      <c r="AO22">
        <f t="shared" si="11"/>
        <v>-9.1564789153471615</v>
      </c>
      <c r="AP22">
        <f t="shared" si="12"/>
        <v>-5.149426356819057</v>
      </c>
      <c r="AQ22">
        <f t="shared" si="13"/>
        <v>-206.90674068570706</v>
      </c>
      <c r="AR22">
        <f t="shared" si="14"/>
        <v>-38.083067650930033</v>
      </c>
      <c r="AS22">
        <f t="shared" si="15"/>
        <v>15.389314882358843</v>
      </c>
      <c r="AT22">
        <f t="shared" si="16"/>
        <v>14.404917989195893</v>
      </c>
      <c r="AU22">
        <f t="shared" si="17"/>
        <v>-8.2888347793752946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889.07756717617872</v>
      </c>
      <c r="P23">
        <f t="shared" si="30"/>
        <v>44.453878358808936</v>
      </c>
      <c r="Q23" s="5">
        <f t="shared" si="31"/>
        <v>25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705.44382128498376</v>
      </c>
      <c r="AF23">
        <f t="shared" si="4"/>
        <v>-35.272191064249185</v>
      </c>
      <c r="AG23">
        <f t="shared" si="5"/>
        <v>-19.836396939064645</v>
      </c>
      <c r="AH23">
        <f t="shared" si="6"/>
        <v>-836.99063483461578</v>
      </c>
      <c r="AI23">
        <f t="shared" si="7"/>
        <v>-186.65540155294593</v>
      </c>
      <c r="AJ23">
        <f t="shared" si="8"/>
        <v>0</v>
      </c>
      <c r="AK23">
        <f t="shared" si="32"/>
        <v>51.394423401388657</v>
      </c>
      <c r="AL23">
        <f t="shared" si="9"/>
        <v>-135.26097815155728</v>
      </c>
      <c r="AN23">
        <f t="shared" si="10"/>
        <v>166.65585501771727</v>
      </c>
      <c r="AO23">
        <f t="shared" si="11"/>
        <v>-8.3327927508858632</v>
      </c>
      <c r="AP23">
        <f t="shared" si="12"/>
        <v>-4.6862012149017849</v>
      </c>
      <c r="AQ23">
        <f t="shared" si="13"/>
        <v>-197.73281114873387</v>
      </c>
      <c r="AR23">
        <f t="shared" si="14"/>
        <v>-44.095950096804273</v>
      </c>
      <c r="AS23">
        <f t="shared" si="15"/>
        <v>0</v>
      </c>
      <c r="AT23">
        <f t="shared" si="16"/>
        <v>12.141550208065199</v>
      </c>
      <c r="AU23">
        <f t="shared" si="17"/>
        <v>-31.954399888739079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8918.8876799253812</v>
      </c>
      <c r="AO25" s="6">
        <f t="shared" si="33"/>
        <v>-1112.752559378403</v>
      </c>
      <c r="AP25" s="6">
        <f t="shared" si="33"/>
        <v>-1748.2230694393691</v>
      </c>
      <c r="AQ25" s="6">
        <f t="shared" si="33"/>
        <v>-7000.2270258588387</v>
      </c>
      <c r="AR25" s="6">
        <f t="shared" si="33"/>
        <v>-942.31497475123206</v>
      </c>
      <c r="AS25" s="6">
        <f t="shared" si="33"/>
        <v>-209.84875540855376</v>
      </c>
      <c r="AT25" s="6">
        <f t="shared" si="33"/>
        <v>362.02029707765655</v>
      </c>
      <c r="AU25" s="7">
        <f t="shared" si="33"/>
        <v>-790.14343308212904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2179.1762678318487</v>
      </c>
      <c r="K3">
        <v>1</v>
      </c>
      <c r="L3" s="2">
        <v>0</v>
      </c>
      <c r="O3">
        <f>$C$3</f>
        <v>2179.1762678318487</v>
      </c>
      <c r="P3">
        <f>O3*B5</f>
        <v>1743.3410142654791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2179.1762678318487</v>
      </c>
      <c r="AF3">
        <f t="shared" ref="AF3:AF23" si="4">-$Z3*P3</f>
        <v>-1743.3410142654791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-1086.5973334336304</v>
      </c>
      <c r="AJ3">
        <f t="shared" ref="AJ3:AJ23" si="8">AB3-AC3</f>
        <v>0</v>
      </c>
      <c r="AL3">
        <f t="shared" ref="AL3:AL23" si="9">SUM(AI3:AK3)</f>
        <v>-1086.5973334336304</v>
      </c>
      <c r="AN3">
        <f t="shared" ref="AN3:AN23" si="10">AE3*$K3</f>
        <v>2179.1762678318487</v>
      </c>
      <c r="AO3">
        <f t="shared" ref="AO3:AO23" si="11">AF3*$K3</f>
        <v>-1743.3410142654791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-1086.5973334336304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-1086.5973334336304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2179.1762678318487</v>
      </c>
      <c r="P5">
        <f t="shared" ref="P5:P23" si="30">O5*$C$5</f>
        <v>108.95881339159244</v>
      </c>
      <c r="Q5" s="5">
        <f t="shared" ref="Q5:Q23" si="31">$C$8</f>
        <v>25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2129.7440050141749</v>
      </c>
      <c r="AF5">
        <f t="shared" si="4"/>
        <v>-106.48720025070875</v>
      </c>
      <c r="AG5">
        <f t="shared" si="5"/>
        <v>-24.432901969113587</v>
      </c>
      <c r="AH5">
        <f t="shared" si="6"/>
        <v>-704.77439272828508</v>
      </c>
      <c r="AI5">
        <f t="shared" si="7"/>
        <v>1294.0495100660673</v>
      </c>
      <c r="AJ5">
        <f t="shared" si="8"/>
        <v>-465.96781050837308</v>
      </c>
      <c r="AK5">
        <f>G5*SUM(AB5, AE5:AF5)</f>
        <v>10.399013525430027</v>
      </c>
      <c r="AL5">
        <f t="shared" si="9"/>
        <v>838.48071308312433</v>
      </c>
      <c r="AN5">
        <f t="shared" si="10"/>
        <v>1925.6837989405356</v>
      </c>
      <c r="AO5">
        <f t="shared" si="11"/>
        <v>-96.284189947026775</v>
      </c>
      <c r="AP5">
        <f t="shared" si="12"/>
        <v>-22.091877414492917</v>
      </c>
      <c r="AQ5">
        <f t="shared" si="13"/>
        <v>-637.24683661029019</v>
      </c>
      <c r="AR5">
        <f t="shared" si="14"/>
        <v>1170.0608949687255</v>
      </c>
      <c r="AS5">
        <f t="shared" si="15"/>
        <v>-421.32137074276926</v>
      </c>
      <c r="AT5">
        <f t="shared" si="16"/>
        <v>9.4026379807796765</v>
      </c>
      <c r="AU5">
        <f t="shared" si="17"/>
        <v>758.14216220673597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2179.1762678318487</v>
      </c>
      <c r="P6">
        <f t="shared" si="30"/>
        <v>108.95881339159244</v>
      </c>
      <c r="Q6" s="5">
        <f t="shared" si="31"/>
        <v>25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2105.2997212442883</v>
      </c>
      <c r="AF6">
        <f t="shared" si="4"/>
        <v>-105.26498606221443</v>
      </c>
      <c r="AG6">
        <f t="shared" si="5"/>
        <v>-24.152471650892853</v>
      </c>
      <c r="AH6">
        <f t="shared" si="6"/>
        <v>-722.0259705920239</v>
      </c>
      <c r="AI6">
        <f t="shared" si="7"/>
        <v>1253.8562929391571</v>
      </c>
      <c r="AJ6">
        <f t="shared" si="8"/>
        <v>-417.81276882685779</v>
      </c>
      <c r="AK6">
        <f>G6*SUM(AB6, AE6:AF6)</f>
        <v>21.151542572911605</v>
      </c>
      <c r="AL6">
        <f t="shared" si="9"/>
        <v>857.19506668521092</v>
      </c>
      <c r="AN6">
        <f t="shared" si="10"/>
        <v>1804.8560066995483</v>
      </c>
      <c r="AO6">
        <f t="shared" si="11"/>
        <v>-90.242800334977431</v>
      </c>
      <c r="AP6">
        <f t="shared" si="12"/>
        <v>-20.705713821113623</v>
      </c>
      <c r="AQ6">
        <f t="shared" si="13"/>
        <v>-618.98688194661781</v>
      </c>
      <c r="AR6">
        <f t="shared" si="14"/>
        <v>1074.9206105968394</v>
      </c>
      <c r="AS6">
        <f t="shared" si="15"/>
        <v>-358.1874247564312</v>
      </c>
      <c r="AT6">
        <f t="shared" si="16"/>
        <v>18.133042187987368</v>
      </c>
      <c r="AU6">
        <f t="shared" si="17"/>
        <v>734.86622802839554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2179.1762678318487</v>
      </c>
      <c r="P7">
        <f t="shared" si="30"/>
        <v>108.95881339159244</v>
      </c>
      <c r="Q7" s="5">
        <f t="shared" si="31"/>
        <v>25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2081.0109752040803</v>
      </c>
      <c r="AF7">
        <f t="shared" si="4"/>
        <v>-104.05054876020402</v>
      </c>
      <c r="AG7">
        <f t="shared" si="5"/>
        <v>-23.873825696470195</v>
      </c>
      <c r="AH7">
        <f t="shared" si="6"/>
        <v>-742.42475827452745</v>
      </c>
      <c r="AI7">
        <f t="shared" si="7"/>
        <v>1210.6618424728786</v>
      </c>
      <c r="AJ7">
        <f t="shared" si="8"/>
        <v>-372.25895673177911</v>
      </c>
      <c r="AK7">
        <f>G7*SUM(AB7, AE7:AF7)</f>
        <v>46.558839693755928</v>
      </c>
      <c r="AL7">
        <f t="shared" si="9"/>
        <v>884.96172543485534</v>
      </c>
      <c r="AN7">
        <f t="shared" si="10"/>
        <v>1680.3555297858452</v>
      </c>
      <c r="AO7">
        <f t="shared" si="11"/>
        <v>-84.01777648929226</v>
      </c>
      <c r="AP7">
        <f t="shared" si="12"/>
        <v>-19.277416363588838</v>
      </c>
      <c r="AQ7">
        <f t="shared" si="13"/>
        <v>-599.48628953971672</v>
      </c>
      <c r="AR7">
        <f t="shared" si="14"/>
        <v>977.57404739324727</v>
      </c>
      <c r="AS7">
        <f t="shared" si="15"/>
        <v>-300.5882255835823</v>
      </c>
      <c r="AT7">
        <f t="shared" si="16"/>
        <v>37.594902031760355</v>
      </c>
      <c r="AU7">
        <f t="shared" si="17"/>
        <v>714.58072384142531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2179.1762678318487</v>
      </c>
      <c r="P8">
        <f t="shared" si="30"/>
        <v>108.95881339159244</v>
      </c>
      <c r="Q8" s="5">
        <f t="shared" si="31"/>
        <v>25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2056.8759031132645</v>
      </c>
      <c r="AF8">
        <f t="shared" si="4"/>
        <v>-102.84379515566323</v>
      </c>
      <c r="AG8">
        <f t="shared" si="5"/>
        <v>-23.596942724139225</v>
      </c>
      <c r="AH8">
        <f t="shared" si="6"/>
        <v>-762.89430732538619</v>
      </c>
      <c r="AI8">
        <f t="shared" si="7"/>
        <v>1167.5408579080758</v>
      </c>
      <c r="AJ8">
        <f t="shared" si="8"/>
        <v>-329.05243153793435</v>
      </c>
      <c r="AK8">
        <f t="shared" ref="AK8:AK23" si="32">G8*SUM(AB8:AB8, AE8:AF8)</f>
        <v>80.420247393720857</v>
      </c>
      <c r="AL8">
        <f t="shared" si="9"/>
        <v>918.90867376386234</v>
      </c>
      <c r="AN8">
        <f t="shared" si="10"/>
        <v>1552.0672503463691</v>
      </c>
      <c r="AO8">
        <f t="shared" si="11"/>
        <v>-77.603362517318459</v>
      </c>
      <c r="AP8">
        <f t="shared" si="12"/>
        <v>-17.805664384031036</v>
      </c>
      <c r="AQ8">
        <f t="shared" si="13"/>
        <v>-575.66101488340882</v>
      </c>
      <c r="AR8">
        <f t="shared" si="14"/>
        <v>880.99720856161071</v>
      </c>
      <c r="AS8">
        <f t="shared" si="15"/>
        <v>-248.29475704580005</v>
      </c>
      <c r="AT8">
        <f t="shared" si="16"/>
        <v>60.68311270292218</v>
      </c>
      <c r="AU8">
        <f t="shared" si="17"/>
        <v>693.38556421873272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2179.1762678318487</v>
      </c>
      <c r="P9">
        <f t="shared" si="30"/>
        <v>108.95881339159244</v>
      </c>
      <c r="Q9" s="5">
        <f t="shared" si="31"/>
        <v>25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2032.8888261324998</v>
      </c>
      <c r="AF9">
        <f t="shared" si="4"/>
        <v>-101.644441306625</v>
      </c>
      <c r="AG9">
        <f t="shared" si="5"/>
        <v>-23.321757584978471</v>
      </c>
      <c r="AH9">
        <f t="shared" si="6"/>
        <v>-784.3142383872306</v>
      </c>
      <c r="AI9">
        <f t="shared" si="7"/>
        <v>1123.6083888536659</v>
      </c>
      <c r="AJ9">
        <f t="shared" si="8"/>
        <v>-284.28773356770034</v>
      </c>
      <c r="AK9">
        <f t="shared" si="32"/>
        <v>89.856162112272102</v>
      </c>
      <c r="AL9">
        <f t="shared" si="9"/>
        <v>929.17681739823774</v>
      </c>
      <c r="AN9">
        <f t="shared" si="10"/>
        <v>1429.0732256229637</v>
      </c>
      <c r="AO9">
        <f t="shared" si="11"/>
        <v>-71.4536612811482</v>
      </c>
      <c r="AP9">
        <f t="shared" si="12"/>
        <v>-16.394649284667629</v>
      </c>
      <c r="AQ9">
        <f t="shared" si="13"/>
        <v>-551.35453751616194</v>
      </c>
      <c r="AR9">
        <f t="shared" si="14"/>
        <v>789.87037754098617</v>
      </c>
      <c r="AS9">
        <f t="shared" si="15"/>
        <v>-199.84761743589587</v>
      </c>
      <c r="AT9">
        <f t="shared" si="16"/>
        <v>63.166777140578887</v>
      </c>
      <c r="AU9">
        <f t="shared" si="17"/>
        <v>653.18953724566916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2179.1762678318487</v>
      </c>
      <c r="P10">
        <f t="shared" si="30"/>
        <v>108.95881339159244</v>
      </c>
      <c r="Q10" s="5">
        <f t="shared" si="31"/>
        <v>25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2009.0298569179283</v>
      </c>
      <c r="AF10">
        <f t="shared" si="4"/>
        <v>-100.45149284589642</v>
      </c>
      <c r="AG10">
        <f t="shared" si="5"/>
        <v>-23.048042126908737</v>
      </c>
      <c r="AH10">
        <f t="shared" si="6"/>
        <v>-809.95764439902689</v>
      </c>
      <c r="AI10">
        <f t="shared" si="7"/>
        <v>1075.5726775460962</v>
      </c>
      <c r="AJ10">
        <f t="shared" si="8"/>
        <v>-229.36535446197649</v>
      </c>
      <c r="AK10">
        <f t="shared" si="32"/>
        <v>18.451497897959232</v>
      </c>
      <c r="AL10">
        <f t="shared" si="9"/>
        <v>864.65882098207896</v>
      </c>
      <c r="AN10">
        <f t="shared" si="10"/>
        <v>1339.5626758479923</v>
      </c>
      <c r="AO10">
        <f t="shared" si="11"/>
        <v>-66.978133792399632</v>
      </c>
      <c r="AP10">
        <f t="shared" si="12"/>
        <v>-15.367764136638403</v>
      </c>
      <c r="AQ10">
        <f t="shared" si="13"/>
        <v>-540.05619962223409</v>
      </c>
      <c r="AR10">
        <f t="shared" si="14"/>
        <v>717.16057829672025</v>
      </c>
      <c r="AS10">
        <f t="shared" si="15"/>
        <v>-152.93414725118248</v>
      </c>
      <c r="AT10">
        <f t="shared" si="16"/>
        <v>12.302922135518864</v>
      </c>
      <c r="AU10">
        <f t="shared" si="17"/>
        <v>576.52935318105665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4440.6940257432198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2179.1762678318487</v>
      </c>
      <c r="P11">
        <f t="shared" si="30"/>
        <v>108.95881339159244</v>
      </c>
      <c r="Q11" s="5">
        <f t="shared" si="31"/>
        <v>25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1985.3039234952669</v>
      </c>
      <c r="AF11">
        <f t="shared" si="4"/>
        <v>-99.265196174763361</v>
      </c>
      <c r="AG11">
        <f t="shared" si="5"/>
        <v>-22.775852885348815</v>
      </c>
      <c r="AH11">
        <f t="shared" si="6"/>
        <v>-834.17640581668036</v>
      </c>
      <c r="AI11">
        <f t="shared" si="7"/>
        <v>1029.0864686184746</v>
      </c>
      <c r="AJ11">
        <f t="shared" si="8"/>
        <v>-192.1649373204491</v>
      </c>
      <c r="AK11">
        <f t="shared" si="32"/>
        <v>7.1965947847866634</v>
      </c>
      <c r="AL11">
        <f t="shared" si="9"/>
        <v>844.11812608281207</v>
      </c>
      <c r="AN11">
        <f t="shared" si="10"/>
        <v>1259.1485908036261</v>
      </c>
      <c r="AO11">
        <f t="shared" si="11"/>
        <v>-62.957429540181316</v>
      </c>
      <c r="AP11">
        <f t="shared" si="12"/>
        <v>-14.445235676786307</v>
      </c>
      <c r="AQ11">
        <f t="shared" si="13"/>
        <v>-529.06360252212085</v>
      </c>
      <c r="AR11">
        <f t="shared" si="14"/>
        <v>652.68232306453785</v>
      </c>
      <c r="AS11">
        <f t="shared" si="15"/>
        <v>-121.8776667720052</v>
      </c>
      <c r="AT11">
        <f t="shared" si="16"/>
        <v>4.5643299620822289</v>
      </c>
      <c r="AU11">
        <f t="shared" si="17"/>
        <v>535.36898625461481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2179.1762678318487</v>
      </c>
      <c r="P12">
        <f t="shared" si="30"/>
        <v>108.95881339159244</v>
      </c>
      <c r="Q12" s="5">
        <f t="shared" si="31"/>
        <v>25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1961.6903017153902</v>
      </c>
      <c r="AF12">
        <f t="shared" si="4"/>
        <v>-98.084515085769524</v>
      </c>
      <c r="AG12">
        <f t="shared" si="5"/>
        <v>-22.504952108201369</v>
      </c>
      <c r="AH12">
        <f t="shared" si="6"/>
        <v>-862.84496587913156</v>
      </c>
      <c r="AI12">
        <f t="shared" si="7"/>
        <v>978.25586864228774</v>
      </c>
      <c r="AJ12">
        <f t="shared" si="8"/>
        <v>-166.4880721802092</v>
      </c>
      <c r="AK12">
        <f t="shared" si="32"/>
        <v>98.019678479545846</v>
      </c>
      <c r="AL12">
        <f t="shared" si="9"/>
        <v>909.7874749416244</v>
      </c>
      <c r="AN12">
        <f t="shared" si="10"/>
        <v>1162.7775822835549</v>
      </c>
      <c r="AO12">
        <f t="shared" si="11"/>
        <v>-58.138879114177755</v>
      </c>
      <c r="AP12">
        <f t="shared" si="12"/>
        <v>-13.339645803875811</v>
      </c>
      <c r="AQ12">
        <f t="shared" si="13"/>
        <v>-511.44504432383911</v>
      </c>
      <c r="AR12">
        <f t="shared" si="14"/>
        <v>579.85401304166226</v>
      </c>
      <c r="AS12">
        <f t="shared" si="15"/>
        <v>-98.684587408864218</v>
      </c>
      <c r="AT12">
        <f t="shared" si="16"/>
        <v>58.100447689929844</v>
      </c>
      <c r="AU12">
        <f t="shared" si="17"/>
        <v>539.2698733227279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2179.1762678318487</v>
      </c>
      <c r="P13">
        <f t="shared" si="30"/>
        <v>108.95881339159244</v>
      </c>
      <c r="Q13" s="5">
        <f t="shared" si="31"/>
        <v>25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1938.1795434955368</v>
      </c>
      <c r="AF13">
        <f t="shared" si="4"/>
        <v>-96.908977174776851</v>
      </c>
      <c r="AG13">
        <f t="shared" si="5"/>
        <v>-22.235231404937135</v>
      </c>
      <c r="AH13">
        <f t="shared" si="6"/>
        <v>-893.42364364444416</v>
      </c>
      <c r="AI13">
        <f t="shared" si="7"/>
        <v>925.6116912713785</v>
      </c>
      <c r="AJ13">
        <f t="shared" si="8"/>
        <v>-146.31966510313077</v>
      </c>
      <c r="AK13">
        <f t="shared" si="32"/>
        <v>336.82296122948054</v>
      </c>
      <c r="AL13">
        <f t="shared" si="9"/>
        <v>1116.1149873977283</v>
      </c>
      <c r="AN13">
        <f t="shared" si="10"/>
        <v>1040.7117965952923</v>
      </c>
      <c r="AO13">
        <f t="shared" si="11"/>
        <v>-52.035589829764625</v>
      </c>
      <c r="AP13">
        <f t="shared" si="12"/>
        <v>-11.939279671381733</v>
      </c>
      <c r="AQ13">
        <f t="shared" si="13"/>
        <v>-479.72672522434078</v>
      </c>
      <c r="AR13">
        <f t="shared" si="14"/>
        <v>497.01020186980509</v>
      </c>
      <c r="AS13">
        <f t="shared" si="15"/>
        <v>-78.566819084297791</v>
      </c>
      <c r="AT13">
        <f t="shared" si="16"/>
        <v>180.8581822525496</v>
      </c>
      <c r="AU13">
        <f t="shared" si="17"/>
        <v>599.30156503805688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2179.1762678318487</v>
      </c>
      <c r="P14">
        <f t="shared" si="30"/>
        <v>108.95881339159244</v>
      </c>
      <c r="Q14" s="5">
        <f t="shared" si="31"/>
        <v>25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1914.7581167288465</v>
      </c>
      <c r="AF14">
        <f t="shared" si="4"/>
        <v>-95.737905836442323</v>
      </c>
      <c r="AG14">
        <f t="shared" si="5"/>
        <v>-21.966535532184338</v>
      </c>
      <c r="AH14">
        <f t="shared" si="6"/>
        <v>-926.87117406852349</v>
      </c>
      <c r="AI14">
        <f t="shared" si="7"/>
        <v>870.18250129169655</v>
      </c>
      <c r="AJ14">
        <f t="shared" si="8"/>
        <v>-101.86906938868742</v>
      </c>
      <c r="AK14">
        <f t="shared" si="32"/>
        <v>345.50781290671483</v>
      </c>
      <c r="AL14">
        <f t="shared" si="9"/>
        <v>1113.821244809724</v>
      </c>
      <c r="AN14">
        <f t="shared" si="10"/>
        <v>947.0928502762639</v>
      </c>
      <c r="AO14">
        <f t="shared" si="11"/>
        <v>-47.354642513813197</v>
      </c>
      <c r="AP14">
        <f t="shared" si="12"/>
        <v>-10.865262074675641</v>
      </c>
      <c r="AQ14">
        <f t="shared" si="13"/>
        <v>-458.45637337584247</v>
      </c>
      <c r="AR14">
        <f t="shared" si="14"/>
        <v>430.41657231193267</v>
      </c>
      <c r="AS14">
        <f t="shared" si="15"/>
        <v>-50.387287271118623</v>
      </c>
      <c r="AT14">
        <f t="shared" si="16"/>
        <v>170.89781547842276</v>
      </c>
      <c r="AU14">
        <f t="shared" si="17"/>
        <v>550.92710051923677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2179.1762678318487</v>
      </c>
      <c r="P15">
        <f t="shared" si="30"/>
        <v>108.95881339159244</v>
      </c>
      <c r="Q15" s="5">
        <f t="shared" si="31"/>
        <v>25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1891.4186858201556</v>
      </c>
      <c r="AF15">
        <f t="shared" si="4"/>
        <v>-94.570934291007788</v>
      </c>
      <c r="AG15">
        <f t="shared" si="5"/>
        <v>-21.698780334346303</v>
      </c>
      <c r="AH15">
        <f t="shared" si="6"/>
        <v>-961.79685032389978</v>
      </c>
      <c r="AI15">
        <f t="shared" si="7"/>
        <v>813.35212087090179</v>
      </c>
      <c r="AJ15">
        <f t="shared" si="8"/>
        <v>-71.688373104203492</v>
      </c>
      <c r="AK15">
        <f t="shared" si="32"/>
        <v>351.08657560849497</v>
      </c>
      <c r="AL15">
        <f t="shared" si="9"/>
        <v>1092.7503233751931</v>
      </c>
      <c r="AN15">
        <f t="shared" si="10"/>
        <v>861.80395165554069</v>
      </c>
      <c r="AO15">
        <f t="shared" si="11"/>
        <v>-43.090197582777037</v>
      </c>
      <c r="AP15">
        <f t="shared" si="12"/>
        <v>-9.886808657669814</v>
      </c>
      <c r="AQ15">
        <f t="shared" si="13"/>
        <v>-438.23207019844517</v>
      </c>
      <c r="AR15">
        <f t="shared" si="14"/>
        <v>370.59487521664863</v>
      </c>
      <c r="AS15">
        <f t="shared" si="15"/>
        <v>-32.664012305752266</v>
      </c>
      <c r="AT15">
        <f t="shared" si="16"/>
        <v>159.96870523747285</v>
      </c>
      <c r="AU15">
        <f t="shared" si="17"/>
        <v>497.89956814836916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2179.1762678318487</v>
      </c>
      <c r="P16">
        <f t="shared" si="30"/>
        <v>108.95881339159244</v>
      </c>
      <c r="Q16" s="5">
        <f t="shared" si="31"/>
        <v>25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1867.0682987517096</v>
      </c>
      <c r="AF16">
        <f t="shared" si="4"/>
        <v>-93.353414937585484</v>
      </c>
      <c r="AG16">
        <f t="shared" si="5"/>
        <v>-21.419427220191462</v>
      </c>
      <c r="AH16">
        <f t="shared" si="6"/>
        <v>-1247.3062162275548</v>
      </c>
      <c r="AI16">
        <f t="shared" si="7"/>
        <v>504.98924036637777</v>
      </c>
      <c r="AJ16">
        <f t="shared" si="8"/>
        <v>59.522962363773331</v>
      </c>
      <c r="AK16">
        <f t="shared" si="32"/>
        <v>354.48546098573757</v>
      </c>
      <c r="AL16">
        <f t="shared" si="9"/>
        <v>918.99766371588862</v>
      </c>
      <c r="AN16">
        <f t="shared" si="10"/>
        <v>783.65187670180455</v>
      </c>
      <c r="AO16">
        <f t="shared" si="11"/>
        <v>-39.182593835090231</v>
      </c>
      <c r="AP16">
        <f t="shared" si="12"/>
        <v>-8.9902304860530133</v>
      </c>
      <c r="AQ16">
        <f t="shared" si="13"/>
        <v>-523.52335360311099</v>
      </c>
      <c r="AR16">
        <f t="shared" si="14"/>
        <v>211.95569877755028</v>
      </c>
      <c r="AS16">
        <f t="shared" si="15"/>
        <v>24.983168100710671</v>
      </c>
      <c r="AT16">
        <f t="shared" si="16"/>
        <v>148.78577122792208</v>
      </c>
      <c r="AU16">
        <f t="shared" si="17"/>
        <v>385.72463810618302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2179.1762678318487</v>
      </c>
      <c r="P17">
        <f t="shared" si="30"/>
        <v>108.95881339159244</v>
      </c>
      <c r="Q17" s="5">
        <f t="shared" si="31"/>
        <v>25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1841.5680498305737</v>
      </c>
      <c r="AF17">
        <f t="shared" si="4"/>
        <v>-92.078402491528692</v>
      </c>
      <c r="AG17">
        <f t="shared" si="5"/>
        <v>-21.126882632385964</v>
      </c>
      <c r="AH17">
        <f t="shared" si="6"/>
        <v>-1567.0063120716666</v>
      </c>
      <c r="AI17">
        <f t="shared" si="7"/>
        <v>161.35645263499237</v>
      </c>
      <c r="AJ17">
        <f t="shared" si="8"/>
        <v>183.94218192625385</v>
      </c>
      <c r="AK17">
        <f t="shared" si="32"/>
        <v>348.62308706701793</v>
      </c>
      <c r="AL17">
        <f t="shared" si="9"/>
        <v>693.92172162826409</v>
      </c>
      <c r="AN17">
        <f t="shared" si="10"/>
        <v>712.02117844278303</v>
      </c>
      <c r="AO17">
        <f t="shared" si="11"/>
        <v>-35.601058922139153</v>
      </c>
      <c r="AP17">
        <f t="shared" si="12"/>
        <v>-8.1684670138134585</v>
      </c>
      <c r="AQ17">
        <f t="shared" si="13"/>
        <v>-605.86502956064908</v>
      </c>
      <c r="AR17">
        <f t="shared" si="14"/>
        <v>62.386622946181269</v>
      </c>
      <c r="AS17">
        <f t="shared" si="15"/>
        <v>71.119136299371348</v>
      </c>
      <c r="AT17">
        <f t="shared" si="16"/>
        <v>134.79112070208657</v>
      </c>
      <c r="AU17">
        <f t="shared" si="17"/>
        <v>268.29687994763918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2179.1762678318487</v>
      </c>
      <c r="P18">
        <f t="shared" si="30"/>
        <v>108.95881339159244</v>
      </c>
      <c r="Q18" s="5">
        <f t="shared" si="31"/>
        <v>25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1814.8895628761106</v>
      </c>
      <c r="AF18">
        <f t="shared" si="4"/>
        <v>-90.744478143805537</v>
      </c>
      <c r="AG18">
        <f t="shared" si="5"/>
        <v>-20.820821033006869</v>
      </c>
      <c r="AH18">
        <f t="shared" si="6"/>
        <v>-1895.8554611046713</v>
      </c>
      <c r="AI18">
        <f t="shared" si="7"/>
        <v>-192.53119740537318</v>
      </c>
      <c r="AJ18">
        <f t="shared" si="8"/>
        <v>291.87479388162046</v>
      </c>
      <c r="AK18">
        <f t="shared" si="32"/>
        <v>333.97301494970839</v>
      </c>
      <c r="AL18">
        <f t="shared" si="9"/>
        <v>433.31661142595567</v>
      </c>
      <c r="AN18">
        <f t="shared" si="10"/>
        <v>646.3942880240246</v>
      </c>
      <c r="AO18">
        <f t="shared" si="11"/>
        <v>-32.319714401201232</v>
      </c>
      <c r="AP18">
        <f t="shared" si="12"/>
        <v>-7.4155805747089545</v>
      </c>
      <c r="AQ18">
        <f t="shared" si="13"/>
        <v>-675.23124604627355</v>
      </c>
      <c r="AR18">
        <f t="shared" si="14"/>
        <v>-68.572252998159158</v>
      </c>
      <c r="AS18">
        <f t="shared" si="15"/>
        <v>103.9546446475145</v>
      </c>
      <c r="AT18">
        <f t="shared" si="16"/>
        <v>118.94842178470896</v>
      </c>
      <c r="AU18">
        <f t="shared" si="17"/>
        <v>154.33081343406431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2179.1762678318487</v>
      </c>
      <c r="P19">
        <f t="shared" si="30"/>
        <v>108.95881339159244</v>
      </c>
      <c r="Q19" s="5">
        <f t="shared" si="31"/>
        <v>25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1786.9456502000412</v>
      </c>
      <c r="AF19">
        <f t="shared" si="4"/>
        <v>-89.34728251000206</v>
      </c>
      <c r="AG19">
        <f t="shared" si="5"/>
        <v>-20.500242185295388</v>
      </c>
      <c r="AH19">
        <f t="shared" si="6"/>
        <v>-2247.4127476282229</v>
      </c>
      <c r="AI19">
        <f t="shared" si="7"/>
        <v>-570.31462212347901</v>
      </c>
      <c r="AJ19">
        <f t="shared" si="8"/>
        <v>389.32513017090059</v>
      </c>
      <c r="AK19">
        <f t="shared" si="32"/>
        <v>311.68350918503626</v>
      </c>
      <c r="AL19">
        <f t="shared" si="9"/>
        <v>130.69401723245784</v>
      </c>
      <c r="AN19">
        <f t="shared" si="10"/>
        <v>586.27424715743939</v>
      </c>
      <c r="AO19">
        <f t="shared" si="11"/>
        <v>-29.313712357871971</v>
      </c>
      <c r="AP19">
        <f t="shared" si="12"/>
        <v>-6.7258699515476499</v>
      </c>
      <c r="AQ19">
        <f t="shared" si="13"/>
        <v>-737.34767284067584</v>
      </c>
      <c r="AR19">
        <f t="shared" si="14"/>
        <v>-187.11300799265601</v>
      </c>
      <c r="AS19">
        <f t="shared" si="15"/>
        <v>127.73264680146544</v>
      </c>
      <c r="AT19">
        <f t="shared" si="16"/>
        <v>102.25941380947422</v>
      </c>
      <c r="AU19">
        <f t="shared" si="17"/>
        <v>42.879052618283637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2179.1762678318487</v>
      </c>
      <c r="P20">
        <f t="shared" si="30"/>
        <v>108.95881339159244</v>
      </c>
      <c r="Q20" s="5">
        <f t="shared" si="31"/>
        <v>25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1757.6866077603281</v>
      </c>
      <c r="AF20">
        <f t="shared" si="4"/>
        <v>-87.884330388016423</v>
      </c>
      <c r="AG20">
        <f t="shared" si="5"/>
        <v>-20.164575873308337</v>
      </c>
      <c r="AH20">
        <f t="shared" si="6"/>
        <v>-2613.2778026819351</v>
      </c>
      <c r="AI20">
        <f t="shared" si="7"/>
        <v>-963.64010118293186</v>
      </c>
      <c r="AJ20">
        <f t="shared" si="8"/>
        <v>474.1466119459335</v>
      </c>
      <c r="AK20">
        <f t="shared" si="32"/>
        <v>282.48502375083234</v>
      </c>
      <c r="AL20">
        <f t="shared" si="9"/>
        <v>-207.00846548616602</v>
      </c>
      <c r="AN20">
        <f t="shared" si="10"/>
        <v>531.21836981377305</v>
      </c>
      <c r="AO20">
        <f t="shared" si="11"/>
        <v>-26.560918490688657</v>
      </c>
      <c r="AP20">
        <f t="shared" si="12"/>
        <v>-6.0942565506908704</v>
      </c>
      <c r="AQ20">
        <f t="shared" si="13"/>
        <v>-789.80016578729567</v>
      </c>
      <c r="AR20">
        <f t="shared" si="14"/>
        <v>-291.23697101490217</v>
      </c>
      <c r="AS20">
        <f t="shared" si="15"/>
        <v>143.299373812483</v>
      </c>
      <c r="AT20">
        <f t="shared" si="16"/>
        <v>85.374282964431586</v>
      </c>
      <c r="AU20">
        <f t="shared" si="17"/>
        <v>-62.563314237987569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2179.1762678318487</v>
      </c>
      <c r="P21">
        <f t="shared" si="30"/>
        <v>108.95881339159244</v>
      </c>
      <c r="Q21" s="5">
        <f t="shared" si="31"/>
        <v>25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1726.9300221880976</v>
      </c>
      <c r="AF21">
        <f t="shared" si="4"/>
        <v>-86.346501109404898</v>
      </c>
      <c r="AG21">
        <f t="shared" si="5"/>
        <v>-19.811729409873426</v>
      </c>
      <c r="AH21">
        <f t="shared" si="6"/>
        <v>-3024.0140940366346</v>
      </c>
      <c r="AI21">
        <f t="shared" si="7"/>
        <v>-1403.2423023678152</v>
      </c>
      <c r="AJ21">
        <f t="shared" si="8"/>
        <v>555.88325569618769</v>
      </c>
      <c r="AK21">
        <f t="shared" si="32"/>
        <v>247.24944797406363</v>
      </c>
      <c r="AL21">
        <f t="shared" si="9"/>
        <v>-600.10959869756391</v>
      </c>
      <c r="AN21">
        <f t="shared" si="10"/>
        <v>480.78238518294955</v>
      </c>
      <c r="AO21">
        <f t="shared" si="11"/>
        <v>-24.039119259147483</v>
      </c>
      <c r="AP21">
        <f t="shared" si="12"/>
        <v>-5.5156435975381148</v>
      </c>
      <c r="AQ21">
        <f t="shared" si="13"/>
        <v>-841.89439657528362</v>
      </c>
      <c r="AR21">
        <f t="shared" si="14"/>
        <v>-390.66677424901962</v>
      </c>
      <c r="AS21">
        <f t="shared" si="15"/>
        <v>154.75952940944742</v>
      </c>
      <c r="AT21">
        <f t="shared" si="16"/>
        <v>68.834971773506069</v>
      </c>
      <c r="AU21">
        <f t="shared" si="17"/>
        <v>-167.07227306606612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2179.1762678318487</v>
      </c>
      <c r="P22">
        <f t="shared" si="30"/>
        <v>108.95881339159244</v>
      </c>
      <c r="Q22" s="5">
        <f t="shared" si="31"/>
        <v>25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1694.5011845215627</v>
      </c>
      <c r="AF22">
        <f t="shared" si="4"/>
        <v>-84.725059226078145</v>
      </c>
      <c r="AG22">
        <f t="shared" si="5"/>
        <v>-19.439698494508328</v>
      </c>
      <c r="AH22">
        <f t="shared" si="6"/>
        <v>-3478.2724253272486</v>
      </c>
      <c r="AI22">
        <f t="shared" si="7"/>
        <v>-1887.9359985262724</v>
      </c>
      <c r="AJ22">
        <f t="shared" si="8"/>
        <v>633.17411696808472</v>
      </c>
      <c r="AK22">
        <f t="shared" si="32"/>
        <v>206.18110237050595</v>
      </c>
      <c r="AL22">
        <f t="shared" si="9"/>
        <v>-1048.5807791876819</v>
      </c>
      <c r="AN22">
        <f t="shared" si="10"/>
        <v>434.56810857590989</v>
      </c>
      <c r="AO22">
        <f t="shared" si="11"/>
        <v>-21.728405428795497</v>
      </c>
      <c r="AP22">
        <f t="shared" si="12"/>
        <v>-4.9854630278288523</v>
      </c>
      <c r="AQ22">
        <f t="shared" si="13"/>
        <v>-892.03022269529174</v>
      </c>
      <c r="AR22">
        <f t="shared" si="14"/>
        <v>-484.17598257600622</v>
      </c>
      <c r="AS22">
        <f t="shared" si="15"/>
        <v>162.3824644818601</v>
      </c>
      <c r="AT22">
        <f t="shared" si="16"/>
        <v>52.876759544163455</v>
      </c>
      <c r="AU22">
        <f t="shared" si="17"/>
        <v>-268.91675854998266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2179.1762678318487</v>
      </c>
      <c r="P23">
        <f t="shared" si="30"/>
        <v>108.95881339159244</v>
      </c>
      <c r="Q23" s="5">
        <f t="shared" si="31"/>
        <v>25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1660.2796147293679</v>
      </c>
      <c r="AF23">
        <f t="shared" si="4"/>
        <v>-83.013980736468412</v>
      </c>
      <c r="AG23">
        <f t="shared" si="5"/>
        <v>-19.047100953210727</v>
      </c>
      <c r="AH23">
        <f t="shared" si="6"/>
        <v>-3964.0111270503762</v>
      </c>
      <c r="AI23">
        <f t="shared" si="7"/>
        <v>-2405.7925940106875</v>
      </c>
      <c r="AJ23">
        <f t="shared" si="8"/>
        <v>0</v>
      </c>
      <c r="AK23">
        <f t="shared" si="32"/>
        <v>159.58317979155908</v>
      </c>
      <c r="AL23">
        <f t="shared" si="9"/>
        <v>-2246.2094142191286</v>
      </c>
      <c r="AN23">
        <f t="shared" si="10"/>
        <v>392.22870824384216</v>
      </c>
      <c r="AO23">
        <f t="shared" si="11"/>
        <v>-19.611435412192112</v>
      </c>
      <c r="AP23">
        <f t="shared" si="12"/>
        <v>-4.4997359097766623</v>
      </c>
      <c r="AQ23">
        <f t="shared" si="13"/>
        <v>-936.46814068763013</v>
      </c>
      <c r="AR23">
        <f t="shared" si="14"/>
        <v>-568.35060376575666</v>
      </c>
      <c r="AS23">
        <f t="shared" si="15"/>
        <v>0</v>
      </c>
      <c r="AT23">
        <f t="shared" si="16"/>
        <v>37.700339094563269</v>
      </c>
      <c r="AU23">
        <f t="shared" si="17"/>
        <v>-530.65026467119344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21749.448688831912</v>
      </c>
      <c r="AO25" s="6">
        <f t="shared" si="33"/>
        <v>-2721.8546353154816</v>
      </c>
      <c r="AP25" s="6">
        <f t="shared" si="33"/>
        <v>-1746.9471514008794</v>
      </c>
      <c r="AQ25" s="6">
        <f t="shared" si="33"/>
        <v>-12602.069355014431</v>
      </c>
      <c r="AR25" s="6">
        <f t="shared" si="33"/>
        <v>4678.5775471011129</v>
      </c>
      <c r="AS25" s="6">
        <f t="shared" si="33"/>
        <v>-1763.1274770587559</v>
      </c>
      <c r="AT25" s="6">
        <f t="shared" si="33"/>
        <v>1525.2439557008606</v>
      </c>
      <c r="AU25" s="7">
        <f t="shared" si="33"/>
        <v>4440.6940257432198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8639.4611753804875</v>
      </c>
      <c r="K3">
        <v>1</v>
      </c>
      <c r="L3" s="2">
        <v>0</v>
      </c>
      <c r="O3">
        <f>$C$3</f>
        <v>8639.4611753804875</v>
      </c>
      <c r="P3">
        <f>O3*B5</f>
        <v>6911.5689403043907</v>
      </c>
      <c r="Q3" s="5">
        <f>B8</f>
        <v>1522.432587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8639.4611753804875</v>
      </c>
      <c r="AF3">
        <f t="shared" ref="AF3:AF23" si="4">-$Z3*P3</f>
        <v>-6911.5689403043907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205.45964807609676</v>
      </c>
      <c r="AJ3">
        <f t="shared" ref="AJ3:AJ23" si="8">AB3-AC3</f>
        <v>-7.2759576141834259E-12</v>
      </c>
      <c r="AL3">
        <f t="shared" ref="AL3:AL23" si="9">SUM(AI3:AK3)</f>
        <v>205.45964807608948</v>
      </c>
      <c r="AN3">
        <f t="shared" ref="AN3:AN23" si="10">AE3*$K3</f>
        <v>8639.4611753804875</v>
      </c>
      <c r="AO3">
        <f t="shared" ref="AO3:AO23" si="11">AF3*$K3</f>
        <v>-6911.5689403043907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205.45964807609676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205.45964807608948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8639.4611753804875</v>
      </c>
      <c r="P5">
        <f t="shared" ref="P5:P23" si="30">O5*$C$5</f>
        <v>431.97305876902442</v>
      </c>
      <c r="Q5" s="5">
        <f t="shared" ref="Q5:Q23" si="31">$C$8</f>
        <v>25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8431.0240283835938</v>
      </c>
      <c r="AF5">
        <f t="shared" si="4"/>
        <v>-421.55120141917973</v>
      </c>
      <c r="AG5">
        <f t="shared" si="5"/>
        <v>-24.396845640122592</v>
      </c>
      <c r="AH5">
        <f t="shared" si="6"/>
        <v>-1081.3883975481601</v>
      </c>
      <c r="AI5">
        <f t="shared" si="7"/>
        <v>6903.6875837761309</v>
      </c>
      <c r="AJ5">
        <f t="shared" si="8"/>
        <v>-2965.5811218104791</v>
      </c>
      <c r="AK5">
        <f>H5*SUM(AB5, AE5:AF5)</f>
        <v>582.06157572589166</v>
      </c>
      <c r="AL5">
        <f t="shared" si="9"/>
        <v>4520.1680376915438</v>
      </c>
      <c r="AN5">
        <f t="shared" si="10"/>
        <v>7623.2102739637003</v>
      </c>
      <c r="AO5">
        <f t="shared" si="11"/>
        <v>-381.16051369818501</v>
      </c>
      <c r="AP5">
        <f t="shared" si="12"/>
        <v>-22.059275802081398</v>
      </c>
      <c r="AQ5">
        <f t="shared" si="13"/>
        <v>-977.77578554888294</v>
      </c>
      <c r="AR5">
        <f t="shared" si="14"/>
        <v>6242.2146989145504</v>
      </c>
      <c r="AS5">
        <f t="shared" si="15"/>
        <v>-2681.4356595295731</v>
      </c>
      <c r="AT5">
        <f t="shared" si="16"/>
        <v>526.29167811822958</v>
      </c>
      <c r="AU5">
        <f t="shared" si="17"/>
        <v>4087.0707175032071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8639.4611753804875</v>
      </c>
      <c r="P6">
        <f t="shared" si="30"/>
        <v>431.97305876902442</v>
      </c>
      <c r="Q6" s="5">
        <f t="shared" si="31"/>
        <v>25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8322.4818531298442</v>
      </c>
      <c r="AF6">
        <f t="shared" si="4"/>
        <v>-416.12409265649222</v>
      </c>
      <c r="AG6">
        <f t="shared" si="5"/>
        <v>-24.08275725819011</v>
      </c>
      <c r="AH6">
        <f t="shared" si="6"/>
        <v>-1402.3985106251259</v>
      </c>
      <c r="AI6">
        <f t="shared" si="7"/>
        <v>6479.8764925900359</v>
      </c>
      <c r="AJ6">
        <f t="shared" si="8"/>
        <v>-2500.8349255735448</v>
      </c>
      <c r="AK6">
        <f>H6*SUM(AB6, AE6:AF6)</f>
        <v>770.04063488697932</v>
      </c>
      <c r="AL6">
        <f t="shared" si="9"/>
        <v>4749.0822019034704</v>
      </c>
      <c r="AN6">
        <f t="shared" si="10"/>
        <v>7134.7947333558968</v>
      </c>
      <c r="AO6">
        <f t="shared" si="11"/>
        <v>-356.73973666779489</v>
      </c>
      <c r="AP6">
        <f t="shared" si="12"/>
        <v>-20.645948249896719</v>
      </c>
      <c r="AQ6">
        <f t="shared" si="13"/>
        <v>-1202.2646230116322</v>
      </c>
      <c r="AR6">
        <f t="shared" si="14"/>
        <v>5555.1444254265734</v>
      </c>
      <c r="AS6">
        <f t="shared" si="15"/>
        <v>-2143.9450600020714</v>
      </c>
      <c r="AT6">
        <f t="shared" si="16"/>
        <v>660.14945580151505</v>
      </c>
      <c r="AU6">
        <f t="shared" si="17"/>
        <v>4071.3488212260168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8639.4611753804875</v>
      </c>
      <c r="P7">
        <f t="shared" si="30"/>
        <v>431.97305876902442</v>
      </c>
      <c r="Q7" s="5">
        <f t="shared" si="31"/>
        <v>25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8208.8141533256457</v>
      </c>
      <c r="AF7">
        <f t="shared" si="4"/>
        <v>-410.44070766628232</v>
      </c>
      <c r="AG7">
        <f t="shared" si="5"/>
        <v>-23.753837151088661</v>
      </c>
      <c r="AH7">
        <f t="shared" si="6"/>
        <v>-1761.8506903909786</v>
      </c>
      <c r="AI7">
        <f t="shared" si="7"/>
        <v>6012.7689181172964</v>
      </c>
      <c r="AJ7">
        <f t="shared" si="8"/>
        <v>-2043.2007513381068</v>
      </c>
      <c r="AK7">
        <f>H7*SUM(AB7, AE7:AF7)</f>
        <v>1016.2221947958686</v>
      </c>
      <c r="AL7">
        <f t="shared" si="9"/>
        <v>4985.7903615750583</v>
      </c>
      <c r="AN7">
        <f t="shared" si="10"/>
        <v>6628.3774664726789</v>
      </c>
      <c r="AO7">
        <f t="shared" si="11"/>
        <v>-331.41887332363393</v>
      </c>
      <c r="AP7">
        <f t="shared" si="12"/>
        <v>-19.180529120731769</v>
      </c>
      <c r="AQ7">
        <f t="shared" si="13"/>
        <v>-1422.6429295814532</v>
      </c>
      <c r="AR7">
        <f t="shared" si="14"/>
        <v>4855.1351344468594</v>
      </c>
      <c r="AS7">
        <f t="shared" si="15"/>
        <v>-1649.8248792930488</v>
      </c>
      <c r="AT7">
        <f t="shared" si="16"/>
        <v>820.56971580790639</v>
      </c>
      <c r="AU7">
        <f t="shared" si="17"/>
        <v>4025.8799709617174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8639.4611753804875</v>
      </c>
      <c r="P8">
        <f t="shared" si="30"/>
        <v>431.97305876902442</v>
      </c>
      <c r="Q8" s="5">
        <f t="shared" si="31"/>
        <v>25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8089.8944417671946</v>
      </c>
      <c r="AF8">
        <f t="shared" si="4"/>
        <v>-404.49472208835977</v>
      </c>
      <c r="AG8">
        <f t="shared" si="5"/>
        <v>-23.409719302925481</v>
      </c>
      <c r="AH8">
        <f t="shared" si="6"/>
        <v>-2131.5895330458684</v>
      </c>
      <c r="AI8">
        <f t="shared" si="7"/>
        <v>5530.4004673300406</v>
      </c>
      <c r="AJ8">
        <f t="shared" si="8"/>
        <v>-1611.3988873055459</v>
      </c>
      <c r="AK8">
        <f t="shared" ref="AK8:AK23" si="32">H8*SUM(AB8:AB8, AE8:AF8)</f>
        <v>1289.882267073845</v>
      </c>
      <c r="AL8">
        <f t="shared" si="9"/>
        <v>5208.8838470983392</v>
      </c>
      <c r="AN8">
        <f t="shared" si="10"/>
        <v>6104.4325536709675</v>
      </c>
      <c r="AO8">
        <f t="shared" si="11"/>
        <v>-305.22162768354843</v>
      </c>
      <c r="AP8">
        <f t="shared" si="12"/>
        <v>-17.664390260432313</v>
      </c>
      <c r="AQ8">
        <f t="shared" si="13"/>
        <v>-1608.444291857418</v>
      </c>
      <c r="AR8">
        <f t="shared" si="14"/>
        <v>4173.1022438695691</v>
      </c>
      <c r="AS8">
        <f t="shared" si="15"/>
        <v>-1215.9214060731774</v>
      </c>
      <c r="AT8">
        <f t="shared" si="16"/>
        <v>973.31298426787077</v>
      </c>
      <c r="AU8">
        <f t="shared" si="17"/>
        <v>3930.4938220642621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8639.4611753804875</v>
      </c>
      <c r="P9">
        <f t="shared" si="30"/>
        <v>431.97305876902442</v>
      </c>
      <c r="Q9" s="5">
        <f t="shared" si="31"/>
        <v>25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7965.3340781706829</v>
      </c>
      <c r="AF9">
        <f t="shared" si="4"/>
        <v>-398.26670390853423</v>
      </c>
      <c r="AG9">
        <f t="shared" si="5"/>
        <v>-23.049279105707321</v>
      </c>
      <c r="AH9">
        <f t="shared" si="6"/>
        <v>-2526.8600837781305</v>
      </c>
      <c r="AI9">
        <f t="shared" si="7"/>
        <v>5017.1580113783102</v>
      </c>
      <c r="AJ9">
        <f t="shared" si="8"/>
        <v>-1189.0048868519298</v>
      </c>
      <c r="AK9">
        <f t="shared" si="32"/>
        <v>1460.195340996614</v>
      </c>
      <c r="AL9">
        <f t="shared" si="9"/>
        <v>5288.348465522995</v>
      </c>
      <c r="AN9">
        <f t="shared" si="10"/>
        <v>5599.4432739894301</v>
      </c>
      <c r="AO9">
        <f t="shared" si="11"/>
        <v>-279.97216369947159</v>
      </c>
      <c r="AP9">
        <f t="shared" si="12"/>
        <v>-16.203103296377819</v>
      </c>
      <c r="AQ9">
        <f t="shared" si="13"/>
        <v>-1776.3234487803529</v>
      </c>
      <c r="AR9">
        <f t="shared" si="14"/>
        <v>3526.9445582132275</v>
      </c>
      <c r="AS9">
        <f t="shared" si="15"/>
        <v>-835.84258376173761</v>
      </c>
      <c r="AT9">
        <f t="shared" si="16"/>
        <v>1026.4831205588248</v>
      </c>
      <c r="AU9">
        <f t="shared" si="17"/>
        <v>3717.5850950103149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8639.4611753804875</v>
      </c>
      <c r="P10">
        <f t="shared" si="30"/>
        <v>431.97305876902442</v>
      </c>
      <c r="Q10" s="5">
        <f t="shared" si="31"/>
        <v>25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7834.9115061055518</v>
      </c>
      <c r="AF10">
        <f t="shared" si="4"/>
        <v>-391.74557530527761</v>
      </c>
      <c r="AG10">
        <f t="shared" si="5"/>
        <v>-22.671875441816823</v>
      </c>
      <c r="AH10">
        <f t="shared" si="6"/>
        <v>-2938.2174566684293</v>
      </c>
      <c r="AI10">
        <f t="shared" si="7"/>
        <v>4482.2765986900285</v>
      </c>
      <c r="AJ10">
        <f t="shared" si="8"/>
        <v>-760.90356021489788</v>
      </c>
      <c r="AK10">
        <f t="shared" si="32"/>
        <v>1138.0613706016404</v>
      </c>
      <c r="AL10">
        <f t="shared" si="9"/>
        <v>4859.4344090767709</v>
      </c>
      <c r="AN10">
        <f t="shared" si="10"/>
        <v>5224.0911134352182</v>
      </c>
      <c r="AO10">
        <f t="shared" si="11"/>
        <v>-261.20455567176094</v>
      </c>
      <c r="AP10">
        <f t="shared" si="12"/>
        <v>-15.116947131848027</v>
      </c>
      <c r="AQ10">
        <f t="shared" si="13"/>
        <v>-1959.1179418887214</v>
      </c>
      <c r="AR10">
        <f t="shared" si="14"/>
        <v>2988.6516687428884</v>
      </c>
      <c r="AS10">
        <f t="shared" si="15"/>
        <v>-507.34836302901772</v>
      </c>
      <c r="AT10">
        <f t="shared" si="16"/>
        <v>758.8262213390517</v>
      </c>
      <c r="AU10">
        <f t="shared" si="17"/>
        <v>3240.1295270529222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31552.249182485837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8639.4611753804875</v>
      </c>
      <c r="P11">
        <f t="shared" si="30"/>
        <v>431.97305876902442</v>
      </c>
      <c r="Q11" s="5">
        <f t="shared" si="31"/>
        <v>25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7697.8136155461852</v>
      </c>
      <c r="AF11">
        <f t="shared" si="4"/>
        <v>-384.89068077730929</v>
      </c>
      <c r="AG11">
        <f t="shared" si="5"/>
        <v>-22.275155415601393</v>
      </c>
      <c r="AH11">
        <f t="shared" si="6"/>
        <v>-3400.0254359452933</v>
      </c>
      <c r="AI11">
        <f t="shared" si="7"/>
        <v>3890.6223434079816</v>
      </c>
      <c r="AJ11">
        <f t="shared" si="8"/>
        <v>-381.273996604692</v>
      </c>
      <c r="AK11">
        <f t="shared" si="32"/>
        <v>1107.5379387264841</v>
      </c>
      <c r="AL11">
        <f t="shared" si="9"/>
        <v>4616.8862855297739</v>
      </c>
      <c r="AN11">
        <f t="shared" si="10"/>
        <v>4882.220324845418</v>
      </c>
      <c r="AO11">
        <f t="shared" si="11"/>
        <v>-244.11101624227092</v>
      </c>
      <c r="AP11">
        <f t="shared" si="12"/>
        <v>-14.12767597925574</v>
      </c>
      <c r="AQ11">
        <f t="shared" si="13"/>
        <v>-2156.4140309710156</v>
      </c>
      <c r="AR11">
        <f t="shared" si="14"/>
        <v>2467.5676016528764</v>
      </c>
      <c r="AS11">
        <f t="shared" si="15"/>
        <v>-241.81718972763065</v>
      </c>
      <c r="AT11">
        <f t="shared" si="16"/>
        <v>702.43896579511795</v>
      </c>
      <c r="AU11">
        <f t="shared" si="17"/>
        <v>2928.1893777203641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8639.4611753804875</v>
      </c>
      <c r="P12">
        <f t="shared" si="30"/>
        <v>431.97305876902442</v>
      </c>
      <c r="Q12" s="5">
        <f t="shared" si="31"/>
        <v>25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7553.2616389643563</v>
      </c>
      <c r="AF12">
        <f t="shared" si="4"/>
        <v>-377.66308194821784</v>
      </c>
      <c r="AG12">
        <f t="shared" si="5"/>
        <v>-21.856865508258117</v>
      </c>
      <c r="AH12">
        <f t="shared" si="6"/>
        <v>-3910.767063745207</v>
      </c>
      <c r="AI12">
        <f t="shared" si="7"/>
        <v>3242.9746277626732</v>
      </c>
      <c r="AJ12">
        <f t="shared" si="8"/>
        <v>-53.540098027433487</v>
      </c>
      <c r="AK12">
        <f t="shared" si="32"/>
        <v>1528.3368185604531</v>
      </c>
      <c r="AL12">
        <f t="shared" si="9"/>
        <v>4717.7713482956933</v>
      </c>
      <c r="AN12">
        <f t="shared" si="10"/>
        <v>4477.1406063587365</v>
      </c>
      <c r="AO12">
        <f t="shared" si="11"/>
        <v>-223.85703031793685</v>
      </c>
      <c r="AP12">
        <f t="shared" si="12"/>
        <v>-12.955497210627724</v>
      </c>
      <c r="AQ12">
        <f t="shared" si="13"/>
        <v>-2318.0785811498376</v>
      </c>
      <c r="AR12">
        <f t="shared" si="14"/>
        <v>1922.2494976803346</v>
      </c>
      <c r="AS12">
        <f t="shared" si="15"/>
        <v>-31.735501615685649</v>
      </c>
      <c r="AT12">
        <f t="shared" si="16"/>
        <v>905.91047386362357</v>
      </c>
      <c r="AU12">
        <f t="shared" si="17"/>
        <v>2796.4244699282726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8639.4611753804875</v>
      </c>
      <c r="P13">
        <f t="shared" si="30"/>
        <v>431.97305876902442</v>
      </c>
      <c r="Q13" s="5">
        <f t="shared" si="31"/>
        <v>25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7400.7185350127884</v>
      </c>
      <c r="AF13">
        <f t="shared" si="4"/>
        <v>-370.03592675063948</v>
      </c>
      <c r="AG13">
        <f t="shared" si="5"/>
        <v>-21.415451683787605</v>
      </c>
      <c r="AH13">
        <f t="shared" si="6"/>
        <v>-4456.9033877585398</v>
      </c>
      <c r="AI13">
        <f t="shared" si="7"/>
        <v>2552.3637688198214</v>
      </c>
      <c r="AJ13">
        <f t="shared" si="8"/>
        <v>218.30418443407871</v>
      </c>
      <c r="AK13">
        <f t="shared" si="32"/>
        <v>2258.9945555156687</v>
      </c>
      <c r="AL13">
        <f t="shared" si="9"/>
        <v>5029.6625087695684</v>
      </c>
      <c r="AN13">
        <f t="shared" si="10"/>
        <v>3973.8398377575149</v>
      </c>
      <c r="AO13">
        <f t="shared" si="11"/>
        <v>-198.69199188787579</v>
      </c>
      <c r="AP13">
        <f t="shared" si="12"/>
        <v>-11.499096289365825</v>
      </c>
      <c r="AQ13">
        <f t="shared" si="13"/>
        <v>-2393.1487397501346</v>
      </c>
      <c r="AR13">
        <f t="shared" si="14"/>
        <v>1370.5000098301391</v>
      </c>
      <c r="AS13">
        <f t="shared" si="15"/>
        <v>117.21914037794264</v>
      </c>
      <c r="AT13">
        <f t="shared" si="16"/>
        <v>1212.974458563162</v>
      </c>
      <c r="AU13">
        <f t="shared" si="17"/>
        <v>2700.6936087712434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8639.4611753804875</v>
      </c>
      <c r="P14">
        <f t="shared" si="30"/>
        <v>431.97305876902442</v>
      </c>
      <c r="Q14" s="5">
        <f t="shared" si="31"/>
        <v>25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7239.3491902794576</v>
      </c>
      <c r="AF14">
        <f t="shared" si="4"/>
        <v>-361.96745951397293</v>
      </c>
      <c r="AG14">
        <f t="shared" si="5"/>
        <v>-20.948497375360425</v>
      </c>
      <c r="AH14">
        <f t="shared" si="6"/>
        <v>-5055.9958317861337</v>
      </c>
      <c r="AI14">
        <f t="shared" si="7"/>
        <v>1800.4374016039901</v>
      </c>
      <c r="AJ14">
        <f t="shared" si="8"/>
        <v>570.47882588850553</v>
      </c>
      <c r="AK14">
        <f t="shared" si="32"/>
        <v>1828.6653170784573</v>
      </c>
      <c r="AL14">
        <f t="shared" si="9"/>
        <v>4199.5815445709532</v>
      </c>
      <c r="AN14">
        <f t="shared" si="10"/>
        <v>3580.784329291801</v>
      </c>
      <c r="AO14">
        <f t="shared" si="11"/>
        <v>-179.03921646459008</v>
      </c>
      <c r="AP14">
        <f t="shared" si="12"/>
        <v>-10.361711965023389</v>
      </c>
      <c r="AQ14">
        <f t="shared" si="13"/>
        <v>-2500.8367696551982</v>
      </c>
      <c r="AR14">
        <f t="shared" si="14"/>
        <v>890.54663120698933</v>
      </c>
      <c r="AS14">
        <f t="shared" si="15"/>
        <v>282.1747627089515</v>
      </c>
      <c r="AT14">
        <f t="shared" si="16"/>
        <v>904.50894670287209</v>
      </c>
      <c r="AU14">
        <f t="shared" si="17"/>
        <v>2077.230340618813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8639.4611753804875</v>
      </c>
      <c r="P15">
        <f t="shared" si="30"/>
        <v>431.97305876902442</v>
      </c>
      <c r="Q15" s="5">
        <f t="shared" si="31"/>
        <v>25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7068.2924036209433</v>
      </c>
      <c r="AF15">
        <f t="shared" si="4"/>
        <v>-353.41462018104721</v>
      </c>
      <c r="AG15">
        <f t="shared" si="5"/>
        <v>-20.453510526105383</v>
      </c>
      <c r="AH15">
        <f t="shared" si="6"/>
        <v>-5710.0375100287629</v>
      </c>
      <c r="AI15">
        <f t="shared" si="7"/>
        <v>984.38676288502757</v>
      </c>
      <c r="AJ15">
        <f t="shared" si="8"/>
        <v>862.29049973853216</v>
      </c>
      <c r="AK15">
        <f t="shared" si="32"/>
        <v>1765.9439811745272</v>
      </c>
      <c r="AL15">
        <f t="shared" si="9"/>
        <v>3612.6212437980867</v>
      </c>
      <c r="AN15">
        <f t="shared" si="10"/>
        <v>3220.5890586599467</v>
      </c>
      <c r="AO15">
        <f t="shared" si="11"/>
        <v>-161.02945293299737</v>
      </c>
      <c r="AP15">
        <f t="shared" si="12"/>
        <v>-9.3194152774177788</v>
      </c>
      <c r="AQ15">
        <f t="shared" si="13"/>
        <v>-2601.7152770753878</v>
      </c>
      <c r="AR15">
        <f t="shared" si="14"/>
        <v>448.52491337414392</v>
      </c>
      <c r="AS15">
        <f t="shared" si="15"/>
        <v>392.89310490631243</v>
      </c>
      <c r="AT15">
        <f t="shared" si="16"/>
        <v>804.63279377966023</v>
      </c>
      <c r="AU15">
        <f t="shared" si="17"/>
        <v>1646.0508120601164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8639.4611753804875</v>
      </c>
      <c r="P16">
        <f t="shared" si="30"/>
        <v>431.97305876902442</v>
      </c>
      <c r="Q16" s="5">
        <f t="shared" si="31"/>
        <v>25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6887.8358733273526</v>
      </c>
      <c r="AF16">
        <f t="shared" si="4"/>
        <v>-344.39179366636768</v>
      </c>
      <c r="AG16">
        <f t="shared" si="5"/>
        <v>-19.931323648271409</v>
      </c>
      <c r="AH16">
        <f t="shared" si="6"/>
        <v>-6353.035451458436</v>
      </c>
      <c r="AI16">
        <f t="shared" si="7"/>
        <v>170.47730455427791</v>
      </c>
      <c r="AJ16">
        <f t="shared" si="8"/>
        <v>1102.0623439393457</v>
      </c>
      <c r="AK16">
        <f t="shared" si="32"/>
        <v>1677.4882010795397</v>
      </c>
      <c r="AL16">
        <f t="shared" si="9"/>
        <v>2950.0278495731636</v>
      </c>
      <c r="AN16">
        <f t="shared" si="10"/>
        <v>2890.9844980795724</v>
      </c>
      <c r="AO16">
        <f t="shared" si="11"/>
        <v>-144.54922490397865</v>
      </c>
      <c r="AP16">
        <f t="shared" si="12"/>
        <v>-8.3656388963176624</v>
      </c>
      <c r="AQ16">
        <f t="shared" si="13"/>
        <v>-2666.5163548741552</v>
      </c>
      <c r="AR16">
        <f t="shared" si="14"/>
        <v>71.553279405120975</v>
      </c>
      <c r="AS16">
        <f t="shared" si="15"/>
        <v>462.56113107799456</v>
      </c>
      <c r="AT16">
        <f t="shared" si="16"/>
        <v>704.08071188398014</v>
      </c>
      <c r="AU16">
        <f t="shared" si="17"/>
        <v>1238.1951223670958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8639.4611753804875</v>
      </c>
      <c r="P17">
        <f t="shared" si="30"/>
        <v>431.97305876902442</v>
      </c>
      <c r="Q17" s="5">
        <f t="shared" si="31"/>
        <v>25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6697.9746611758155</v>
      </c>
      <c r="AF17">
        <f t="shared" si="4"/>
        <v>-334.89873305879081</v>
      </c>
      <c r="AG17">
        <f t="shared" si="5"/>
        <v>-19.381922452128016</v>
      </c>
      <c r="AH17">
        <f t="shared" si="6"/>
        <v>-7001.7591932135319</v>
      </c>
      <c r="AI17">
        <f t="shared" si="7"/>
        <v>-658.06518754863464</v>
      </c>
      <c r="AJ17">
        <f t="shared" si="8"/>
        <v>1302.8067538224332</v>
      </c>
      <c r="AK17">
        <f t="shared" si="32"/>
        <v>1567.7506235810331</v>
      </c>
      <c r="AL17">
        <f t="shared" si="9"/>
        <v>2212.4921898548318</v>
      </c>
      <c r="AN17">
        <f t="shared" si="10"/>
        <v>2589.6951306627343</v>
      </c>
      <c r="AO17">
        <f t="shared" si="11"/>
        <v>-129.48475653313673</v>
      </c>
      <c r="AP17">
        <f t="shared" si="12"/>
        <v>-7.4937981608230393</v>
      </c>
      <c r="AQ17">
        <f t="shared" si="13"/>
        <v>-2707.1499380015584</v>
      </c>
      <c r="AR17">
        <f t="shared" si="14"/>
        <v>-254.43336203278372</v>
      </c>
      <c r="AS17">
        <f t="shared" si="15"/>
        <v>503.71529861479092</v>
      </c>
      <c r="AT17">
        <f t="shared" si="16"/>
        <v>606.15280907445879</v>
      </c>
      <c r="AU17">
        <f t="shared" si="17"/>
        <v>855.43474565646602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8639.4611753804875</v>
      </c>
      <c r="P18">
        <f t="shared" si="30"/>
        <v>431.97305876902442</v>
      </c>
      <c r="Q18" s="5">
        <f t="shared" si="31"/>
        <v>25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6498.3269449086329</v>
      </c>
      <c r="AF18">
        <f t="shared" si="4"/>
        <v>-324.91634724543167</v>
      </c>
      <c r="AG18">
        <f t="shared" si="5"/>
        <v>-18.804202058997163</v>
      </c>
      <c r="AH18">
        <f t="shared" si="6"/>
        <v>-7678.0233721914728</v>
      </c>
      <c r="AI18">
        <f t="shared" si="7"/>
        <v>-1523.4169765872693</v>
      </c>
      <c r="AJ18">
        <f t="shared" si="8"/>
        <v>1476.6315048461729</v>
      </c>
      <c r="AK18">
        <f t="shared" si="32"/>
        <v>1440.0397873295137</v>
      </c>
      <c r="AL18">
        <f t="shared" si="9"/>
        <v>1393.2543155884173</v>
      </c>
      <c r="AN18">
        <f t="shared" si="10"/>
        <v>2314.4556588032387</v>
      </c>
      <c r="AO18">
        <f t="shared" si="11"/>
        <v>-115.72278294016195</v>
      </c>
      <c r="AP18">
        <f t="shared" si="12"/>
        <v>-6.6973379815591008</v>
      </c>
      <c r="AQ18">
        <f t="shared" si="13"/>
        <v>-2734.6184322281642</v>
      </c>
      <c r="AR18">
        <f t="shared" si="14"/>
        <v>-542.58289434664653</v>
      </c>
      <c r="AS18">
        <f t="shared" si="15"/>
        <v>525.91969769019045</v>
      </c>
      <c r="AT18">
        <f t="shared" si="16"/>
        <v>512.88712663155593</v>
      </c>
      <c r="AU18">
        <f t="shared" si="17"/>
        <v>496.22392997509985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8639.4611753804875</v>
      </c>
      <c r="P19">
        <f t="shared" si="30"/>
        <v>431.97305876902442</v>
      </c>
      <c r="Q19" s="5">
        <f t="shared" si="31"/>
        <v>25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6287.200883789048</v>
      </c>
      <c r="AF19">
        <f t="shared" si="4"/>
        <v>-314.36004418945242</v>
      </c>
      <c r="AG19">
        <f t="shared" si="5"/>
        <v>-18.193266791062797</v>
      </c>
      <c r="AH19">
        <f t="shared" si="6"/>
        <v>-8457.8649468878921</v>
      </c>
      <c r="AI19">
        <f t="shared" si="7"/>
        <v>-2503.2173740793587</v>
      </c>
      <c r="AJ19">
        <f t="shared" si="8"/>
        <v>1650.6335872084901</v>
      </c>
      <c r="AK19">
        <f t="shared" si="32"/>
        <v>1296.5216752623242</v>
      </c>
      <c r="AL19">
        <f t="shared" si="9"/>
        <v>443.93788839145554</v>
      </c>
      <c r="AN19">
        <f t="shared" si="10"/>
        <v>2062.7510212514726</v>
      </c>
      <c r="AO19">
        <f t="shared" si="11"/>
        <v>-103.13755106257365</v>
      </c>
      <c r="AP19">
        <f t="shared" si="12"/>
        <v>-5.9689805283505653</v>
      </c>
      <c r="AQ19">
        <f t="shared" si="13"/>
        <v>-2774.9184222479835</v>
      </c>
      <c r="AR19">
        <f t="shared" si="14"/>
        <v>-821.27393258743484</v>
      </c>
      <c r="AS19">
        <f t="shared" si="15"/>
        <v>541.55198484358402</v>
      </c>
      <c r="AT19">
        <f t="shared" si="16"/>
        <v>425.37234918288044</v>
      </c>
      <c r="AU19">
        <f t="shared" si="17"/>
        <v>145.65040143902971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8639.4611753804875</v>
      </c>
      <c r="P20">
        <f t="shared" si="30"/>
        <v>431.97305876902442</v>
      </c>
      <c r="Q20" s="5">
        <f t="shared" si="31"/>
        <v>25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6064.9565059082543</v>
      </c>
      <c r="AF20">
        <f t="shared" si="4"/>
        <v>-303.24782529541272</v>
      </c>
      <c r="AG20">
        <f t="shared" si="5"/>
        <v>-17.550158461245559</v>
      </c>
      <c r="AH20">
        <f t="shared" si="6"/>
        <v>-9223.5132381322692</v>
      </c>
      <c r="AI20">
        <f t="shared" si="7"/>
        <v>-3479.3547159806731</v>
      </c>
      <c r="AJ20">
        <f t="shared" si="8"/>
        <v>1785.5691673591982</v>
      </c>
      <c r="AK20">
        <f t="shared" si="32"/>
        <v>1137.210380360397</v>
      </c>
      <c r="AL20">
        <f t="shared" si="9"/>
        <v>-556.57516826107781</v>
      </c>
      <c r="AN20">
        <f t="shared" si="10"/>
        <v>1832.9867758196717</v>
      </c>
      <c r="AO20">
        <f t="shared" si="11"/>
        <v>-91.649338790983592</v>
      </c>
      <c r="AP20">
        <f t="shared" si="12"/>
        <v>-5.3041119654633606</v>
      </c>
      <c r="AQ20">
        <f t="shared" si="13"/>
        <v>-2787.5843422165303</v>
      </c>
      <c r="AR20">
        <f t="shared" si="14"/>
        <v>-1051.5510171533056</v>
      </c>
      <c r="AS20">
        <f t="shared" si="15"/>
        <v>539.64520073513984</v>
      </c>
      <c r="AT20">
        <f t="shared" si="16"/>
        <v>343.69440019806126</v>
      </c>
      <c r="AU20">
        <f t="shared" si="17"/>
        <v>-168.21141622010455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8639.4611753804875</v>
      </c>
      <c r="P21">
        <f t="shared" si="30"/>
        <v>431.97305876902442</v>
      </c>
      <c r="Q21" s="5">
        <f t="shared" si="31"/>
        <v>25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5833.2894321602607</v>
      </c>
      <c r="AF21">
        <f t="shared" si="4"/>
        <v>-291.66447160801306</v>
      </c>
      <c r="AG21">
        <f t="shared" si="5"/>
        <v>-16.879783685998678</v>
      </c>
      <c r="AH21">
        <f t="shared" si="6"/>
        <v>-9897.4638126884784</v>
      </c>
      <c r="AI21">
        <f t="shared" si="7"/>
        <v>-4372.7186358222289</v>
      </c>
      <c r="AJ21">
        <f t="shared" si="8"/>
        <v>1865.0795453527908</v>
      </c>
      <c r="AK21">
        <f t="shared" si="32"/>
        <v>965.58666278388546</v>
      </c>
      <c r="AL21">
        <f t="shared" si="9"/>
        <v>-1542.0524276855526</v>
      </c>
      <c r="AN21">
        <f t="shared" si="10"/>
        <v>1624.0048934368647</v>
      </c>
      <c r="AO21">
        <f t="shared" si="11"/>
        <v>-81.200244671843237</v>
      </c>
      <c r="AP21">
        <f t="shared" si="12"/>
        <v>-4.6993813053547937</v>
      </c>
      <c r="AQ21">
        <f t="shared" si="13"/>
        <v>-2755.4829657179921</v>
      </c>
      <c r="AR21">
        <f t="shared" si="14"/>
        <v>-1217.3776982583252</v>
      </c>
      <c r="AS21">
        <f t="shared" si="15"/>
        <v>519.2436177781484</v>
      </c>
      <c r="AT21">
        <f t="shared" si="16"/>
        <v>268.82216005827019</v>
      </c>
      <c r="AU21">
        <f t="shared" si="17"/>
        <v>-429.31192042190656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8639.4611753804875</v>
      </c>
      <c r="P22">
        <f t="shared" si="30"/>
        <v>431.97305876902442</v>
      </c>
      <c r="Q22" s="5">
        <f t="shared" si="31"/>
        <v>25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5592.1919908195259</v>
      </c>
      <c r="AF22">
        <f t="shared" si="4"/>
        <v>-279.60959954097632</v>
      </c>
      <c r="AG22">
        <f t="shared" si="5"/>
        <v>-16.182120265657776</v>
      </c>
      <c r="AH22">
        <f t="shared" si="6"/>
        <v>-10577.311669618282</v>
      </c>
      <c r="AI22">
        <f t="shared" si="7"/>
        <v>-5280.9113986053899</v>
      </c>
      <c r="AJ22">
        <f t="shared" si="8"/>
        <v>1923.7474321331504</v>
      </c>
      <c r="AK22">
        <f t="shared" si="32"/>
        <v>786.39263343529683</v>
      </c>
      <c r="AL22">
        <f t="shared" si="9"/>
        <v>-2570.7713330369429</v>
      </c>
      <c r="AN22">
        <f t="shared" si="10"/>
        <v>1434.1614620528871</v>
      </c>
      <c r="AO22">
        <f t="shared" si="11"/>
        <v>-71.708073102644363</v>
      </c>
      <c r="AP22">
        <f t="shared" si="12"/>
        <v>-4.1500315614003718</v>
      </c>
      <c r="AQ22">
        <f t="shared" si="13"/>
        <v>-2712.634472062492</v>
      </c>
      <c r="AR22">
        <f t="shared" si="14"/>
        <v>-1354.3311146736494</v>
      </c>
      <c r="AS22">
        <f t="shared" si="15"/>
        <v>493.36010537868617</v>
      </c>
      <c r="AT22">
        <f t="shared" si="16"/>
        <v>201.67655380335151</v>
      </c>
      <c r="AU22">
        <f t="shared" si="17"/>
        <v>-659.29445549161176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8639.4611753804875</v>
      </c>
      <c r="P23">
        <f t="shared" si="30"/>
        <v>431.97305876902442</v>
      </c>
      <c r="Q23" s="5">
        <f t="shared" si="31"/>
        <v>25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5342.4190842702073</v>
      </c>
      <c r="AF23">
        <f t="shared" si="4"/>
        <v>-267.1209542135104</v>
      </c>
      <c r="AG23">
        <f t="shared" si="5"/>
        <v>-15.459352660482683</v>
      </c>
      <c r="AH23">
        <f t="shared" si="6"/>
        <v>-11218.928050370305</v>
      </c>
      <c r="AI23">
        <f t="shared" si="7"/>
        <v>-6159.0892729740908</v>
      </c>
      <c r="AJ23">
        <f t="shared" si="8"/>
        <v>0</v>
      </c>
      <c r="AK23">
        <f t="shared" si="32"/>
        <v>601.47315143490914</v>
      </c>
      <c r="AL23">
        <f t="shared" si="9"/>
        <v>-5557.6161215391821</v>
      </c>
      <c r="AN23">
        <f t="shared" si="10"/>
        <v>1262.1067666738293</v>
      </c>
      <c r="AO23">
        <f t="shared" si="11"/>
        <v>-63.105338333691478</v>
      </c>
      <c r="AP23">
        <f t="shared" si="12"/>
        <v>-3.6521570646975139</v>
      </c>
      <c r="AQ23">
        <f t="shared" si="13"/>
        <v>-2650.3882948623877</v>
      </c>
      <c r="AR23">
        <f t="shared" si="14"/>
        <v>-1455.0390235869475</v>
      </c>
      <c r="AS23">
        <f t="shared" si="15"/>
        <v>0</v>
      </c>
      <c r="AT23">
        <f t="shared" si="16"/>
        <v>142.0935576981847</v>
      </c>
      <c r="AU23">
        <f t="shared" si="17"/>
        <v>-1312.9454658887628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83099.530953962079</v>
      </c>
      <c r="AO25" s="6">
        <f t="shared" si="33"/>
        <v>-10634.572429233465</v>
      </c>
      <c r="AP25" s="6">
        <f t="shared" si="33"/>
        <v>-1737.8976150470248</v>
      </c>
      <c r="AQ25" s="6">
        <f t="shared" si="33"/>
        <v>-43697.229314678938</v>
      </c>
      <c r="AR25" s="6">
        <f t="shared" si="33"/>
        <v>27029.831595002634</v>
      </c>
      <c r="AS25" s="6">
        <f t="shared" si="33"/>
        <v>-7978.460895645374</v>
      </c>
      <c r="AT25" s="6">
        <f t="shared" si="33"/>
        <v>12500.878483128579</v>
      </c>
      <c r="AU25" s="7">
        <f t="shared" si="33"/>
        <v>31552.249182485837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29344.254848593206</v>
      </c>
      <c r="K3">
        <v>1</v>
      </c>
      <c r="L3" s="2">
        <v>0</v>
      </c>
      <c r="O3">
        <f>$C$3</f>
        <v>29344.254848593206</v>
      </c>
      <c r="P3">
        <f>O3*B5</f>
        <v>23475.403878874567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29344.254848593206</v>
      </c>
      <c r="AF3">
        <f t="shared" ref="AF3:AF23" si="4">-$Z3*P3</f>
        <v>-23475.403878874567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4346.418382718638</v>
      </c>
      <c r="AJ3">
        <f t="shared" ref="AJ3:AJ23" si="8">AB3-AC3</f>
        <v>0</v>
      </c>
      <c r="AL3">
        <f t="shared" ref="AL3:AL23" si="9">SUM(AI3:AK3)</f>
        <v>4346.418382718638</v>
      </c>
      <c r="AN3">
        <f t="shared" ref="AN3:AN23" si="10">AE3*$K3</f>
        <v>29344.254848593206</v>
      </c>
      <c r="AO3">
        <f t="shared" ref="AO3:AO23" si="11">AF3*$K3</f>
        <v>-23475.403878874567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4346.418382718638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4346.418382718638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29344.254848593206</v>
      </c>
      <c r="P5">
        <f t="shared" ref="P5:P23" si="30">O5*$C$5</f>
        <v>1467.2127424296605</v>
      </c>
      <c r="Q5" s="5">
        <f t="shared" ref="Q5:Q23" si="31">$C$8</f>
        <v>25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28026.16700729181</v>
      </c>
      <c r="AF5">
        <f t="shared" si="4"/>
        <v>-1401.3083503645908</v>
      </c>
      <c r="AG5">
        <f t="shared" si="5"/>
        <v>-23.87704778320126</v>
      </c>
      <c r="AH5">
        <f t="shared" si="6"/>
        <v>-6665.7915909748235</v>
      </c>
      <c r="AI5">
        <f t="shared" si="7"/>
        <v>19935.190018169196</v>
      </c>
      <c r="AJ5">
        <f t="shared" si="8"/>
        <v>-6427.7826794212306</v>
      </c>
      <c r="AK5">
        <f>H5*SUM(AB5, AE5:AF5)</f>
        <v>1785.2615297097755</v>
      </c>
      <c r="AL5">
        <f t="shared" si="9"/>
        <v>15292.668868457742</v>
      </c>
      <c r="AN5">
        <f t="shared" si="10"/>
        <v>25340.855814257538</v>
      </c>
      <c r="AO5">
        <f t="shared" si="11"/>
        <v>-1267.0427907128771</v>
      </c>
      <c r="AP5">
        <f t="shared" si="12"/>
        <v>-21.589282080093785</v>
      </c>
      <c r="AQ5">
        <f t="shared" si="13"/>
        <v>-6027.1125748603017</v>
      </c>
      <c r="AR5">
        <f t="shared" si="14"/>
        <v>18025.111166604267</v>
      </c>
      <c r="AS5">
        <f t="shared" si="15"/>
        <v>-5811.9083512995576</v>
      </c>
      <c r="AT5">
        <f t="shared" si="16"/>
        <v>1614.2077153592131</v>
      </c>
      <c r="AU5">
        <f t="shared" si="17"/>
        <v>13827.410530663925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29344.254848593206</v>
      </c>
      <c r="P6">
        <f t="shared" si="30"/>
        <v>1467.2127424296605</v>
      </c>
      <c r="Q6" s="5">
        <f t="shared" si="31"/>
        <v>25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27310.64696839617</v>
      </c>
      <c r="AF6">
        <f t="shared" si="4"/>
        <v>-1365.5323484198086</v>
      </c>
      <c r="AG6">
        <f t="shared" si="5"/>
        <v>-23.267456533919681</v>
      </c>
      <c r="AH6">
        <f t="shared" si="6"/>
        <v>-7416.4154289913367</v>
      </c>
      <c r="AI6">
        <f t="shared" si="7"/>
        <v>18505.431734451107</v>
      </c>
      <c r="AJ6">
        <f t="shared" si="8"/>
        <v>-5202.5746677325078</v>
      </c>
      <c r="AK6">
        <f>H6*SUM(AB6, AE6:AF6)</f>
        <v>2195.9939309902343</v>
      </c>
      <c r="AL6">
        <f t="shared" si="9"/>
        <v>15498.850997708834</v>
      </c>
      <c r="AN6">
        <f t="shared" si="10"/>
        <v>23413.191352454021</v>
      </c>
      <c r="AO6">
        <f t="shared" si="11"/>
        <v>-1170.6595676227012</v>
      </c>
      <c r="AP6">
        <f t="shared" si="12"/>
        <v>-19.946997694487781</v>
      </c>
      <c r="AQ6">
        <f t="shared" si="13"/>
        <v>-6358.0314955264403</v>
      </c>
      <c r="AR6">
        <f t="shared" si="14"/>
        <v>15864.553291610395</v>
      </c>
      <c r="AS6">
        <f t="shared" si="15"/>
        <v>-4460.1241545836729</v>
      </c>
      <c r="AT6">
        <f t="shared" si="16"/>
        <v>1882.6074012307242</v>
      </c>
      <c r="AU6">
        <f t="shared" si="17"/>
        <v>13287.036538257447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29344.254848593206</v>
      </c>
      <c r="P7">
        <f t="shared" si="30"/>
        <v>1467.2127424296605</v>
      </c>
      <c r="Q7" s="5">
        <f t="shared" si="31"/>
        <v>25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26557.836850178654</v>
      </c>
      <c r="AF7">
        <f t="shared" si="4"/>
        <v>-1327.891842508933</v>
      </c>
      <c r="AG7">
        <f t="shared" si="5"/>
        <v>-22.626095795589666</v>
      </c>
      <c r="AH7">
        <f t="shared" si="6"/>
        <v>-8173.7234598163486</v>
      </c>
      <c r="AI7">
        <f t="shared" si="7"/>
        <v>17033.595452057783</v>
      </c>
      <c r="AJ7">
        <f t="shared" si="8"/>
        <v>-4081.1546827585116</v>
      </c>
      <c r="AK7">
        <f>H7*SUM(AB7, AE7:AF7)</f>
        <v>2753.8898122506248</v>
      </c>
      <c r="AL7">
        <f t="shared" si="9"/>
        <v>15706.330581549897</v>
      </c>
      <c r="AN7">
        <f t="shared" si="10"/>
        <v>21444.676910448085</v>
      </c>
      <c r="AO7">
        <f t="shared" si="11"/>
        <v>-1072.2338455224044</v>
      </c>
      <c r="AP7">
        <f t="shared" si="12"/>
        <v>-18.269910942615201</v>
      </c>
      <c r="AQ7">
        <f t="shared" si="13"/>
        <v>-6600.0427572448307</v>
      </c>
      <c r="AR7">
        <f t="shared" si="14"/>
        <v>13754.130396738236</v>
      </c>
      <c r="AS7">
        <f t="shared" si="15"/>
        <v>-3295.4131048790518</v>
      </c>
      <c r="AT7">
        <f t="shared" si="16"/>
        <v>2223.6855209196724</v>
      </c>
      <c r="AU7">
        <f t="shared" si="17"/>
        <v>12682.402812778857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29344.254848593206</v>
      </c>
      <c r="P8">
        <f t="shared" si="30"/>
        <v>1467.2127424296605</v>
      </c>
      <c r="Q8" s="5">
        <f t="shared" si="31"/>
        <v>25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25766.222706448258</v>
      </c>
      <c r="AF8">
        <f t="shared" si="4"/>
        <v>-1288.3111353224131</v>
      </c>
      <c r="AG8">
        <f t="shared" si="5"/>
        <v>-21.951675753391569</v>
      </c>
      <c r="AH8">
        <f t="shared" si="6"/>
        <v>-8963.1816848440048</v>
      </c>
      <c r="AI8">
        <f t="shared" si="7"/>
        <v>15492.778210528448</v>
      </c>
      <c r="AJ8">
        <f t="shared" si="8"/>
        <v>-3019.7594578374556</v>
      </c>
      <c r="AK8">
        <f t="shared" ref="AK8:AK23" si="32">H8*SUM(AB8:AB8, AE8:AF8)</f>
        <v>3362.1830012845858</v>
      </c>
      <c r="AL8">
        <f t="shared" si="9"/>
        <v>15835.201753975578</v>
      </c>
      <c r="AN8">
        <f t="shared" si="10"/>
        <v>19442.548948762309</v>
      </c>
      <c r="AO8">
        <f t="shared" si="11"/>
        <v>-972.12744743811561</v>
      </c>
      <c r="AP8">
        <f t="shared" si="12"/>
        <v>-16.564186966988537</v>
      </c>
      <c r="AQ8">
        <f t="shared" si="13"/>
        <v>-6763.393324261584</v>
      </c>
      <c r="AR8">
        <f t="shared" si="14"/>
        <v>11690.463990095621</v>
      </c>
      <c r="AS8">
        <f t="shared" si="15"/>
        <v>-2278.6351628405137</v>
      </c>
      <c r="AT8">
        <f t="shared" si="16"/>
        <v>2537.0194274076803</v>
      </c>
      <c r="AU8">
        <f t="shared" si="17"/>
        <v>11948.848254662787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29344.254848593206</v>
      </c>
      <c r="P9">
        <f t="shared" si="30"/>
        <v>1467.2127424296605</v>
      </c>
      <c r="Q9" s="5">
        <f t="shared" si="31"/>
        <v>25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24929.096295902764</v>
      </c>
      <c r="AF9">
        <f t="shared" si="4"/>
        <v>-1246.4548147951384</v>
      </c>
      <c r="AG9">
        <f t="shared" si="5"/>
        <v>-21.238481284095283</v>
      </c>
      <c r="AH9">
        <f t="shared" si="6"/>
        <v>-9873.554235247404</v>
      </c>
      <c r="AI9">
        <f t="shared" si="7"/>
        <v>13787.848764576127</v>
      </c>
      <c r="AJ9">
        <f t="shared" si="8"/>
        <v>-1928.8961480516373</v>
      </c>
      <c r="AK9">
        <f t="shared" si="32"/>
        <v>3683.7373240813654</v>
      </c>
      <c r="AL9">
        <f t="shared" si="9"/>
        <v>15542.689940605855</v>
      </c>
      <c r="AN9">
        <f t="shared" si="10"/>
        <v>17524.570747544283</v>
      </c>
      <c r="AO9">
        <f t="shared" si="11"/>
        <v>-876.22853737721425</v>
      </c>
      <c r="AP9">
        <f t="shared" si="12"/>
        <v>-14.930154844589985</v>
      </c>
      <c r="AQ9">
        <f t="shared" si="13"/>
        <v>-6940.877345551713</v>
      </c>
      <c r="AR9">
        <f t="shared" si="14"/>
        <v>9692.5347097707654</v>
      </c>
      <c r="AS9">
        <f t="shared" si="15"/>
        <v>-1355.9688088955031</v>
      </c>
      <c r="AT9">
        <f t="shared" si="16"/>
        <v>2589.581049588367</v>
      </c>
      <c r="AU9">
        <f t="shared" si="17"/>
        <v>10926.14695046363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29344.254848593206</v>
      </c>
      <c r="P10">
        <f t="shared" si="30"/>
        <v>1467.2127424296605</v>
      </c>
      <c r="Q10" s="5">
        <f t="shared" si="31"/>
        <v>25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24047.885149667789</v>
      </c>
      <c r="AF10">
        <f t="shared" si="4"/>
        <v>-1202.3942574833895</v>
      </c>
      <c r="AG10">
        <f t="shared" si="5"/>
        <v>-20.487728580728188</v>
      </c>
      <c r="AH10">
        <f t="shared" si="6"/>
        <v>-10767.357810522921</v>
      </c>
      <c r="AI10">
        <f t="shared" si="7"/>
        <v>12057.645353080752</v>
      </c>
      <c r="AJ10">
        <f t="shared" si="8"/>
        <v>-815.42266475233919</v>
      </c>
      <c r="AK10">
        <f t="shared" si="32"/>
        <v>2784.444409168821</v>
      </c>
      <c r="AL10">
        <f t="shared" si="9"/>
        <v>14026.667097497233</v>
      </c>
      <c r="AN10">
        <f t="shared" si="10"/>
        <v>16034.430383724335</v>
      </c>
      <c r="AO10">
        <f t="shared" si="11"/>
        <v>-801.72151918621682</v>
      </c>
      <c r="AP10">
        <f t="shared" si="12"/>
        <v>-13.660621530906791</v>
      </c>
      <c r="AQ10">
        <f t="shared" si="13"/>
        <v>-7179.3610188572156</v>
      </c>
      <c r="AR10">
        <f t="shared" si="14"/>
        <v>8039.6872241499959</v>
      </c>
      <c r="AS10">
        <f t="shared" si="15"/>
        <v>-543.70011624340248</v>
      </c>
      <c r="AT10">
        <f t="shared" si="16"/>
        <v>1856.5865463136029</v>
      </c>
      <c r="AU10">
        <f t="shared" si="17"/>
        <v>9352.5736542201957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100658.3384902328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29344.254848593206</v>
      </c>
      <c r="P11">
        <f t="shared" si="30"/>
        <v>1467.2127424296605</v>
      </c>
      <c r="Q11" s="5">
        <f t="shared" si="31"/>
        <v>25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23129.312497576353</v>
      </c>
      <c r="AF11">
        <f t="shared" si="4"/>
        <v>-1156.4656248788178</v>
      </c>
      <c r="AG11">
        <f t="shared" si="5"/>
        <v>-19.705145536081993</v>
      </c>
      <c r="AH11">
        <f t="shared" si="6"/>
        <v>-11554.115176778259</v>
      </c>
      <c r="AI11">
        <f t="shared" si="7"/>
        <v>10399.026550383192</v>
      </c>
      <c r="AJ11">
        <f t="shared" si="8"/>
        <v>13.045182273410319</v>
      </c>
      <c r="AK11">
        <f t="shared" si="32"/>
        <v>2627.6722459820548</v>
      </c>
      <c r="AL11">
        <f t="shared" si="9"/>
        <v>13039.743978638657</v>
      </c>
      <c r="AN11">
        <f t="shared" si="10"/>
        <v>14669.412019448617</v>
      </c>
      <c r="AO11">
        <f t="shared" si="11"/>
        <v>-733.47060097243093</v>
      </c>
      <c r="AP11">
        <f t="shared" si="12"/>
        <v>-12.497686595841333</v>
      </c>
      <c r="AQ11">
        <f t="shared" si="13"/>
        <v>-7328.0204963327469</v>
      </c>
      <c r="AR11">
        <f t="shared" si="14"/>
        <v>6595.4232355475961</v>
      </c>
      <c r="AS11">
        <f t="shared" si="15"/>
        <v>8.2737069533526295</v>
      </c>
      <c r="AT11">
        <f t="shared" si="16"/>
        <v>1666.5608557288442</v>
      </c>
      <c r="AU11">
        <f t="shared" si="17"/>
        <v>8270.2577982297917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29344.254848593206</v>
      </c>
      <c r="P12">
        <f t="shared" si="30"/>
        <v>1467.2127424296605</v>
      </c>
      <c r="Q12" s="5">
        <f t="shared" si="31"/>
        <v>25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22173.347920815966</v>
      </c>
      <c r="AF12">
        <f t="shared" si="4"/>
        <v>-1108.6673960407984</v>
      </c>
      <c r="AG12">
        <f t="shared" si="5"/>
        <v>-18.890706234681385</v>
      </c>
      <c r="AH12">
        <f t="shared" si="6"/>
        <v>-12347.756920795826</v>
      </c>
      <c r="AI12">
        <f t="shared" si="7"/>
        <v>8698.0328977446625</v>
      </c>
      <c r="AJ12">
        <f t="shared" si="8"/>
        <v>626.79449420013407</v>
      </c>
      <c r="AK12">
        <f t="shared" si="32"/>
        <v>3521.0328774621985</v>
      </c>
      <c r="AL12">
        <f t="shared" si="9"/>
        <v>12845.860269406996</v>
      </c>
      <c r="AN12">
        <f t="shared" si="10"/>
        <v>13143.089846523149</v>
      </c>
      <c r="AO12">
        <f t="shared" si="11"/>
        <v>-657.15449232615754</v>
      </c>
      <c r="AP12">
        <f t="shared" si="12"/>
        <v>-11.197327990042012</v>
      </c>
      <c r="AQ12">
        <f t="shared" si="13"/>
        <v>-7319.0426268779474</v>
      </c>
      <c r="AR12">
        <f t="shared" si="14"/>
        <v>5155.6953993290035</v>
      </c>
      <c r="AS12">
        <f t="shared" si="15"/>
        <v>371.52785325867205</v>
      </c>
      <c r="AT12">
        <f t="shared" si="16"/>
        <v>2087.0664920024687</v>
      </c>
      <c r="AU12">
        <f t="shared" si="17"/>
        <v>7614.2897445901444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29344.254848593206</v>
      </c>
      <c r="P13">
        <f t="shared" si="30"/>
        <v>1467.2127424296605</v>
      </c>
      <c r="Q13" s="5">
        <f t="shared" si="31"/>
        <v>25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21182.984648738846</v>
      </c>
      <c r="AF13">
        <f t="shared" si="4"/>
        <v>-1059.1492324369424</v>
      </c>
      <c r="AG13">
        <f t="shared" si="5"/>
        <v>-18.04696077480596</v>
      </c>
      <c r="AH13">
        <f t="shared" si="6"/>
        <v>-13096.767950572232</v>
      </c>
      <c r="AI13">
        <f t="shared" si="7"/>
        <v>7009.0205049548658</v>
      </c>
      <c r="AJ13">
        <f t="shared" si="8"/>
        <v>1036.4185910290944</v>
      </c>
      <c r="AK13">
        <f t="shared" si="32"/>
        <v>5063.3410448296981</v>
      </c>
      <c r="AL13">
        <f t="shared" si="9"/>
        <v>13108.780140813658</v>
      </c>
      <c r="AN13">
        <f t="shared" si="10"/>
        <v>11374.272360382214</v>
      </c>
      <c r="AO13">
        <f t="shared" si="11"/>
        <v>-568.71361801911075</v>
      </c>
      <c r="AP13">
        <f t="shared" si="12"/>
        <v>-9.6903741627362443</v>
      </c>
      <c r="AQ13">
        <f t="shared" si="13"/>
        <v>-7032.3520590098824</v>
      </c>
      <c r="AR13">
        <f t="shared" si="14"/>
        <v>3763.5163091904847</v>
      </c>
      <c r="AS13">
        <f t="shared" si="15"/>
        <v>556.50832633872244</v>
      </c>
      <c r="AT13">
        <f t="shared" si="16"/>
        <v>2718.7774080185641</v>
      </c>
      <c r="AU13">
        <f t="shared" si="17"/>
        <v>7038.8020435477711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29344.254848593206</v>
      </c>
      <c r="P14">
        <f t="shared" si="30"/>
        <v>1467.2127424296605</v>
      </c>
      <c r="Q14" s="5">
        <f t="shared" si="31"/>
        <v>25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20158.252534158895</v>
      </c>
      <c r="AF14">
        <f t="shared" si="4"/>
        <v>-1007.9126267079449</v>
      </c>
      <c r="AG14">
        <f t="shared" si="5"/>
        <v>-17.173934589725409</v>
      </c>
      <c r="AH14">
        <f t="shared" si="6"/>
        <v>-13851.131546649802</v>
      </c>
      <c r="AI14">
        <f t="shared" si="7"/>
        <v>5282.0344262114231</v>
      </c>
      <c r="AJ14">
        <f t="shared" si="8"/>
        <v>1662.165162058056</v>
      </c>
      <c r="AK14">
        <f t="shared" si="32"/>
        <v>3998.0799200216493</v>
      </c>
      <c r="AL14">
        <f t="shared" si="9"/>
        <v>10942.279508291129</v>
      </c>
      <c r="AN14">
        <f t="shared" si="10"/>
        <v>9970.8347923242636</v>
      </c>
      <c r="AO14">
        <f t="shared" si="11"/>
        <v>-498.54173961621331</v>
      </c>
      <c r="AP14">
        <f t="shared" si="12"/>
        <v>-8.4947077748016806</v>
      </c>
      <c r="AQ14">
        <f t="shared" si="13"/>
        <v>-6851.1565724443672</v>
      </c>
      <c r="AR14">
        <f t="shared" si="14"/>
        <v>2612.641772488882</v>
      </c>
      <c r="AS14">
        <f t="shared" si="15"/>
        <v>822.15331911106455</v>
      </c>
      <c r="AT14">
        <f t="shared" si="16"/>
        <v>1977.5620084872703</v>
      </c>
      <c r="AU14">
        <f t="shared" si="17"/>
        <v>5412.3571000872171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29344.254848593206</v>
      </c>
      <c r="P15">
        <f t="shared" si="30"/>
        <v>1467.2127424296605</v>
      </c>
      <c r="Q15" s="5">
        <f t="shared" si="31"/>
        <v>25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19096.803640528986</v>
      </c>
      <c r="AF15">
        <f t="shared" si="4"/>
        <v>-954.8401820264495</v>
      </c>
      <c r="AG15">
        <f t="shared" si="5"/>
        <v>-16.269627341929681</v>
      </c>
      <c r="AH15">
        <f t="shared" si="6"/>
        <v>-14651.35803796949</v>
      </c>
      <c r="AI15">
        <f t="shared" si="7"/>
        <v>3474.335793191116</v>
      </c>
      <c r="AJ15">
        <f t="shared" si="8"/>
        <v>2126.9916070686704</v>
      </c>
      <c r="AK15">
        <f t="shared" si="32"/>
        <v>3769.5616743678261</v>
      </c>
      <c r="AL15">
        <f t="shared" si="9"/>
        <v>9370.889074627612</v>
      </c>
      <c r="AN15">
        <f t="shared" si="10"/>
        <v>8701.2468285208979</v>
      </c>
      <c r="AO15">
        <f t="shared" si="11"/>
        <v>-435.06234142604501</v>
      </c>
      <c r="AP15">
        <f t="shared" si="12"/>
        <v>-7.4130752965243936</v>
      </c>
      <c r="AQ15">
        <f t="shared" si="13"/>
        <v>-6675.7288319625222</v>
      </c>
      <c r="AR15">
        <f t="shared" si="14"/>
        <v>1583.0425798358071</v>
      </c>
      <c r="AS15">
        <f t="shared" si="15"/>
        <v>969.14014112909297</v>
      </c>
      <c r="AT15">
        <f t="shared" si="16"/>
        <v>1717.5589790532301</v>
      </c>
      <c r="AU15">
        <f t="shared" si="17"/>
        <v>4269.7417000181304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29344.254848593206</v>
      </c>
      <c r="P16">
        <f t="shared" si="30"/>
        <v>1467.2127424296605</v>
      </c>
      <c r="Q16" s="5">
        <f t="shared" si="31"/>
        <v>25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18003.855622832678</v>
      </c>
      <c r="AF16">
        <f t="shared" si="4"/>
        <v>-900.19278114163399</v>
      </c>
      <c r="AG16">
        <f t="shared" si="5"/>
        <v>-15.338484241401517</v>
      </c>
      <c r="AH16">
        <f t="shared" si="6"/>
        <v>-15368.936542177347</v>
      </c>
      <c r="AI16">
        <f t="shared" si="7"/>
        <v>1719.3878152722937</v>
      </c>
      <c r="AJ16">
        <f t="shared" si="8"/>
        <v>2481.1533929946563</v>
      </c>
      <c r="AK16">
        <f t="shared" si="32"/>
        <v>3498.707618770401</v>
      </c>
      <c r="AL16">
        <f t="shared" si="9"/>
        <v>7699.2488270373506</v>
      </c>
      <c r="AN16">
        <f t="shared" si="10"/>
        <v>7556.6358531897522</v>
      </c>
      <c r="AO16">
        <f t="shared" si="11"/>
        <v>-377.83179265948763</v>
      </c>
      <c r="AP16">
        <f t="shared" si="12"/>
        <v>-6.4379176538810841</v>
      </c>
      <c r="AQ16">
        <f t="shared" si="13"/>
        <v>-6450.6991909404524</v>
      </c>
      <c r="AR16">
        <f t="shared" si="14"/>
        <v>721.66695193593</v>
      </c>
      <c r="AS16">
        <f t="shared" si="15"/>
        <v>1041.3976361257266</v>
      </c>
      <c r="AT16">
        <f t="shared" si="16"/>
        <v>1468.4887496153337</v>
      </c>
      <c r="AU16">
        <f t="shared" si="17"/>
        <v>3231.5533376769899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29344.254848593206</v>
      </c>
      <c r="P17">
        <f t="shared" si="30"/>
        <v>1467.2127424296605</v>
      </c>
      <c r="Q17" s="5">
        <f t="shared" si="31"/>
        <v>25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16885.944376106803</v>
      </c>
      <c r="AF17">
        <f t="shared" si="4"/>
        <v>-844.29721880534032</v>
      </c>
      <c r="AG17">
        <f t="shared" si="5"/>
        <v>-14.386073580018282</v>
      </c>
      <c r="AH17">
        <f t="shared" si="6"/>
        <v>-15980.516379384406</v>
      </c>
      <c r="AI17">
        <f t="shared" si="7"/>
        <v>46.744704337037547</v>
      </c>
      <c r="AJ17">
        <f t="shared" si="8"/>
        <v>2731.3140851610842</v>
      </c>
      <c r="AK17">
        <f t="shared" si="32"/>
        <v>3195.5186408186314</v>
      </c>
      <c r="AL17">
        <f t="shared" si="9"/>
        <v>5973.5774303167527</v>
      </c>
      <c r="AN17">
        <f t="shared" si="10"/>
        <v>6528.756846591139</v>
      </c>
      <c r="AO17">
        <f t="shared" si="11"/>
        <v>-326.43784232955704</v>
      </c>
      <c r="AP17">
        <f t="shared" si="12"/>
        <v>-5.5622104567635109</v>
      </c>
      <c r="AQ17">
        <f t="shared" si="13"/>
        <v>-6178.683489659973</v>
      </c>
      <c r="AR17">
        <f t="shared" si="14"/>
        <v>18.073304144844954</v>
      </c>
      <c r="AS17">
        <f t="shared" si="15"/>
        <v>1056.0312847481723</v>
      </c>
      <c r="AT17">
        <f t="shared" si="16"/>
        <v>1235.5106554878002</v>
      </c>
      <c r="AU17">
        <f t="shared" si="17"/>
        <v>2309.6152443808173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29344.254848593206</v>
      </c>
      <c r="P18">
        <f t="shared" si="30"/>
        <v>1467.2127424296605</v>
      </c>
      <c r="Q18" s="5">
        <f t="shared" si="31"/>
        <v>25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15744.981192001131</v>
      </c>
      <c r="AF18">
        <f t="shared" si="4"/>
        <v>-787.24905960005663</v>
      </c>
      <c r="AG18">
        <f t="shared" si="5"/>
        <v>-13.414023693257935</v>
      </c>
      <c r="AH18">
        <f t="shared" si="6"/>
        <v>-16563.783019203318</v>
      </c>
      <c r="AI18">
        <f t="shared" si="7"/>
        <v>-1619.4649104955024</v>
      </c>
      <c r="AJ18">
        <f t="shared" si="8"/>
        <v>2920.9397282562859</v>
      </c>
      <c r="AK18">
        <f t="shared" si="32"/>
        <v>2869.0494858706711</v>
      </c>
      <c r="AL18">
        <f t="shared" si="9"/>
        <v>4170.524303631455</v>
      </c>
      <c r="AN18">
        <f t="shared" si="10"/>
        <v>5607.7604476531842</v>
      </c>
      <c r="AO18">
        <f t="shared" si="11"/>
        <v>-280.38802238265924</v>
      </c>
      <c r="AP18">
        <f t="shared" si="12"/>
        <v>-4.7775624876039631</v>
      </c>
      <c r="AQ18">
        <f t="shared" si="13"/>
        <v>-5899.3863597491136</v>
      </c>
      <c r="AR18">
        <f t="shared" si="14"/>
        <v>-576.79149696619277</v>
      </c>
      <c r="AS18">
        <f t="shared" si="15"/>
        <v>1040.327078092407</v>
      </c>
      <c r="AT18">
        <f t="shared" si="16"/>
        <v>1021.8457572625658</v>
      </c>
      <c r="AU18">
        <f t="shared" si="17"/>
        <v>1485.3813383887803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29344.254848593206</v>
      </c>
      <c r="P19">
        <f t="shared" si="30"/>
        <v>1467.2127424296605</v>
      </c>
      <c r="Q19" s="5">
        <f t="shared" si="31"/>
        <v>25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14583.899705248599</v>
      </c>
      <c r="AF19">
        <f t="shared" si="4"/>
        <v>-729.19498526243012</v>
      </c>
      <c r="AG19">
        <f t="shared" si="5"/>
        <v>-12.424833907435008</v>
      </c>
      <c r="AH19">
        <f t="shared" si="6"/>
        <v>-17100.990977806909</v>
      </c>
      <c r="AI19">
        <f t="shared" si="7"/>
        <v>-3258.7110917281734</v>
      </c>
      <c r="AJ19">
        <f t="shared" si="8"/>
        <v>3052.334502444246</v>
      </c>
      <c r="AK19">
        <f t="shared" si="32"/>
        <v>2524.718617643437</v>
      </c>
      <c r="AL19">
        <f t="shared" si="9"/>
        <v>2318.3420283595096</v>
      </c>
      <c r="AN19">
        <f t="shared" si="10"/>
        <v>4784.7928779238864</v>
      </c>
      <c r="AO19">
        <f t="shared" si="11"/>
        <v>-239.23964389619437</v>
      </c>
      <c r="AP19">
        <f t="shared" si="12"/>
        <v>-4.0764307209467914</v>
      </c>
      <c r="AQ19">
        <f t="shared" si="13"/>
        <v>-5610.6186609746946</v>
      </c>
      <c r="AR19">
        <f t="shared" si="14"/>
        <v>-1069.1418576679487</v>
      </c>
      <c r="AS19">
        <f t="shared" si="15"/>
        <v>1001.4323112137463</v>
      </c>
      <c r="AT19">
        <f t="shared" si="16"/>
        <v>828.32821841983696</v>
      </c>
      <c r="AU19">
        <f t="shared" si="17"/>
        <v>760.61867196563458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29344.254848593206</v>
      </c>
      <c r="P20">
        <f t="shared" si="30"/>
        <v>1467.2127424296605</v>
      </c>
      <c r="Q20" s="5">
        <f t="shared" si="31"/>
        <v>25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13405.385810079539</v>
      </c>
      <c r="AF20">
        <f t="shared" si="4"/>
        <v>-670.269290503977</v>
      </c>
      <c r="AG20">
        <f t="shared" si="5"/>
        <v>-11.420792484974454</v>
      </c>
      <c r="AH20">
        <f t="shared" si="6"/>
        <v>-17595.861667724101</v>
      </c>
      <c r="AI20">
        <f t="shared" si="7"/>
        <v>-4872.1659406335129</v>
      </c>
      <c r="AJ20">
        <f t="shared" si="8"/>
        <v>3135.0818027099667</v>
      </c>
      <c r="AK20">
        <f t="shared" si="32"/>
        <v>2167.7271919601471</v>
      </c>
      <c r="AL20">
        <f t="shared" si="9"/>
        <v>430.64305403660092</v>
      </c>
      <c r="AN20">
        <f t="shared" si="10"/>
        <v>4051.4544318165263</v>
      </c>
      <c r="AO20">
        <f t="shared" si="11"/>
        <v>-202.57272159082635</v>
      </c>
      <c r="AP20">
        <f t="shared" si="12"/>
        <v>-3.4516589812219727</v>
      </c>
      <c r="AQ20">
        <f t="shared" si="13"/>
        <v>-5317.9246569486359</v>
      </c>
      <c r="AR20">
        <f t="shared" si="14"/>
        <v>-1472.4946057041577</v>
      </c>
      <c r="AS20">
        <f t="shared" si="15"/>
        <v>947.50283532654828</v>
      </c>
      <c r="AT20">
        <f t="shared" si="16"/>
        <v>655.14324341434394</v>
      </c>
      <c r="AU20">
        <f t="shared" si="17"/>
        <v>130.15147303673453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29344.254848593206</v>
      </c>
      <c r="P21">
        <f t="shared" si="30"/>
        <v>1467.2127424296605</v>
      </c>
      <c r="Q21" s="5">
        <f t="shared" si="31"/>
        <v>25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12212.795903618386</v>
      </c>
      <c r="AF21">
        <f t="shared" si="4"/>
        <v>-610.63979518091935</v>
      </c>
      <c r="AG21">
        <f t="shared" si="5"/>
        <v>-10.404758926945354</v>
      </c>
      <c r="AH21">
        <f t="shared" si="6"/>
        <v>-18036.512663587109</v>
      </c>
      <c r="AI21">
        <f t="shared" si="7"/>
        <v>-6444.761314076588</v>
      </c>
      <c r="AJ21">
        <f t="shared" si="8"/>
        <v>3173.1273094714697</v>
      </c>
      <c r="AK21">
        <f t="shared" si="32"/>
        <v>1802.5108197211687</v>
      </c>
      <c r="AL21">
        <f t="shared" si="9"/>
        <v>-1469.1231848839495</v>
      </c>
      <c r="AN21">
        <f t="shared" si="10"/>
        <v>3400.0782132761237</v>
      </c>
      <c r="AO21">
        <f t="shared" si="11"/>
        <v>-170.00391066380621</v>
      </c>
      <c r="AP21">
        <f t="shared" si="12"/>
        <v>-2.8967154139876947</v>
      </c>
      <c r="AQ21">
        <f t="shared" si="13"/>
        <v>-5021.4180466875741</v>
      </c>
      <c r="AR21">
        <f t="shared" si="14"/>
        <v>-1794.2404594892439</v>
      </c>
      <c r="AS21">
        <f t="shared" si="15"/>
        <v>883.40795326718899</v>
      </c>
      <c r="AT21">
        <f t="shared" si="16"/>
        <v>501.82430097866768</v>
      </c>
      <c r="AU21">
        <f t="shared" si="17"/>
        <v>-409.00820524338724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29344.254848593206</v>
      </c>
      <c r="P22">
        <f t="shared" si="30"/>
        <v>1467.2127424296605</v>
      </c>
      <c r="Q22" s="5">
        <f t="shared" si="31"/>
        <v>25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11011.496764887559</v>
      </c>
      <c r="AF22">
        <f t="shared" si="4"/>
        <v>-550.57483824437804</v>
      </c>
      <c r="AG22">
        <f t="shared" si="5"/>
        <v>-9.3813054903790327</v>
      </c>
      <c r="AH22">
        <f t="shared" si="6"/>
        <v>-18388.116945937341</v>
      </c>
      <c r="AI22">
        <f t="shared" si="7"/>
        <v>-7936.5763247845389</v>
      </c>
      <c r="AJ22">
        <f t="shared" si="8"/>
        <v>3164.64656156809</v>
      </c>
      <c r="AK22">
        <f t="shared" si="32"/>
        <v>1433.330906913558</v>
      </c>
      <c r="AL22">
        <f t="shared" si="9"/>
        <v>-3338.5988563028909</v>
      </c>
      <c r="AN22">
        <f t="shared" si="10"/>
        <v>2823.98464245278</v>
      </c>
      <c r="AO22">
        <f t="shared" si="11"/>
        <v>-141.19923212263902</v>
      </c>
      <c r="AP22">
        <f t="shared" si="12"/>
        <v>-2.4059093142964616</v>
      </c>
      <c r="AQ22">
        <f t="shared" si="13"/>
        <v>-4715.7766984534928</v>
      </c>
      <c r="AR22">
        <f t="shared" si="14"/>
        <v>-2035.3971974376479</v>
      </c>
      <c r="AS22">
        <f t="shared" si="15"/>
        <v>811.59841204844042</v>
      </c>
      <c r="AT22">
        <f t="shared" si="16"/>
        <v>367.58894409193744</v>
      </c>
      <c r="AU22">
        <f t="shared" si="17"/>
        <v>-856.20984129727003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29344.254848593206</v>
      </c>
      <c r="P23">
        <f t="shared" si="30"/>
        <v>1467.2127424296605</v>
      </c>
      <c r="Q23" s="5">
        <f t="shared" si="31"/>
        <v>25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9805.0494633891212</v>
      </c>
      <c r="AF23">
        <f t="shared" si="4"/>
        <v>-490.2524731694561</v>
      </c>
      <c r="AG23">
        <f t="shared" si="5"/>
        <v>-8.3534660481071867</v>
      </c>
      <c r="AH23">
        <f t="shared" si="6"/>
        <v>-18680.527747361117</v>
      </c>
      <c r="AI23">
        <f t="shared" si="7"/>
        <v>-9374.0842231895585</v>
      </c>
      <c r="AJ23">
        <f t="shared" si="8"/>
        <v>0</v>
      </c>
      <c r="AK23">
        <f t="shared" si="32"/>
        <v>1064.4581898304161</v>
      </c>
      <c r="AL23">
        <f t="shared" si="9"/>
        <v>-8309.6260333591417</v>
      </c>
      <c r="AN23">
        <f t="shared" si="10"/>
        <v>2316.3699964592874</v>
      </c>
      <c r="AO23">
        <f t="shared" si="11"/>
        <v>-115.81849982296437</v>
      </c>
      <c r="AP23">
        <f t="shared" si="12"/>
        <v>-1.9734442128544429</v>
      </c>
      <c r="AQ23">
        <f t="shared" si="13"/>
        <v>-4413.1357168142058</v>
      </c>
      <c r="AR23">
        <f t="shared" si="14"/>
        <v>-2214.5576643907366</v>
      </c>
      <c r="AS23">
        <f t="shared" si="15"/>
        <v>0</v>
      </c>
      <c r="AT23">
        <f t="shared" si="16"/>
        <v>251.47032889686994</v>
      </c>
      <c r="AU23">
        <f t="shared" si="17"/>
        <v>-1963.0873354938667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247473.21816234561</v>
      </c>
      <c r="AO25" s="6">
        <f t="shared" si="33"/>
        <v>-34381.852044562191</v>
      </c>
      <c r="AP25" s="6">
        <f t="shared" si="33"/>
        <v>-1708.2687621211837</v>
      </c>
      <c r="AQ25" s="6">
        <f t="shared" si="33"/>
        <v>-124296.49171201064</v>
      </c>
      <c r="AR25" s="6">
        <f t="shared" si="33"/>
        <v>87086.605643651594</v>
      </c>
      <c r="AS25" s="6">
        <f t="shared" si="33"/>
        <v>-15629.680755695781</v>
      </c>
      <c r="AT25" s="6">
        <f t="shared" si="33"/>
        <v>29201.413602276993</v>
      </c>
      <c r="AU25" s="7">
        <f t="shared" si="33"/>
        <v>100658.3384902328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1731.2033387281365</v>
      </c>
      <c r="K3">
        <v>1</v>
      </c>
      <c r="L3" s="2">
        <v>0</v>
      </c>
      <c r="O3">
        <f>$C$3</f>
        <v>1731.2033387281365</v>
      </c>
      <c r="P3">
        <f>O3*B5</f>
        <v>1384.9626709825093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1731.2033387281365</v>
      </c>
      <c r="AF3">
        <f t="shared" ref="AF3:AF23" si="4">-$Z3*P3</f>
        <v>-1384.9626709825093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-1176.1919192543728</v>
      </c>
      <c r="AJ3">
        <f t="shared" ref="AJ3:AJ23" si="8">AB3-AC3</f>
        <v>0</v>
      </c>
      <c r="AL3">
        <f t="shared" ref="AL3:AL23" si="9">SUM(AI3:AK3)</f>
        <v>-1176.1919192543728</v>
      </c>
      <c r="AN3">
        <f t="shared" ref="AN3:AN23" si="10">AE3*$K3</f>
        <v>1731.2033387281365</v>
      </c>
      <c r="AO3">
        <f t="shared" ref="AO3:AO23" si="11">AF3*$K3</f>
        <v>-1384.9626709825093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-1176.1919192543728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-1176.1919192543728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1731.2033387281365</v>
      </c>
      <c r="P5">
        <f t="shared" ref="P5:P23" si="30">O5*$C$5</f>
        <v>86.56016693640683</v>
      </c>
      <c r="Q5" s="5">
        <f t="shared" ref="Q5:Q23" si="31">$C$8</f>
        <v>25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1692.5801233114744</v>
      </c>
      <c r="AF5">
        <f t="shared" si="4"/>
        <v>-84.629006165573728</v>
      </c>
      <c r="AG5">
        <f t="shared" si="5"/>
        <v>-24.442249004599347</v>
      </c>
      <c r="AH5">
        <f t="shared" si="6"/>
        <v>-1208.2758460259631</v>
      </c>
      <c r="AI5">
        <f t="shared" si="7"/>
        <v>375.23302211533837</v>
      </c>
      <c r="AJ5">
        <f t="shared" si="8"/>
        <v>-128.37086833962348</v>
      </c>
      <c r="AK5">
        <f>G5*SUM(AB5, AE5:AF5)</f>
        <v>7.1814767004404283</v>
      </c>
      <c r="AL5">
        <f t="shared" si="9"/>
        <v>254.04363047615533</v>
      </c>
      <c r="AN5">
        <f t="shared" si="10"/>
        <v>1530.4065250076787</v>
      </c>
      <c r="AO5">
        <f t="shared" si="11"/>
        <v>-76.520326250383945</v>
      </c>
      <c r="AP5">
        <f t="shared" si="12"/>
        <v>-22.100328869109376</v>
      </c>
      <c r="AQ5">
        <f t="shared" si="13"/>
        <v>-1092.5055855846299</v>
      </c>
      <c r="AR5">
        <f t="shared" si="14"/>
        <v>339.28028430355579</v>
      </c>
      <c r="AS5">
        <f t="shared" si="15"/>
        <v>-116.07108687031904</v>
      </c>
      <c r="AT5">
        <f t="shared" si="16"/>
        <v>6.4933876099418919</v>
      </c>
      <c r="AU5">
        <f t="shared" si="17"/>
        <v>229.70258504317863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1731.2033387281365</v>
      </c>
      <c r="P6">
        <f t="shared" si="30"/>
        <v>86.56016693640683</v>
      </c>
      <c r="Q6" s="5">
        <f t="shared" si="31"/>
        <v>25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1673.5691378399656</v>
      </c>
      <c r="AF6">
        <f t="shared" si="4"/>
        <v>-83.67845689199828</v>
      </c>
      <c r="AG6">
        <f t="shared" si="5"/>
        <v>-24.167714739238647</v>
      </c>
      <c r="AH6">
        <f t="shared" si="6"/>
        <v>-1204.4710125884076</v>
      </c>
      <c r="AI6">
        <f t="shared" si="7"/>
        <v>361.25195362032105</v>
      </c>
      <c r="AJ6">
        <f t="shared" si="8"/>
        <v>-115.03158699390769</v>
      </c>
      <c r="AK6">
        <f>G6*SUM(AB6, AE6:AF6)</f>
        <v>13.219419817749179</v>
      </c>
      <c r="AL6">
        <f t="shared" si="9"/>
        <v>259.43978644416251</v>
      </c>
      <c r="AN6">
        <f t="shared" si="10"/>
        <v>1434.7369548276099</v>
      </c>
      <c r="AO6">
        <f t="shared" si="11"/>
        <v>-71.736847741380487</v>
      </c>
      <c r="AP6">
        <f t="shared" si="12"/>
        <v>-20.71878159444962</v>
      </c>
      <c r="AQ6">
        <f t="shared" si="13"/>
        <v>-1032.5830189541105</v>
      </c>
      <c r="AR6">
        <f t="shared" si="14"/>
        <v>309.69830653766917</v>
      </c>
      <c r="AS6">
        <f t="shared" si="15"/>
        <v>-98.615626388545593</v>
      </c>
      <c r="AT6">
        <f t="shared" si="16"/>
        <v>11.332899074838741</v>
      </c>
      <c r="AU6">
        <f t="shared" si="17"/>
        <v>222.41557922396228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1731.2033387281365</v>
      </c>
      <c r="P7">
        <f t="shared" si="30"/>
        <v>86.56016693640683</v>
      </c>
      <c r="Q7" s="5">
        <f t="shared" si="31"/>
        <v>25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1654.7541924497298</v>
      </c>
      <c r="AF7">
        <f t="shared" si="4"/>
        <v>-82.737709622486491</v>
      </c>
      <c r="AG7">
        <f t="shared" si="5"/>
        <v>-23.896011453880227</v>
      </c>
      <c r="AH7">
        <f t="shared" si="6"/>
        <v>-1201.0455186413308</v>
      </c>
      <c r="AI7">
        <f t="shared" si="7"/>
        <v>347.07495273203222</v>
      </c>
      <c r="AJ7">
        <f t="shared" si="8"/>
        <v>-106.0651766772408</v>
      </c>
      <c r="AK7">
        <f>G7*SUM(AB7, AE7:AF7)</f>
        <v>27.034855555877915</v>
      </c>
      <c r="AL7">
        <f t="shared" si="9"/>
        <v>268.04463161066934</v>
      </c>
      <c r="AN7">
        <f t="shared" si="10"/>
        <v>1336.1656381685007</v>
      </c>
      <c r="AO7">
        <f t="shared" si="11"/>
        <v>-66.808281908425045</v>
      </c>
      <c r="AP7">
        <f t="shared" si="12"/>
        <v>-19.295330714157206</v>
      </c>
      <c r="AQ7">
        <f t="shared" si="13"/>
        <v>-969.80914700632445</v>
      </c>
      <c r="AR7">
        <f t="shared" si="14"/>
        <v>280.25287853959401</v>
      </c>
      <c r="AS7">
        <f t="shared" si="15"/>
        <v>-85.644529640136028</v>
      </c>
      <c r="AT7">
        <f t="shared" si="16"/>
        <v>21.829855570956799</v>
      </c>
      <c r="AU7">
        <f t="shared" si="17"/>
        <v>216.43820447041477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1731.2033387281365</v>
      </c>
      <c r="P8">
        <f t="shared" si="30"/>
        <v>86.56016693640683</v>
      </c>
      <c r="Q8" s="5">
        <f t="shared" si="31"/>
        <v>25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1636.1287607929855</v>
      </c>
      <c r="AF8">
        <f t="shared" si="4"/>
        <v>-81.806438039649279</v>
      </c>
      <c r="AG8">
        <f t="shared" si="5"/>
        <v>-23.627044902694685</v>
      </c>
      <c r="AH8">
        <f t="shared" si="6"/>
        <v>-1200.2574658696194</v>
      </c>
      <c r="AI8">
        <f t="shared" si="7"/>
        <v>330.43781198102215</v>
      </c>
      <c r="AJ8">
        <f t="shared" si="8"/>
        <v>-96.273747502027561</v>
      </c>
      <c r="AK8">
        <f t="shared" ref="AK8:AK23" si="32">G8*SUM(AB8:AB8, AE8:AF8)</f>
        <v>44.224240046093101</v>
      </c>
      <c r="AL8">
        <f t="shared" si="9"/>
        <v>278.38830452508768</v>
      </c>
      <c r="AN8">
        <f t="shared" si="10"/>
        <v>1234.5819517516836</v>
      </c>
      <c r="AO8">
        <f t="shared" si="11"/>
        <v>-61.729097587584185</v>
      </c>
      <c r="AP8">
        <f t="shared" si="12"/>
        <v>-17.828378737108579</v>
      </c>
      <c r="AQ8">
        <f t="shared" si="13"/>
        <v>-905.68434485538296</v>
      </c>
      <c r="AR8">
        <f t="shared" si="14"/>
        <v>249.340130571608</v>
      </c>
      <c r="AS8">
        <f t="shared" si="15"/>
        <v>-72.645768439334148</v>
      </c>
      <c r="AT8">
        <f t="shared" si="16"/>
        <v>33.370508421585512</v>
      </c>
      <c r="AU8">
        <f t="shared" si="17"/>
        <v>210.06487055385935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1731.2033387281365</v>
      </c>
      <c r="P9">
        <f t="shared" si="30"/>
        <v>86.56016693640683</v>
      </c>
      <c r="Q9" s="5">
        <f t="shared" si="31"/>
        <v>25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1617.6787715754824</v>
      </c>
      <c r="AF9">
        <f t="shared" si="4"/>
        <v>-80.883938578774121</v>
      </c>
      <c r="AG9">
        <f t="shared" si="5"/>
        <v>-23.360611884620422</v>
      </c>
      <c r="AH9">
        <f t="shared" si="6"/>
        <v>-1206.5027618927547</v>
      </c>
      <c r="AI9">
        <f t="shared" si="7"/>
        <v>306.93145921933319</v>
      </c>
      <c r="AJ9">
        <f t="shared" si="8"/>
        <v>-77.639778226577619</v>
      </c>
      <c r="AK9">
        <f t="shared" si="32"/>
        <v>47.413474558272227</v>
      </c>
      <c r="AL9">
        <f t="shared" si="9"/>
        <v>276.70515555102781</v>
      </c>
      <c r="AN9">
        <f t="shared" si="10"/>
        <v>1137.1902833049912</v>
      </c>
      <c r="AO9">
        <f t="shared" si="11"/>
        <v>-56.859514165249557</v>
      </c>
      <c r="AP9">
        <f t="shared" si="12"/>
        <v>-16.421962947178276</v>
      </c>
      <c r="AQ9">
        <f t="shared" si="13"/>
        <v>-848.14318003866822</v>
      </c>
      <c r="AR9">
        <f t="shared" si="14"/>
        <v>215.76562615389511</v>
      </c>
      <c r="AS9">
        <f t="shared" si="15"/>
        <v>-54.57894543008085</v>
      </c>
      <c r="AT9">
        <f t="shared" si="16"/>
        <v>33.330561983504218</v>
      </c>
      <c r="AU9">
        <f t="shared" si="17"/>
        <v>194.5172427073185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1731.2033387281365</v>
      </c>
      <c r="P10">
        <f t="shared" si="30"/>
        <v>86.56016693640683</v>
      </c>
      <c r="Q10" s="5">
        <f t="shared" si="31"/>
        <v>25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1599.396872591416</v>
      </c>
      <c r="AF10">
        <f t="shared" si="4"/>
        <v>-79.969843629570804</v>
      </c>
      <c r="AG10">
        <f t="shared" si="5"/>
        <v>-23.096606227758969</v>
      </c>
      <c r="AH10">
        <f t="shared" si="6"/>
        <v>-1215.9815206098685</v>
      </c>
      <c r="AI10">
        <f t="shared" si="7"/>
        <v>280.34890212421783</v>
      </c>
      <c r="AJ10">
        <f t="shared" si="8"/>
        <v>-41.970205370561416</v>
      </c>
      <c r="AK10">
        <f t="shared" si="32"/>
        <v>9.4016780361351611</v>
      </c>
      <c r="AL10">
        <f t="shared" si="9"/>
        <v>247.78037478979158</v>
      </c>
      <c r="AN10">
        <f t="shared" si="10"/>
        <v>1066.4313160971562</v>
      </c>
      <c r="AO10">
        <f t="shared" si="11"/>
        <v>-53.321565804857812</v>
      </c>
      <c r="AP10">
        <f t="shared" si="12"/>
        <v>-15.40014526659577</v>
      </c>
      <c r="AQ10">
        <f t="shared" si="13"/>
        <v>-810.78111105265089</v>
      </c>
      <c r="AR10">
        <f t="shared" si="14"/>
        <v>186.92849397305184</v>
      </c>
      <c r="AS10">
        <f t="shared" si="15"/>
        <v>-27.984512235337959</v>
      </c>
      <c r="AT10">
        <f t="shared" si="16"/>
        <v>6.2687654661674861</v>
      </c>
      <c r="AU10">
        <f t="shared" si="17"/>
        <v>165.21274720388138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-257.96370948676497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1731.2033387281365</v>
      </c>
      <c r="P11">
        <f t="shared" si="30"/>
        <v>86.56016693640683</v>
      </c>
      <c r="Q11" s="5">
        <f t="shared" si="31"/>
        <v>25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1581.2828313380226</v>
      </c>
      <c r="AF11">
        <f t="shared" si="4"/>
        <v>-79.064141566901128</v>
      </c>
      <c r="AG11">
        <f t="shared" si="5"/>
        <v>-22.835024574579204</v>
      </c>
      <c r="AH11">
        <f t="shared" si="6"/>
        <v>-1224.6236360869905</v>
      </c>
      <c r="AI11">
        <f t="shared" si="7"/>
        <v>254.76002910955185</v>
      </c>
      <c r="AJ11">
        <f t="shared" si="8"/>
        <v>-22.992113919297481</v>
      </c>
      <c r="AK11">
        <f t="shared" si="32"/>
        <v>3.5379177900310554</v>
      </c>
      <c r="AL11">
        <f t="shared" si="9"/>
        <v>235.30583298028543</v>
      </c>
      <c r="AN11">
        <f t="shared" si="10"/>
        <v>1002.9044042968598</v>
      </c>
      <c r="AO11">
        <f t="shared" si="11"/>
        <v>-50.145220214842986</v>
      </c>
      <c r="AP11">
        <f t="shared" si="12"/>
        <v>-14.482764413937414</v>
      </c>
      <c r="AQ11">
        <f t="shared" si="13"/>
        <v>-776.69877513211031</v>
      </c>
      <c r="AR11">
        <f t="shared" si="14"/>
        <v>161.57764453596909</v>
      </c>
      <c r="AS11">
        <f t="shared" si="15"/>
        <v>-14.58239592359768</v>
      </c>
      <c r="AT11">
        <f t="shared" si="16"/>
        <v>2.2438701434960939</v>
      </c>
      <c r="AU11">
        <f t="shared" si="17"/>
        <v>149.23911875586751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1731.2033387281365</v>
      </c>
      <c r="P12">
        <f t="shared" si="30"/>
        <v>86.56016693640683</v>
      </c>
      <c r="Q12" s="5">
        <f t="shared" si="31"/>
        <v>25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1563.3251114601446</v>
      </c>
      <c r="AF12">
        <f t="shared" si="4"/>
        <v>-78.166255573007234</v>
      </c>
      <c r="AG12">
        <f t="shared" si="5"/>
        <v>-22.575700330624837</v>
      </c>
      <c r="AH12">
        <f t="shared" si="6"/>
        <v>-1238.9599283429438</v>
      </c>
      <c r="AI12">
        <f t="shared" si="7"/>
        <v>223.62322721356873</v>
      </c>
      <c r="AJ12">
        <f t="shared" si="8"/>
        <v>-17.669165877992782</v>
      </c>
      <c r="AK12">
        <f t="shared" si="32"/>
        <v>46.559748874899185</v>
      </c>
      <c r="AL12">
        <f t="shared" si="9"/>
        <v>252.51381021047513</v>
      </c>
      <c r="AN12">
        <f t="shared" si="10"/>
        <v>926.64952864232976</v>
      </c>
      <c r="AO12">
        <f t="shared" si="11"/>
        <v>-46.332476432116486</v>
      </c>
      <c r="AP12">
        <f t="shared" si="12"/>
        <v>-13.381581295399874</v>
      </c>
      <c r="AQ12">
        <f t="shared" si="13"/>
        <v>-734.38443813738525</v>
      </c>
      <c r="AR12">
        <f t="shared" si="14"/>
        <v>132.55103277742811</v>
      </c>
      <c r="AS12">
        <f t="shared" si="15"/>
        <v>-10.473268875629241</v>
      </c>
      <c r="AT12">
        <f t="shared" si="16"/>
        <v>27.597950696470022</v>
      </c>
      <c r="AU12">
        <f t="shared" si="17"/>
        <v>149.67571459826888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1731.2033387281365</v>
      </c>
      <c r="P13">
        <f t="shared" si="30"/>
        <v>86.56016693640683</v>
      </c>
      <c r="Q13" s="5">
        <f t="shared" si="31"/>
        <v>25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1545.5215664429329</v>
      </c>
      <c r="AF13">
        <f t="shared" si="4"/>
        <v>-77.27607832214666</v>
      </c>
      <c r="AG13">
        <f t="shared" si="5"/>
        <v>-22.318602498456098</v>
      </c>
      <c r="AH13">
        <f t="shared" si="6"/>
        <v>-1253.6331544996631</v>
      </c>
      <c r="AI13">
        <f t="shared" si="7"/>
        <v>192.29373112266694</v>
      </c>
      <c r="AJ13">
        <f t="shared" si="8"/>
        <v>-21.729537455499667</v>
      </c>
      <c r="AK13">
        <f t="shared" si="32"/>
        <v>155.25206878414556</v>
      </c>
      <c r="AL13">
        <f t="shared" si="9"/>
        <v>325.81626245131281</v>
      </c>
      <c r="AN13">
        <f t="shared" si="10"/>
        <v>829.87282137378463</v>
      </c>
      <c r="AO13">
        <f t="shared" si="11"/>
        <v>-41.493641068689243</v>
      </c>
      <c r="AP13">
        <f t="shared" si="12"/>
        <v>-11.984046050642837</v>
      </c>
      <c r="AQ13">
        <f t="shared" si="13"/>
        <v>-673.14239120374475</v>
      </c>
      <c r="AR13">
        <f t="shared" si="14"/>
        <v>103.25274305070779</v>
      </c>
      <c r="AS13">
        <f t="shared" si="15"/>
        <v>-11.667745663909299</v>
      </c>
      <c r="AT13">
        <f t="shared" si="16"/>
        <v>83.363102232564714</v>
      </c>
      <c r="AU13">
        <f t="shared" si="17"/>
        <v>174.94809961936318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1731.2033387281365</v>
      </c>
      <c r="P14">
        <f t="shared" si="30"/>
        <v>86.56016693640683</v>
      </c>
      <c r="Q14" s="5">
        <f t="shared" si="31"/>
        <v>25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1527.8627677663712</v>
      </c>
      <c r="AF14">
        <f t="shared" si="4"/>
        <v>-76.393138388318562</v>
      </c>
      <c r="AG14">
        <f t="shared" si="5"/>
        <v>-22.063594922489671</v>
      </c>
      <c r="AH14">
        <f t="shared" si="6"/>
        <v>-1272.862039274549</v>
      </c>
      <c r="AI14">
        <f t="shared" si="7"/>
        <v>156.54399518101377</v>
      </c>
      <c r="AJ14">
        <f t="shared" si="8"/>
        <v>7.2916887770707035</v>
      </c>
      <c r="AK14">
        <f t="shared" si="32"/>
        <v>155.59882629403918</v>
      </c>
      <c r="AL14">
        <f t="shared" si="9"/>
        <v>319.43451025212369</v>
      </c>
      <c r="AN14">
        <f t="shared" si="10"/>
        <v>755.72360336924532</v>
      </c>
      <c r="AO14">
        <f t="shared" si="11"/>
        <v>-37.786180168462266</v>
      </c>
      <c r="AP14">
        <f t="shared" si="12"/>
        <v>-10.913270360321349</v>
      </c>
      <c r="AQ14">
        <f t="shared" si="13"/>
        <v>-629.59312001480691</v>
      </c>
      <c r="AR14">
        <f t="shared" si="14"/>
        <v>77.431032825654682</v>
      </c>
      <c r="AS14">
        <f t="shared" si="15"/>
        <v>3.6066729509423983</v>
      </c>
      <c r="AT14">
        <f t="shared" si="16"/>
        <v>76.963525892357808</v>
      </c>
      <c r="AU14">
        <f t="shared" si="17"/>
        <v>158.00123166895489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1731.2033387281365</v>
      </c>
      <c r="P15">
        <f t="shared" si="30"/>
        <v>86.56016693640683</v>
      </c>
      <c r="Q15" s="5">
        <f t="shared" si="31"/>
        <v>25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1510.3266174268017</v>
      </c>
      <c r="AF15">
        <f t="shared" si="4"/>
        <v>-75.516330871340088</v>
      </c>
      <c r="AG15">
        <f t="shared" si="5"/>
        <v>-21.810358489378746</v>
      </c>
      <c r="AH15">
        <f t="shared" si="6"/>
        <v>-1304.0193554411255</v>
      </c>
      <c r="AI15">
        <f t="shared" si="7"/>
        <v>108.98057262495718</v>
      </c>
      <c r="AJ15">
        <f t="shared" si="8"/>
        <v>27.463222698001118</v>
      </c>
      <c r="AK15">
        <f t="shared" si="32"/>
        <v>153.92225408206289</v>
      </c>
      <c r="AL15">
        <f t="shared" si="9"/>
        <v>290.36604940502116</v>
      </c>
      <c r="AN15">
        <f t="shared" si="10"/>
        <v>688.16357633929283</v>
      </c>
      <c r="AO15">
        <f t="shared" si="11"/>
        <v>-34.408178816964643</v>
      </c>
      <c r="AP15">
        <f t="shared" si="12"/>
        <v>-9.9376480068029753</v>
      </c>
      <c r="AQ15">
        <f t="shared" si="13"/>
        <v>-594.16196000367188</v>
      </c>
      <c r="AR15">
        <f t="shared" si="14"/>
        <v>49.655789511853243</v>
      </c>
      <c r="AS15">
        <f t="shared" si="15"/>
        <v>12.513312903044859</v>
      </c>
      <c r="AT15">
        <f t="shared" si="16"/>
        <v>70.132968342823588</v>
      </c>
      <c r="AU15">
        <f t="shared" si="17"/>
        <v>132.30207075772168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1731.2033387281365</v>
      </c>
      <c r="P16">
        <f t="shared" si="30"/>
        <v>86.56016693640683</v>
      </c>
      <c r="Q16" s="5">
        <f t="shared" si="31"/>
        <v>25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1492.9020487165731</v>
      </c>
      <c r="AF16">
        <f t="shared" si="4"/>
        <v>-74.645102435828662</v>
      </c>
      <c r="AG16">
        <f t="shared" si="5"/>
        <v>-21.558733386763276</v>
      </c>
      <c r="AH16">
        <f t="shared" si="6"/>
        <v>-1340.860708867385</v>
      </c>
      <c r="AI16">
        <f t="shared" si="7"/>
        <v>55.83750402659598</v>
      </c>
      <c r="AJ16">
        <f t="shared" si="8"/>
        <v>46.753227097176023</v>
      </c>
      <c r="AK16">
        <f t="shared" si="32"/>
        <v>150.84109467397261</v>
      </c>
      <c r="AL16">
        <f t="shared" si="9"/>
        <v>253.43182579774461</v>
      </c>
      <c r="AN16">
        <f t="shared" si="10"/>
        <v>626.60562176054145</v>
      </c>
      <c r="AO16">
        <f t="shared" si="11"/>
        <v>-31.330281088027075</v>
      </c>
      <c r="AP16">
        <f t="shared" si="12"/>
        <v>-9.0487005157477611</v>
      </c>
      <c r="AQ16">
        <f t="shared" si="13"/>
        <v>-562.79034441437625</v>
      </c>
      <c r="AR16">
        <f t="shared" si="14"/>
        <v>23.436295742390254</v>
      </c>
      <c r="AS16">
        <f t="shared" si="15"/>
        <v>19.623413980658004</v>
      </c>
      <c r="AT16">
        <f t="shared" si="16"/>
        <v>63.311506603183368</v>
      </c>
      <c r="AU16">
        <f t="shared" si="17"/>
        <v>106.37121632623163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1731.2033387281365</v>
      </c>
      <c r="P17">
        <f t="shared" si="30"/>
        <v>86.56016693640683</v>
      </c>
      <c r="Q17" s="5">
        <f t="shared" si="31"/>
        <v>25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1475.5877245733438</v>
      </c>
      <c r="AF17">
        <f t="shared" si="4"/>
        <v>-73.779386228667192</v>
      </c>
      <c r="AG17">
        <f t="shared" si="5"/>
        <v>-21.308700306363406</v>
      </c>
      <c r="AH17">
        <f t="shared" si="6"/>
        <v>-1377.8298612894021</v>
      </c>
      <c r="AI17">
        <f t="shared" si="7"/>
        <v>2.6697767489113176</v>
      </c>
      <c r="AJ17">
        <f t="shared" si="8"/>
        <v>62.845817822239496</v>
      </c>
      <c r="AK17">
        <f t="shared" si="32"/>
        <v>146.41696622164551</v>
      </c>
      <c r="AL17">
        <f t="shared" si="9"/>
        <v>211.93256079279632</v>
      </c>
      <c r="AN17">
        <f t="shared" si="10"/>
        <v>570.51908054284388</v>
      </c>
      <c r="AO17">
        <f t="shared" si="11"/>
        <v>-28.525954027142195</v>
      </c>
      <c r="AP17">
        <f t="shared" si="12"/>
        <v>-8.2387647334654979</v>
      </c>
      <c r="AQ17">
        <f t="shared" si="13"/>
        <v>-532.72212320320909</v>
      </c>
      <c r="AR17">
        <f t="shared" si="14"/>
        <v>1.0322385790271864</v>
      </c>
      <c r="AS17">
        <f t="shared" si="15"/>
        <v>24.298615123187137</v>
      </c>
      <c r="AT17">
        <f t="shared" si="16"/>
        <v>56.610441760620517</v>
      </c>
      <c r="AU17">
        <f t="shared" si="17"/>
        <v>81.941295462834844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1731.2033387281365</v>
      </c>
      <c r="P18">
        <f t="shared" si="30"/>
        <v>86.56016693640683</v>
      </c>
      <c r="Q18" s="5">
        <f t="shared" si="31"/>
        <v>25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1458.3795710393174</v>
      </c>
      <c r="AF18">
        <f t="shared" si="4"/>
        <v>-72.918978551965878</v>
      </c>
      <c r="AG18">
        <f t="shared" si="5"/>
        <v>-21.060200416878029</v>
      </c>
      <c r="AH18">
        <f t="shared" si="6"/>
        <v>-1416.5154568697892</v>
      </c>
      <c r="AI18">
        <f t="shared" si="7"/>
        <v>-52.115064799315633</v>
      </c>
      <c r="AJ18">
        <f t="shared" si="8"/>
        <v>76.690286180373732</v>
      </c>
      <c r="AK18">
        <f t="shared" si="32"/>
        <v>140.87341676407598</v>
      </c>
      <c r="AL18">
        <f t="shared" si="9"/>
        <v>165.44863814513408</v>
      </c>
      <c r="AN18">
        <f t="shared" si="10"/>
        <v>519.41905654955406</v>
      </c>
      <c r="AO18">
        <f t="shared" si="11"/>
        <v>-25.970952827477706</v>
      </c>
      <c r="AP18">
        <f t="shared" si="12"/>
        <v>-7.5008383609512297</v>
      </c>
      <c r="AQ18">
        <f t="shared" si="13"/>
        <v>-504.50865934087506</v>
      </c>
      <c r="AR18">
        <f t="shared" si="14"/>
        <v>-18.561393979749884</v>
      </c>
      <c r="AS18">
        <f t="shared" si="15"/>
        <v>27.314148446235407</v>
      </c>
      <c r="AT18">
        <f t="shared" si="16"/>
        <v>50.173726155778539</v>
      </c>
      <c r="AU18">
        <f t="shared" si="17"/>
        <v>58.926480622264059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1731.2033387281365</v>
      </c>
      <c r="P19">
        <f t="shared" si="30"/>
        <v>86.56016693640683</v>
      </c>
      <c r="Q19" s="5">
        <f t="shared" si="31"/>
        <v>25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1441.2633210795079</v>
      </c>
      <c r="AF19">
        <f t="shared" si="4"/>
        <v>-72.063166053975408</v>
      </c>
      <c r="AG19">
        <f t="shared" si="5"/>
        <v>-20.813027690588346</v>
      </c>
      <c r="AH19">
        <f t="shared" si="6"/>
        <v>-1462.8288848360978</v>
      </c>
      <c r="AI19">
        <f t="shared" si="7"/>
        <v>-114.44175750115369</v>
      </c>
      <c r="AJ19">
        <f t="shared" si="8"/>
        <v>90.435930541999141</v>
      </c>
      <c r="AK19">
        <f t="shared" si="32"/>
        <v>134.3668661091225</v>
      </c>
      <c r="AL19">
        <f t="shared" si="9"/>
        <v>110.36103914996795</v>
      </c>
      <c r="AN19">
        <f t="shared" si="10"/>
        <v>472.86025091301906</v>
      </c>
      <c r="AO19">
        <f t="shared" si="11"/>
        <v>-23.643012545650954</v>
      </c>
      <c r="AP19">
        <f t="shared" si="12"/>
        <v>-6.8284909163301322</v>
      </c>
      <c r="AQ19">
        <f t="shared" si="13"/>
        <v>-479.9356393863647</v>
      </c>
      <c r="AR19">
        <f t="shared" si="14"/>
        <v>-37.546891935326741</v>
      </c>
      <c r="AS19">
        <f t="shared" si="15"/>
        <v>29.670883996140361</v>
      </c>
      <c r="AT19">
        <f t="shared" si="16"/>
        <v>44.084067840682017</v>
      </c>
      <c r="AU19">
        <f t="shared" si="17"/>
        <v>36.208059901495638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1731.2033387281365</v>
      </c>
      <c r="P20">
        <f t="shared" si="30"/>
        <v>86.56016693640683</v>
      </c>
      <c r="Q20" s="5">
        <f t="shared" si="31"/>
        <v>25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1424.2425100235114</v>
      </c>
      <c r="AF20">
        <f t="shared" si="4"/>
        <v>-71.212125501175578</v>
      </c>
      <c r="AG20">
        <f t="shared" si="5"/>
        <v>-20.567233180561274</v>
      </c>
      <c r="AH20">
        <f t="shared" si="6"/>
        <v>-1506.569324847605</v>
      </c>
      <c r="AI20">
        <f t="shared" si="7"/>
        <v>-174.10617350583038</v>
      </c>
      <c r="AJ20">
        <f t="shared" si="8"/>
        <v>100.7378360645132</v>
      </c>
      <c r="AK20">
        <f t="shared" si="32"/>
        <v>126.90446703595879</v>
      </c>
      <c r="AL20">
        <f t="shared" si="9"/>
        <v>53.536129594641608</v>
      </c>
      <c r="AN20">
        <f t="shared" si="10"/>
        <v>430.44293621729128</v>
      </c>
      <c r="AO20">
        <f t="shared" si="11"/>
        <v>-21.522146810864566</v>
      </c>
      <c r="AP20">
        <f t="shared" si="12"/>
        <v>-6.2159500069692122</v>
      </c>
      <c r="AQ20">
        <f t="shared" si="13"/>
        <v>-455.32422971394101</v>
      </c>
      <c r="AR20">
        <f t="shared" si="14"/>
        <v>-52.619390314483482</v>
      </c>
      <c r="AS20">
        <f t="shared" si="15"/>
        <v>30.445580467240362</v>
      </c>
      <c r="AT20">
        <f t="shared" si="16"/>
        <v>38.353813360862823</v>
      </c>
      <c r="AU20">
        <f t="shared" si="17"/>
        <v>16.180003513619702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1731.2033387281365</v>
      </c>
      <c r="P21">
        <f t="shared" si="30"/>
        <v>86.56016693640683</v>
      </c>
      <c r="Q21" s="5">
        <f t="shared" si="31"/>
        <v>25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1407.3022705183648</v>
      </c>
      <c r="AF21">
        <f t="shared" si="4"/>
        <v>-70.365113525918247</v>
      </c>
      <c r="AG21">
        <f t="shared" si="5"/>
        <v>-20.322602189992711</v>
      </c>
      <c r="AH21">
        <f t="shared" si="6"/>
        <v>-1558.3463505180387</v>
      </c>
      <c r="AI21">
        <f t="shared" si="7"/>
        <v>-241.73179571558489</v>
      </c>
      <c r="AJ21">
        <f t="shared" si="8"/>
        <v>111.06951463159567</v>
      </c>
      <c r="AK21">
        <f t="shared" si="32"/>
        <v>118.72629258435062</v>
      </c>
      <c r="AL21">
        <f t="shared" si="9"/>
        <v>-11.935988499638611</v>
      </c>
      <c r="AN21">
        <f t="shared" si="10"/>
        <v>391.79708129453314</v>
      </c>
      <c r="AO21">
        <f t="shared" si="11"/>
        <v>-19.589854064726659</v>
      </c>
      <c r="AP21">
        <f t="shared" si="12"/>
        <v>-5.6578720784811845</v>
      </c>
      <c r="AQ21">
        <f t="shared" si="13"/>
        <v>-433.84819634666218</v>
      </c>
      <c r="AR21">
        <f t="shared" si="14"/>
        <v>-67.298841195336905</v>
      </c>
      <c r="AS21">
        <f t="shared" si="15"/>
        <v>30.922078763811491</v>
      </c>
      <c r="AT21">
        <f t="shared" si="16"/>
        <v>33.053748211701134</v>
      </c>
      <c r="AU21">
        <f t="shared" si="17"/>
        <v>-3.3230142198242798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1731.2033387281365</v>
      </c>
      <c r="P22">
        <f t="shared" si="30"/>
        <v>86.56016693640683</v>
      </c>
      <c r="Q22" s="5">
        <f t="shared" si="31"/>
        <v>25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1390.4358245786179</v>
      </c>
      <c r="AF22">
        <f t="shared" si="4"/>
        <v>-69.521791228930908</v>
      </c>
      <c r="AG22">
        <f t="shared" si="5"/>
        <v>-20.079036839198359</v>
      </c>
      <c r="AH22">
        <f t="shared" si="6"/>
        <v>-1613.5731557769539</v>
      </c>
      <c r="AI22">
        <f t="shared" si="7"/>
        <v>-312.73815926646512</v>
      </c>
      <c r="AJ22">
        <f t="shared" si="8"/>
        <v>120.01438569704538</v>
      </c>
      <c r="AK22">
        <f t="shared" si="32"/>
        <v>109.82980790514576</v>
      </c>
      <c r="AL22">
        <f t="shared" si="9"/>
        <v>-82.893965664273978</v>
      </c>
      <c r="AN22">
        <f t="shared" si="10"/>
        <v>356.58816405839264</v>
      </c>
      <c r="AO22">
        <f t="shared" si="11"/>
        <v>-17.829408202919634</v>
      </c>
      <c r="AP22">
        <f t="shared" si="12"/>
        <v>-5.149426356819057</v>
      </c>
      <c r="AQ22">
        <f t="shared" si="13"/>
        <v>-413.81348137141413</v>
      </c>
      <c r="AR22">
        <f t="shared" si="14"/>
        <v>-80.204151872760164</v>
      </c>
      <c r="AS22">
        <f t="shared" si="15"/>
        <v>30.778629764717685</v>
      </c>
      <c r="AT22">
        <f t="shared" si="16"/>
        <v>28.166714973451445</v>
      </c>
      <c r="AU22">
        <f t="shared" si="17"/>
        <v>-21.258807134591038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1731.2033387281365</v>
      </c>
      <c r="P23">
        <f t="shared" si="30"/>
        <v>86.56016693640683</v>
      </c>
      <c r="Q23" s="5">
        <f t="shared" si="31"/>
        <v>25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1373.6334643698121</v>
      </c>
      <c r="AF23">
        <f t="shared" si="4"/>
        <v>-68.681673218490616</v>
      </c>
      <c r="AG23">
        <f t="shared" si="5"/>
        <v>-19.836396939064645</v>
      </c>
      <c r="AH23">
        <f t="shared" si="6"/>
        <v>-1673.9812696692316</v>
      </c>
      <c r="AI23">
        <f t="shared" si="7"/>
        <v>-388.86587545697466</v>
      </c>
      <c r="AJ23">
        <f t="shared" si="8"/>
        <v>0</v>
      </c>
      <c r="AK23">
        <f t="shared" si="32"/>
        <v>100.31144395246699</v>
      </c>
      <c r="AL23">
        <f t="shared" si="9"/>
        <v>-288.55443150450765</v>
      </c>
      <c r="AN23">
        <f t="shared" si="10"/>
        <v>324.51068756759281</v>
      </c>
      <c r="AO23">
        <f t="shared" si="11"/>
        <v>-16.225534378379642</v>
      </c>
      <c r="AP23">
        <f t="shared" si="12"/>
        <v>-4.6862012149017849</v>
      </c>
      <c r="AQ23">
        <f t="shared" si="13"/>
        <v>-395.46562229746775</v>
      </c>
      <c r="AR23">
        <f t="shared" si="14"/>
        <v>-91.866670323156413</v>
      </c>
      <c r="AS23">
        <f t="shared" si="15"/>
        <v>0</v>
      </c>
      <c r="AT23">
        <f t="shared" si="16"/>
        <v>23.697832422018923</v>
      </c>
      <c r="AU23">
        <f t="shared" si="17"/>
        <v>-68.168837901137479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17366.772820811042</v>
      </c>
      <c r="AO25" s="6">
        <f t="shared" si="33"/>
        <v>-2166.7411450866539</v>
      </c>
      <c r="AP25" s="6">
        <f t="shared" si="33"/>
        <v>-1748.2230694393691</v>
      </c>
      <c r="AQ25" s="6">
        <f t="shared" si="33"/>
        <v>-14000.454051717677</v>
      </c>
      <c r="AR25" s="6">
        <f t="shared" si="33"/>
        <v>-548.64544543266413</v>
      </c>
      <c r="AS25" s="6">
        <f t="shared" si="33"/>
        <v>-419.69751081710751</v>
      </c>
      <c r="AT25" s="6">
        <f t="shared" si="33"/>
        <v>710.37924676300565</v>
      </c>
      <c r="AU25" s="7">
        <f t="shared" si="33"/>
        <v>-257.96370948676497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4311.1851263920953</v>
      </c>
      <c r="K3">
        <v>1</v>
      </c>
      <c r="L3" s="2">
        <v>0</v>
      </c>
      <c r="O3">
        <f>$C$3</f>
        <v>4311.1851263920953</v>
      </c>
      <c r="P3">
        <f>O3*B5</f>
        <v>3448.9481011136763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4311.1851263920953</v>
      </c>
      <c r="AF3">
        <f t="shared" ref="AF3:AF23" si="4">-$Z3*P3</f>
        <v>-3448.9481011136763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-660.19556172158104</v>
      </c>
      <c r="AJ3">
        <f t="shared" ref="AJ3:AJ23" si="8">AB3-AC3</f>
        <v>0</v>
      </c>
      <c r="AL3">
        <f t="shared" ref="AL3:AL23" si="9">SUM(AI3:AK3)</f>
        <v>-660.19556172158104</v>
      </c>
      <c r="AN3">
        <f t="shared" ref="AN3:AN23" si="10">AE3*$K3</f>
        <v>4311.1851263920953</v>
      </c>
      <c r="AO3">
        <f t="shared" ref="AO3:AO23" si="11">AF3*$K3</f>
        <v>-3448.9481011136763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-660.19556172158104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-660.19556172158104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4311.1851263920953</v>
      </c>
      <c r="P5">
        <f t="shared" ref="P5:P23" si="30">O5*$C$5</f>
        <v>215.55925631960477</v>
      </c>
      <c r="Q5" s="5">
        <f t="shared" ref="Q5:Q23" si="31">$C$8</f>
        <v>25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4213.3905425535459</v>
      </c>
      <c r="AF5">
        <f t="shared" si="4"/>
        <v>-210.66952712767727</v>
      </c>
      <c r="AG5">
        <f t="shared" si="5"/>
        <v>-24.432901969113587</v>
      </c>
      <c r="AH5">
        <f t="shared" si="6"/>
        <v>-1409.5487854565702</v>
      </c>
      <c r="AI5">
        <f t="shared" si="7"/>
        <v>2568.7393280001852</v>
      </c>
      <c r="AJ5">
        <f t="shared" si="8"/>
        <v>-931.93562101674615</v>
      </c>
      <c r="AK5">
        <f>G5*SUM(AB5, AE5:AF5)</f>
        <v>20.618477415045689</v>
      </c>
      <c r="AL5">
        <f t="shared" si="9"/>
        <v>1657.4221843984847</v>
      </c>
      <c r="AN5">
        <f t="shared" si="10"/>
        <v>3809.6869329375736</v>
      </c>
      <c r="AO5">
        <f t="shared" si="11"/>
        <v>-190.48434664687866</v>
      </c>
      <c r="AP5">
        <f t="shared" si="12"/>
        <v>-22.091877414492917</v>
      </c>
      <c r="AQ5">
        <f t="shared" si="13"/>
        <v>-1274.4936732205804</v>
      </c>
      <c r="AR5">
        <f t="shared" si="14"/>
        <v>2322.6170356556217</v>
      </c>
      <c r="AS5">
        <f t="shared" si="15"/>
        <v>-842.64274148553852</v>
      </c>
      <c r="AT5">
        <f t="shared" si="16"/>
        <v>18.642929771604429</v>
      </c>
      <c r="AU5">
        <f t="shared" si="17"/>
        <v>1498.6172239416878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4311.1851263920953</v>
      </c>
      <c r="P6">
        <f t="shared" si="30"/>
        <v>215.55925631960477</v>
      </c>
      <c r="Q6" s="5">
        <f t="shared" si="31"/>
        <v>25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4165.0310618774402</v>
      </c>
      <c r="AF6">
        <f t="shared" si="4"/>
        <v>-208.25155309387199</v>
      </c>
      <c r="AG6">
        <f t="shared" si="5"/>
        <v>-24.152471650892853</v>
      </c>
      <c r="AH6">
        <f t="shared" si="6"/>
        <v>-1444.0519411840478</v>
      </c>
      <c r="AI6">
        <f t="shared" si="7"/>
        <v>2488.5750959486272</v>
      </c>
      <c r="AJ6">
        <f t="shared" si="8"/>
        <v>-835.62553765371558</v>
      </c>
      <c r="AK6">
        <f>G6*SUM(AB6, AE6:AF6)</f>
        <v>41.995726418601102</v>
      </c>
      <c r="AL6">
        <f t="shared" si="9"/>
        <v>1694.9452847135128</v>
      </c>
      <c r="AN6">
        <f t="shared" si="10"/>
        <v>3570.6466182766517</v>
      </c>
      <c r="AO6">
        <f t="shared" si="11"/>
        <v>-178.53233091383257</v>
      </c>
      <c r="AP6">
        <f t="shared" si="12"/>
        <v>-20.705713821113623</v>
      </c>
      <c r="AQ6">
        <f t="shared" si="13"/>
        <v>-1237.9737638932356</v>
      </c>
      <c r="AR6">
        <f t="shared" si="14"/>
        <v>2133.4348096484696</v>
      </c>
      <c r="AS6">
        <f t="shared" si="15"/>
        <v>-716.3748495128624</v>
      </c>
      <c r="AT6">
        <f t="shared" si="16"/>
        <v>36.002588285873856</v>
      </c>
      <c r="AU6">
        <f t="shared" si="17"/>
        <v>1453.0625484214813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4311.1851263920953</v>
      </c>
      <c r="P7">
        <f t="shared" si="30"/>
        <v>215.55925631960477</v>
      </c>
      <c r="Q7" s="5">
        <f t="shared" si="31"/>
        <v>25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4116.9792901079891</v>
      </c>
      <c r="AF7">
        <f t="shared" si="4"/>
        <v>-205.84896450539944</v>
      </c>
      <c r="AG7">
        <f t="shared" si="5"/>
        <v>-23.873825696470195</v>
      </c>
      <c r="AH7">
        <f t="shared" si="6"/>
        <v>-1484.8495165490549</v>
      </c>
      <c r="AI7">
        <f t="shared" si="7"/>
        <v>2402.4069833570643</v>
      </c>
      <c r="AJ7">
        <f t="shared" si="8"/>
        <v>-744.51791346355822</v>
      </c>
      <c r="AK7">
        <f>G7*SUM(AB7, AE7:AF7)</f>
        <v>92.527170110976598</v>
      </c>
      <c r="AL7">
        <f t="shared" si="9"/>
        <v>1750.4162400044827</v>
      </c>
      <c r="AN7">
        <f t="shared" si="10"/>
        <v>3324.3404280788718</v>
      </c>
      <c r="AO7">
        <f t="shared" si="11"/>
        <v>-166.21702140394359</v>
      </c>
      <c r="AP7">
        <f t="shared" si="12"/>
        <v>-19.277416363588838</v>
      </c>
      <c r="AQ7">
        <f t="shared" si="13"/>
        <v>-1198.9725790794334</v>
      </c>
      <c r="AR7">
        <f t="shared" si="14"/>
        <v>1939.8734112319057</v>
      </c>
      <c r="AS7">
        <f t="shared" si="15"/>
        <v>-601.1764511671646</v>
      </c>
      <c r="AT7">
        <f t="shared" si="16"/>
        <v>74.712985084649858</v>
      </c>
      <c r="AU7">
        <f t="shared" si="17"/>
        <v>1413.409945149391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4311.1851263920953</v>
      </c>
      <c r="P8">
        <f t="shared" si="30"/>
        <v>215.55925631960477</v>
      </c>
      <c r="Q8" s="5">
        <f t="shared" si="31"/>
        <v>25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4069.2315400254079</v>
      </c>
      <c r="AF8">
        <f t="shared" si="4"/>
        <v>-203.4615770012704</v>
      </c>
      <c r="AG8">
        <f t="shared" si="5"/>
        <v>-23.596942724139225</v>
      </c>
      <c r="AH8">
        <f t="shared" si="6"/>
        <v>-1525.7886146507724</v>
      </c>
      <c r="AI8">
        <f t="shared" si="7"/>
        <v>2316.3844056492253</v>
      </c>
      <c r="AJ8">
        <f t="shared" si="8"/>
        <v>-658.10486307586871</v>
      </c>
      <c r="AK8">
        <f t="shared" ref="AK8:AK23" si="32">G8*SUM(AB8:AB8, AE8:AF8)</f>
        <v>159.92693892499474</v>
      </c>
      <c r="AL8">
        <f t="shared" si="9"/>
        <v>1818.2064814983514</v>
      </c>
      <c r="AN8">
        <f t="shared" si="10"/>
        <v>3070.5406183185628</v>
      </c>
      <c r="AO8">
        <f t="shared" si="11"/>
        <v>-153.52703091592815</v>
      </c>
      <c r="AP8">
        <f t="shared" si="12"/>
        <v>-17.805664384031036</v>
      </c>
      <c r="AQ8">
        <f t="shared" si="13"/>
        <v>-1151.3220297668176</v>
      </c>
      <c r="AR8">
        <f t="shared" si="14"/>
        <v>1747.8858932517855</v>
      </c>
      <c r="AS8">
        <f t="shared" si="15"/>
        <v>-496.58951409160011</v>
      </c>
      <c r="AT8">
        <f t="shared" si="16"/>
        <v>120.67687893952632</v>
      </c>
      <c r="AU8">
        <f t="shared" si="17"/>
        <v>1371.9732580997118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4311.1851263920953</v>
      </c>
      <c r="P9">
        <f t="shared" si="30"/>
        <v>215.55925631960477</v>
      </c>
      <c r="Q9" s="5">
        <f t="shared" si="31"/>
        <v>25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4021.7765768672489</v>
      </c>
      <c r="AF9">
        <f t="shared" si="4"/>
        <v>-201.08882884336245</v>
      </c>
      <c r="AG9">
        <f t="shared" si="5"/>
        <v>-23.321757584978471</v>
      </c>
      <c r="AH9">
        <f t="shared" si="6"/>
        <v>-1568.6284767744612</v>
      </c>
      <c r="AI9">
        <f t="shared" si="7"/>
        <v>2228.7375136644469</v>
      </c>
      <c r="AJ9">
        <f t="shared" si="8"/>
        <v>-568.57546713540069</v>
      </c>
      <c r="AK9">
        <f t="shared" si="32"/>
        <v>178.78016144224287</v>
      </c>
      <c r="AL9">
        <f t="shared" si="9"/>
        <v>1838.942207971289</v>
      </c>
      <c r="AN9">
        <f t="shared" si="10"/>
        <v>2827.2147259389558</v>
      </c>
      <c r="AO9">
        <f t="shared" si="11"/>
        <v>-141.36073629694781</v>
      </c>
      <c r="AP9">
        <f t="shared" si="12"/>
        <v>-16.394649284667629</v>
      </c>
      <c r="AQ9">
        <f t="shared" si="13"/>
        <v>-1102.7090750323239</v>
      </c>
      <c r="AR9">
        <f t="shared" si="14"/>
        <v>1566.7502653250165</v>
      </c>
      <c r="AS9">
        <f t="shared" si="15"/>
        <v>-399.69523487179174</v>
      </c>
      <c r="AT9">
        <f t="shared" si="16"/>
        <v>125.67826568052959</v>
      </c>
      <c r="AU9">
        <f t="shared" si="17"/>
        <v>1292.7332961337543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4311.1851263920953</v>
      </c>
      <c r="P10">
        <f t="shared" si="30"/>
        <v>215.55925631960477</v>
      </c>
      <c r="Q10" s="5">
        <f t="shared" si="31"/>
        <v>25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3974.5750563994952</v>
      </c>
      <c r="AF10">
        <f t="shared" si="4"/>
        <v>-198.72875281997477</v>
      </c>
      <c r="AG10">
        <f t="shared" si="5"/>
        <v>-23.048042126908737</v>
      </c>
      <c r="AH10">
        <f t="shared" si="6"/>
        <v>-1619.9152887980538</v>
      </c>
      <c r="AI10">
        <f t="shared" si="7"/>
        <v>2132.8829726545582</v>
      </c>
      <c r="AJ10">
        <f t="shared" si="8"/>
        <v>-458.73070892395299</v>
      </c>
      <c r="AK10">
        <f t="shared" si="32"/>
        <v>36.725360970290929</v>
      </c>
      <c r="AL10">
        <f t="shared" si="9"/>
        <v>1710.8776247008961</v>
      </c>
      <c r="AN10">
        <f t="shared" si="10"/>
        <v>2650.131046871094</v>
      </c>
      <c r="AO10">
        <f t="shared" si="11"/>
        <v>-132.50655234355469</v>
      </c>
      <c r="AP10">
        <f t="shared" si="12"/>
        <v>-15.367764136638403</v>
      </c>
      <c r="AQ10">
        <f t="shared" si="13"/>
        <v>-1080.1123992444682</v>
      </c>
      <c r="AR10">
        <f t="shared" si="14"/>
        <v>1422.1443311464327</v>
      </c>
      <c r="AS10">
        <f t="shared" si="15"/>
        <v>-305.86829450236496</v>
      </c>
      <c r="AT10">
        <f t="shared" si="16"/>
        <v>24.48740253582805</v>
      </c>
      <c r="AU10">
        <f t="shared" si="17"/>
        <v>1140.7634391798958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10202.905769013832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4311.1851263920953</v>
      </c>
      <c r="P11">
        <f t="shared" si="30"/>
        <v>215.55925631960477</v>
      </c>
      <c r="Q11" s="5">
        <f t="shared" si="31"/>
        <v>25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3927.6367280084123</v>
      </c>
      <c r="AF11">
        <f t="shared" si="4"/>
        <v>-196.38183640042061</v>
      </c>
      <c r="AG11">
        <f t="shared" si="5"/>
        <v>-22.775852885348815</v>
      </c>
      <c r="AH11">
        <f t="shared" si="6"/>
        <v>-1668.3528116333607</v>
      </c>
      <c r="AI11">
        <f t="shared" si="7"/>
        <v>2040.1262270892823</v>
      </c>
      <c r="AJ11">
        <f t="shared" si="8"/>
        <v>-384.3298746408982</v>
      </c>
      <c r="AK11">
        <f t="shared" si="32"/>
        <v>14.327873468720503</v>
      </c>
      <c r="AL11">
        <f t="shared" si="9"/>
        <v>1670.1242259171047</v>
      </c>
      <c r="AN11">
        <f t="shared" si="10"/>
        <v>2491.0434078795834</v>
      </c>
      <c r="AO11">
        <f t="shared" si="11"/>
        <v>-124.55217039397917</v>
      </c>
      <c r="AP11">
        <f t="shared" si="12"/>
        <v>-14.445235676786307</v>
      </c>
      <c r="AQ11">
        <f t="shared" si="13"/>
        <v>-1058.1272050442417</v>
      </c>
      <c r="AR11">
        <f t="shared" si="14"/>
        <v>1293.9187967645764</v>
      </c>
      <c r="AS11">
        <f t="shared" si="15"/>
        <v>-243.7553335440104</v>
      </c>
      <c r="AT11">
        <f t="shared" si="16"/>
        <v>9.0872341880984013</v>
      </c>
      <c r="AU11">
        <f t="shared" si="17"/>
        <v>1059.2506974086646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4311.1851263920953</v>
      </c>
      <c r="P12">
        <f t="shared" si="30"/>
        <v>215.55925631960477</v>
      </c>
      <c r="Q12" s="5">
        <f t="shared" si="31"/>
        <v>25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3880.9205919617671</v>
      </c>
      <c r="AF12">
        <f t="shared" si="4"/>
        <v>-194.04602959808835</v>
      </c>
      <c r="AG12">
        <f t="shared" si="5"/>
        <v>-22.504952108201369</v>
      </c>
      <c r="AH12">
        <f t="shared" si="6"/>
        <v>-1725.6899317582631</v>
      </c>
      <c r="AI12">
        <f t="shared" si="7"/>
        <v>1938.6796784972141</v>
      </c>
      <c r="AJ12">
        <f t="shared" si="8"/>
        <v>-332.9761443604184</v>
      </c>
      <c r="AK12">
        <f t="shared" si="32"/>
        <v>195.19227973028489</v>
      </c>
      <c r="AL12">
        <f t="shared" si="9"/>
        <v>1800.8958138670805</v>
      </c>
      <c r="AN12">
        <f t="shared" si="10"/>
        <v>2300.3873032403253</v>
      </c>
      <c r="AO12">
        <f t="shared" si="11"/>
        <v>-115.01936516201626</v>
      </c>
      <c r="AP12">
        <f t="shared" si="12"/>
        <v>-13.339645803875811</v>
      </c>
      <c r="AQ12">
        <f t="shared" si="13"/>
        <v>-1022.8900886476782</v>
      </c>
      <c r="AR12">
        <f t="shared" si="14"/>
        <v>1149.1382036267548</v>
      </c>
      <c r="AS12">
        <f t="shared" si="15"/>
        <v>-197.36917481772844</v>
      </c>
      <c r="AT12">
        <f t="shared" si="16"/>
        <v>115.69879654639034</v>
      </c>
      <c r="AU12">
        <f t="shared" si="17"/>
        <v>1067.4678253554166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4311.1851263920953</v>
      </c>
      <c r="P13">
        <f t="shared" si="30"/>
        <v>215.55925631960477</v>
      </c>
      <c r="Q13" s="5">
        <f t="shared" si="31"/>
        <v>25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3834.4079565940556</v>
      </c>
      <c r="AF13">
        <f t="shared" si="4"/>
        <v>-191.72039782970279</v>
      </c>
      <c r="AG13">
        <f t="shared" si="5"/>
        <v>-22.235231404937135</v>
      </c>
      <c r="AH13">
        <f t="shared" si="6"/>
        <v>-1786.8472872888883</v>
      </c>
      <c r="AI13">
        <f t="shared" si="7"/>
        <v>1833.6050400705271</v>
      </c>
      <c r="AJ13">
        <f t="shared" si="8"/>
        <v>-292.63933020626155</v>
      </c>
      <c r="AK13">
        <f t="shared" si="32"/>
        <v>670.8561722875595</v>
      </c>
      <c r="AL13">
        <f t="shared" si="9"/>
        <v>2211.8218821518249</v>
      </c>
      <c r="AN13">
        <f t="shared" si="10"/>
        <v>2058.8977975638572</v>
      </c>
      <c r="AO13">
        <f t="shared" si="11"/>
        <v>-102.94488987819287</v>
      </c>
      <c r="AP13">
        <f t="shared" si="12"/>
        <v>-11.939279671381733</v>
      </c>
      <c r="AQ13">
        <f t="shared" si="13"/>
        <v>-959.45345044868156</v>
      </c>
      <c r="AR13">
        <f t="shared" si="14"/>
        <v>984.56017756560107</v>
      </c>
      <c r="AS13">
        <f t="shared" si="15"/>
        <v>-157.13363816859558</v>
      </c>
      <c r="AT13">
        <f t="shared" si="16"/>
        <v>360.21839909592188</v>
      </c>
      <c r="AU13">
        <f t="shared" si="17"/>
        <v>1187.6449384929272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4311.1851263920953</v>
      </c>
      <c r="P14">
        <f t="shared" si="30"/>
        <v>215.55925631960477</v>
      </c>
      <c r="Q14" s="5">
        <f t="shared" si="31"/>
        <v>25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3788.0720505886638</v>
      </c>
      <c r="AF14">
        <f t="shared" si="4"/>
        <v>-189.40360252943319</v>
      </c>
      <c r="AG14">
        <f t="shared" si="5"/>
        <v>-21.966535532184338</v>
      </c>
      <c r="AH14">
        <f t="shared" si="6"/>
        <v>-1853.742348137047</v>
      </c>
      <c r="AI14">
        <f t="shared" si="7"/>
        <v>1722.9595643899993</v>
      </c>
      <c r="AJ14">
        <f t="shared" si="8"/>
        <v>-203.73813877737484</v>
      </c>
      <c r="AK14">
        <f t="shared" si="32"/>
        <v>688.25958765263908</v>
      </c>
      <c r="AL14">
        <f t="shared" si="9"/>
        <v>2207.4810132652638</v>
      </c>
      <c r="AN14">
        <f t="shared" si="10"/>
        <v>1873.68625002775</v>
      </c>
      <c r="AO14">
        <f t="shared" si="11"/>
        <v>-93.684312501387495</v>
      </c>
      <c r="AP14">
        <f t="shared" si="12"/>
        <v>-10.865262074675641</v>
      </c>
      <c r="AQ14">
        <f t="shared" si="13"/>
        <v>-916.91274675168495</v>
      </c>
      <c r="AR14">
        <f t="shared" si="14"/>
        <v>852.22392870000192</v>
      </c>
      <c r="AS14">
        <f t="shared" si="15"/>
        <v>-100.77457454223725</v>
      </c>
      <c r="AT14">
        <f t="shared" si="16"/>
        <v>340.43241749694772</v>
      </c>
      <c r="AU14">
        <f t="shared" si="17"/>
        <v>1091.8817716547126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4311.1851263920953</v>
      </c>
      <c r="P15">
        <f t="shared" si="30"/>
        <v>215.55925631960477</v>
      </c>
      <c r="Q15" s="5">
        <f t="shared" si="31"/>
        <v>25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3741.8983615313227</v>
      </c>
      <c r="AF15">
        <f t="shared" si="4"/>
        <v>-187.09491807656616</v>
      </c>
      <c r="AG15">
        <f t="shared" si="5"/>
        <v>-21.698780334346303</v>
      </c>
      <c r="AH15">
        <f t="shared" si="6"/>
        <v>-1923.5937006477996</v>
      </c>
      <c r="AI15">
        <f t="shared" si="7"/>
        <v>1609.5109624726108</v>
      </c>
      <c r="AJ15">
        <f t="shared" si="8"/>
        <v>-143.37674620840698</v>
      </c>
      <c r="AK15">
        <f t="shared" si="32"/>
        <v>699.45070704474222</v>
      </c>
      <c r="AL15">
        <f t="shared" si="9"/>
        <v>2165.5849233089461</v>
      </c>
      <c r="AN15">
        <f t="shared" si="10"/>
        <v>1704.9544972972278</v>
      </c>
      <c r="AO15">
        <f t="shared" si="11"/>
        <v>-85.247724864861411</v>
      </c>
      <c r="AP15">
        <f t="shared" si="12"/>
        <v>-9.886808657669814</v>
      </c>
      <c r="AQ15">
        <f t="shared" si="13"/>
        <v>-876.46414039689034</v>
      </c>
      <c r="AR15">
        <f t="shared" si="14"/>
        <v>733.35582337780636</v>
      </c>
      <c r="AS15">
        <f t="shared" si="15"/>
        <v>-65.328024611504532</v>
      </c>
      <c r="AT15">
        <f t="shared" si="16"/>
        <v>318.69695897502442</v>
      </c>
      <c r="AU15">
        <f t="shared" si="17"/>
        <v>986.72475774132624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4311.1851263920953</v>
      </c>
      <c r="P16">
        <f t="shared" si="30"/>
        <v>215.55925631960477</v>
      </c>
      <c r="Q16" s="5">
        <f t="shared" si="31"/>
        <v>25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3693.7246419010967</v>
      </c>
      <c r="AF16">
        <f t="shared" si="4"/>
        <v>-184.68623209505483</v>
      </c>
      <c r="AG16">
        <f t="shared" si="5"/>
        <v>-21.419427220191462</v>
      </c>
      <c r="AH16">
        <f t="shared" si="6"/>
        <v>-2494.6124324551097</v>
      </c>
      <c r="AI16">
        <f t="shared" si="7"/>
        <v>993.00655013074038</v>
      </c>
      <c r="AJ16">
        <f t="shared" si="8"/>
        <v>119.04592472754666</v>
      </c>
      <c r="AK16">
        <f t="shared" si="32"/>
        <v>706.2835269239207</v>
      </c>
      <c r="AL16">
        <f t="shared" si="9"/>
        <v>1818.3360017822079</v>
      </c>
      <c r="AN16">
        <f t="shared" si="10"/>
        <v>1550.3419181723411</v>
      </c>
      <c r="AO16">
        <f t="shared" si="11"/>
        <v>-77.517095908617065</v>
      </c>
      <c r="AP16">
        <f t="shared" si="12"/>
        <v>-8.9902304860530133</v>
      </c>
      <c r="AQ16">
        <f t="shared" si="13"/>
        <v>-1047.046707206222</v>
      </c>
      <c r="AR16">
        <f t="shared" si="14"/>
        <v>416.78788457144901</v>
      </c>
      <c r="AS16">
        <f t="shared" si="15"/>
        <v>49.966336201421342</v>
      </c>
      <c r="AT16">
        <f t="shared" si="16"/>
        <v>296.44358041296488</v>
      </c>
      <c r="AU16">
        <f t="shared" si="17"/>
        <v>763.19780118583526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4311.1851263920953</v>
      </c>
      <c r="P17">
        <f t="shared" si="30"/>
        <v>215.55925631960477</v>
      </c>
      <c r="Q17" s="5">
        <f t="shared" si="31"/>
        <v>25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3643.2760868709533</v>
      </c>
      <c r="AF17">
        <f t="shared" si="4"/>
        <v>-182.1638043435477</v>
      </c>
      <c r="AG17">
        <f t="shared" si="5"/>
        <v>-21.126882632385964</v>
      </c>
      <c r="AH17">
        <f t="shared" si="6"/>
        <v>-3134.0126241433331</v>
      </c>
      <c r="AI17">
        <f t="shared" si="7"/>
        <v>305.97277575168664</v>
      </c>
      <c r="AJ17">
        <f t="shared" si="8"/>
        <v>367.8843638525077</v>
      </c>
      <c r="AK17">
        <f t="shared" si="32"/>
        <v>694.59548328348797</v>
      </c>
      <c r="AL17">
        <f t="shared" si="9"/>
        <v>1368.4526228876823</v>
      </c>
      <c r="AN17">
        <f t="shared" si="10"/>
        <v>1408.6309398150811</v>
      </c>
      <c r="AO17">
        <f t="shared" si="11"/>
        <v>-70.431546990754072</v>
      </c>
      <c r="AP17">
        <f t="shared" si="12"/>
        <v>-8.1684670138134585</v>
      </c>
      <c r="AQ17">
        <f t="shared" si="13"/>
        <v>-1211.7300591212982</v>
      </c>
      <c r="AR17">
        <f t="shared" si="14"/>
        <v>118.30086668921552</v>
      </c>
      <c r="AS17">
        <f t="shared" si="15"/>
        <v>142.2382725987427</v>
      </c>
      <c r="AT17">
        <f t="shared" si="16"/>
        <v>268.5573821689859</v>
      </c>
      <c r="AU17">
        <f t="shared" si="17"/>
        <v>529.09652145694417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4311.1851263920953</v>
      </c>
      <c r="P18">
        <f t="shared" si="30"/>
        <v>215.55925631960477</v>
      </c>
      <c r="Q18" s="5">
        <f t="shared" si="31"/>
        <v>25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3590.4965582708369</v>
      </c>
      <c r="AF18">
        <f t="shared" si="4"/>
        <v>-179.52482791354186</v>
      </c>
      <c r="AG18">
        <f t="shared" si="5"/>
        <v>-20.820821033006869</v>
      </c>
      <c r="AH18">
        <f t="shared" si="6"/>
        <v>-3791.7109222093427</v>
      </c>
      <c r="AI18">
        <f t="shared" si="7"/>
        <v>-401.56001288505422</v>
      </c>
      <c r="AJ18">
        <f t="shared" si="8"/>
        <v>583.74958776324092</v>
      </c>
      <c r="AK18">
        <f t="shared" si="32"/>
        <v>665.33373916190476</v>
      </c>
      <c r="AL18">
        <f t="shared" si="9"/>
        <v>847.52331404009146</v>
      </c>
      <c r="AN18">
        <f t="shared" si="10"/>
        <v>1278.7976270898957</v>
      </c>
      <c r="AO18">
        <f t="shared" si="11"/>
        <v>-63.939881354494794</v>
      </c>
      <c r="AP18">
        <f t="shared" si="12"/>
        <v>-7.4155805747089545</v>
      </c>
      <c r="AQ18">
        <f t="shared" si="13"/>
        <v>-1350.4624920925471</v>
      </c>
      <c r="AR18">
        <f t="shared" si="14"/>
        <v>-143.02032693185501</v>
      </c>
      <c r="AS18">
        <f t="shared" si="15"/>
        <v>207.909289295029</v>
      </c>
      <c r="AT18">
        <f t="shared" si="16"/>
        <v>236.96644546370072</v>
      </c>
      <c r="AU18">
        <f t="shared" si="17"/>
        <v>301.85540782687468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4311.1851263920953</v>
      </c>
      <c r="P19">
        <f t="shared" si="30"/>
        <v>215.55925631960477</v>
      </c>
      <c r="Q19" s="5">
        <f t="shared" si="31"/>
        <v>25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3535.2135678672507</v>
      </c>
      <c r="AF19">
        <f t="shared" si="4"/>
        <v>-176.76067839336253</v>
      </c>
      <c r="AG19">
        <f t="shared" si="5"/>
        <v>-20.500242185295388</v>
      </c>
      <c r="AH19">
        <f t="shared" si="6"/>
        <v>-4494.8254952564457</v>
      </c>
      <c r="AI19">
        <f t="shared" si="7"/>
        <v>-1156.872847967853</v>
      </c>
      <c r="AJ19">
        <f t="shared" si="8"/>
        <v>778.65026034180119</v>
      </c>
      <c r="AK19">
        <f t="shared" si="32"/>
        <v>620.79494915663929</v>
      </c>
      <c r="AL19">
        <f t="shared" si="9"/>
        <v>242.5723615305875</v>
      </c>
      <c r="AN19">
        <f t="shared" si="10"/>
        <v>1159.8588198863902</v>
      </c>
      <c r="AO19">
        <f t="shared" si="11"/>
        <v>-57.992940994319504</v>
      </c>
      <c r="AP19">
        <f t="shared" si="12"/>
        <v>-6.7258699515476499</v>
      </c>
      <c r="AQ19">
        <f t="shared" si="13"/>
        <v>-1474.6953456813517</v>
      </c>
      <c r="AR19">
        <f t="shared" si="14"/>
        <v>-379.55533674082881</v>
      </c>
      <c r="AS19">
        <f t="shared" si="15"/>
        <v>255.46529360293087</v>
      </c>
      <c r="AT19">
        <f t="shared" si="16"/>
        <v>203.67496426945397</v>
      </c>
      <c r="AU19">
        <f t="shared" si="17"/>
        <v>79.584921131556044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4311.1851263920953</v>
      </c>
      <c r="P20">
        <f t="shared" si="30"/>
        <v>215.55925631960477</v>
      </c>
      <c r="Q20" s="5">
        <f t="shared" si="31"/>
        <v>25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3477.3287834004723</v>
      </c>
      <c r="AF20">
        <f t="shared" si="4"/>
        <v>-173.8664391700236</v>
      </c>
      <c r="AG20">
        <f t="shared" si="5"/>
        <v>-20.164575873308337</v>
      </c>
      <c r="AH20">
        <f t="shared" si="6"/>
        <v>-5226.5556053638702</v>
      </c>
      <c r="AI20">
        <f t="shared" si="7"/>
        <v>-1943.2578370067299</v>
      </c>
      <c r="AJ20">
        <f t="shared" si="8"/>
        <v>948.293223891867</v>
      </c>
      <c r="AK20">
        <f t="shared" si="32"/>
        <v>562.44009276567238</v>
      </c>
      <c r="AL20">
        <f t="shared" si="9"/>
        <v>-432.52452034919054</v>
      </c>
      <c r="AN20">
        <f t="shared" si="10"/>
        <v>1050.938727910243</v>
      </c>
      <c r="AO20">
        <f t="shared" si="11"/>
        <v>-52.546936395512148</v>
      </c>
      <c r="AP20">
        <f t="shared" si="12"/>
        <v>-6.0942565506908704</v>
      </c>
      <c r="AQ20">
        <f t="shared" si="13"/>
        <v>-1579.6003315745913</v>
      </c>
      <c r="AR20">
        <f t="shared" si="14"/>
        <v>-587.30279661055124</v>
      </c>
      <c r="AS20">
        <f t="shared" si="15"/>
        <v>286.59874762496599</v>
      </c>
      <c r="AT20">
        <f t="shared" si="16"/>
        <v>169.9839481496625</v>
      </c>
      <c r="AU20">
        <f t="shared" si="17"/>
        <v>-130.72010083592275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4311.1851263920953</v>
      </c>
      <c r="P21">
        <f t="shared" si="30"/>
        <v>215.55925631960477</v>
      </c>
      <c r="Q21" s="5">
        <f t="shared" si="31"/>
        <v>25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3416.4813263980459</v>
      </c>
      <c r="AF21">
        <f t="shared" si="4"/>
        <v>-170.8240663199023</v>
      </c>
      <c r="AG21">
        <f t="shared" si="5"/>
        <v>-19.811729409873426</v>
      </c>
      <c r="AH21">
        <f t="shared" si="6"/>
        <v>-6048.0281880732691</v>
      </c>
      <c r="AI21">
        <f t="shared" si="7"/>
        <v>-2822.1826574049987</v>
      </c>
      <c r="AJ21">
        <f t="shared" si="8"/>
        <v>1111.7665113923754</v>
      </c>
      <c r="AK21">
        <f t="shared" si="32"/>
        <v>492.01321120258041</v>
      </c>
      <c r="AL21">
        <f t="shared" si="9"/>
        <v>-1218.402934810043</v>
      </c>
      <c r="AN21">
        <f t="shared" si="10"/>
        <v>951.15842560744431</v>
      </c>
      <c r="AO21">
        <f t="shared" si="11"/>
        <v>-47.55792128037222</v>
      </c>
      <c r="AP21">
        <f t="shared" si="12"/>
        <v>-5.5156435975381148</v>
      </c>
      <c r="AQ21">
        <f t="shared" si="13"/>
        <v>-1683.7887931505672</v>
      </c>
      <c r="AR21">
        <f t="shared" si="14"/>
        <v>-785.70393242103319</v>
      </c>
      <c r="AS21">
        <f t="shared" si="15"/>
        <v>309.51905881889485</v>
      </c>
      <c r="AT21">
        <f t="shared" si="16"/>
        <v>136.9779216205749</v>
      </c>
      <c r="AU21">
        <f t="shared" si="17"/>
        <v>-339.20695198156346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4311.1851263920953</v>
      </c>
      <c r="P22">
        <f t="shared" si="30"/>
        <v>215.55925631960477</v>
      </c>
      <c r="Q22" s="5">
        <f t="shared" si="31"/>
        <v>25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3352.3255604428446</v>
      </c>
      <c r="AF22">
        <f t="shared" si="4"/>
        <v>-167.61627802214224</v>
      </c>
      <c r="AG22">
        <f t="shared" si="5"/>
        <v>-19.439698494508328</v>
      </c>
      <c r="AH22">
        <f t="shared" si="6"/>
        <v>-6956.5448506544972</v>
      </c>
      <c r="AI22">
        <f t="shared" si="7"/>
        <v>-3791.275266728303</v>
      </c>
      <c r="AJ22">
        <f t="shared" si="8"/>
        <v>1266.3482339361694</v>
      </c>
      <c r="AK22">
        <f t="shared" si="32"/>
        <v>409.92319696909317</v>
      </c>
      <c r="AL22">
        <f t="shared" si="9"/>
        <v>-2115.0038358230404</v>
      </c>
      <c r="AN22">
        <f t="shared" si="10"/>
        <v>859.73016215013809</v>
      </c>
      <c r="AO22">
        <f t="shared" si="11"/>
        <v>-42.986508107506907</v>
      </c>
      <c r="AP22">
        <f t="shared" si="12"/>
        <v>-4.9854630278288523</v>
      </c>
      <c r="AQ22">
        <f t="shared" si="13"/>
        <v>-1784.0604453905835</v>
      </c>
      <c r="AR22">
        <f t="shared" si="14"/>
        <v>-972.3022543757811</v>
      </c>
      <c r="AS22">
        <f t="shared" si="15"/>
        <v>324.76492896372019</v>
      </c>
      <c r="AT22">
        <f t="shared" si="16"/>
        <v>105.12801643071506</v>
      </c>
      <c r="AU22">
        <f t="shared" si="17"/>
        <v>-542.40930898134593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4311.1851263920953</v>
      </c>
      <c r="P23">
        <f t="shared" si="30"/>
        <v>215.55925631960477</v>
      </c>
      <c r="Q23" s="5">
        <f t="shared" si="31"/>
        <v>25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3284.6231332148313</v>
      </c>
      <c r="AF23">
        <f t="shared" si="4"/>
        <v>-164.23115666074159</v>
      </c>
      <c r="AG23">
        <f t="shared" si="5"/>
        <v>-19.047100953210727</v>
      </c>
      <c r="AH23">
        <f t="shared" si="6"/>
        <v>-7928.0222541007524</v>
      </c>
      <c r="AI23">
        <f t="shared" si="7"/>
        <v>-4826.6773784998732</v>
      </c>
      <c r="AJ23">
        <f t="shared" si="8"/>
        <v>0</v>
      </c>
      <c r="AK23">
        <f t="shared" si="32"/>
        <v>316.77660918289848</v>
      </c>
      <c r="AL23">
        <f t="shared" si="9"/>
        <v>-4509.9007693169751</v>
      </c>
      <c r="AN23">
        <f t="shared" si="10"/>
        <v>775.96778107686191</v>
      </c>
      <c r="AO23">
        <f t="shared" si="11"/>
        <v>-38.798389053843103</v>
      </c>
      <c r="AP23">
        <f t="shared" si="12"/>
        <v>-4.4997359097766623</v>
      </c>
      <c r="AQ23">
        <f t="shared" si="13"/>
        <v>-1872.9362813752603</v>
      </c>
      <c r="AR23">
        <f t="shared" si="14"/>
        <v>-1140.2666252620179</v>
      </c>
      <c r="AS23">
        <f t="shared" si="15"/>
        <v>0</v>
      </c>
      <c r="AT23">
        <f t="shared" si="16"/>
        <v>74.836117434306843</v>
      </c>
      <c r="AU23">
        <f t="shared" si="17"/>
        <v>-1065.4305078277112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43028.139154530945</v>
      </c>
      <c r="AO25" s="6">
        <f t="shared" si="33"/>
        <v>-5384.7958025206208</v>
      </c>
      <c r="AP25" s="6">
        <f t="shared" si="33"/>
        <v>-1746.9471514008794</v>
      </c>
      <c r="AQ25" s="6">
        <f t="shared" si="33"/>
        <v>-25204.138710028863</v>
      </c>
      <c r="AR25" s="6">
        <f t="shared" si="33"/>
        <v>10692.257490580581</v>
      </c>
      <c r="AS25" s="6">
        <f t="shared" si="33"/>
        <v>-3526.2549541175117</v>
      </c>
      <c r="AT25" s="6">
        <f t="shared" si="33"/>
        <v>3036.9032325507592</v>
      </c>
      <c r="AU25" s="7">
        <f t="shared" si="33"/>
        <v>10202.905769013832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17231.672735223958</v>
      </c>
      <c r="K3">
        <v>1</v>
      </c>
      <c r="L3" s="2">
        <v>0</v>
      </c>
      <c r="O3">
        <f>$C$3</f>
        <v>17231.672735223958</v>
      </c>
      <c r="P3">
        <f>O3*B5</f>
        <v>13785.338188179167</v>
      </c>
      <c r="Q3" s="5">
        <f>B8</f>
        <v>1522.432587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17231.672735223958</v>
      </c>
      <c r="AF3">
        <f t="shared" ref="AF3:AF23" si="4">-$Z3*P3</f>
        <v>-13785.338188179167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1923.9019600447912</v>
      </c>
      <c r="AJ3">
        <f t="shared" ref="AJ3:AJ23" si="8">AB3-AC3</f>
        <v>-1.4551915228366852E-11</v>
      </c>
      <c r="AL3">
        <f t="shared" ref="AL3:AL23" si="9">SUM(AI3:AK3)</f>
        <v>1923.9019600447766</v>
      </c>
      <c r="AN3">
        <f t="shared" ref="AN3:AN23" si="10">AE3*$K3</f>
        <v>17231.672735223958</v>
      </c>
      <c r="AO3">
        <f t="shared" ref="AO3:AO23" si="11">AF3*$K3</f>
        <v>-13785.338188179167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1923.9019600447912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1923.9019600447766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17231.672735223958</v>
      </c>
      <c r="P5">
        <f t="shared" ref="P5:P23" si="30">O5*$C$5</f>
        <v>861.58363676119791</v>
      </c>
      <c r="Q5" s="5">
        <f t="shared" ref="Q5:Q23" si="31">$C$8</f>
        <v>25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16815.938393694716</v>
      </c>
      <c r="AF5">
        <f t="shared" si="4"/>
        <v>-840.79691968473594</v>
      </c>
      <c r="AG5">
        <f t="shared" si="5"/>
        <v>-24.396845640122592</v>
      </c>
      <c r="AH5">
        <f t="shared" si="6"/>
        <v>-2162.7767950963203</v>
      </c>
      <c r="AI5">
        <f t="shared" si="7"/>
        <v>13787.967833273538</v>
      </c>
      <c r="AJ5">
        <f t="shared" si="8"/>
        <v>-5931.1622436209582</v>
      </c>
      <c r="AK5">
        <f>H5*SUM(AB5, AE5:AF5)</f>
        <v>1161.849714513995</v>
      </c>
      <c r="AL5">
        <f t="shared" si="9"/>
        <v>9018.6553041665757</v>
      </c>
      <c r="AN5">
        <f t="shared" si="10"/>
        <v>15204.728855900463</v>
      </c>
      <c r="AO5">
        <f t="shared" si="11"/>
        <v>-760.23644279502332</v>
      </c>
      <c r="AP5">
        <f t="shared" si="12"/>
        <v>-22.059275802081398</v>
      </c>
      <c r="AQ5">
        <f t="shared" si="13"/>
        <v>-1955.5515710977659</v>
      </c>
      <c r="AR5">
        <f t="shared" si="14"/>
        <v>12466.881566205593</v>
      </c>
      <c r="AS5">
        <f t="shared" si="15"/>
        <v>-5362.8713190591461</v>
      </c>
      <c r="AT5">
        <f t="shared" si="16"/>
        <v>1050.5277473610709</v>
      </c>
      <c r="AU5">
        <f t="shared" si="17"/>
        <v>8154.5379945075192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17231.672735223958</v>
      </c>
      <c r="P6">
        <f t="shared" si="30"/>
        <v>861.58363676119791</v>
      </c>
      <c r="Q6" s="5">
        <f t="shared" si="31"/>
        <v>25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16599.447665398857</v>
      </c>
      <c r="AF6">
        <f t="shared" si="4"/>
        <v>-829.97238326994284</v>
      </c>
      <c r="AG6">
        <f t="shared" si="5"/>
        <v>-24.08275725819011</v>
      </c>
      <c r="AH6">
        <f t="shared" si="6"/>
        <v>-2804.7970212502519</v>
      </c>
      <c r="AI6">
        <f t="shared" si="7"/>
        <v>12940.595503620474</v>
      </c>
      <c r="AJ6">
        <f t="shared" si="8"/>
        <v>-5001.6698511470895</v>
      </c>
      <c r="AK6">
        <f>H6*SUM(AB6, AE6:AF6)</f>
        <v>1537.7160287106256</v>
      </c>
      <c r="AL6">
        <f t="shared" si="9"/>
        <v>9476.6416811840099</v>
      </c>
      <c r="AN6">
        <f t="shared" si="10"/>
        <v>14230.568942023603</v>
      </c>
      <c r="AO6">
        <f t="shared" si="11"/>
        <v>-711.52844710118018</v>
      </c>
      <c r="AP6">
        <f t="shared" si="12"/>
        <v>-20.645948249896719</v>
      </c>
      <c r="AQ6">
        <f t="shared" si="13"/>
        <v>-2404.5292460232645</v>
      </c>
      <c r="AR6">
        <f t="shared" si="14"/>
        <v>11093.865300649264</v>
      </c>
      <c r="AS6">
        <f t="shared" si="15"/>
        <v>-4287.8901200041428</v>
      </c>
      <c r="AT6">
        <f t="shared" si="16"/>
        <v>1318.2712100376084</v>
      </c>
      <c r="AU6">
        <f t="shared" si="17"/>
        <v>8124.2463906827297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17231.672735223958</v>
      </c>
      <c r="P7">
        <f t="shared" si="30"/>
        <v>861.58363676119791</v>
      </c>
      <c r="Q7" s="5">
        <f t="shared" si="31"/>
        <v>25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16372.733919734575</v>
      </c>
      <c r="AF7">
        <f t="shared" si="4"/>
        <v>-818.6366959867288</v>
      </c>
      <c r="AG7">
        <f t="shared" si="5"/>
        <v>-23.753837151088661</v>
      </c>
      <c r="AH7">
        <f t="shared" si="6"/>
        <v>-3523.7013807819571</v>
      </c>
      <c r="AI7">
        <f t="shared" si="7"/>
        <v>12006.642005814801</v>
      </c>
      <c r="AJ7">
        <f t="shared" si="8"/>
        <v>-4086.4015026762136</v>
      </c>
      <c r="AK7">
        <f>H7*SUM(AB7, AE7:AF7)</f>
        <v>2029.8129051026137</v>
      </c>
      <c r="AL7">
        <f t="shared" si="9"/>
        <v>9950.0534082412014</v>
      </c>
      <c r="AN7">
        <f t="shared" si="10"/>
        <v>13220.504027875309</v>
      </c>
      <c r="AO7">
        <f t="shared" si="11"/>
        <v>-661.02520139376554</v>
      </c>
      <c r="AP7">
        <f t="shared" si="12"/>
        <v>-19.180529120731769</v>
      </c>
      <c r="AQ7">
        <f t="shared" si="13"/>
        <v>-2845.2858591629065</v>
      </c>
      <c r="AR7">
        <f t="shared" si="14"/>
        <v>9695.0124381979058</v>
      </c>
      <c r="AS7">
        <f t="shared" si="15"/>
        <v>-3299.6497585860975</v>
      </c>
      <c r="AT7">
        <f t="shared" si="16"/>
        <v>1639.0145848151317</v>
      </c>
      <c r="AU7">
        <f t="shared" si="17"/>
        <v>8034.3772644269402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17231.672735223958</v>
      </c>
      <c r="P8">
        <f t="shared" si="30"/>
        <v>861.58363676119791</v>
      </c>
      <c r="Q8" s="5">
        <f t="shared" si="31"/>
        <v>25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16135.54487405868</v>
      </c>
      <c r="AF8">
        <f t="shared" si="4"/>
        <v>-806.77724370293402</v>
      </c>
      <c r="AG8">
        <f t="shared" si="5"/>
        <v>-23.409719302925481</v>
      </c>
      <c r="AH8">
        <f t="shared" si="6"/>
        <v>-4263.1790660917368</v>
      </c>
      <c r="AI8">
        <f t="shared" si="7"/>
        <v>11042.178844961083</v>
      </c>
      <c r="AJ8">
        <f t="shared" si="8"/>
        <v>-3222.7977746110919</v>
      </c>
      <c r="AK8">
        <f t="shared" ref="AK8:AK23" si="32">H8*SUM(AB8:AB8, AE8:AF8)</f>
        <v>2576.8181043366549</v>
      </c>
      <c r="AL8">
        <f t="shared" si="9"/>
        <v>10396.199174686646</v>
      </c>
      <c r="AN8">
        <f t="shared" si="10"/>
        <v>12175.479681401885</v>
      </c>
      <c r="AO8">
        <f t="shared" si="11"/>
        <v>-608.77398407009423</v>
      </c>
      <c r="AP8">
        <f t="shared" si="12"/>
        <v>-17.664390260432313</v>
      </c>
      <c r="AQ8">
        <f t="shared" si="13"/>
        <v>-3216.8885837148359</v>
      </c>
      <c r="AR8">
        <f t="shared" si="14"/>
        <v>8332.152723356523</v>
      </c>
      <c r="AS8">
        <f t="shared" si="15"/>
        <v>-2431.8428121463548</v>
      </c>
      <c r="AT8">
        <f t="shared" si="16"/>
        <v>1944.4026660952638</v>
      </c>
      <c r="AU8">
        <f t="shared" si="17"/>
        <v>7844.7125773054313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17231.672735223958</v>
      </c>
      <c r="P9">
        <f t="shared" si="30"/>
        <v>861.58363676119791</v>
      </c>
      <c r="Q9" s="5">
        <f t="shared" si="31"/>
        <v>25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15887.105373295364</v>
      </c>
      <c r="AF9">
        <f t="shared" si="4"/>
        <v>-794.35526866476823</v>
      </c>
      <c r="AG9">
        <f t="shared" si="5"/>
        <v>-23.049279105707321</v>
      </c>
      <c r="AH9">
        <f t="shared" si="6"/>
        <v>-5053.720167556261</v>
      </c>
      <c r="AI9">
        <f t="shared" si="7"/>
        <v>10015.980657968626</v>
      </c>
      <c r="AJ9">
        <f t="shared" si="8"/>
        <v>-2378.0097737038595</v>
      </c>
      <c r="AK9">
        <f t="shared" si="32"/>
        <v>2917.3530491314309</v>
      </c>
      <c r="AL9">
        <f t="shared" si="9"/>
        <v>10555.323933396197</v>
      </c>
      <c r="AN9">
        <f t="shared" si="10"/>
        <v>11168.262931928444</v>
      </c>
      <c r="AO9">
        <f t="shared" si="11"/>
        <v>-558.41314659642228</v>
      </c>
      <c r="AP9">
        <f t="shared" si="12"/>
        <v>-16.203103296377819</v>
      </c>
      <c r="AQ9">
        <f t="shared" si="13"/>
        <v>-3552.6468975607058</v>
      </c>
      <c r="AR9">
        <f t="shared" si="14"/>
        <v>7040.9997844749378</v>
      </c>
      <c r="AS9">
        <f t="shared" si="15"/>
        <v>-1671.6851675234752</v>
      </c>
      <c r="AT9">
        <f t="shared" si="16"/>
        <v>2050.8308563704545</v>
      </c>
      <c r="AU9">
        <f t="shared" si="17"/>
        <v>7420.1454733219171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17231.672735223958</v>
      </c>
      <c r="P10">
        <f t="shared" si="30"/>
        <v>861.58363676119791</v>
      </c>
      <c r="Q10" s="5">
        <f t="shared" si="31"/>
        <v>25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15626.973516285943</v>
      </c>
      <c r="AF10">
        <f t="shared" si="4"/>
        <v>-781.34867581429717</v>
      </c>
      <c r="AG10">
        <f t="shared" si="5"/>
        <v>-22.671875441816823</v>
      </c>
      <c r="AH10">
        <f t="shared" si="6"/>
        <v>-5876.4349133368587</v>
      </c>
      <c r="AI10">
        <f t="shared" si="7"/>
        <v>8946.5180516929722</v>
      </c>
      <c r="AJ10">
        <f t="shared" si="8"/>
        <v>-1521.8071204297958</v>
      </c>
      <c r="AK10">
        <f t="shared" si="32"/>
        <v>2273.9123499559814</v>
      </c>
      <c r="AL10">
        <f t="shared" si="9"/>
        <v>9698.6232812191574</v>
      </c>
      <c r="AN10">
        <f t="shared" si="10"/>
        <v>10419.611429267507</v>
      </c>
      <c r="AO10">
        <f t="shared" si="11"/>
        <v>-520.98057146337533</v>
      </c>
      <c r="AP10">
        <f t="shared" si="12"/>
        <v>-15.116947131848027</v>
      </c>
      <c r="AQ10">
        <f t="shared" si="13"/>
        <v>-3918.2358837774427</v>
      </c>
      <c r="AR10">
        <f t="shared" si="14"/>
        <v>5965.2780268948418</v>
      </c>
      <c r="AS10">
        <f t="shared" si="15"/>
        <v>-1014.6967260580354</v>
      </c>
      <c r="AT10">
        <f t="shared" si="16"/>
        <v>1516.1786180837562</v>
      </c>
      <c r="AU10">
        <f t="shared" si="17"/>
        <v>6466.7599189205621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64418.824185061698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17231.672735223958</v>
      </c>
      <c r="P11">
        <f t="shared" si="30"/>
        <v>861.58363676119791</v>
      </c>
      <c r="Q11" s="5">
        <f t="shared" si="31"/>
        <v>25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15353.527529915791</v>
      </c>
      <c r="AF11">
        <f t="shared" si="4"/>
        <v>-767.67637649578955</v>
      </c>
      <c r="AG11">
        <f t="shared" si="5"/>
        <v>-22.275155415601393</v>
      </c>
      <c r="AH11">
        <f t="shared" si="6"/>
        <v>-6800.0508718905867</v>
      </c>
      <c r="AI11">
        <f t="shared" si="7"/>
        <v>7763.5251261138119</v>
      </c>
      <c r="AJ11">
        <f t="shared" si="8"/>
        <v>-762.547993209384</v>
      </c>
      <c r="AK11">
        <f t="shared" si="32"/>
        <v>2213.0241485161273</v>
      </c>
      <c r="AL11">
        <f t="shared" si="9"/>
        <v>9214.0012814205547</v>
      </c>
      <c r="AN11">
        <f t="shared" si="10"/>
        <v>9737.7395593527817</v>
      </c>
      <c r="AO11">
        <f t="shared" si="11"/>
        <v>-486.88697796763904</v>
      </c>
      <c r="AP11">
        <f t="shared" si="12"/>
        <v>-14.12767597925574</v>
      </c>
      <c r="AQ11">
        <f t="shared" si="13"/>
        <v>-4312.8280619420311</v>
      </c>
      <c r="AR11">
        <f t="shared" si="14"/>
        <v>4923.8968434638546</v>
      </c>
      <c r="AS11">
        <f t="shared" si="15"/>
        <v>-483.6343794552613</v>
      </c>
      <c r="AT11">
        <f t="shared" si="16"/>
        <v>1403.5766539526105</v>
      </c>
      <c r="AU11">
        <f t="shared" si="17"/>
        <v>5843.8391179612036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17231.672735223958</v>
      </c>
      <c r="P12">
        <f t="shared" si="30"/>
        <v>861.58363676119791</v>
      </c>
      <c r="Q12" s="5">
        <f t="shared" si="31"/>
        <v>25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15065.214138244333</v>
      </c>
      <c r="AF12">
        <f t="shared" si="4"/>
        <v>-753.26070691221662</v>
      </c>
      <c r="AG12">
        <f t="shared" si="5"/>
        <v>-21.856865508258117</v>
      </c>
      <c r="AH12">
        <f t="shared" si="6"/>
        <v>-7821.534127490414</v>
      </c>
      <c r="AI12">
        <f t="shared" si="7"/>
        <v>6468.5624383334443</v>
      </c>
      <c r="AJ12">
        <f t="shared" si="8"/>
        <v>-107.08019605486697</v>
      </c>
      <c r="AK12">
        <f t="shared" si="32"/>
        <v>3053.926579331895</v>
      </c>
      <c r="AL12">
        <f t="shared" si="9"/>
        <v>9415.4088216104719</v>
      </c>
      <c r="AN12">
        <f t="shared" si="10"/>
        <v>8929.7955222257515</v>
      </c>
      <c r="AO12">
        <f t="shared" si="11"/>
        <v>-446.48977611128754</v>
      </c>
      <c r="AP12">
        <f t="shared" si="12"/>
        <v>-12.955497210627724</v>
      </c>
      <c r="AQ12">
        <f t="shared" si="13"/>
        <v>-4636.1571622996753</v>
      </c>
      <c r="AR12">
        <f t="shared" si="14"/>
        <v>3834.1930866041607</v>
      </c>
      <c r="AS12">
        <f t="shared" si="15"/>
        <v>-63.471003231371299</v>
      </c>
      <c r="AT12">
        <f t="shared" si="16"/>
        <v>1810.1926493095475</v>
      </c>
      <c r="AU12">
        <f t="shared" si="17"/>
        <v>5580.9147326823368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17231.672735223958</v>
      </c>
      <c r="P13">
        <f t="shared" si="30"/>
        <v>861.58363676119791</v>
      </c>
      <c r="Q13" s="5">
        <f t="shared" si="31"/>
        <v>25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14760.962195681155</v>
      </c>
      <c r="AF13">
        <f t="shared" si="4"/>
        <v>-738.04810978405783</v>
      </c>
      <c r="AG13">
        <f t="shared" si="5"/>
        <v>-21.415451683787605</v>
      </c>
      <c r="AH13">
        <f t="shared" si="6"/>
        <v>-8913.8067755170796</v>
      </c>
      <c r="AI13">
        <f t="shared" si="7"/>
        <v>5087.6918586962292</v>
      </c>
      <c r="AJ13">
        <f t="shared" si="8"/>
        <v>436.60836886815741</v>
      </c>
      <c r="AK13">
        <f t="shared" si="32"/>
        <v>4513.9940385591717</v>
      </c>
      <c r="AL13">
        <f t="shared" si="9"/>
        <v>10038.294266123557</v>
      </c>
      <c r="AN13">
        <f t="shared" si="10"/>
        <v>7925.9465603672033</v>
      </c>
      <c r="AO13">
        <f t="shared" si="11"/>
        <v>-396.29732801836019</v>
      </c>
      <c r="AP13">
        <f t="shared" si="12"/>
        <v>-11.499096289365825</v>
      </c>
      <c r="AQ13">
        <f t="shared" si="13"/>
        <v>-4786.2974795002692</v>
      </c>
      <c r="AR13">
        <f t="shared" si="14"/>
        <v>2731.8526565592078</v>
      </c>
      <c r="AS13">
        <f t="shared" si="15"/>
        <v>234.43828075588527</v>
      </c>
      <c r="AT13">
        <f t="shared" si="16"/>
        <v>2423.8037499956581</v>
      </c>
      <c r="AU13">
        <f t="shared" si="17"/>
        <v>5390.0946873107505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17231.672735223958</v>
      </c>
      <c r="P14">
        <f t="shared" si="30"/>
        <v>861.58363676119791</v>
      </c>
      <c r="Q14" s="5">
        <f t="shared" si="31"/>
        <v>25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14439.106042676356</v>
      </c>
      <c r="AF14">
        <f t="shared" si="4"/>
        <v>-721.95530213381778</v>
      </c>
      <c r="AG14">
        <f t="shared" si="5"/>
        <v>-20.948497375360425</v>
      </c>
      <c r="AH14">
        <f t="shared" si="6"/>
        <v>-10111.991663572267</v>
      </c>
      <c r="AI14">
        <f t="shared" si="7"/>
        <v>3584.2105795949101</v>
      </c>
      <c r="AJ14">
        <f t="shared" si="8"/>
        <v>1140.9576517770111</v>
      </c>
      <c r="AK14">
        <f t="shared" si="32"/>
        <v>3654.1121136219349</v>
      </c>
      <c r="AL14">
        <f t="shared" si="9"/>
        <v>8379.2803449938565</v>
      </c>
      <c r="AN14">
        <f t="shared" si="10"/>
        <v>7141.9851823174959</v>
      </c>
      <c r="AO14">
        <f t="shared" si="11"/>
        <v>-357.09925911587476</v>
      </c>
      <c r="AP14">
        <f t="shared" si="12"/>
        <v>-10.361711965023389</v>
      </c>
      <c r="AQ14">
        <f t="shared" si="13"/>
        <v>-5001.6735393103963</v>
      </c>
      <c r="AR14">
        <f t="shared" si="14"/>
        <v>1772.8506719262011</v>
      </c>
      <c r="AS14">
        <f t="shared" si="15"/>
        <v>564.34952541790301</v>
      </c>
      <c r="AT14">
        <f t="shared" si="16"/>
        <v>1807.4259232448583</v>
      </c>
      <c r="AU14">
        <f t="shared" si="17"/>
        <v>4144.6261205889623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17231.672735223958</v>
      </c>
      <c r="P15">
        <f t="shared" si="30"/>
        <v>861.58363676119791</v>
      </c>
      <c r="Q15" s="5">
        <f t="shared" si="31"/>
        <v>25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14097.927986892255</v>
      </c>
      <c r="AF15">
        <f t="shared" si="4"/>
        <v>-704.89639934461275</v>
      </c>
      <c r="AG15">
        <f t="shared" si="5"/>
        <v>-20.453510526105383</v>
      </c>
      <c r="AH15">
        <f t="shared" si="6"/>
        <v>-11420.075020057526</v>
      </c>
      <c r="AI15">
        <f t="shared" si="7"/>
        <v>1952.5030569640112</v>
      </c>
      <c r="AJ15">
        <f t="shared" si="8"/>
        <v>1724.5809994770643</v>
      </c>
      <c r="AK15">
        <f t="shared" si="32"/>
        <v>3528.7454914376021</v>
      </c>
      <c r="AL15">
        <f t="shared" si="9"/>
        <v>7205.8295478786777</v>
      </c>
      <c r="AN15">
        <f t="shared" si="10"/>
        <v>6423.5645657643827</v>
      </c>
      <c r="AO15">
        <f t="shared" si="11"/>
        <v>-321.17822828821909</v>
      </c>
      <c r="AP15">
        <f t="shared" si="12"/>
        <v>-9.3194152774177788</v>
      </c>
      <c r="AQ15">
        <f t="shared" si="13"/>
        <v>-5203.4305541507756</v>
      </c>
      <c r="AR15">
        <f t="shared" si="14"/>
        <v>889.63636804797022</v>
      </c>
      <c r="AS15">
        <f t="shared" si="15"/>
        <v>785.78620981262486</v>
      </c>
      <c r="AT15">
        <f t="shared" si="16"/>
        <v>1607.8337555330456</v>
      </c>
      <c r="AU15">
        <f t="shared" si="17"/>
        <v>3283.2563333936405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17231.672735223958</v>
      </c>
      <c r="P16">
        <f t="shared" si="30"/>
        <v>861.58363676119791</v>
      </c>
      <c r="Q16" s="5">
        <f t="shared" si="31"/>
        <v>25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13738.001851473718</v>
      </c>
      <c r="AF16">
        <f t="shared" si="4"/>
        <v>-686.90009257368592</v>
      </c>
      <c r="AG16">
        <f t="shared" si="5"/>
        <v>-19.931323648271409</v>
      </c>
      <c r="AH16">
        <f t="shared" si="6"/>
        <v>-12706.070902916872</v>
      </c>
      <c r="AI16">
        <f t="shared" si="7"/>
        <v>325.09953233488886</v>
      </c>
      <c r="AJ16">
        <f t="shared" si="8"/>
        <v>2204.1246878786915</v>
      </c>
      <c r="AK16">
        <f t="shared" si="32"/>
        <v>3351.9141598749743</v>
      </c>
      <c r="AL16">
        <f t="shared" si="9"/>
        <v>5881.1383800885542</v>
      </c>
      <c r="AN16">
        <f t="shared" si="10"/>
        <v>5766.1580672962446</v>
      </c>
      <c r="AO16">
        <f t="shared" si="11"/>
        <v>-288.3079033648122</v>
      </c>
      <c r="AP16">
        <f t="shared" si="12"/>
        <v>-8.3656388963176624</v>
      </c>
      <c r="AQ16">
        <f t="shared" si="13"/>
        <v>-5333.0327097483105</v>
      </c>
      <c r="AR16">
        <f t="shared" si="14"/>
        <v>136.45181528680345</v>
      </c>
      <c r="AS16">
        <f t="shared" si="15"/>
        <v>925.12226215598912</v>
      </c>
      <c r="AT16">
        <f t="shared" si="16"/>
        <v>1406.8761296443017</v>
      </c>
      <c r="AU16">
        <f t="shared" si="17"/>
        <v>2468.450207087094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17231.672735223958</v>
      </c>
      <c r="P17">
        <f t="shared" si="30"/>
        <v>861.58363676119791</v>
      </c>
      <c r="Q17" s="5">
        <f t="shared" si="31"/>
        <v>25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13359.317786982378</v>
      </c>
      <c r="AF17">
        <f t="shared" si="4"/>
        <v>-667.96588934911881</v>
      </c>
      <c r="AG17">
        <f t="shared" si="5"/>
        <v>-19.381922452128016</v>
      </c>
      <c r="AH17">
        <f t="shared" si="6"/>
        <v>-14003.518386427064</v>
      </c>
      <c r="AI17">
        <f t="shared" si="7"/>
        <v>-1331.5484112459344</v>
      </c>
      <c r="AJ17">
        <f t="shared" si="8"/>
        <v>2605.6135076448663</v>
      </c>
      <c r="AK17">
        <f t="shared" si="32"/>
        <v>3132.5234147045962</v>
      </c>
      <c r="AL17">
        <f t="shared" si="9"/>
        <v>4406.5885111035277</v>
      </c>
      <c r="AN17">
        <f t="shared" si="10"/>
        <v>5165.227098045033</v>
      </c>
      <c r="AO17">
        <f t="shared" si="11"/>
        <v>-258.26135490225164</v>
      </c>
      <c r="AP17">
        <f t="shared" si="12"/>
        <v>-7.4937981608230393</v>
      </c>
      <c r="AQ17">
        <f t="shared" si="13"/>
        <v>-5414.2998760031169</v>
      </c>
      <c r="AR17">
        <f t="shared" si="14"/>
        <v>-514.82793102115943</v>
      </c>
      <c r="AS17">
        <f t="shared" si="15"/>
        <v>1007.4305972295818</v>
      </c>
      <c r="AT17">
        <f t="shared" si="16"/>
        <v>1211.1542733611059</v>
      </c>
      <c r="AU17">
        <f t="shared" si="17"/>
        <v>1703.7569395695282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17231.672735223958</v>
      </c>
      <c r="P18">
        <f t="shared" si="30"/>
        <v>861.58363676119791</v>
      </c>
      <c r="Q18" s="5">
        <f t="shared" si="31"/>
        <v>25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12961.114237106545</v>
      </c>
      <c r="AF18">
        <f t="shared" si="4"/>
        <v>-648.05571185532722</v>
      </c>
      <c r="AG18">
        <f t="shared" si="5"/>
        <v>-18.804202058997163</v>
      </c>
      <c r="AH18">
        <f t="shared" si="6"/>
        <v>-15356.046744382946</v>
      </c>
      <c r="AI18">
        <f t="shared" si="7"/>
        <v>-3061.7924211907248</v>
      </c>
      <c r="AJ18">
        <f t="shared" si="8"/>
        <v>2953.2630096923458</v>
      </c>
      <c r="AK18">
        <f t="shared" si="32"/>
        <v>2877.1905029806944</v>
      </c>
      <c r="AL18">
        <f t="shared" si="9"/>
        <v>2768.6610914823154</v>
      </c>
      <c r="AN18">
        <f t="shared" si="10"/>
        <v>4616.2534518164721</v>
      </c>
      <c r="AO18">
        <f t="shared" si="11"/>
        <v>-230.81267259082361</v>
      </c>
      <c r="AP18">
        <f t="shared" si="12"/>
        <v>-6.6973379815591008</v>
      </c>
      <c r="AQ18">
        <f t="shared" si="13"/>
        <v>-5469.2368644563285</v>
      </c>
      <c r="AR18">
        <f t="shared" si="14"/>
        <v>-1090.4934232122384</v>
      </c>
      <c r="AS18">
        <f t="shared" si="15"/>
        <v>1051.8393953803809</v>
      </c>
      <c r="AT18">
        <f t="shared" si="16"/>
        <v>1024.7452763662436</v>
      </c>
      <c r="AU18">
        <f t="shared" si="17"/>
        <v>986.09124853438607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17231.672735223958</v>
      </c>
      <c r="P19">
        <f t="shared" si="30"/>
        <v>861.58363676119791</v>
      </c>
      <c r="Q19" s="5">
        <f t="shared" si="31"/>
        <v>25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12540.016773128491</v>
      </c>
      <c r="AF19">
        <f t="shared" si="4"/>
        <v>-627.00083865642455</v>
      </c>
      <c r="AG19">
        <f t="shared" si="5"/>
        <v>-18.193266791062797</v>
      </c>
      <c r="AH19">
        <f t="shared" si="6"/>
        <v>-16915.729893775784</v>
      </c>
      <c r="AI19">
        <f t="shared" si="7"/>
        <v>-5020.9072260947796</v>
      </c>
      <c r="AJ19">
        <f t="shared" si="8"/>
        <v>3301.2671744169802</v>
      </c>
      <c r="AK19">
        <f t="shared" si="32"/>
        <v>2590.2481427483481</v>
      </c>
      <c r="AL19">
        <f t="shared" si="9"/>
        <v>870.60809107054865</v>
      </c>
      <c r="AN19">
        <f t="shared" si="10"/>
        <v>4114.2207610984451</v>
      </c>
      <c r="AO19">
        <f t="shared" si="11"/>
        <v>-205.71103805492226</v>
      </c>
      <c r="AP19">
        <f t="shared" si="12"/>
        <v>-5.9689805283505653</v>
      </c>
      <c r="AQ19">
        <f t="shared" si="13"/>
        <v>-5549.8368444959669</v>
      </c>
      <c r="AR19">
        <f t="shared" si="14"/>
        <v>-1647.2961019807947</v>
      </c>
      <c r="AS19">
        <f t="shared" si="15"/>
        <v>1083.103969687168</v>
      </c>
      <c r="AT19">
        <f t="shared" si="16"/>
        <v>849.82762607846689</v>
      </c>
      <c r="AU19">
        <f t="shared" si="17"/>
        <v>285.63549378484038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17231.672735223958</v>
      </c>
      <c r="P20">
        <f t="shared" si="30"/>
        <v>861.58363676119791</v>
      </c>
      <c r="Q20" s="5">
        <f t="shared" si="31"/>
        <v>25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12096.743482220205</v>
      </c>
      <c r="AF20">
        <f t="shared" si="4"/>
        <v>-604.8371741110102</v>
      </c>
      <c r="AG20">
        <f t="shared" si="5"/>
        <v>-17.550158461245559</v>
      </c>
      <c r="AH20">
        <f t="shared" si="6"/>
        <v>-18447.026476264538</v>
      </c>
      <c r="AI20">
        <f t="shared" si="7"/>
        <v>-6972.6703266165878</v>
      </c>
      <c r="AJ20">
        <f t="shared" si="8"/>
        <v>3571.1383347183964</v>
      </c>
      <c r="AK20">
        <f t="shared" si="32"/>
        <v>2271.724359905616</v>
      </c>
      <c r="AL20">
        <f t="shared" si="9"/>
        <v>-1129.8076319925754</v>
      </c>
      <c r="AN20">
        <f t="shared" si="10"/>
        <v>3655.9488615940058</v>
      </c>
      <c r="AO20">
        <f t="shared" si="11"/>
        <v>-182.79744307970029</v>
      </c>
      <c r="AP20">
        <f t="shared" si="12"/>
        <v>-5.3041119654633606</v>
      </c>
      <c r="AQ20">
        <f t="shared" si="13"/>
        <v>-5575.1686844330607</v>
      </c>
      <c r="AR20">
        <f t="shared" si="14"/>
        <v>-2107.3213778842182</v>
      </c>
      <c r="AS20">
        <f t="shared" si="15"/>
        <v>1079.2904014702797</v>
      </c>
      <c r="AT20">
        <f t="shared" si="16"/>
        <v>686.57387830530183</v>
      </c>
      <c r="AU20">
        <f t="shared" si="17"/>
        <v>-341.45709810863661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17231.672735223958</v>
      </c>
      <c r="P21">
        <f t="shared" si="30"/>
        <v>861.58363676119791</v>
      </c>
      <c r="Q21" s="5">
        <f t="shared" si="31"/>
        <v>25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11634.676332740064</v>
      </c>
      <c r="AF21">
        <f t="shared" si="4"/>
        <v>-581.7338166370032</v>
      </c>
      <c r="AG21">
        <f t="shared" si="5"/>
        <v>-16.879783685998678</v>
      </c>
      <c r="AH21">
        <f t="shared" si="6"/>
        <v>-19794.927625376957</v>
      </c>
      <c r="AI21">
        <f t="shared" si="7"/>
        <v>-8758.8648929598949</v>
      </c>
      <c r="AJ21">
        <f t="shared" si="8"/>
        <v>3730.1590907055815</v>
      </c>
      <c r="AK21">
        <f t="shared" si="32"/>
        <v>1928.579920921798</v>
      </c>
      <c r="AL21">
        <f t="shared" si="9"/>
        <v>-3100.1258813325153</v>
      </c>
      <c r="AN21">
        <f t="shared" si="10"/>
        <v>3239.1280284761351</v>
      </c>
      <c r="AO21">
        <f t="shared" si="11"/>
        <v>-161.95640142380674</v>
      </c>
      <c r="AP21">
        <f t="shared" si="12"/>
        <v>-4.6993813053547937</v>
      </c>
      <c r="AQ21">
        <f t="shared" si="13"/>
        <v>-5510.9659314359842</v>
      </c>
      <c r="AR21">
        <f t="shared" si="14"/>
        <v>-2438.4936856890104</v>
      </c>
      <c r="AS21">
        <f t="shared" si="15"/>
        <v>1038.4872355562968</v>
      </c>
      <c r="AT21">
        <f t="shared" si="16"/>
        <v>536.92230865376234</v>
      </c>
      <c r="AU21">
        <f t="shared" si="17"/>
        <v>-863.08414147895121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17231.672735223958</v>
      </c>
      <c r="P22">
        <f t="shared" si="30"/>
        <v>861.58363676119791</v>
      </c>
      <c r="Q22" s="5">
        <f t="shared" si="31"/>
        <v>25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11153.800023194006</v>
      </c>
      <c r="AF22">
        <f t="shared" si="4"/>
        <v>-557.69000115970039</v>
      </c>
      <c r="AG22">
        <f t="shared" si="5"/>
        <v>-16.182120265657776</v>
      </c>
      <c r="AH22">
        <f t="shared" si="6"/>
        <v>-21154.623339236565</v>
      </c>
      <c r="AI22">
        <f t="shared" si="7"/>
        <v>-10574.695437467917</v>
      </c>
      <c r="AJ22">
        <f t="shared" si="8"/>
        <v>3847.4948642663007</v>
      </c>
      <c r="AK22">
        <f t="shared" si="32"/>
        <v>1570.2990510126581</v>
      </c>
      <c r="AL22">
        <f t="shared" si="9"/>
        <v>-5156.9015221889586</v>
      </c>
      <c r="AN22">
        <f t="shared" si="10"/>
        <v>2860.4794282760677</v>
      </c>
      <c r="AO22">
        <f t="shared" si="11"/>
        <v>-143.02397141380339</v>
      </c>
      <c r="AP22">
        <f t="shared" si="12"/>
        <v>-4.1500315614003718</v>
      </c>
      <c r="AQ22">
        <f t="shared" si="13"/>
        <v>-5425.268944124984</v>
      </c>
      <c r="AR22">
        <f t="shared" si="14"/>
        <v>-2711.96351882412</v>
      </c>
      <c r="AS22">
        <f t="shared" si="15"/>
        <v>986.72021075737234</v>
      </c>
      <c r="AT22">
        <f t="shared" si="16"/>
        <v>402.71549806546238</v>
      </c>
      <c r="AU22">
        <f t="shared" si="17"/>
        <v>-1322.5278100012854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17231.672735223958</v>
      </c>
      <c r="P23">
        <f t="shared" si="30"/>
        <v>861.58363676119791</v>
      </c>
      <c r="Q23" s="5">
        <f t="shared" si="31"/>
        <v>25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10655.620229754057</v>
      </c>
      <c r="AF23">
        <f t="shared" si="4"/>
        <v>-532.78101148770281</v>
      </c>
      <c r="AG23">
        <f t="shared" si="5"/>
        <v>-15.459352660482683</v>
      </c>
      <c r="AH23">
        <f t="shared" si="6"/>
        <v>-22437.85610074061</v>
      </c>
      <c r="AI23">
        <f t="shared" si="7"/>
        <v>-12330.476235134738</v>
      </c>
      <c r="AJ23">
        <f t="shared" si="8"/>
        <v>0</v>
      </c>
      <c r="AK23">
        <f t="shared" si="32"/>
        <v>1200.571132798967</v>
      </c>
      <c r="AL23">
        <f t="shared" si="9"/>
        <v>-11129.905102335772</v>
      </c>
      <c r="AN23">
        <f t="shared" si="10"/>
        <v>2517.3110126601487</v>
      </c>
      <c r="AO23">
        <f t="shared" si="11"/>
        <v>-125.86555063300743</v>
      </c>
      <c r="AP23">
        <f t="shared" si="12"/>
        <v>-3.6521570646975139</v>
      </c>
      <c r="AQ23">
        <f t="shared" si="13"/>
        <v>-5300.7765897247755</v>
      </c>
      <c r="AR23">
        <f t="shared" si="14"/>
        <v>-2912.9832847623316</v>
      </c>
      <c r="AS23">
        <f t="shared" si="15"/>
        <v>0</v>
      </c>
      <c r="AT23">
        <f t="shared" si="16"/>
        <v>283.62599913590066</v>
      </c>
      <c r="AU23">
        <f t="shared" si="17"/>
        <v>-2629.3572856264313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165744.58670291133</v>
      </c>
      <c r="AO25" s="6">
        <f t="shared" si="33"/>
        <v>-21210.983886563543</v>
      </c>
      <c r="AP25" s="6">
        <f t="shared" si="33"/>
        <v>-1737.8976150470248</v>
      </c>
      <c r="AQ25" s="6">
        <f t="shared" si="33"/>
        <v>-87394.458629357876</v>
      </c>
      <c r="AR25" s="6">
        <f t="shared" si="33"/>
        <v>55401.246571942873</v>
      </c>
      <c r="AS25" s="6">
        <f t="shared" si="33"/>
        <v>-15956.921791290748</v>
      </c>
      <c r="AT25" s="6">
        <f t="shared" si="33"/>
        <v>24974.499404409551</v>
      </c>
      <c r="AU25" s="7">
        <f t="shared" si="33"/>
        <v>64418.824185061698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58634.316620132253</v>
      </c>
      <c r="K3">
        <v>1</v>
      </c>
      <c r="L3" s="2">
        <v>0</v>
      </c>
      <c r="O3">
        <f>$C$3</f>
        <v>58634.316620132253</v>
      </c>
      <c r="P3">
        <f>O3*B5</f>
        <v>46907.453296105807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58634.316620132253</v>
      </c>
      <c r="AF3">
        <f t="shared" ref="AF3:AF23" si="4">-$Z3*P3</f>
        <v>-46907.453296105807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10204.430737026447</v>
      </c>
      <c r="AJ3">
        <f t="shared" ref="AJ3:AJ23" si="8">AB3-AC3</f>
        <v>0</v>
      </c>
      <c r="AL3">
        <f t="shared" ref="AL3:AL23" si="9">SUM(AI3:AK3)</f>
        <v>10204.430737026447</v>
      </c>
      <c r="AN3">
        <f t="shared" ref="AN3:AN23" si="10">AE3*$K3</f>
        <v>58634.316620132253</v>
      </c>
      <c r="AO3">
        <f t="shared" ref="AO3:AO23" si="11">AF3*$K3</f>
        <v>-46907.453296105807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10204.430737026447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10204.430737026447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58634.316620132253</v>
      </c>
      <c r="P5">
        <f t="shared" ref="P5:P23" si="30">O5*$C$5</f>
        <v>2931.7158310066129</v>
      </c>
      <c r="Q5" s="5">
        <f t="shared" ref="Q5:Q23" si="31">$C$8</f>
        <v>25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56000.575186969989</v>
      </c>
      <c r="AF5">
        <f t="shared" si="4"/>
        <v>-2800.0287593484995</v>
      </c>
      <c r="AG5">
        <f t="shared" si="5"/>
        <v>-23.87704778320126</v>
      </c>
      <c r="AH5">
        <f t="shared" si="6"/>
        <v>-13331.583181949647</v>
      </c>
      <c r="AI5">
        <f t="shared" si="7"/>
        <v>39845.086197888646</v>
      </c>
      <c r="AJ5">
        <f t="shared" si="8"/>
        <v>-12855.565358842461</v>
      </c>
      <c r="AK5">
        <f>H5*SUM(AB5, AE5:AF5)</f>
        <v>3567.9710904240615</v>
      </c>
      <c r="AL5">
        <f t="shared" si="9"/>
        <v>30557.491929470245</v>
      </c>
      <c r="AN5">
        <f t="shared" si="10"/>
        <v>50634.912043422657</v>
      </c>
      <c r="AO5">
        <f t="shared" si="11"/>
        <v>-2531.7456021711332</v>
      </c>
      <c r="AP5">
        <f t="shared" si="12"/>
        <v>-21.589282080093785</v>
      </c>
      <c r="AQ5">
        <f t="shared" si="13"/>
        <v>-12054.225149720603</v>
      </c>
      <c r="AR5">
        <f t="shared" si="14"/>
        <v>36027.352009450835</v>
      </c>
      <c r="AS5">
        <f t="shared" si="15"/>
        <v>-11623.816702599115</v>
      </c>
      <c r="AT5">
        <f t="shared" si="16"/>
        <v>3226.1079771754453</v>
      </c>
      <c r="AU5">
        <f t="shared" si="17"/>
        <v>27629.643284027166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58634.316620132253</v>
      </c>
      <c r="P6">
        <f t="shared" si="30"/>
        <v>2931.7158310066129</v>
      </c>
      <c r="Q6" s="5">
        <f t="shared" si="31"/>
        <v>25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54570.856534200459</v>
      </c>
      <c r="AF6">
        <f t="shared" si="4"/>
        <v>-2728.5428267100233</v>
      </c>
      <c r="AG6">
        <f t="shared" si="5"/>
        <v>-23.267456533919681</v>
      </c>
      <c r="AH6">
        <f t="shared" si="6"/>
        <v>-14832.830857982673</v>
      </c>
      <c r="AI6">
        <f t="shared" si="7"/>
        <v>36986.215392973842</v>
      </c>
      <c r="AJ6">
        <f t="shared" si="8"/>
        <v>-10405.149335465016</v>
      </c>
      <c r="AK6">
        <f>H6*SUM(AB6, AE6:AF6)</f>
        <v>4389.3668823547814</v>
      </c>
      <c r="AL6">
        <f t="shared" si="9"/>
        <v>30970.432939863607</v>
      </c>
      <c r="AN6">
        <f t="shared" si="10"/>
        <v>46783.143137585786</v>
      </c>
      <c r="AO6">
        <f t="shared" si="11"/>
        <v>-2339.1571568792897</v>
      </c>
      <c r="AP6">
        <f t="shared" si="12"/>
        <v>-19.946997694487781</v>
      </c>
      <c r="AQ6">
        <f t="shared" si="13"/>
        <v>-12716.062991052881</v>
      </c>
      <c r="AR6">
        <f t="shared" si="14"/>
        <v>31707.975991959123</v>
      </c>
      <c r="AS6">
        <f t="shared" si="15"/>
        <v>-8920.2483091673457</v>
      </c>
      <c r="AT6">
        <f t="shared" si="16"/>
        <v>3762.967858345547</v>
      </c>
      <c r="AU6">
        <f t="shared" si="17"/>
        <v>26550.695541137327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58634.316620132253</v>
      </c>
      <c r="P7">
        <f t="shared" si="30"/>
        <v>2931.7158310066129</v>
      </c>
      <c r="Q7" s="5">
        <f t="shared" si="31"/>
        <v>25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53066.626590241904</v>
      </c>
      <c r="AF7">
        <f t="shared" si="4"/>
        <v>-2653.3313295120956</v>
      </c>
      <c r="AG7">
        <f t="shared" si="5"/>
        <v>-22.626095795589666</v>
      </c>
      <c r="AH7">
        <f t="shared" si="6"/>
        <v>-16347.446919632697</v>
      </c>
      <c r="AI7">
        <f t="shared" si="7"/>
        <v>34043.22224530152</v>
      </c>
      <c r="AJ7">
        <f t="shared" si="8"/>
        <v>-8162.3093655170233</v>
      </c>
      <c r="AK7">
        <f>H7*SUM(AB7, AE7:AF7)</f>
        <v>5504.9047281418361</v>
      </c>
      <c r="AL7">
        <f t="shared" si="9"/>
        <v>31385.817607926332</v>
      </c>
      <c r="AN7">
        <f t="shared" si="10"/>
        <v>42849.749713236743</v>
      </c>
      <c r="AO7">
        <f t="shared" si="11"/>
        <v>-2142.4874856618376</v>
      </c>
      <c r="AP7">
        <f t="shared" si="12"/>
        <v>-18.269910942615201</v>
      </c>
      <c r="AQ7">
        <f t="shared" si="13"/>
        <v>-13200.085514489661</v>
      </c>
      <c r="AR7">
        <f t="shared" si="14"/>
        <v>27488.906802142628</v>
      </c>
      <c r="AS7">
        <f t="shared" si="15"/>
        <v>-6590.8262097581037</v>
      </c>
      <c r="AT7">
        <f t="shared" si="16"/>
        <v>4445.0496470688877</v>
      </c>
      <c r="AU7">
        <f t="shared" si="17"/>
        <v>25343.13023945341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58634.316620132253</v>
      </c>
      <c r="P8">
        <f t="shared" si="30"/>
        <v>2931.7158310066129</v>
      </c>
      <c r="Q8" s="5">
        <f t="shared" si="31"/>
        <v>25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51484.86025867366</v>
      </c>
      <c r="AF8">
        <f t="shared" si="4"/>
        <v>-2574.2430129336831</v>
      </c>
      <c r="AG8">
        <f t="shared" si="5"/>
        <v>-21.951675753391569</v>
      </c>
      <c r="AH8">
        <f t="shared" si="6"/>
        <v>-17926.36336968801</v>
      </c>
      <c r="AI8">
        <f t="shared" si="7"/>
        <v>30962.302200298571</v>
      </c>
      <c r="AJ8">
        <f t="shared" si="8"/>
        <v>-6039.5189156749111</v>
      </c>
      <c r="AK8">
        <f t="shared" ref="AK8:AK23" si="32">H8*SUM(AB8:AB8, AE8:AF8)</f>
        <v>6721.197069223701</v>
      </c>
      <c r="AL8">
        <f t="shared" si="9"/>
        <v>31643.980353847361</v>
      </c>
      <c r="AN8">
        <f t="shared" si="10"/>
        <v>38849.191327098961</v>
      </c>
      <c r="AO8">
        <f t="shared" si="11"/>
        <v>-1942.459566354948</v>
      </c>
      <c r="AP8">
        <f t="shared" si="12"/>
        <v>-16.564186966988537</v>
      </c>
      <c r="AQ8">
        <f t="shared" si="13"/>
        <v>-13526.786648523168</v>
      </c>
      <c r="AR8">
        <f t="shared" si="14"/>
        <v>23363.380925253852</v>
      </c>
      <c r="AS8">
        <f t="shared" si="15"/>
        <v>-4557.2703256810273</v>
      </c>
      <c r="AT8">
        <f t="shared" si="16"/>
        <v>5071.6476567578638</v>
      </c>
      <c r="AU8">
        <f t="shared" si="17"/>
        <v>23877.75825633069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58634.316620132253</v>
      </c>
      <c r="P9">
        <f t="shared" si="30"/>
        <v>2931.7158310066129</v>
      </c>
      <c r="Q9" s="5">
        <f t="shared" si="31"/>
        <v>25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49812.15344569584</v>
      </c>
      <c r="AF9">
        <f t="shared" si="4"/>
        <v>-2490.607672284792</v>
      </c>
      <c r="AG9">
        <f t="shared" si="5"/>
        <v>-21.238481284095283</v>
      </c>
      <c r="AH9">
        <f t="shared" si="6"/>
        <v>-19747.108470494808</v>
      </c>
      <c r="AI9">
        <f t="shared" si="7"/>
        <v>27553.198821632141</v>
      </c>
      <c r="AJ9">
        <f t="shared" si="8"/>
        <v>-3857.7922961032746</v>
      </c>
      <c r="AK9">
        <f t="shared" si="32"/>
        <v>7364.2643385045012</v>
      </c>
      <c r="AL9">
        <f t="shared" si="9"/>
        <v>31059.670864033367</v>
      </c>
      <c r="AN9">
        <f t="shared" si="10"/>
        <v>35016.777053811631</v>
      </c>
      <c r="AO9">
        <f t="shared" si="11"/>
        <v>-1750.8388526905817</v>
      </c>
      <c r="AP9">
        <f t="shared" si="12"/>
        <v>-14.930154844589985</v>
      </c>
      <c r="AQ9">
        <f t="shared" si="13"/>
        <v>-13881.754691103426</v>
      </c>
      <c r="AR9">
        <f t="shared" si="14"/>
        <v>19369.25335517303</v>
      </c>
      <c r="AS9">
        <f t="shared" si="15"/>
        <v>-2711.9376177910062</v>
      </c>
      <c r="AT9">
        <f t="shared" si="16"/>
        <v>5176.905326686493</v>
      </c>
      <c r="AU9">
        <f t="shared" si="17"/>
        <v>21834.221064068519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58634.316620132253</v>
      </c>
      <c r="P10">
        <f t="shared" si="30"/>
        <v>2931.7158310066129</v>
      </c>
      <c r="Q10" s="5">
        <f t="shared" si="31"/>
        <v>25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48051.358577189974</v>
      </c>
      <c r="AF10">
        <f t="shared" si="4"/>
        <v>-2402.5679288594988</v>
      </c>
      <c r="AG10">
        <f t="shared" si="5"/>
        <v>-20.487728580728188</v>
      </c>
      <c r="AH10">
        <f t="shared" si="6"/>
        <v>-21534.715621045842</v>
      </c>
      <c r="AI10">
        <f t="shared" si="7"/>
        <v>24093.587298703904</v>
      </c>
      <c r="AJ10">
        <f t="shared" si="8"/>
        <v>-1630.8453295046784</v>
      </c>
      <c r="AK10">
        <f t="shared" si="32"/>
        <v>5566.5978396507617</v>
      </c>
      <c r="AL10">
        <f t="shared" si="9"/>
        <v>28029.339808849989</v>
      </c>
      <c r="AN10">
        <f t="shared" si="10"/>
        <v>32039.248322839383</v>
      </c>
      <c r="AO10">
        <f t="shared" si="11"/>
        <v>-1601.9624161419692</v>
      </c>
      <c r="AP10">
        <f t="shared" si="12"/>
        <v>-13.660621530906791</v>
      </c>
      <c r="AQ10">
        <f t="shared" si="13"/>
        <v>-14358.722037714431</v>
      </c>
      <c r="AR10">
        <f t="shared" si="14"/>
        <v>16064.903247452075</v>
      </c>
      <c r="AS10">
        <f t="shared" si="15"/>
        <v>-1087.400232486805</v>
      </c>
      <c r="AT10">
        <f t="shared" si="16"/>
        <v>3711.6455346720359</v>
      </c>
      <c r="AU10">
        <f t="shared" si="17"/>
        <v>18689.148549637306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202604.98016349817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58634.316620132253</v>
      </c>
      <c r="P11">
        <f t="shared" si="30"/>
        <v>2931.7158310066129</v>
      </c>
      <c r="Q11" s="5">
        <f t="shared" si="31"/>
        <v>25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46215.909696336697</v>
      </c>
      <c r="AF11">
        <f t="shared" si="4"/>
        <v>-2310.7954848168351</v>
      </c>
      <c r="AG11">
        <f t="shared" si="5"/>
        <v>-19.705145536081993</v>
      </c>
      <c r="AH11">
        <f t="shared" si="6"/>
        <v>-23108.230353556519</v>
      </c>
      <c r="AI11">
        <f t="shared" si="7"/>
        <v>20777.178712427256</v>
      </c>
      <c r="AJ11">
        <f t="shared" si="8"/>
        <v>26.090364546820638</v>
      </c>
      <c r="AK11">
        <f t="shared" si="32"/>
        <v>5253.2627618763117</v>
      </c>
      <c r="AL11">
        <f t="shared" si="9"/>
        <v>26056.531838850387</v>
      </c>
      <c r="AN11">
        <f t="shared" si="10"/>
        <v>29311.732515189749</v>
      </c>
      <c r="AO11">
        <f t="shared" si="11"/>
        <v>-1465.5866257594876</v>
      </c>
      <c r="AP11">
        <f t="shared" si="12"/>
        <v>-12.497686595841333</v>
      </c>
      <c r="AQ11">
        <f t="shared" si="13"/>
        <v>-14656.040992665494</v>
      </c>
      <c r="AR11">
        <f t="shared" si="14"/>
        <v>13177.607210168922</v>
      </c>
      <c r="AS11">
        <f t="shared" si="15"/>
        <v>16.547413906705259</v>
      </c>
      <c r="AT11">
        <f t="shared" si="16"/>
        <v>3331.801406049804</v>
      </c>
      <c r="AU11">
        <f t="shared" si="17"/>
        <v>16525.956030125431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58634.316620132253</v>
      </c>
      <c r="P12">
        <f t="shared" si="30"/>
        <v>2931.7158310066129</v>
      </c>
      <c r="Q12" s="5">
        <f t="shared" si="31"/>
        <v>25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44305.746021688588</v>
      </c>
      <c r="AF12">
        <f t="shared" si="4"/>
        <v>-2215.2873010844296</v>
      </c>
      <c r="AG12">
        <f t="shared" si="5"/>
        <v>-18.890706234681385</v>
      </c>
      <c r="AH12">
        <f t="shared" si="6"/>
        <v>-24695.513841591652</v>
      </c>
      <c r="AI12">
        <f t="shared" si="7"/>
        <v>17376.054172777825</v>
      </c>
      <c r="AJ12">
        <f t="shared" si="8"/>
        <v>1253.5889884002681</v>
      </c>
      <c r="AK12">
        <f t="shared" si="32"/>
        <v>7039.3425918981648</v>
      </c>
      <c r="AL12">
        <f t="shared" si="9"/>
        <v>25668.98575307626</v>
      </c>
      <c r="AN12">
        <f t="shared" si="10"/>
        <v>26261.906986703696</v>
      </c>
      <c r="AO12">
        <f t="shared" si="11"/>
        <v>-1313.0953493351849</v>
      </c>
      <c r="AP12">
        <f t="shared" si="12"/>
        <v>-11.197327990042012</v>
      </c>
      <c r="AQ12">
        <f t="shared" si="13"/>
        <v>-14638.085253755895</v>
      </c>
      <c r="AR12">
        <f t="shared" si="14"/>
        <v>10299.529055622574</v>
      </c>
      <c r="AS12">
        <f t="shared" si="15"/>
        <v>743.05570651734411</v>
      </c>
      <c r="AT12">
        <f t="shared" si="16"/>
        <v>4172.5188490331539</v>
      </c>
      <c r="AU12">
        <f t="shared" si="17"/>
        <v>15215.103611173074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58634.316620132253</v>
      </c>
      <c r="P13">
        <f t="shared" si="30"/>
        <v>2931.7158310066129</v>
      </c>
      <c r="Q13" s="5">
        <f t="shared" si="31"/>
        <v>25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42326.848484043192</v>
      </c>
      <c r="AF13">
        <f t="shared" si="4"/>
        <v>-2116.3424242021601</v>
      </c>
      <c r="AG13">
        <f t="shared" si="5"/>
        <v>-18.04696077480596</v>
      </c>
      <c r="AH13">
        <f t="shared" si="6"/>
        <v>-26193.535901144463</v>
      </c>
      <c r="AI13">
        <f t="shared" si="7"/>
        <v>13998.923197921762</v>
      </c>
      <c r="AJ13">
        <f t="shared" si="8"/>
        <v>2072.8371820581888</v>
      </c>
      <c r="AK13">
        <f t="shared" si="32"/>
        <v>10122.820669769344</v>
      </c>
      <c r="AL13">
        <f t="shared" si="9"/>
        <v>26194.581049749293</v>
      </c>
      <c r="AN13">
        <f t="shared" si="10"/>
        <v>22727.538673017036</v>
      </c>
      <c r="AO13">
        <f t="shared" si="11"/>
        <v>-1136.3769336508522</v>
      </c>
      <c r="AP13">
        <f t="shared" si="12"/>
        <v>-9.6903741627362443</v>
      </c>
      <c r="AQ13">
        <f t="shared" si="13"/>
        <v>-14064.704118019765</v>
      </c>
      <c r="AR13">
        <f t="shared" si="14"/>
        <v>7516.7672471836822</v>
      </c>
      <c r="AS13">
        <f t="shared" si="15"/>
        <v>1113.0166526774449</v>
      </c>
      <c r="AT13">
        <f t="shared" si="16"/>
        <v>5435.4814140942217</v>
      </c>
      <c r="AU13">
        <f t="shared" si="17"/>
        <v>14065.265313955348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58634.316620132253</v>
      </c>
      <c r="P14">
        <f t="shared" si="30"/>
        <v>2931.7158310066129</v>
      </c>
      <c r="Q14" s="5">
        <f t="shared" si="31"/>
        <v>25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40279.276733896033</v>
      </c>
      <c r="AF14">
        <f t="shared" si="4"/>
        <v>-2013.9638366948018</v>
      </c>
      <c r="AG14">
        <f t="shared" si="5"/>
        <v>-17.173934589725409</v>
      </c>
      <c r="AH14">
        <f t="shared" si="6"/>
        <v>-27702.263093299603</v>
      </c>
      <c r="AI14">
        <f t="shared" si="7"/>
        <v>10545.875869311909</v>
      </c>
      <c r="AJ14">
        <f t="shared" si="8"/>
        <v>3324.330324116112</v>
      </c>
      <c r="AK14">
        <f t="shared" si="32"/>
        <v>7993.133492895653</v>
      </c>
      <c r="AL14">
        <f t="shared" si="9"/>
        <v>21863.339686323674</v>
      </c>
      <c r="AN14">
        <f t="shared" si="10"/>
        <v>19923.255410528836</v>
      </c>
      <c r="AO14">
        <f t="shared" si="11"/>
        <v>-996.16277052644182</v>
      </c>
      <c r="AP14">
        <f t="shared" si="12"/>
        <v>-8.4947077748016806</v>
      </c>
      <c r="AQ14">
        <f t="shared" si="13"/>
        <v>-13702.313144888734</v>
      </c>
      <c r="AR14">
        <f t="shared" si="14"/>
        <v>5216.28478733886</v>
      </c>
      <c r="AS14">
        <f t="shared" si="15"/>
        <v>1644.3066382221291</v>
      </c>
      <c r="AT14">
        <f t="shared" si="16"/>
        <v>3953.62710113909</v>
      </c>
      <c r="AU14">
        <f t="shared" si="17"/>
        <v>10814.21852670008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58634.316620132253</v>
      </c>
      <c r="P15">
        <f t="shared" si="30"/>
        <v>2931.7158310066129</v>
      </c>
      <c r="Q15" s="5">
        <f t="shared" si="31"/>
        <v>25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38158.339234330626</v>
      </c>
      <c r="AF15">
        <f t="shared" si="4"/>
        <v>-1907.9169617165317</v>
      </c>
      <c r="AG15">
        <f t="shared" si="5"/>
        <v>-16.269627341929681</v>
      </c>
      <c r="AH15">
        <f t="shared" si="6"/>
        <v>-29302.716075938981</v>
      </c>
      <c r="AI15">
        <f t="shared" si="7"/>
        <v>6931.4365693331856</v>
      </c>
      <c r="AJ15">
        <f t="shared" si="8"/>
        <v>4253.9832141373408</v>
      </c>
      <c r="AK15">
        <f t="shared" si="32"/>
        <v>7536.2563563151152</v>
      </c>
      <c r="AL15">
        <f t="shared" si="9"/>
        <v>18721.676139785643</v>
      </c>
      <c r="AN15">
        <f t="shared" si="10"/>
        <v>17386.424162611685</v>
      </c>
      <c r="AO15">
        <f t="shared" si="11"/>
        <v>-869.32120813058441</v>
      </c>
      <c r="AP15">
        <f t="shared" si="12"/>
        <v>-7.4130752965243936</v>
      </c>
      <c r="AQ15">
        <f t="shared" si="13"/>
        <v>-13351.457663925044</v>
      </c>
      <c r="AR15">
        <f t="shared" si="14"/>
        <v>3158.232215259532</v>
      </c>
      <c r="AS15">
        <f t="shared" si="15"/>
        <v>1938.2802822581859</v>
      </c>
      <c r="AT15">
        <f t="shared" si="16"/>
        <v>3433.8116447999946</v>
      </c>
      <c r="AU15">
        <f t="shared" si="17"/>
        <v>8530.3241423177133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58634.316620132253</v>
      </c>
      <c r="P16">
        <f t="shared" si="30"/>
        <v>2931.7158310066129</v>
      </c>
      <c r="Q16" s="5">
        <f t="shared" si="31"/>
        <v>25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35974.461659329827</v>
      </c>
      <c r="AF16">
        <f t="shared" si="4"/>
        <v>-1798.7230829664916</v>
      </c>
      <c r="AG16">
        <f t="shared" si="5"/>
        <v>-15.338484241401517</v>
      </c>
      <c r="AH16">
        <f t="shared" si="6"/>
        <v>-30737.873084354695</v>
      </c>
      <c r="AI16">
        <f t="shared" si="7"/>
        <v>3422.5270077672394</v>
      </c>
      <c r="AJ16">
        <f t="shared" si="8"/>
        <v>4962.3067859893126</v>
      </c>
      <c r="AK16">
        <f t="shared" si="32"/>
        <v>6994.7123287932072</v>
      </c>
      <c r="AL16">
        <f t="shared" si="9"/>
        <v>15379.54612254976</v>
      </c>
      <c r="AN16">
        <f t="shared" si="10"/>
        <v>15099.3160836801</v>
      </c>
      <c r="AO16">
        <f t="shared" si="11"/>
        <v>-754.96580418400515</v>
      </c>
      <c r="AP16">
        <f t="shared" si="12"/>
        <v>-6.4379176538810841</v>
      </c>
      <c r="AQ16">
        <f t="shared" si="13"/>
        <v>-12901.398381880905</v>
      </c>
      <c r="AR16">
        <f t="shared" si="14"/>
        <v>1436.5139799613089</v>
      </c>
      <c r="AS16">
        <f t="shared" si="15"/>
        <v>2082.7952722514533</v>
      </c>
      <c r="AT16">
        <f t="shared" si="16"/>
        <v>2935.8430257279988</v>
      </c>
      <c r="AU16">
        <f t="shared" si="17"/>
        <v>6455.1522779407615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58634.316620132253</v>
      </c>
      <c r="P17">
        <f t="shared" si="30"/>
        <v>2931.7158310066129</v>
      </c>
      <c r="Q17" s="5">
        <f t="shared" si="31"/>
        <v>25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33740.703728452463</v>
      </c>
      <c r="AF17">
        <f t="shared" si="4"/>
        <v>-1687.0351864226232</v>
      </c>
      <c r="AG17">
        <f t="shared" si="5"/>
        <v>-14.386073580018282</v>
      </c>
      <c r="AH17">
        <f t="shared" si="6"/>
        <v>-31961.032758768812</v>
      </c>
      <c r="AI17">
        <f t="shared" si="7"/>
        <v>78.249709681007516</v>
      </c>
      <c r="AJ17">
        <f t="shared" si="8"/>
        <v>5462.6281703221684</v>
      </c>
      <c r="AK17">
        <f t="shared" si="32"/>
        <v>6388.5022042781839</v>
      </c>
      <c r="AL17">
        <f t="shared" si="9"/>
        <v>11929.38008428136</v>
      </c>
      <c r="AN17">
        <f t="shared" si="10"/>
        <v>13045.456361187287</v>
      </c>
      <c r="AO17">
        <f t="shared" si="11"/>
        <v>-652.27281805936434</v>
      </c>
      <c r="AP17">
        <f t="shared" si="12"/>
        <v>-5.5622104567635109</v>
      </c>
      <c r="AQ17">
        <f t="shared" si="13"/>
        <v>-12357.366979319946</v>
      </c>
      <c r="AR17">
        <f t="shared" si="14"/>
        <v>30.254353351212028</v>
      </c>
      <c r="AS17">
        <f t="shared" si="15"/>
        <v>2112.0625694963446</v>
      </c>
      <c r="AT17">
        <f t="shared" si="16"/>
        <v>2470.0411523717298</v>
      </c>
      <c r="AU17">
        <f t="shared" si="17"/>
        <v>4612.3580752192865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58634.316620132253</v>
      </c>
      <c r="P18">
        <f t="shared" si="30"/>
        <v>2931.7158310066129</v>
      </c>
      <c r="Q18" s="5">
        <f t="shared" si="31"/>
        <v>25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31460.884495217662</v>
      </c>
      <c r="AF18">
        <f t="shared" si="4"/>
        <v>-1573.0442247608833</v>
      </c>
      <c r="AG18">
        <f t="shared" si="5"/>
        <v>-13.414023693257935</v>
      </c>
      <c r="AH18">
        <f t="shared" si="6"/>
        <v>-33127.566038406636</v>
      </c>
      <c r="AI18">
        <f t="shared" si="7"/>
        <v>-3253.139791643116</v>
      </c>
      <c r="AJ18">
        <f t="shared" si="8"/>
        <v>5841.8794565125718</v>
      </c>
      <c r="AK18">
        <f t="shared" si="32"/>
        <v>5735.7351865452092</v>
      </c>
      <c r="AL18">
        <f t="shared" si="9"/>
        <v>8324.474851414665</v>
      </c>
      <c r="AN18">
        <f t="shared" si="10"/>
        <v>11205.164462825498</v>
      </c>
      <c r="AO18">
        <f t="shared" si="11"/>
        <v>-560.25822314127493</v>
      </c>
      <c r="AP18">
        <f t="shared" si="12"/>
        <v>-4.7775624876039631</v>
      </c>
      <c r="AQ18">
        <f t="shared" si="13"/>
        <v>-11798.772719498227</v>
      </c>
      <c r="AR18">
        <f t="shared" si="14"/>
        <v>-1158.6440423016084</v>
      </c>
      <c r="AS18">
        <f t="shared" si="15"/>
        <v>2080.6541561848139</v>
      </c>
      <c r="AT18">
        <f t="shared" si="16"/>
        <v>2042.849624594113</v>
      </c>
      <c r="AU18">
        <f t="shared" si="17"/>
        <v>2964.8597384773184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58634.316620132253</v>
      </c>
      <c r="P19">
        <f t="shared" si="30"/>
        <v>2931.7158310066129</v>
      </c>
      <c r="Q19" s="5">
        <f t="shared" si="31"/>
        <v>25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29140.86581124397</v>
      </c>
      <c r="AF19">
        <f t="shared" si="4"/>
        <v>-1457.0432905621985</v>
      </c>
      <c r="AG19">
        <f t="shared" si="5"/>
        <v>-12.424833907435008</v>
      </c>
      <c r="AH19">
        <f t="shared" si="6"/>
        <v>-34201.981955613817</v>
      </c>
      <c r="AI19">
        <f t="shared" si="7"/>
        <v>-6530.5842688394841</v>
      </c>
      <c r="AJ19">
        <f t="shared" si="8"/>
        <v>6104.6690048884921</v>
      </c>
      <c r="AK19">
        <f t="shared" si="32"/>
        <v>5047.2477626031805</v>
      </c>
      <c r="AL19">
        <f t="shared" si="9"/>
        <v>4621.3324986521884</v>
      </c>
      <c r="AN19">
        <f t="shared" si="10"/>
        <v>9560.7491828811253</v>
      </c>
      <c r="AO19">
        <f t="shared" si="11"/>
        <v>-478.03745914405624</v>
      </c>
      <c r="AP19">
        <f t="shared" si="12"/>
        <v>-4.0764307209467914</v>
      </c>
      <c r="AQ19">
        <f t="shared" si="13"/>
        <v>-11221.237321949389</v>
      </c>
      <c r="AR19">
        <f t="shared" si="14"/>
        <v>-2142.6020289332678</v>
      </c>
      <c r="AS19">
        <f t="shared" si="15"/>
        <v>2002.8646224274926</v>
      </c>
      <c r="AT19">
        <f t="shared" si="16"/>
        <v>1655.9380985683556</v>
      </c>
      <c r="AU19">
        <f t="shared" si="17"/>
        <v>1516.2006920625804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58634.316620132253</v>
      </c>
      <c r="P20">
        <f t="shared" si="30"/>
        <v>2931.7158310066129</v>
      </c>
      <c r="Q20" s="5">
        <f t="shared" si="31"/>
        <v>25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26786.014504672767</v>
      </c>
      <c r="AF20">
        <f t="shared" si="4"/>
        <v>-1339.3007252336386</v>
      </c>
      <c r="AG20">
        <f t="shared" si="5"/>
        <v>-11.420792484974454</v>
      </c>
      <c r="AH20">
        <f t="shared" si="6"/>
        <v>-35191.723335448201</v>
      </c>
      <c r="AI20">
        <f t="shared" si="7"/>
        <v>-9756.4303484940501</v>
      </c>
      <c r="AJ20">
        <f t="shared" si="8"/>
        <v>6270.1636054199334</v>
      </c>
      <c r="AK20">
        <f t="shared" si="32"/>
        <v>4333.4418408667389</v>
      </c>
      <c r="AL20">
        <f t="shared" si="9"/>
        <v>847.17509779262218</v>
      </c>
      <c r="AN20">
        <f t="shared" si="10"/>
        <v>8095.4266227876915</v>
      </c>
      <c r="AO20">
        <f t="shared" si="11"/>
        <v>-404.77133113938464</v>
      </c>
      <c r="AP20">
        <f t="shared" si="12"/>
        <v>-3.4516589812219727</v>
      </c>
      <c r="AQ20">
        <f t="shared" si="13"/>
        <v>-10635.849313897272</v>
      </c>
      <c r="AR20">
        <f t="shared" si="14"/>
        <v>-2948.6456812301881</v>
      </c>
      <c r="AS20">
        <f t="shared" si="15"/>
        <v>1895.0056706530966</v>
      </c>
      <c r="AT20">
        <f t="shared" si="16"/>
        <v>1309.6782442470073</v>
      </c>
      <c r="AU20">
        <f t="shared" si="17"/>
        <v>256.03823366991577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58634.316620132253</v>
      </c>
      <c r="P21">
        <f t="shared" si="30"/>
        <v>2931.7158310066129</v>
      </c>
      <c r="Q21" s="5">
        <f t="shared" si="31"/>
        <v>25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24403.037171146454</v>
      </c>
      <c r="AF21">
        <f t="shared" si="4"/>
        <v>-1220.1518585573228</v>
      </c>
      <c r="AG21">
        <f t="shared" si="5"/>
        <v>-10.404758926945354</v>
      </c>
      <c r="AH21">
        <f t="shared" si="6"/>
        <v>-36073.025327174219</v>
      </c>
      <c r="AI21">
        <f t="shared" si="7"/>
        <v>-12900.544773512032</v>
      </c>
      <c r="AJ21">
        <f t="shared" si="8"/>
        <v>6346.2546189429395</v>
      </c>
      <c r="AK21">
        <f t="shared" si="32"/>
        <v>3603.1881392426017</v>
      </c>
      <c r="AL21">
        <f t="shared" si="9"/>
        <v>-2951.1020153264913</v>
      </c>
      <c r="AN21">
        <f t="shared" si="10"/>
        <v>6793.8771496868785</v>
      </c>
      <c r="AO21">
        <f t="shared" si="11"/>
        <v>-339.69385748434399</v>
      </c>
      <c r="AP21">
        <f t="shared" si="12"/>
        <v>-2.8967154139876947</v>
      </c>
      <c r="AQ21">
        <f t="shared" si="13"/>
        <v>-10042.836093375148</v>
      </c>
      <c r="AR21">
        <f t="shared" si="14"/>
        <v>-3591.5495165866005</v>
      </c>
      <c r="AS21">
        <f t="shared" si="15"/>
        <v>1766.815906534378</v>
      </c>
      <c r="AT21">
        <f t="shared" si="16"/>
        <v>1003.1381501220343</v>
      </c>
      <c r="AU21">
        <f t="shared" si="17"/>
        <v>-821.59545993018799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58634.316620132253</v>
      </c>
      <c r="P22">
        <f t="shared" si="30"/>
        <v>2931.7158310066129</v>
      </c>
      <c r="Q22" s="5">
        <f t="shared" si="31"/>
        <v>25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22002.65745732277</v>
      </c>
      <c r="AF22">
        <f t="shared" si="4"/>
        <v>-1100.1328728661385</v>
      </c>
      <c r="AG22">
        <f t="shared" si="5"/>
        <v>-9.3813054903790327</v>
      </c>
      <c r="AH22">
        <f t="shared" si="6"/>
        <v>-36776.233891874683</v>
      </c>
      <c r="AI22">
        <f t="shared" si="7"/>
        <v>-15883.090612908432</v>
      </c>
      <c r="AJ22">
        <f t="shared" si="8"/>
        <v>6329.2931231361799</v>
      </c>
      <c r="AK22">
        <f t="shared" si="32"/>
        <v>2865.0086639933556</v>
      </c>
      <c r="AL22">
        <f t="shared" si="9"/>
        <v>-6688.7888257788964</v>
      </c>
      <c r="AN22">
        <f t="shared" si="10"/>
        <v>5642.7539397513601</v>
      </c>
      <c r="AO22">
        <f t="shared" si="11"/>
        <v>-282.13769698756806</v>
      </c>
      <c r="AP22">
        <f t="shared" si="12"/>
        <v>-2.4059093142964616</v>
      </c>
      <c r="AQ22">
        <f t="shared" si="13"/>
        <v>-9431.5533969069857</v>
      </c>
      <c r="AR22">
        <f t="shared" si="14"/>
        <v>-4073.3430634574897</v>
      </c>
      <c r="AS22">
        <f t="shared" si="15"/>
        <v>1623.1968240968808</v>
      </c>
      <c r="AT22">
        <f t="shared" si="16"/>
        <v>734.75392495327219</v>
      </c>
      <c r="AU22">
        <f t="shared" si="17"/>
        <v>-1715.3923144073362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58634.316620132253</v>
      </c>
      <c r="P23">
        <f t="shared" si="30"/>
        <v>2931.7158310066129</v>
      </c>
      <c r="Q23" s="5">
        <f t="shared" si="31"/>
        <v>25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19591.990925609665</v>
      </c>
      <c r="AF23">
        <f t="shared" si="4"/>
        <v>-979.59954628048342</v>
      </c>
      <c r="AG23">
        <f t="shared" si="5"/>
        <v>-8.3534660481071867</v>
      </c>
      <c r="AH23">
        <f t="shared" si="6"/>
        <v>-37361.055494722234</v>
      </c>
      <c r="AI23">
        <f t="shared" si="7"/>
        <v>-18757.017581441156</v>
      </c>
      <c r="AJ23">
        <f t="shared" si="8"/>
        <v>0</v>
      </c>
      <c r="AK23">
        <f t="shared" si="32"/>
        <v>2127.4443530838371</v>
      </c>
      <c r="AL23">
        <f t="shared" si="9"/>
        <v>-16629.57322835732</v>
      </c>
      <c r="AN23">
        <f t="shared" si="10"/>
        <v>4628.4621123470024</v>
      </c>
      <c r="AO23">
        <f t="shared" si="11"/>
        <v>-231.42310561735013</v>
      </c>
      <c r="AP23">
        <f t="shared" si="12"/>
        <v>-1.9734442128544429</v>
      </c>
      <c r="AQ23">
        <f t="shared" si="13"/>
        <v>-8826.2714336284116</v>
      </c>
      <c r="AR23">
        <f t="shared" si="14"/>
        <v>-4431.2058711116124</v>
      </c>
      <c r="AS23">
        <f t="shared" si="15"/>
        <v>0</v>
      </c>
      <c r="AT23">
        <f t="shared" si="16"/>
        <v>502.59290246525592</v>
      </c>
      <c r="AU23">
        <f t="shared" si="17"/>
        <v>-3928.6129686463569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494489.40188132535</v>
      </c>
      <c r="AO25" s="6">
        <f t="shared" si="33"/>
        <v>-68700.207559165472</v>
      </c>
      <c r="AP25" s="6">
        <f t="shared" si="33"/>
        <v>-1708.2687621211837</v>
      </c>
      <c r="AQ25" s="6">
        <f t="shared" si="33"/>
        <v>-248592.98342402128</v>
      </c>
      <c r="AR25" s="6">
        <f t="shared" si="33"/>
        <v>175487.94213601749</v>
      </c>
      <c r="AS25" s="6">
        <f t="shared" si="33"/>
        <v>-31259.361511391562</v>
      </c>
      <c r="AT25" s="6">
        <f t="shared" si="33"/>
        <v>58376.399538872291</v>
      </c>
      <c r="AU25" s="7">
        <f t="shared" si="33"/>
        <v>202604.98016349817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3415.4548818320518</v>
      </c>
      <c r="K3">
        <v>1</v>
      </c>
      <c r="L3" s="2">
        <v>0</v>
      </c>
      <c r="O3">
        <f>$C$3</f>
        <v>3415.4548818320518</v>
      </c>
      <c r="P3">
        <f>O3*B5</f>
        <v>2732.3639054656414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3415.4548818320518</v>
      </c>
      <c r="AF3">
        <f t="shared" ref="AF3:AF23" si="4">-$Z3*P3</f>
        <v>-2732.3639054656414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-839.34161063358965</v>
      </c>
      <c r="AJ3">
        <f t="shared" ref="AJ3:AJ23" si="8">AB3-AC3</f>
        <v>0</v>
      </c>
      <c r="AL3">
        <f t="shared" ref="AL3:AL23" si="9">SUM(AI3:AK3)</f>
        <v>-839.34161063358965</v>
      </c>
      <c r="AN3">
        <f t="shared" ref="AN3:AN23" si="10">AE3*$K3</f>
        <v>3415.4548818320518</v>
      </c>
      <c r="AO3">
        <f t="shared" ref="AO3:AO23" si="11">AF3*$K3</f>
        <v>-2732.3639054656414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-839.34161063358965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-839.34161063358965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3415.4548818320518</v>
      </c>
      <c r="P5">
        <f t="shared" ref="P5:P23" si="30">O5*$C$5</f>
        <v>170.77274409160259</v>
      </c>
      <c r="Q5" s="5">
        <f t="shared" ref="Q5:Q23" si="31">$C$8</f>
        <v>25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3339.2559474285381</v>
      </c>
      <c r="AF5">
        <f t="shared" si="4"/>
        <v>-166.96279737142692</v>
      </c>
      <c r="AG5">
        <f t="shared" si="5"/>
        <v>-24.442249004599347</v>
      </c>
      <c r="AH5">
        <f t="shared" si="6"/>
        <v>-2416.5516920519262</v>
      </c>
      <c r="AI5">
        <f t="shared" si="7"/>
        <v>731.29920900058551</v>
      </c>
      <c r="AJ5">
        <f t="shared" si="8"/>
        <v>-256.74173667924697</v>
      </c>
      <c r="AK5">
        <f>G5*SUM(AB5, AE5:AF5)</f>
        <v>14.184156155518625</v>
      </c>
      <c r="AL5">
        <f t="shared" si="9"/>
        <v>488.74162847685716</v>
      </c>
      <c r="AN5">
        <f t="shared" si="10"/>
        <v>3019.3070450437381</v>
      </c>
      <c r="AO5">
        <f t="shared" si="11"/>
        <v>-150.9653522521869</v>
      </c>
      <c r="AP5">
        <f t="shared" si="12"/>
        <v>-22.100328869109376</v>
      </c>
      <c r="AQ5">
        <f t="shared" si="13"/>
        <v>-2185.0111711692598</v>
      </c>
      <c r="AR5">
        <f t="shared" si="14"/>
        <v>661.23019275318177</v>
      </c>
      <c r="AS5">
        <f t="shared" si="15"/>
        <v>-232.14217374063807</v>
      </c>
      <c r="AT5">
        <f t="shared" si="16"/>
        <v>12.825109330519323</v>
      </c>
      <c r="AU5">
        <f t="shared" si="17"/>
        <v>441.91312834306302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3415.4548818320518</v>
      </c>
      <c r="P6">
        <f t="shared" si="30"/>
        <v>170.77274409160259</v>
      </c>
      <c r="Q6" s="5">
        <f t="shared" si="31"/>
        <v>25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3301.7495715542827</v>
      </c>
      <c r="AF6">
        <f t="shared" si="4"/>
        <v>-165.08747857771414</v>
      </c>
      <c r="AG6">
        <f t="shared" si="5"/>
        <v>-24.167714739238647</v>
      </c>
      <c r="AH6">
        <f t="shared" si="6"/>
        <v>-2408.9420251768152</v>
      </c>
      <c r="AI6">
        <f t="shared" si="7"/>
        <v>703.55235306051463</v>
      </c>
      <c r="AJ6">
        <f t="shared" si="8"/>
        <v>-230.06317398781539</v>
      </c>
      <c r="AK6">
        <f>G6*SUM(AB6, AE6:AF6)</f>
        <v>26.13269282617086</v>
      </c>
      <c r="AL6">
        <f t="shared" si="9"/>
        <v>499.6218718988701</v>
      </c>
      <c r="AN6">
        <f t="shared" si="10"/>
        <v>2830.5625496950006</v>
      </c>
      <c r="AO6">
        <f t="shared" si="11"/>
        <v>-141.52812748475003</v>
      </c>
      <c r="AP6">
        <f t="shared" si="12"/>
        <v>-20.71878159444962</v>
      </c>
      <c r="AQ6">
        <f t="shared" si="13"/>
        <v>-2065.1660379082209</v>
      </c>
      <c r="AR6">
        <f t="shared" si="14"/>
        <v>603.1496027075799</v>
      </c>
      <c r="AS6">
        <f t="shared" si="15"/>
        <v>-197.23125277709119</v>
      </c>
      <c r="AT6">
        <f t="shared" si="16"/>
        <v>22.403341026745803</v>
      </c>
      <c r="AU6">
        <f t="shared" si="17"/>
        <v>428.32169095723447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3415.4548818320518</v>
      </c>
      <c r="P7">
        <f t="shared" si="30"/>
        <v>170.77274409160259</v>
      </c>
      <c r="Q7" s="5">
        <f t="shared" si="31"/>
        <v>25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3264.6299590587942</v>
      </c>
      <c r="AF7">
        <f t="shared" si="4"/>
        <v>-163.23149795293969</v>
      </c>
      <c r="AG7">
        <f t="shared" si="5"/>
        <v>-23.896011453880227</v>
      </c>
      <c r="AH7">
        <f t="shared" si="6"/>
        <v>-2402.0910372826615</v>
      </c>
      <c r="AI7">
        <f t="shared" si="7"/>
        <v>675.41141236931253</v>
      </c>
      <c r="AJ7">
        <f t="shared" si="8"/>
        <v>-212.1303533544816</v>
      </c>
      <c r="AK7">
        <f>G7*SUM(AB7, AE7:AF7)</f>
        <v>53.481354948984709</v>
      </c>
      <c r="AL7">
        <f t="shared" si="9"/>
        <v>516.76241396381567</v>
      </c>
      <c r="AN7">
        <f t="shared" si="10"/>
        <v>2636.0932593692869</v>
      </c>
      <c r="AO7">
        <f t="shared" si="11"/>
        <v>-131.80466296846433</v>
      </c>
      <c r="AP7">
        <f t="shared" si="12"/>
        <v>-19.295330714157206</v>
      </c>
      <c r="AQ7">
        <f t="shared" si="13"/>
        <v>-1939.6182940126489</v>
      </c>
      <c r="AR7">
        <f t="shared" si="14"/>
        <v>545.37497167401614</v>
      </c>
      <c r="AS7">
        <f t="shared" si="15"/>
        <v>-171.28905928027206</v>
      </c>
      <c r="AT7">
        <f t="shared" si="16"/>
        <v>43.184630739466861</v>
      </c>
      <c r="AU7">
        <f t="shared" si="17"/>
        <v>417.27054313321105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3415.4548818320518</v>
      </c>
      <c r="P8">
        <f t="shared" si="30"/>
        <v>170.77274409160259</v>
      </c>
      <c r="Q8" s="5">
        <f t="shared" si="31"/>
        <v>25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3227.8842342469466</v>
      </c>
      <c r="AF8">
        <f t="shared" si="4"/>
        <v>-161.39421171234733</v>
      </c>
      <c r="AG8">
        <f t="shared" si="5"/>
        <v>-23.627044902694685</v>
      </c>
      <c r="AH8">
        <f t="shared" si="6"/>
        <v>-2400.5149317392388</v>
      </c>
      <c r="AI8">
        <f t="shared" si="7"/>
        <v>642.3480458926656</v>
      </c>
      <c r="AJ8">
        <f t="shared" si="8"/>
        <v>-192.54749500405512</v>
      </c>
      <c r="AK8">
        <f t="shared" ref="AK8:AK23" si="32">G8*SUM(AB8:AB8, AE8:AF8)</f>
        <v>87.53794023598941</v>
      </c>
      <c r="AL8">
        <f t="shared" si="9"/>
        <v>537.33849112459984</v>
      </c>
      <c r="AN8">
        <f t="shared" si="10"/>
        <v>2435.6809277123302</v>
      </c>
      <c r="AO8">
        <f t="shared" si="11"/>
        <v>-121.78404638561651</v>
      </c>
      <c r="AP8">
        <f t="shared" si="12"/>
        <v>-17.828378737108579</v>
      </c>
      <c r="AQ8">
        <f t="shared" si="13"/>
        <v>-1811.3686897107659</v>
      </c>
      <c r="AR8">
        <f t="shared" si="14"/>
        <v>484.69981287883923</v>
      </c>
      <c r="AS8">
        <f t="shared" si="15"/>
        <v>-145.2915368786683</v>
      </c>
      <c r="AT8">
        <f t="shared" si="16"/>
        <v>66.053946179938933</v>
      </c>
      <c r="AU8">
        <f t="shared" si="17"/>
        <v>405.46222218010979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3415.4548818320518</v>
      </c>
      <c r="P9">
        <f t="shared" si="30"/>
        <v>170.77274409160259</v>
      </c>
      <c r="Q9" s="5">
        <f t="shared" si="31"/>
        <v>25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3191.4846361564269</v>
      </c>
      <c r="AF9">
        <f t="shared" si="4"/>
        <v>-159.57423180782135</v>
      </c>
      <c r="AG9">
        <f t="shared" si="5"/>
        <v>-23.360611884620422</v>
      </c>
      <c r="AH9">
        <f t="shared" si="6"/>
        <v>-2413.0055237855095</v>
      </c>
      <c r="AI9">
        <f t="shared" si="7"/>
        <v>595.54426867847542</v>
      </c>
      <c r="AJ9">
        <f t="shared" si="8"/>
        <v>-155.27955645315524</v>
      </c>
      <c r="AK9">
        <f t="shared" si="32"/>
        <v>93.897501581865171</v>
      </c>
      <c r="AL9">
        <f t="shared" si="9"/>
        <v>534.16221380718537</v>
      </c>
      <c r="AN9">
        <f t="shared" si="10"/>
        <v>2243.5389406882045</v>
      </c>
      <c r="AO9">
        <f t="shared" si="11"/>
        <v>-112.17694703441022</v>
      </c>
      <c r="AP9">
        <f t="shared" si="12"/>
        <v>-16.421962947178276</v>
      </c>
      <c r="AQ9">
        <f t="shared" si="13"/>
        <v>-1696.2863600773364</v>
      </c>
      <c r="AR9">
        <f t="shared" si="14"/>
        <v>418.65367062927936</v>
      </c>
      <c r="AS9">
        <f t="shared" si="15"/>
        <v>-109.1578908601617</v>
      </c>
      <c r="AT9">
        <f t="shared" si="16"/>
        <v>66.00774412185558</v>
      </c>
      <c r="AU9">
        <f t="shared" si="17"/>
        <v>375.50352389097321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3415.4548818320518</v>
      </c>
      <c r="P10">
        <f t="shared" si="30"/>
        <v>170.77274409160259</v>
      </c>
      <c r="Q10" s="5">
        <f t="shared" si="31"/>
        <v>25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3155.4166597740777</v>
      </c>
      <c r="AF10">
        <f t="shared" si="4"/>
        <v>-157.77083298870389</v>
      </c>
      <c r="AG10">
        <f t="shared" si="5"/>
        <v>-23.096606227758969</v>
      </c>
      <c r="AH10">
        <f t="shared" si="6"/>
        <v>-2431.9630412197371</v>
      </c>
      <c r="AI10">
        <f t="shared" si="7"/>
        <v>542.58617933787809</v>
      </c>
      <c r="AJ10">
        <f t="shared" si="8"/>
        <v>-83.940410741122832</v>
      </c>
      <c r="AK10">
        <f t="shared" si="32"/>
        <v>18.626160678375562</v>
      </c>
      <c r="AL10">
        <f t="shared" si="9"/>
        <v>477.27192927513084</v>
      </c>
      <c r="AN10">
        <f t="shared" si="10"/>
        <v>2103.9400532686914</v>
      </c>
      <c r="AO10">
        <f t="shared" si="11"/>
        <v>-105.19700266343457</v>
      </c>
      <c r="AP10">
        <f t="shared" si="12"/>
        <v>-15.40014526659577</v>
      </c>
      <c r="AQ10">
        <f t="shared" si="13"/>
        <v>-1621.5622221053018</v>
      </c>
      <c r="AR10">
        <f t="shared" si="14"/>
        <v>361.78068323335953</v>
      </c>
      <c r="AS10">
        <f t="shared" si="15"/>
        <v>-55.969024470675919</v>
      </c>
      <c r="AT10">
        <f t="shared" si="16"/>
        <v>12.419382197423811</v>
      </c>
      <c r="AU10">
        <f t="shared" si="17"/>
        <v>318.23104096010746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806.39573770395759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3415.4548818320518</v>
      </c>
      <c r="P11">
        <f t="shared" si="30"/>
        <v>170.77274409160259</v>
      </c>
      <c r="Q11" s="5">
        <f t="shared" si="31"/>
        <v>25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3119.6798464000567</v>
      </c>
      <c r="AF11">
        <f t="shared" si="4"/>
        <v>-155.98399232000284</v>
      </c>
      <c r="AG11">
        <f t="shared" si="5"/>
        <v>-22.835024574579204</v>
      </c>
      <c r="AH11">
        <f t="shared" si="6"/>
        <v>-2449.2472721739809</v>
      </c>
      <c r="AI11">
        <f t="shared" si="7"/>
        <v>491.61355733149367</v>
      </c>
      <c r="AJ11">
        <f t="shared" si="8"/>
        <v>-45.984227838594961</v>
      </c>
      <c r="AK11">
        <f t="shared" si="32"/>
        <v>7.0106491393226102</v>
      </c>
      <c r="AL11">
        <f t="shared" si="9"/>
        <v>452.6399786322213</v>
      </c>
      <c r="AN11">
        <f t="shared" si="10"/>
        <v>1978.6091368002424</v>
      </c>
      <c r="AO11">
        <f t="shared" si="11"/>
        <v>-98.930456840012113</v>
      </c>
      <c r="AP11">
        <f t="shared" si="12"/>
        <v>-14.482764413937414</v>
      </c>
      <c r="AQ11">
        <f t="shared" si="13"/>
        <v>-1553.3975502642206</v>
      </c>
      <c r="AR11">
        <f t="shared" si="14"/>
        <v>311.79836528207198</v>
      </c>
      <c r="AS11">
        <f t="shared" si="15"/>
        <v>-29.16479184719536</v>
      </c>
      <c r="AT11">
        <f t="shared" si="16"/>
        <v>4.4463967858661038</v>
      </c>
      <c r="AU11">
        <f t="shared" si="17"/>
        <v>287.07997022074272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3415.4548818320518</v>
      </c>
      <c r="P12">
        <f t="shared" si="30"/>
        <v>170.77274409160259</v>
      </c>
      <c r="Q12" s="5">
        <f t="shared" si="31"/>
        <v>25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3084.2514362004026</v>
      </c>
      <c r="AF12">
        <f t="shared" si="4"/>
        <v>-154.21257181002014</v>
      </c>
      <c r="AG12">
        <f t="shared" si="5"/>
        <v>-22.575700330624837</v>
      </c>
      <c r="AH12">
        <f t="shared" si="6"/>
        <v>-2477.9198566858877</v>
      </c>
      <c r="AI12">
        <f t="shared" si="7"/>
        <v>429.54330737386999</v>
      </c>
      <c r="AJ12">
        <f t="shared" si="8"/>
        <v>-35.338331755985564</v>
      </c>
      <c r="AK12">
        <f t="shared" si="32"/>
        <v>92.273641954736632</v>
      </c>
      <c r="AL12">
        <f t="shared" si="9"/>
        <v>486.47861757262103</v>
      </c>
      <c r="AN12">
        <f t="shared" si="10"/>
        <v>1828.1674864802387</v>
      </c>
      <c r="AO12">
        <f t="shared" si="11"/>
        <v>-91.408374324011945</v>
      </c>
      <c r="AP12">
        <f t="shared" si="12"/>
        <v>-13.381581295399874</v>
      </c>
      <c r="AQ12">
        <f t="shared" si="13"/>
        <v>-1468.7688762747705</v>
      </c>
      <c r="AR12">
        <f t="shared" si="14"/>
        <v>254.60865458605633</v>
      </c>
      <c r="AS12">
        <f t="shared" si="15"/>
        <v>-20.946537751258482</v>
      </c>
      <c r="AT12">
        <f t="shared" si="16"/>
        <v>54.694526555391853</v>
      </c>
      <c r="AU12">
        <f t="shared" si="17"/>
        <v>288.35664339018967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3415.4548818320518</v>
      </c>
      <c r="P13">
        <f t="shared" si="30"/>
        <v>170.77274409160259</v>
      </c>
      <c r="Q13" s="5">
        <f t="shared" si="31"/>
        <v>25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3049.1271943608363</v>
      </c>
      <c r="AF13">
        <f t="shared" si="4"/>
        <v>-152.45635971804182</v>
      </c>
      <c r="AG13">
        <f t="shared" si="5"/>
        <v>-22.318602498456098</v>
      </c>
      <c r="AH13">
        <f t="shared" si="6"/>
        <v>-2507.2663089993262</v>
      </c>
      <c r="AI13">
        <f t="shared" si="7"/>
        <v>367.0859231450122</v>
      </c>
      <c r="AJ13">
        <f t="shared" si="8"/>
        <v>-43.459074910999334</v>
      </c>
      <c r="AK13">
        <f t="shared" si="32"/>
        <v>307.71672765637663</v>
      </c>
      <c r="AL13">
        <f t="shared" si="9"/>
        <v>631.3435758903895</v>
      </c>
      <c r="AN13">
        <f t="shared" si="10"/>
        <v>1637.238743510728</v>
      </c>
      <c r="AO13">
        <f t="shared" si="11"/>
        <v>-81.861937175536397</v>
      </c>
      <c r="AP13">
        <f t="shared" si="12"/>
        <v>-11.984046050642837</v>
      </c>
      <c r="AQ13">
        <f t="shared" si="13"/>
        <v>-1346.2847824074895</v>
      </c>
      <c r="AR13">
        <f t="shared" si="14"/>
        <v>197.10797787705923</v>
      </c>
      <c r="AS13">
        <f t="shared" si="15"/>
        <v>-23.335491327818598</v>
      </c>
      <c r="AT13">
        <f t="shared" si="16"/>
        <v>165.22949566587945</v>
      </c>
      <c r="AU13">
        <f t="shared" si="17"/>
        <v>339.00198221512011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3415.4548818320518</v>
      </c>
      <c r="P14">
        <f t="shared" si="30"/>
        <v>170.77274409160259</v>
      </c>
      <c r="Q14" s="5">
        <f t="shared" si="31"/>
        <v>25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3014.2885195512886</v>
      </c>
      <c r="AF14">
        <f t="shared" si="4"/>
        <v>-150.71442597756445</v>
      </c>
      <c r="AG14">
        <f t="shared" si="5"/>
        <v>-22.063594922489671</v>
      </c>
      <c r="AH14">
        <f t="shared" si="6"/>
        <v>-2545.7240785490981</v>
      </c>
      <c r="AI14">
        <f t="shared" si="7"/>
        <v>295.78642010213616</v>
      </c>
      <c r="AJ14">
        <f t="shared" si="8"/>
        <v>14.583377554141407</v>
      </c>
      <c r="AK14">
        <f t="shared" si="32"/>
        <v>308.4420910253117</v>
      </c>
      <c r="AL14">
        <f t="shared" si="9"/>
        <v>618.81188868158927</v>
      </c>
      <c r="AN14">
        <f t="shared" si="10"/>
        <v>1490.9513011565034</v>
      </c>
      <c r="AO14">
        <f t="shared" si="11"/>
        <v>-74.547565057825182</v>
      </c>
      <c r="AP14">
        <f t="shared" si="12"/>
        <v>-10.913270360321349</v>
      </c>
      <c r="AQ14">
        <f t="shared" si="13"/>
        <v>-1259.1862400296138</v>
      </c>
      <c r="AR14">
        <f t="shared" si="14"/>
        <v>146.30422570874285</v>
      </c>
      <c r="AS14">
        <f t="shared" si="15"/>
        <v>7.2133459018847965</v>
      </c>
      <c r="AT14">
        <f t="shared" si="16"/>
        <v>152.56407406351346</v>
      </c>
      <c r="AU14">
        <f t="shared" si="17"/>
        <v>306.0816456741411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3415.4548818320518</v>
      </c>
      <c r="P15">
        <f t="shared" si="30"/>
        <v>170.77274409160259</v>
      </c>
      <c r="Q15" s="5">
        <f t="shared" si="31"/>
        <v>25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2979.6918150822312</v>
      </c>
      <c r="AF15">
        <f t="shared" si="4"/>
        <v>-148.98459075411157</v>
      </c>
      <c r="AG15">
        <f t="shared" si="5"/>
        <v>-21.810358489378746</v>
      </c>
      <c r="AH15">
        <f t="shared" si="6"/>
        <v>-2608.0387108822511</v>
      </c>
      <c r="AI15">
        <f t="shared" si="7"/>
        <v>200.85815495648967</v>
      </c>
      <c r="AJ15">
        <f t="shared" si="8"/>
        <v>54.926445396002237</v>
      </c>
      <c r="AK15">
        <f t="shared" si="32"/>
        <v>305.12057374932948</v>
      </c>
      <c r="AL15">
        <f t="shared" si="9"/>
        <v>560.90517410182133</v>
      </c>
      <c r="AN15">
        <f t="shared" si="10"/>
        <v>1357.6635359505512</v>
      </c>
      <c r="AO15">
        <f t="shared" si="11"/>
        <v>-67.883176797527568</v>
      </c>
      <c r="AP15">
        <f t="shared" si="12"/>
        <v>-9.9376480068029753</v>
      </c>
      <c r="AQ15">
        <f t="shared" si="13"/>
        <v>-1188.3239200073438</v>
      </c>
      <c r="AR15">
        <f t="shared" si="14"/>
        <v>91.518791138876836</v>
      </c>
      <c r="AS15">
        <f t="shared" si="15"/>
        <v>25.026625806089719</v>
      </c>
      <c r="AT15">
        <f t="shared" si="16"/>
        <v>139.02480617323286</v>
      </c>
      <c r="AU15">
        <f t="shared" si="17"/>
        <v>255.57022311819938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3415.4548818320518</v>
      </c>
      <c r="P16">
        <f t="shared" si="30"/>
        <v>170.77274409160259</v>
      </c>
      <c r="Q16" s="5">
        <f t="shared" si="31"/>
        <v>25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2945.3152476774512</v>
      </c>
      <c r="AF16">
        <f t="shared" si="4"/>
        <v>-147.26576238387256</v>
      </c>
      <c r="AG16">
        <f t="shared" si="5"/>
        <v>-21.558733386763276</v>
      </c>
      <c r="AH16">
        <f t="shared" si="6"/>
        <v>-2681.7214177347701</v>
      </c>
      <c r="AI16">
        <f t="shared" si="7"/>
        <v>94.769334172045092</v>
      </c>
      <c r="AJ16">
        <f t="shared" si="8"/>
        <v>93.506454194352045</v>
      </c>
      <c r="AK16">
        <f t="shared" si="32"/>
        <v>298.98968083919146</v>
      </c>
      <c r="AL16">
        <f t="shared" si="9"/>
        <v>487.2654692055886</v>
      </c>
      <c r="AN16">
        <f t="shared" si="10"/>
        <v>1236.217134029876</v>
      </c>
      <c r="AO16">
        <f t="shared" si="11"/>
        <v>-61.810856701493798</v>
      </c>
      <c r="AP16">
        <f t="shared" si="12"/>
        <v>-9.0487005157477611</v>
      </c>
      <c r="AQ16">
        <f t="shared" si="13"/>
        <v>-1125.5806888287525</v>
      </c>
      <c r="AR16">
        <f t="shared" si="14"/>
        <v>39.776887983881842</v>
      </c>
      <c r="AS16">
        <f t="shared" si="15"/>
        <v>39.246827961316008</v>
      </c>
      <c r="AT16">
        <f t="shared" si="16"/>
        <v>125.49290492520147</v>
      </c>
      <c r="AU16">
        <f t="shared" si="17"/>
        <v>204.51662087039932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3415.4548818320518</v>
      </c>
      <c r="P17">
        <f t="shared" si="30"/>
        <v>170.77274409160259</v>
      </c>
      <c r="Q17" s="5">
        <f t="shared" si="31"/>
        <v>25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2911.1561794746012</v>
      </c>
      <c r="AF17">
        <f t="shared" si="4"/>
        <v>-145.55780897373006</v>
      </c>
      <c r="AG17">
        <f t="shared" si="5"/>
        <v>-21.308700306363406</v>
      </c>
      <c r="AH17">
        <f t="shared" si="6"/>
        <v>-2755.6597225788041</v>
      </c>
      <c r="AI17">
        <f t="shared" si="7"/>
        <v>-11.370052384296287</v>
      </c>
      <c r="AJ17">
        <f t="shared" si="8"/>
        <v>125.69163564447899</v>
      </c>
      <c r="AK17">
        <f t="shared" si="32"/>
        <v>290.1726510100973</v>
      </c>
      <c r="AL17">
        <f t="shared" si="9"/>
        <v>404.49423427028</v>
      </c>
      <c r="AN17">
        <f t="shared" si="10"/>
        <v>1125.5651691672192</v>
      </c>
      <c r="AO17">
        <f t="shared" si="11"/>
        <v>-56.278258458360959</v>
      </c>
      <c r="AP17">
        <f t="shared" si="12"/>
        <v>-8.2387647334654979</v>
      </c>
      <c r="AQ17">
        <f t="shared" si="13"/>
        <v>-1065.4442464064182</v>
      </c>
      <c r="AR17">
        <f t="shared" si="14"/>
        <v>-4.3961004310254141</v>
      </c>
      <c r="AS17">
        <f t="shared" si="15"/>
        <v>48.597230246374274</v>
      </c>
      <c r="AT17">
        <f t="shared" si="16"/>
        <v>112.19192955866288</v>
      </c>
      <c r="AU17">
        <f t="shared" si="17"/>
        <v>156.39305937401173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3415.4548818320518</v>
      </c>
      <c r="P18">
        <f t="shared" si="30"/>
        <v>170.77274409160259</v>
      </c>
      <c r="Q18" s="5">
        <f t="shared" si="31"/>
        <v>25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2877.2065730474988</v>
      </c>
      <c r="AF18">
        <f t="shared" si="4"/>
        <v>-143.86032865237493</v>
      </c>
      <c r="AG18">
        <f t="shared" si="5"/>
        <v>-21.060200416878029</v>
      </c>
      <c r="AH18">
        <f t="shared" si="6"/>
        <v>-2833.0309137395784</v>
      </c>
      <c r="AI18">
        <f t="shared" si="7"/>
        <v>-120.74486976133267</v>
      </c>
      <c r="AJ18">
        <f t="shared" si="8"/>
        <v>153.38057236074746</v>
      </c>
      <c r="AK18">
        <f t="shared" si="32"/>
        <v>279.11658768758144</v>
      </c>
      <c r="AL18">
        <f t="shared" si="9"/>
        <v>311.75229028699624</v>
      </c>
      <c r="AN18">
        <f t="shared" si="10"/>
        <v>1024.7509999097601</v>
      </c>
      <c r="AO18">
        <f t="shared" si="11"/>
        <v>-51.237549995488003</v>
      </c>
      <c r="AP18">
        <f t="shared" si="12"/>
        <v>-7.5008383609512297</v>
      </c>
      <c r="AQ18">
        <f t="shared" si="13"/>
        <v>-1009.0173186817501</v>
      </c>
      <c r="AR18">
        <f t="shared" si="14"/>
        <v>-43.004707128429295</v>
      </c>
      <c r="AS18">
        <f t="shared" si="15"/>
        <v>54.628296892470814</v>
      </c>
      <c r="AT18">
        <f t="shared" si="16"/>
        <v>99.410659284465439</v>
      </c>
      <c r="AU18">
        <f t="shared" si="17"/>
        <v>111.03424904850695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3415.4548818320518</v>
      </c>
      <c r="P19">
        <f t="shared" si="30"/>
        <v>170.77274409160259</v>
      </c>
      <c r="Q19" s="5">
        <f t="shared" si="31"/>
        <v>25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2843.4382812610256</v>
      </c>
      <c r="AF19">
        <f t="shared" si="4"/>
        <v>-142.17191406305128</v>
      </c>
      <c r="AG19">
        <f t="shared" si="5"/>
        <v>-20.813027690588346</v>
      </c>
      <c r="AH19">
        <f t="shared" si="6"/>
        <v>-2925.6577696721956</v>
      </c>
      <c r="AI19">
        <f t="shared" si="7"/>
        <v>-245.20443016480976</v>
      </c>
      <c r="AJ19">
        <f t="shared" si="8"/>
        <v>180.87186108399828</v>
      </c>
      <c r="AK19">
        <f t="shared" si="32"/>
        <v>266.13435621852864</v>
      </c>
      <c r="AL19">
        <f t="shared" si="9"/>
        <v>201.80178713771716</v>
      </c>
      <c r="AN19">
        <f t="shared" si="10"/>
        <v>932.89610542902278</v>
      </c>
      <c r="AO19">
        <f t="shared" si="11"/>
        <v>-46.644805271451141</v>
      </c>
      <c r="AP19">
        <f t="shared" si="12"/>
        <v>-6.8284909163301322</v>
      </c>
      <c r="AQ19">
        <f t="shared" si="13"/>
        <v>-959.8712787727294</v>
      </c>
      <c r="AR19">
        <f t="shared" si="14"/>
        <v>-80.448469531487859</v>
      </c>
      <c r="AS19">
        <f t="shared" si="15"/>
        <v>59.341767992280722</v>
      </c>
      <c r="AT19">
        <f t="shared" si="16"/>
        <v>87.315313320962517</v>
      </c>
      <c r="AU19">
        <f t="shared" si="17"/>
        <v>66.20861178175538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3415.4548818320518</v>
      </c>
      <c r="P20">
        <f t="shared" si="30"/>
        <v>170.77274409160259</v>
      </c>
      <c r="Q20" s="5">
        <f t="shared" si="31"/>
        <v>25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2809.8582788930462</v>
      </c>
      <c r="AF20">
        <f t="shared" si="4"/>
        <v>-140.49291394465232</v>
      </c>
      <c r="AG20">
        <f t="shared" si="5"/>
        <v>-20.567233180561274</v>
      </c>
      <c r="AH20">
        <f t="shared" si="6"/>
        <v>-3013.13864969521</v>
      </c>
      <c r="AI20">
        <f t="shared" si="7"/>
        <v>-364.34051792737728</v>
      </c>
      <c r="AJ20">
        <f t="shared" si="8"/>
        <v>201.47567212902641</v>
      </c>
      <c r="AK20">
        <f t="shared" si="32"/>
        <v>251.24025578517814</v>
      </c>
      <c r="AL20">
        <f t="shared" si="9"/>
        <v>88.375409986827265</v>
      </c>
      <c r="AN20">
        <f t="shared" si="10"/>
        <v>849.21187186107875</v>
      </c>
      <c r="AO20">
        <f t="shared" si="11"/>
        <v>-42.460593593053943</v>
      </c>
      <c r="AP20">
        <f t="shared" si="12"/>
        <v>-6.2159500069692122</v>
      </c>
      <c r="AQ20">
        <f t="shared" si="13"/>
        <v>-910.64845942788202</v>
      </c>
      <c r="AR20">
        <f t="shared" si="14"/>
        <v>-110.11313116682638</v>
      </c>
      <c r="AS20">
        <f t="shared" si="15"/>
        <v>60.891160934480723</v>
      </c>
      <c r="AT20">
        <f t="shared" si="16"/>
        <v>75.931305683587638</v>
      </c>
      <c r="AU20">
        <f t="shared" si="17"/>
        <v>26.709335451241994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3415.4548818320518</v>
      </c>
      <c r="P21">
        <f t="shared" si="30"/>
        <v>170.77274409160259</v>
      </c>
      <c r="Q21" s="5">
        <f t="shared" si="31"/>
        <v>25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2776.4372344536541</v>
      </c>
      <c r="AF21">
        <f t="shared" si="4"/>
        <v>-138.82186172268271</v>
      </c>
      <c r="AG21">
        <f t="shared" si="5"/>
        <v>-20.322602189992711</v>
      </c>
      <c r="AH21">
        <f t="shared" si="6"/>
        <v>-3116.6927010360773</v>
      </c>
      <c r="AI21">
        <f t="shared" si="7"/>
        <v>-499.39993049509849</v>
      </c>
      <c r="AJ21">
        <f t="shared" si="8"/>
        <v>222.13902926319133</v>
      </c>
      <c r="AK21">
        <f t="shared" si="32"/>
        <v>234.91445928092674</v>
      </c>
      <c r="AL21">
        <f t="shared" si="9"/>
        <v>-42.34644195098042</v>
      </c>
      <c r="AN21">
        <f t="shared" si="10"/>
        <v>772.9682724491928</v>
      </c>
      <c r="AO21">
        <f t="shared" si="11"/>
        <v>-38.648413622459643</v>
      </c>
      <c r="AP21">
        <f t="shared" si="12"/>
        <v>-5.6578720784811845</v>
      </c>
      <c r="AQ21">
        <f t="shared" si="13"/>
        <v>-867.69639269332436</v>
      </c>
      <c r="AR21">
        <f t="shared" si="14"/>
        <v>-139.03440594507231</v>
      </c>
      <c r="AS21">
        <f t="shared" si="15"/>
        <v>61.844157527622983</v>
      </c>
      <c r="AT21">
        <f t="shared" si="16"/>
        <v>65.400874729100693</v>
      </c>
      <c r="AU21">
        <f t="shared" si="17"/>
        <v>-11.789373688348636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3415.4548818320518</v>
      </c>
      <c r="P22">
        <f t="shared" si="30"/>
        <v>170.77274409160259</v>
      </c>
      <c r="Q22" s="5">
        <f t="shared" si="31"/>
        <v>25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2743.1617757970262</v>
      </c>
      <c r="AF22">
        <f t="shared" si="4"/>
        <v>-137.15808878985129</v>
      </c>
      <c r="AG22">
        <f t="shared" si="5"/>
        <v>-20.079036839198359</v>
      </c>
      <c r="AH22">
        <f t="shared" si="6"/>
        <v>-3227.1463115539077</v>
      </c>
      <c r="AI22">
        <f t="shared" si="7"/>
        <v>-641.22166138593138</v>
      </c>
      <c r="AJ22">
        <f t="shared" si="8"/>
        <v>240.02877139409077</v>
      </c>
      <c r="AK22">
        <f t="shared" si="32"/>
        <v>217.15190923183755</v>
      </c>
      <c r="AL22">
        <f t="shared" si="9"/>
        <v>-184.04098076000307</v>
      </c>
      <c r="AN22">
        <f t="shared" si="10"/>
        <v>703.50533556129153</v>
      </c>
      <c r="AO22">
        <f t="shared" si="11"/>
        <v>-35.175266778064568</v>
      </c>
      <c r="AP22">
        <f t="shared" si="12"/>
        <v>-5.149426356819057</v>
      </c>
      <c r="AQ22">
        <f t="shared" si="13"/>
        <v>-827.62696274282825</v>
      </c>
      <c r="AR22">
        <f t="shared" si="14"/>
        <v>-164.44632031642044</v>
      </c>
      <c r="AS22">
        <f t="shared" si="15"/>
        <v>61.55725952943537</v>
      </c>
      <c r="AT22">
        <f t="shared" si="16"/>
        <v>55.690308941962549</v>
      </c>
      <c r="AU22">
        <f t="shared" si="17"/>
        <v>-47.198751845022521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3415.4548818320518</v>
      </c>
      <c r="P23">
        <f t="shared" si="30"/>
        <v>170.77274409160259</v>
      </c>
      <c r="Q23" s="5">
        <f t="shared" si="31"/>
        <v>25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2710.0127505394685</v>
      </c>
      <c r="AF23">
        <f t="shared" si="4"/>
        <v>-135.50063752697343</v>
      </c>
      <c r="AG23">
        <f t="shared" si="5"/>
        <v>-19.836396939064645</v>
      </c>
      <c r="AH23">
        <f t="shared" si="6"/>
        <v>-3347.9625393384631</v>
      </c>
      <c r="AI23">
        <f t="shared" si="7"/>
        <v>-793.28682326503304</v>
      </c>
      <c r="AJ23">
        <f t="shared" si="8"/>
        <v>0</v>
      </c>
      <c r="AK23">
        <f t="shared" si="32"/>
        <v>198.14548505462361</v>
      </c>
      <c r="AL23">
        <f t="shared" si="9"/>
        <v>-595.14133821040946</v>
      </c>
      <c r="AN23">
        <f t="shared" si="10"/>
        <v>640.22035266734372</v>
      </c>
      <c r="AO23">
        <f t="shared" si="11"/>
        <v>-32.011017633367189</v>
      </c>
      <c r="AP23">
        <f t="shared" si="12"/>
        <v>-4.6862012149017849</v>
      </c>
      <c r="AQ23">
        <f t="shared" si="13"/>
        <v>-790.93124459493549</v>
      </c>
      <c r="AR23">
        <f t="shared" si="14"/>
        <v>-187.40811077586091</v>
      </c>
      <c r="AS23">
        <f t="shared" si="15"/>
        <v>0</v>
      </c>
      <c r="AT23">
        <f t="shared" si="16"/>
        <v>46.810396849926356</v>
      </c>
      <c r="AU23">
        <f t="shared" si="17"/>
        <v>-140.59771392593456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34262.543102582349</v>
      </c>
      <c r="AO25" s="6">
        <f t="shared" si="33"/>
        <v>-4274.7183165031565</v>
      </c>
      <c r="AP25" s="6">
        <f t="shared" si="33"/>
        <v>-1748.2230694393691</v>
      </c>
      <c r="AQ25" s="6">
        <f t="shared" si="33"/>
        <v>-28000.908103435355</v>
      </c>
      <c r="AR25" s="6">
        <f t="shared" si="33"/>
        <v>238.69361320446893</v>
      </c>
      <c r="AS25" s="6">
        <f t="shared" si="33"/>
        <v>-839.39502163421503</v>
      </c>
      <c r="AT25" s="6">
        <f t="shared" si="33"/>
        <v>1407.0971461337035</v>
      </c>
      <c r="AU25" s="7">
        <f t="shared" si="33"/>
        <v>806.39573770395759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8575.2028435125885</v>
      </c>
      <c r="K3">
        <v>1</v>
      </c>
      <c r="L3" s="2">
        <v>0</v>
      </c>
      <c r="O3">
        <f>$C$3</f>
        <v>8575.2028435125885</v>
      </c>
      <c r="P3">
        <f>O3*B5</f>
        <v>6860.1622748100708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8575.2028435125885</v>
      </c>
      <c r="AF3">
        <f t="shared" ref="AF3:AF23" si="4">-$Z3*P3</f>
        <v>-6860.1622748100708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192.60798170251769</v>
      </c>
      <c r="AJ3">
        <f t="shared" ref="AJ3:AJ23" si="8">AB3-AC3</f>
        <v>0</v>
      </c>
      <c r="AL3">
        <f t="shared" ref="AL3:AL23" si="9">SUM(AI3:AK3)</f>
        <v>192.60798170251769</v>
      </c>
      <c r="AN3">
        <f t="shared" ref="AN3:AN23" si="10">AE3*$K3</f>
        <v>8575.2028435125885</v>
      </c>
      <c r="AO3">
        <f t="shared" ref="AO3:AO23" si="11">AF3*$K3</f>
        <v>-6860.1622748100708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192.60798170251769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192.60798170251769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8575.2028435125885</v>
      </c>
      <c r="P5">
        <f t="shared" ref="P5:P23" si="30">O5*$C$5</f>
        <v>428.76014217562943</v>
      </c>
      <c r="Q5" s="5">
        <f t="shared" ref="Q5:Q23" si="31">$C$8</f>
        <v>25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8380.6836176322868</v>
      </c>
      <c r="AF5">
        <f t="shared" si="4"/>
        <v>-419.0341808816143</v>
      </c>
      <c r="AG5">
        <f t="shared" si="5"/>
        <v>-24.432901969113587</v>
      </c>
      <c r="AH5">
        <f t="shared" si="6"/>
        <v>-2819.0975709131403</v>
      </c>
      <c r="AI5">
        <f t="shared" si="7"/>
        <v>5118.1189638684173</v>
      </c>
      <c r="AJ5">
        <f t="shared" si="8"/>
        <v>-1863.8712420334923</v>
      </c>
      <c r="AK5">
        <f>G5*SUM(AB5, AE5:AF5)</f>
        <v>41.057405194277017</v>
      </c>
      <c r="AL5">
        <f t="shared" si="9"/>
        <v>3295.3051270292021</v>
      </c>
      <c r="AN5">
        <f t="shared" si="10"/>
        <v>7577.6932009316488</v>
      </c>
      <c r="AO5">
        <f t="shared" si="11"/>
        <v>-378.88466004658238</v>
      </c>
      <c r="AP5">
        <f t="shared" si="12"/>
        <v>-22.091877414492917</v>
      </c>
      <c r="AQ5">
        <f t="shared" si="13"/>
        <v>-2548.9873464411608</v>
      </c>
      <c r="AR5">
        <f t="shared" si="14"/>
        <v>4627.7293170294115</v>
      </c>
      <c r="AS5">
        <f t="shared" si="15"/>
        <v>-1685.285482971077</v>
      </c>
      <c r="AT5">
        <f t="shared" si="16"/>
        <v>37.123513353253934</v>
      </c>
      <c r="AU5">
        <f t="shared" si="17"/>
        <v>2979.5673474115883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8575.2028435125885</v>
      </c>
      <c r="P6">
        <f t="shared" si="30"/>
        <v>428.76014217562943</v>
      </c>
      <c r="Q6" s="5">
        <f t="shared" si="31"/>
        <v>25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8284.4937431437429</v>
      </c>
      <c r="AF6">
        <f t="shared" si="4"/>
        <v>-414.22468715718713</v>
      </c>
      <c r="AG6">
        <f t="shared" si="5"/>
        <v>-24.152471650892853</v>
      </c>
      <c r="AH6">
        <f t="shared" si="6"/>
        <v>-2888.1038823680956</v>
      </c>
      <c r="AI6">
        <f t="shared" si="7"/>
        <v>4958.0127019675674</v>
      </c>
      <c r="AJ6">
        <f t="shared" si="8"/>
        <v>-1671.2510753074312</v>
      </c>
      <c r="AK6">
        <f>G6*SUM(AB6, AE6:AF6)</f>
        <v>83.684094109980066</v>
      </c>
      <c r="AL6">
        <f t="shared" si="9"/>
        <v>3370.4457207701162</v>
      </c>
      <c r="AN6">
        <f t="shared" si="10"/>
        <v>7102.2278414308576</v>
      </c>
      <c r="AO6">
        <f t="shared" si="11"/>
        <v>-355.11139207154287</v>
      </c>
      <c r="AP6">
        <f t="shared" si="12"/>
        <v>-20.705713821113623</v>
      </c>
      <c r="AQ6">
        <f t="shared" si="13"/>
        <v>-2475.9475277864713</v>
      </c>
      <c r="AR6">
        <f t="shared" si="14"/>
        <v>4250.4632077517299</v>
      </c>
      <c r="AS6">
        <f t="shared" si="15"/>
        <v>-1432.7496990257248</v>
      </c>
      <c r="AT6">
        <f t="shared" si="16"/>
        <v>71.741680481646796</v>
      </c>
      <c r="AU6">
        <f t="shared" si="17"/>
        <v>2889.455189207652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8575.2028435125885</v>
      </c>
      <c r="P7">
        <f t="shared" si="30"/>
        <v>428.76014217562943</v>
      </c>
      <c r="Q7" s="5">
        <f t="shared" si="31"/>
        <v>25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8188.9159199158057</v>
      </c>
      <c r="AF7">
        <f t="shared" si="4"/>
        <v>-409.44579599579026</v>
      </c>
      <c r="AG7">
        <f t="shared" si="5"/>
        <v>-23.873825696470195</v>
      </c>
      <c r="AH7">
        <f t="shared" si="6"/>
        <v>-2969.6990330981098</v>
      </c>
      <c r="AI7">
        <f t="shared" si="7"/>
        <v>4785.8972651254362</v>
      </c>
      <c r="AJ7">
        <f t="shared" si="8"/>
        <v>-1489.0358269271164</v>
      </c>
      <c r="AK7">
        <f>G7*SUM(AB7, AE7:AF7)</f>
        <v>184.46383094541795</v>
      </c>
      <c r="AL7">
        <f t="shared" si="9"/>
        <v>3481.3252691437378</v>
      </c>
      <c r="AN7">
        <f t="shared" si="10"/>
        <v>6612.3102246649241</v>
      </c>
      <c r="AO7">
        <f t="shared" si="11"/>
        <v>-330.6155112332462</v>
      </c>
      <c r="AP7">
        <f t="shared" si="12"/>
        <v>-19.277416363588838</v>
      </c>
      <c r="AQ7">
        <f t="shared" si="13"/>
        <v>-2397.9451581588669</v>
      </c>
      <c r="AR7">
        <f t="shared" si="14"/>
        <v>3864.4721389092228</v>
      </c>
      <c r="AS7">
        <f t="shared" si="15"/>
        <v>-1202.3529023343292</v>
      </c>
      <c r="AT7">
        <f t="shared" si="16"/>
        <v>148.94915119042886</v>
      </c>
      <c r="AU7">
        <f t="shared" si="17"/>
        <v>2811.0683877653228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8575.2028435125885</v>
      </c>
      <c r="P8">
        <f t="shared" si="30"/>
        <v>428.76014217562943</v>
      </c>
      <c r="Q8" s="5">
        <f t="shared" si="31"/>
        <v>25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8093.9428138496951</v>
      </c>
      <c r="AF8">
        <f t="shared" si="4"/>
        <v>-404.69714069248471</v>
      </c>
      <c r="AG8">
        <f t="shared" si="5"/>
        <v>-23.596942724139225</v>
      </c>
      <c r="AH8">
        <f t="shared" si="6"/>
        <v>-3051.5772293015448</v>
      </c>
      <c r="AI8">
        <f t="shared" si="7"/>
        <v>4614.071501131526</v>
      </c>
      <c r="AJ8">
        <f t="shared" si="8"/>
        <v>-1316.2097261517374</v>
      </c>
      <c r="AK8">
        <f t="shared" ref="AK8:AK23" si="32">G8*SUM(AB8:AB8, AE8:AF8)</f>
        <v>318.94032198754246</v>
      </c>
      <c r="AL8">
        <f t="shared" si="9"/>
        <v>3616.8020969673312</v>
      </c>
      <c r="AN8">
        <f t="shared" si="10"/>
        <v>6107.4873542629502</v>
      </c>
      <c r="AO8">
        <f t="shared" si="11"/>
        <v>-305.37436771314748</v>
      </c>
      <c r="AP8">
        <f t="shared" si="12"/>
        <v>-17.805664384031036</v>
      </c>
      <c r="AQ8">
        <f t="shared" si="13"/>
        <v>-2302.6440595336353</v>
      </c>
      <c r="AR8">
        <f t="shared" si="14"/>
        <v>3481.6632626321366</v>
      </c>
      <c r="AS8">
        <f t="shared" si="15"/>
        <v>-993.17902818320022</v>
      </c>
      <c r="AT8">
        <f t="shared" si="16"/>
        <v>240.66441141273455</v>
      </c>
      <c r="AU8">
        <f t="shared" si="17"/>
        <v>2729.148645861671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8575.2028435125885</v>
      </c>
      <c r="P9">
        <f t="shared" si="30"/>
        <v>428.76014217562943</v>
      </c>
      <c r="Q9" s="5">
        <f t="shared" si="31"/>
        <v>25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7999.5520783367474</v>
      </c>
      <c r="AF9">
        <f t="shared" si="4"/>
        <v>-399.97760391683738</v>
      </c>
      <c r="AG9">
        <f t="shared" si="5"/>
        <v>-23.321757584978471</v>
      </c>
      <c r="AH9">
        <f t="shared" si="6"/>
        <v>-3137.2569535489224</v>
      </c>
      <c r="AI9">
        <f t="shared" si="7"/>
        <v>4438.9957632860096</v>
      </c>
      <c r="AJ9">
        <f t="shared" si="8"/>
        <v>-1137.1509342708014</v>
      </c>
      <c r="AK9">
        <f t="shared" si="32"/>
        <v>356.62816010218438</v>
      </c>
      <c r="AL9">
        <f t="shared" si="9"/>
        <v>3658.4729891173924</v>
      </c>
      <c r="AN9">
        <f t="shared" si="10"/>
        <v>5623.4977265709404</v>
      </c>
      <c r="AO9">
        <f t="shared" si="11"/>
        <v>-281.17488632854702</v>
      </c>
      <c r="AP9">
        <f t="shared" si="12"/>
        <v>-16.394649284667629</v>
      </c>
      <c r="AQ9">
        <f t="shared" si="13"/>
        <v>-2205.4181500646478</v>
      </c>
      <c r="AR9">
        <f t="shared" si="14"/>
        <v>3120.510040893078</v>
      </c>
      <c r="AS9">
        <f t="shared" si="15"/>
        <v>-799.39046974358348</v>
      </c>
      <c r="AT9">
        <f t="shared" si="16"/>
        <v>250.70124276043097</v>
      </c>
      <c r="AU9">
        <f t="shared" si="17"/>
        <v>2571.8208139099252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8575.2028435125885</v>
      </c>
      <c r="P10">
        <f t="shared" si="30"/>
        <v>428.76014217562943</v>
      </c>
      <c r="Q10" s="5">
        <f t="shared" si="31"/>
        <v>25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7905.6654553626295</v>
      </c>
      <c r="AF10">
        <f t="shared" si="4"/>
        <v>-395.2832727681315</v>
      </c>
      <c r="AG10">
        <f t="shared" si="5"/>
        <v>-23.048042126908737</v>
      </c>
      <c r="AH10">
        <f t="shared" si="6"/>
        <v>-3239.8305775961076</v>
      </c>
      <c r="AI10">
        <f t="shared" si="7"/>
        <v>4247.5035628714813</v>
      </c>
      <c r="AJ10">
        <f t="shared" si="8"/>
        <v>-917.46141784790598</v>
      </c>
      <c r="AK10">
        <f t="shared" si="32"/>
        <v>73.273087114954308</v>
      </c>
      <c r="AL10">
        <f t="shared" si="9"/>
        <v>3403.3152321385296</v>
      </c>
      <c r="AN10">
        <f t="shared" si="10"/>
        <v>5271.2677889172965</v>
      </c>
      <c r="AO10">
        <f t="shared" si="11"/>
        <v>-263.56338944586486</v>
      </c>
      <c r="AP10">
        <f t="shared" si="12"/>
        <v>-15.367764136638403</v>
      </c>
      <c r="AQ10">
        <f t="shared" si="13"/>
        <v>-2160.2247984889364</v>
      </c>
      <c r="AR10">
        <f t="shared" si="14"/>
        <v>2832.1118368458569</v>
      </c>
      <c r="AS10">
        <f t="shared" si="15"/>
        <v>-611.73658900472992</v>
      </c>
      <c r="AT10">
        <f t="shared" si="16"/>
        <v>48.856363336446407</v>
      </c>
      <c r="AU10">
        <f t="shared" si="17"/>
        <v>2269.2316111775735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21727.329255555051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8575.2028435125885</v>
      </c>
      <c r="P11">
        <f t="shared" si="30"/>
        <v>428.76014217562943</v>
      </c>
      <c r="Q11" s="5">
        <f t="shared" si="31"/>
        <v>25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7812.3023370347028</v>
      </c>
      <c r="AF11">
        <f t="shared" si="4"/>
        <v>-390.61511685173514</v>
      </c>
      <c r="AG11">
        <f t="shared" si="5"/>
        <v>-22.775852885348815</v>
      </c>
      <c r="AH11">
        <f t="shared" si="6"/>
        <v>-3336.7056232667214</v>
      </c>
      <c r="AI11">
        <f t="shared" si="7"/>
        <v>4062.2057440308968</v>
      </c>
      <c r="AJ11">
        <f t="shared" si="8"/>
        <v>-768.65974928179639</v>
      </c>
      <c r="AK11">
        <f t="shared" si="32"/>
        <v>28.59043083658818</v>
      </c>
      <c r="AL11">
        <f t="shared" si="9"/>
        <v>3322.1364255856884</v>
      </c>
      <c r="AN11">
        <f t="shared" si="10"/>
        <v>4954.8330420314978</v>
      </c>
      <c r="AO11">
        <f t="shared" si="11"/>
        <v>-247.74165210157489</v>
      </c>
      <c r="AP11">
        <f t="shared" si="12"/>
        <v>-14.445235676786307</v>
      </c>
      <c r="AQ11">
        <f t="shared" si="13"/>
        <v>-2116.2544100884834</v>
      </c>
      <c r="AR11">
        <f t="shared" si="14"/>
        <v>2576.3917441646531</v>
      </c>
      <c r="AS11">
        <f t="shared" si="15"/>
        <v>-487.5106670880208</v>
      </c>
      <c r="AT11">
        <f t="shared" si="16"/>
        <v>18.133042640130746</v>
      </c>
      <c r="AU11">
        <f t="shared" si="17"/>
        <v>2107.0141197167627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8575.2028435125885</v>
      </c>
      <c r="P12">
        <f t="shared" si="30"/>
        <v>428.76014217562943</v>
      </c>
      <c r="Q12" s="5">
        <f t="shared" si="31"/>
        <v>25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7719.3811724545203</v>
      </c>
      <c r="AF12">
        <f t="shared" si="4"/>
        <v>-385.96905862272604</v>
      </c>
      <c r="AG12">
        <f t="shared" si="5"/>
        <v>-22.504952108201369</v>
      </c>
      <c r="AH12">
        <f t="shared" si="6"/>
        <v>-3451.3798635165263</v>
      </c>
      <c r="AI12">
        <f t="shared" si="7"/>
        <v>3859.5272982070669</v>
      </c>
      <c r="AJ12">
        <f t="shared" si="8"/>
        <v>-665.9522887208368</v>
      </c>
      <c r="AK12">
        <f t="shared" si="32"/>
        <v>389.53748223176291</v>
      </c>
      <c r="AL12">
        <f t="shared" si="9"/>
        <v>3583.1124917179932</v>
      </c>
      <c r="AN12">
        <f t="shared" si="10"/>
        <v>4575.6067451538656</v>
      </c>
      <c r="AO12">
        <f t="shared" si="11"/>
        <v>-228.78033725769328</v>
      </c>
      <c r="AP12">
        <f t="shared" si="12"/>
        <v>-13.339645803875811</v>
      </c>
      <c r="AQ12">
        <f t="shared" si="13"/>
        <v>-2045.7801772953565</v>
      </c>
      <c r="AR12">
        <f t="shared" si="14"/>
        <v>2287.7065847969402</v>
      </c>
      <c r="AS12">
        <f t="shared" si="15"/>
        <v>-394.73834963545687</v>
      </c>
      <c r="AT12">
        <f t="shared" si="16"/>
        <v>230.89549425931128</v>
      </c>
      <c r="AU12">
        <f t="shared" si="17"/>
        <v>2123.8637294207947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8575.2028435125885</v>
      </c>
      <c r="P13">
        <f t="shared" si="30"/>
        <v>428.76014217562943</v>
      </c>
      <c r="Q13" s="5">
        <f t="shared" si="31"/>
        <v>25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7626.8647827910936</v>
      </c>
      <c r="AF13">
        <f t="shared" si="4"/>
        <v>-381.34323913955467</v>
      </c>
      <c r="AG13">
        <f t="shared" si="5"/>
        <v>-22.235231404937135</v>
      </c>
      <c r="AH13">
        <f t="shared" si="6"/>
        <v>-3573.6945745777766</v>
      </c>
      <c r="AI13">
        <f t="shared" si="7"/>
        <v>3649.5917376688258</v>
      </c>
      <c r="AJ13">
        <f t="shared" si="8"/>
        <v>-585.2786604125231</v>
      </c>
      <c r="AK13">
        <f t="shared" si="32"/>
        <v>1338.9225944037173</v>
      </c>
      <c r="AL13">
        <f t="shared" si="9"/>
        <v>4403.2356716600198</v>
      </c>
      <c r="AN13">
        <f t="shared" si="10"/>
        <v>4095.2697995009876</v>
      </c>
      <c r="AO13">
        <f t="shared" si="11"/>
        <v>-204.76348997504937</v>
      </c>
      <c r="AP13">
        <f t="shared" si="12"/>
        <v>-11.939279671381733</v>
      </c>
      <c r="AQ13">
        <f t="shared" si="13"/>
        <v>-1918.9069008973631</v>
      </c>
      <c r="AR13">
        <f t="shared" si="14"/>
        <v>1959.6601289571936</v>
      </c>
      <c r="AS13">
        <f t="shared" si="15"/>
        <v>-314.26727633719116</v>
      </c>
      <c r="AT13">
        <f t="shared" si="16"/>
        <v>718.9388327826664</v>
      </c>
      <c r="AU13">
        <f t="shared" si="17"/>
        <v>2364.3316854026689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8575.2028435125885</v>
      </c>
      <c r="P14">
        <f t="shared" si="30"/>
        <v>428.76014217562943</v>
      </c>
      <c r="Q14" s="5">
        <f t="shared" si="31"/>
        <v>25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7534.699918308298</v>
      </c>
      <c r="AF14">
        <f t="shared" si="4"/>
        <v>-376.73499591541491</v>
      </c>
      <c r="AG14">
        <f t="shared" si="5"/>
        <v>-21.966535532184338</v>
      </c>
      <c r="AH14">
        <f t="shared" si="6"/>
        <v>-3707.4846962740939</v>
      </c>
      <c r="AI14">
        <f t="shared" si="7"/>
        <v>3428.5136905866048</v>
      </c>
      <c r="AJ14">
        <f t="shared" si="8"/>
        <v>-407.47627755474969</v>
      </c>
      <c r="AK14">
        <f t="shared" si="32"/>
        <v>1373.7631371444877</v>
      </c>
      <c r="AL14">
        <f t="shared" si="9"/>
        <v>4394.8005501763428</v>
      </c>
      <c r="AN14">
        <f t="shared" si="10"/>
        <v>3726.8730495307223</v>
      </c>
      <c r="AO14">
        <f t="shared" si="11"/>
        <v>-186.34365247653611</v>
      </c>
      <c r="AP14">
        <f t="shared" si="12"/>
        <v>-10.865262074675641</v>
      </c>
      <c r="AQ14">
        <f t="shared" si="13"/>
        <v>-1833.8254935033699</v>
      </c>
      <c r="AR14">
        <f t="shared" si="14"/>
        <v>1695.8386414761405</v>
      </c>
      <c r="AS14">
        <f t="shared" si="15"/>
        <v>-201.54914908447449</v>
      </c>
      <c r="AT14">
        <f t="shared" si="16"/>
        <v>679.50162153399776</v>
      </c>
      <c r="AU14">
        <f t="shared" si="17"/>
        <v>2173.7911139256635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8575.2028435125885</v>
      </c>
      <c r="P15">
        <f t="shared" si="30"/>
        <v>428.76014217562943</v>
      </c>
      <c r="Q15" s="5">
        <f t="shared" si="31"/>
        <v>25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7442.8577129536579</v>
      </c>
      <c r="AF15">
        <f t="shared" si="4"/>
        <v>-372.14288564768287</v>
      </c>
      <c r="AG15">
        <f t="shared" si="5"/>
        <v>-21.698780334346303</v>
      </c>
      <c r="AH15">
        <f t="shared" si="6"/>
        <v>-3847.1874012955991</v>
      </c>
      <c r="AI15">
        <f t="shared" si="7"/>
        <v>3201.8286456760293</v>
      </c>
      <c r="AJ15">
        <f t="shared" si="8"/>
        <v>-286.75349241681397</v>
      </c>
      <c r="AK15">
        <f t="shared" si="32"/>
        <v>1396.1789699172371</v>
      </c>
      <c r="AL15">
        <f t="shared" si="9"/>
        <v>4311.2541231764526</v>
      </c>
      <c r="AN15">
        <f t="shared" si="10"/>
        <v>3391.2555885806028</v>
      </c>
      <c r="AO15">
        <f t="shared" si="11"/>
        <v>-169.56277942903014</v>
      </c>
      <c r="AP15">
        <f t="shared" si="12"/>
        <v>-9.886808657669814</v>
      </c>
      <c r="AQ15">
        <f t="shared" si="13"/>
        <v>-1752.9282807937807</v>
      </c>
      <c r="AR15">
        <f t="shared" si="14"/>
        <v>1458.8777197001218</v>
      </c>
      <c r="AS15">
        <f t="shared" si="15"/>
        <v>-130.65604922300906</v>
      </c>
      <c r="AT15">
        <f t="shared" si="16"/>
        <v>636.15346645012778</v>
      </c>
      <c r="AU15">
        <f t="shared" si="17"/>
        <v>1964.3751369272406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8575.2028435125885</v>
      </c>
      <c r="P16">
        <f t="shared" si="30"/>
        <v>428.76014217562943</v>
      </c>
      <c r="Q16" s="5">
        <f t="shared" si="31"/>
        <v>25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7347.03732819987</v>
      </c>
      <c r="AF16">
        <f t="shared" si="4"/>
        <v>-367.35186640999353</v>
      </c>
      <c r="AG16">
        <f t="shared" si="5"/>
        <v>-21.419427220191462</v>
      </c>
      <c r="AH16">
        <f t="shared" si="6"/>
        <v>-4989.2248649102194</v>
      </c>
      <c r="AI16">
        <f t="shared" si="7"/>
        <v>1969.0411696594656</v>
      </c>
      <c r="AJ16">
        <f t="shared" si="8"/>
        <v>238.09184945509332</v>
      </c>
      <c r="AK16">
        <f t="shared" si="32"/>
        <v>1409.879658800287</v>
      </c>
      <c r="AL16">
        <f t="shared" si="9"/>
        <v>3617.0126779148459</v>
      </c>
      <c r="AN16">
        <f t="shared" si="10"/>
        <v>3083.7220011134141</v>
      </c>
      <c r="AO16">
        <f t="shared" si="11"/>
        <v>-154.18610005567072</v>
      </c>
      <c r="AP16">
        <f t="shared" si="12"/>
        <v>-8.9902304860530133</v>
      </c>
      <c r="AQ16">
        <f t="shared" si="13"/>
        <v>-2094.093414412444</v>
      </c>
      <c r="AR16">
        <f t="shared" si="14"/>
        <v>826.45225615924653</v>
      </c>
      <c r="AS16">
        <f t="shared" si="15"/>
        <v>99.932672402842684</v>
      </c>
      <c r="AT16">
        <f t="shared" si="16"/>
        <v>591.75919878305046</v>
      </c>
      <c r="AU16">
        <f t="shared" si="17"/>
        <v>1518.1441273451396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8575.2028435125885</v>
      </c>
      <c r="P17">
        <f t="shared" si="30"/>
        <v>428.76014217562943</v>
      </c>
      <c r="Q17" s="5">
        <f t="shared" si="31"/>
        <v>25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7246.692160951713</v>
      </c>
      <c r="AF17">
        <f t="shared" si="4"/>
        <v>-362.33460804758568</v>
      </c>
      <c r="AG17">
        <f t="shared" si="5"/>
        <v>-21.126882632385964</v>
      </c>
      <c r="AH17">
        <f t="shared" si="6"/>
        <v>-6268.0252482866663</v>
      </c>
      <c r="AI17">
        <f t="shared" si="7"/>
        <v>595.20542198507519</v>
      </c>
      <c r="AJ17">
        <f t="shared" si="8"/>
        <v>735.76872770501541</v>
      </c>
      <c r="AK17">
        <f t="shared" si="32"/>
        <v>1386.5402757164281</v>
      </c>
      <c r="AL17">
        <f t="shared" si="9"/>
        <v>2717.514425406519</v>
      </c>
      <c r="AN17">
        <f t="shared" si="10"/>
        <v>2801.8504625596779</v>
      </c>
      <c r="AO17">
        <f t="shared" si="11"/>
        <v>-140.0925231279839</v>
      </c>
      <c r="AP17">
        <f t="shared" si="12"/>
        <v>-8.1684670138134585</v>
      </c>
      <c r="AQ17">
        <f t="shared" si="13"/>
        <v>-2423.4601182425963</v>
      </c>
      <c r="AR17">
        <f t="shared" si="14"/>
        <v>230.12935417528402</v>
      </c>
      <c r="AS17">
        <f t="shared" si="15"/>
        <v>284.47654519748539</v>
      </c>
      <c r="AT17">
        <f t="shared" si="16"/>
        <v>536.08990510278466</v>
      </c>
      <c r="AU17">
        <f t="shared" si="17"/>
        <v>1050.695804475554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8575.2028435125885</v>
      </c>
      <c r="P18">
        <f t="shared" si="30"/>
        <v>428.76014217562943</v>
      </c>
      <c r="Q18" s="5">
        <f t="shared" si="31"/>
        <v>25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7141.7105490602889</v>
      </c>
      <c r="AF18">
        <f t="shared" si="4"/>
        <v>-357.08552745301444</v>
      </c>
      <c r="AG18">
        <f t="shared" si="5"/>
        <v>-20.820821033006869</v>
      </c>
      <c r="AH18">
        <f t="shared" si="6"/>
        <v>-7583.4218444186854</v>
      </c>
      <c r="AI18">
        <f t="shared" si="7"/>
        <v>-819.61764384441722</v>
      </c>
      <c r="AJ18">
        <f t="shared" si="8"/>
        <v>1167.4991755264818</v>
      </c>
      <c r="AK18">
        <f t="shared" si="32"/>
        <v>1328.0551875862971</v>
      </c>
      <c r="AL18">
        <f t="shared" si="9"/>
        <v>1675.9367192683617</v>
      </c>
      <c r="AN18">
        <f t="shared" si="10"/>
        <v>2543.6043052216378</v>
      </c>
      <c r="AO18">
        <f t="shared" si="11"/>
        <v>-127.18021526108188</v>
      </c>
      <c r="AP18">
        <f t="shared" si="12"/>
        <v>-7.4155805747089545</v>
      </c>
      <c r="AQ18">
        <f t="shared" si="13"/>
        <v>-2700.9249841850942</v>
      </c>
      <c r="AR18">
        <f t="shared" si="14"/>
        <v>-291.91647479924706</v>
      </c>
      <c r="AS18">
        <f t="shared" si="15"/>
        <v>415.818578590058</v>
      </c>
      <c r="AT18">
        <f t="shared" si="16"/>
        <v>473.00249282168409</v>
      </c>
      <c r="AU18">
        <f t="shared" si="17"/>
        <v>596.90459661249508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8575.2028435125885</v>
      </c>
      <c r="P19">
        <f t="shared" si="30"/>
        <v>428.76014217562943</v>
      </c>
      <c r="Q19" s="5">
        <f t="shared" si="31"/>
        <v>25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7031.7494032016693</v>
      </c>
      <c r="AF19">
        <f t="shared" si="4"/>
        <v>-351.58747016008351</v>
      </c>
      <c r="AG19">
        <f t="shared" si="5"/>
        <v>-20.500242185295388</v>
      </c>
      <c r="AH19">
        <f t="shared" si="6"/>
        <v>-8989.6509905128914</v>
      </c>
      <c r="AI19">
        <f t="shared" si="7"/>
        <v>-2329.9892996566005</v>
      </c>
      <c r="AJ19">
        <f t="shared" si="8"/>
        <v>1557.3005206836024</v>
      </c>
      <c r="AK19">
        <f t="shared" si="32"/>
        <v>1239.0178290998451</v>
      </c>
      <c r="AL19">
        <f t="shared" si="9"/>
        <v>466.32905012684705</v>
      </c>
      <c r="AN19">
        <f t="shared" si="10"/>
        <v>2307.0279653442913</v>
      </c>
      <c r="AO19">
        <f t="shared" si="11"/>
        <v>-115.35139826721458</v>
      </c>
      <c r="AP19">
        <f t="shared" si="12"/>
        <v>-6.7258699515476499</v>
      </c>
      <c r="AQ19">
        <f t="shared" si="13"/>
        <v>-2949.3906913627034</v>
      </c>
      <c r="AR19">
        <f t="shared" si="14"/>
        <v>-764.43999423717423</v>
      </c>
      <c r="AS19">
        <f t="shared" si="15"/>
        <v>510.93058720586174</v>
      </c>
      <c r="AT19">
        <f t="shared" si="16"/>
        <v>406.50606518941339</v>
      </c>
      <c r="AU19">
        <f t="shared" si="17"/>
        <v>152.99665815810093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8575.2028435125885</v>
      </c>
      <c r="P20">
        <f t="shared" si="30"/>
        <v>428.76014217562943</v>
      </c>
      <c r="Q20" s="5">
        <f t="shared" si="31"/>
        <v>25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6916.6131346807597</v>
      </c>
      <c r="AF20">
        <f t="shared" si="4"/>
        <v>-345.83065673403797</v>
      </c>
      <c r="AG20">
        <f t="shared" si="5"/>
        <v>-20.164575873308337</v>
      </c>
      <c r="AH20">
        <f t="shared" si="6"/>
        <v>-10453.11121072774</v>
      </c>
      <c r="AI20">
        <f t="shared" si="7"/>
        <v>-3902.4933086543269</v>
      </c>
      <c r="AJ20">
        <f t="shared" si="8"/>
        <v>1896.586447783734</v>
      </c>
      <c r="AK20">
        <f t="shared" si="32"/>
        <v>1122.3502307953524</v>
      </c>
      <c r="AL20">
        <f t="shared" si="9"/>
        <v>-883.55663007524049</v>
      </c>
      <c r="AN20">
        <f t="shared" si="10"/>
        <v>2090.3794441031828</v>
      </c>
      <c r="AO20">
        <f t="shared" si="11"/>
        <v>-104.51897220515913</v>
      </c>
      <c r="AP20">
        <f t="shared" si="12"/>
        <v>-6.0942565506908704</v>
      </c>
      <c r="AQ20">
        <f t="shared" si="13"/>
        <v>-3159.2006631491827</v>
      </c>
      <c r="AR20">
        <f t="shared" si="14"/>
        <v>-1179.4344478018497</v>
      </c>
      <c r="AS20">
        <f t="shared" si="15"/>
        <v>573.19749524993199</v>
      </c>
      <c r="AT20">
        <f t="shared" si="16"/>
        <v>339.20327852012429</v>
      </c>
      <c r="AU20">
        <f t="shared" si="17"/>
        <v>-267.0336740317934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8575.2028435125885</v>
      </c>
      <c r="P21">
        <f t="shared" si="30"/>
        <v>428.76014217562943</v>
      </c>
      <c r="Q21" s="5">
        <f t="shared" si="31"/>
        <v>25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6795.5839348179425</v>
      </c>
      <c r="AF21">
        <f t="shared" si="4"/>
        <v>-339.77919674089713</v>
      </c>
      <c r="AG21">
        <f t="shared" si="5"/>
        <v>-19.811729409873426</v>
      </c>
      <c r="AH21">
        <f t="shared" si="6"/>
        <v>-12096.056376146538</v>
      </c>
      <c r="AI21">
        <f t="shared" si="7"/>
        <v>-5660.0633674793671</v>
      </c>
      <c r="AJ21">
        <f t="shared" si="8"/>
        <v>2223.5330227847508</v>
      </c>
      <c r="AK21">
        <f t="shared" si="32"/>
        <v>981.5407376596138</v>
      </c>
      <c r="AL21">
        <f t="shared" si="9"/>
        <v>-2454.9896070350023</v>
      </c>
      <c r="AN21">
        <f t="shared" si="10"/>
        <v>1891.9105064564337</v>
      </c>
      <c r="AO21">
        <f t="shared" si="11"/>
        <v>-94.595525322821686</v>
      </c>
      <c r="AP21">
        <f t="shared" si="12"/>
        <v>-5.5156435975381148</v>
      </c>
      <c r="AQ21">
        <f t="shared" si="13"/>
        <v>-3367.5775863011345</v>
      </c>
      <c r="AR21">
        <f t="shared" si="14"/>
        <v>-1575.7782487650607</v>
      </c>
      <c r="AS21">
        <f t="shared" si="15"/>
        <v>619.0381176377897</v>
      </c>
      <c r="AT21">
        <f t="shared" si="16"/>
        <v>273.26382131471257</v>
      </c>
      <c r="AU21">
        <f t="shared" si="17"/>
        <v>-683.47630981255838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8575.2028435125885</v>
      </c>
      <c r="P22">
        <f t="shared" si="30"/>
        <v>428.76014217562943</v>
      </c>
      <c r="Q22" s="5">
        <f t="shared" si="31"/>
        <v>25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6667.9743122854079</v>
      </c>
      <c r="AF22">
        <f t="shared" si="4"/>
        <v>-333.39871561427043</v>
      </c>
      <c r="AG22">
        <f t="shared" si="5"/>
        <v>-19.439698494508328</v>
      </c>
      <c r="AH22">
        <f t="shared" si="6"/>
        <v>-13913.089701308994</v>
      </c>
      <c r="AI22">
        <f t="shared" si="7"/>
        <v>-7597.9538031323655</v>
      </c>
      <c r="AJ22">
        <f t="shared" si="8"/>
        <v>2532.6964678723389</v>
      </c>
      <c r="AK22">
        <f t="shared" si="32"/>
        <v>817.40738616626766</v>
      </c>
      <c r="AL22">
        <f t="shared" si="9"/>
        <v>-4247.8499490937593</v>
      </c>
      <c r="AN22">
        <f t="shared" si="10"/>
        <v>1710.0542692985941</v>
      </c>
      <c r="AO22">
        <f t="shared" si="11"/>
        <v>-85.502713464929712</v>
      </c>
      <c r="AP22">
        <f t="shared" si="12"/>
        <v>-4.9854630278288523</v>
      </c>
      <c r="AQ22">
        <f t="shared" si="13"/>
        <v>-3568.120890781167</v>
      </c>
      <c r="AR22">
        <f t="shared" si="14"/>
        <v>-1948.5547979753314</v>
      </c>
      <c r="AS22">
        <f t="shared" si="15"/>
        <v>649.52985792744039</v>
      </c>
      <c r="AT22">
        <f t="shared" si="16"/>
        <v>209.6305302038183</v>
      </c>
      <c r="AU22">
        <f t="shared" si="17"/>
        <v>-1089.3944098440727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8575.2028435125885</v>
      </c>
      <c r="P23">
        <f t="shared" si="30"/>
        <v>428.76014217562943</v>
      </c>
      <c r="Q23" s="5">
        <f t="shared" si="31"/>
        <v>25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6533.3101701857586</v>
      </c>
      <c r="AF23">
        <f t="shared" si="4"/>
        <v>-326.66550850928792</v>
      </c>
      <c r="AG23">
        <f t="shared" si="5"/>
        <v>-19.047100953210727</v>
      </c>
      <c r="AH23">
        <f t="shared" si="6"/>
        <v>-15856.044508201505</v>
      </c>
      <c r="AI23">
        <f t="shared" si="7"/>
        <v>-9668.4469474782454</v>
      </c>
      <c r="AJ23">
        <f t="shared" si="8"/>
        <v>0</v>
      </c>
      <c r="AK23">
        <f t="shared" si="32"/>
        <v>631.1634679655773</v>
      </c>
      <c r="AL23">
        <f t="shared" si="9"/>
        <v>-9037.2834795126673</v>
      </c>
      <c r="AN23">
        <f t="shared" si="10"/>
        <v>1543.4459267429015</v>
      </c>
      <c r="AO23">
        <f t="shared" si="11"/>
        <v>-77.17229633714507</v>
      </c>
      <c r="AP23">
        <f t="shared" si="12"/>
        <v>-4.4997359097766623</v>
      </c>
      <c r="AQ23">
        <f t="shared" si="13"/>
        <v>-3745.8725627505205</v>
      </c>
      <c r="AR23">
        <f t="shared" si="14"/>
        <v>-2284.0986682545408</v>
      </c>
      <c r="AS23">
        <f t="shared" si="15"/>
        <v>0</v>
      </c>
      <c r="AT23">
        <f t="shared" si="16"/>
        <v>149.10767411379399</v>
      </c>
      <c r="AU23">
        <f t="shared" si="17"/>
        <v>-2134.9909941407464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85585.52008592902</v>
      </c>
      <c r="AO25" s="6">
        <f t="shared" si="33"/>
        <v>-10710.678136930892</v>
      </c>
      <c r="AP25" s="6">
        <f t="shared" si="33"/>
        <v>-1746.9471514008794</v>
      </c>
      <c r="AQ25" s="6">
        <f t="shared" si="33"/>
        <v>-50408.277420057726</v>
      </c>
      <c r="AR25" s="6">
        <f t="shared" si="33"/>
        <v>22719.617377539511</v>
      </c>
      <c r="AS25" s="6">
        <f t="shared" si="33"/>
        <v>-7052.5099082350234</v>
      </c>
      <c r="AT25" s="6">
        <f t="shared" si="33"/>
        <v>6060.2217862505586</v>
      </c>
      <c r="AU25" s="7">
        <f t="shared" si="33"/>
        <v>21727.329255555051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34416.095854910898</v>
      </c>
      <c r="K3">
        <v>1</v>
      </c>
      <c r="L3" s="2">
        <v>0</v>
      </c>
      <c r="O3">
        <f>$C$3</f>
        <v>34416.095854910898</v>
      </c>
      <c r="P3">
        <f>O3*B5</f>
        <v>27532.87668392872</v>
      </c>
      <c r="Q3" s="5">
        <f>B8</f>
        <v>1522.432587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34416.095854910898</v>
      </c>
      <c r="AF3">
        <f t="shared" ref="AF3:AF23" si="4">-$Z3*P3</f>
        <v>-27532.87668392872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5360.7865839821779</v>
      </c>
      <c r="AJ3">
        <f t="shared" ref="AJ3:AJ23" si="8">AB3-AC3</f>
        <v>-2.9103830456733704E-11</v>
      </c>
      <c r="AL3">
        <f t="shared" ref="AL3:AL23" si="9">SUM(AI3:AK3)</f>
        <v>5360.7865839821488</v>
      </c>
      <c r="AN3">
        <f t="shared" ref="AN3:AN23" si="10">AE3*$K3</f>
        <v>34416.095854910898</v>
      </c>
      <c r="AO3">
        <f t="shared" ref="AO3:AO23" si="11">AF3*$K3</f>
        <v>-27532.87668392872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5360.7865839821779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5360.7865839821488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34416.095854910898</v>
      </c>
      <c r="P5">
        <f t="shared" ref="P5:P23" si="30">O5*$C$5</f>
        <v>1720.804792745545</v>
      </c>
      <c r="Q5" s="5">
        <f t="shared" ref="Q5:Q23" si="31">$C$8</f>
        <v>25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33585.767124316968</v>
      </c>
      <c r="AF5">
        <f t="shared" si="4"/>
        <v>-1679.2883562158484</v>
      </c>
      <c r="AG5">
        <f t="shared" si="5"/>
        <v>-24.396845640122592</v>
      </c>
      <c r="AH5">
        <f t="shared" si="6"/>
        <v>-4325.5535901926405</v>
      </c>
      <c r="AI5">
        <f t="shared" si="7"/>
        <v>27556.528332268354</v>
      </c>
      <c r="AJ5">
        <f t="shared" si="8"/>
        <v>-11862.324487241916</v>
      </c>
      <c r="AK5">
        <f>H5*SUM(AB5, AE5:AF5)</f>
        <v>2321.4259920902023</v>
      </c>
      <c r="AL5">
        <f t="shared" si="9"/>
        <v>18015.629837116641</v>
      </c>
      <c r="AN5">
        <f t="shared" si="10"/>
        <v>30367.766019773997</v>
      </c>
      <c r="AO5">
        <f t="shared" si="11"/>
        <v>-1518.3883009886997</v>
      </c>
      <c r="AP5">
        <f t="shared" si="12"/>
        <v>-22.059275802081398</v>
      </c>
      <c r="AQ5">
        <f t="shared" si="13"/>
        <v>-3911.1031421955317</v>
      </c>
      <c r="AR5">
        <f t="shared" si="14"/>
        <v>24916.21530078768</v>
      </c>
      <c r="AS5">
        <f t="shared" si="15"/>
        <v>-10725.742638118292</v>
      </c>
      <c r="AT5">
        <f t="shared" si="16"/>
        <v>2098.9998858467543</v>
      </c>
      <c r="AU5">
        <f t="shared" si="17"/>
        <v>16289.472548516145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34416.095854910898</v>
      </c>
      <c r="P6">
        <f t="shared" si="30"/>
        <v>1720.804792745545</v>
      </c>
      <c r="Q6" s="5">
        <f t="shared" si="31"/>
        <v>25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33153.379289936878</v>
      </c>
      <c r="AF6">
        <f t="shared" si="4"/>
        <v>-1657.6689644968442</v>
      </c>
      <c r="AG6">
        <f t="shared" si="5"/>
        <v>-24.08275725819011</v>
      </c>
      <c r="AH6">
        <f t="shared" si="6"/>
        <v>-5609.5940425005037</v>
      </c>
      <c r="AI6">
        <f t="shared" si="7"/>
        <v>25862.033525681341</v>
      </c>
      <c r="AJ6">
        <f t="shared" si="8"/>
        <v>-10003.339702294179</v>
      </c>
      <c r="AK6">
        <f>H6*SUM(AB6, AE6:AF6)</f>
        <v>3073.066816357918</v>
      </c>
      <c r="AL6">
        <f t="shared" si="9"/>
        <v>18931.76063974508</v>
      </c>
      <c r="AN6">
        <f t="shared" si="10"/>
        <v>28422.117359359014</v>
      </c>
      <c r="AO6">
        <f t="shared" si="11"/>
        <v>-1421.1058679679509</v>
      </c>
      <c r="AP6">
        <f t="shared" si="12"/>
        <v>-20.645948249896719</v>
      </c>
      <c r="AQ6">
        <f t="shared" si="13"/>
        <v>-4809.058492046529</v>
      </c>
      <c r="AR6">
        <f t="shared" si="14"/>
        <v>22171.307051094638</v>
      </c>
      <c r="AS6">
        <f t="shared" si="15"/>
        <v>-8575.7802400082855</v>
      </c>
      <c r="AT6">
        <f t="shared" si="16"/>
        <v>2634.5147185097949</v>
      </c>
      <c r="AU6">
        <f t="shared" si="17"/>
        <v>16230.041529596147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34416.095854910898</v>
      </c>
      <c r="P7">
        <f t="shared" si="30"/>
        <v>1720.804792745545</v>
      </c>
      <c r="Q7" s="5">
        <f t="shared" si="31"/>
        <v>25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32700.573452552439</v>
      </c>
      <c r="AF7">
        <f t="shared" si="4"/>
        <v>-1635.028672627622</v>
      </c>
      <c r="AG7">
        <f t="shared" si="5"/>
        <v>-23.753837151088661</v>
      </c>
      <c r="AH7">
        <f t="shared" si="6"/>
        <v>-7047.4027615639143</v>
      </c>
      <c r="AI7">
        <f t="shared" si="7"/>
        <v>23994.388181209815</v>
      </c>
      <c r="AJ7">
        <f t="shared" si="8"/>
        <v>-8172.8030053524271</v>
      </c>
      <c r="AK7">
        <f>H7*SUM(AB7, AE7:AF7)</f>
        <v>4056.9943257161044</v>
      </c>
      <c r="AL7">
        <f t="shared" si="9"/>
        <v>19878.579501573491</v>
      </c>
      <c r="AN7">
        <f t="shared" si="10"/>
        <v>26404.757150680576</v>
      </c>
      <c r="AO7">
        <f t="shared" si="11"/>
        <v>-1320.2378575340288</v>
      </c>
      <c r="AP7">
        <f t="shared" si="12"/>
        <v>-19.180529120731769</v>
      </c>
      <c r="AQ7">
        <f t="shared" si="13"/>
        <v>-5690.571718325813</v>
      </c>
      <c r="AR7">
        <f t="shared" si="14"/>
        <v>19374.767045700002</v>
      </c>
      <c r="AS7">
        <f t="shared" si="15"/>
        <v>-6599.299517172195</v>
      </c>
      <c r="AT7">
        <f t="shared" si="16"/>
        <v>3275.9043228295827</v>
      </c>
      <c r="AU7">
        <f t="shared" si="17"/>
        <v>16051.371851357389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34416.095854910898</v>
      </c>
      <c r="P8">
        <f t="shared" si="30"/>
        <v>1720.804792745545</v>
      </c>
      <c r="Q8" s="5">
        <f t="shared" si="31"/>
        <v>25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32226.845738641652</v>
      </c>
      <c r="AF8">
        <f t="shared" si="4"/>
        <v>-1611.3422869320825</v>
      </c>
      <c r="AG8">
        <f t="shared" si="5"/>
        <v>-23.409719302925481</v>
      </c>
      <c r="AH8">
        <f t="shared" si="6"/>
        <v>-8526.3581321834736</v>
      </c>
      <c r="AI8">
        <f t="shared" si="7"/>
        <v>22065.735600223168</v>
      </c>
      <c r="AJ8">
        <f t="shared" si="8"/>
        <v>-6445.5955492221838</v>
      </c>
      <c r="AK8">
        <f t="shared" ref="AK8:AK23" si="32">H8*SUM(AB8:AB8, AE8:AF8)</f>
        <v>5150.6897788622755</v>
      </c>
      <c r="AL8">
        <f t="shared" si="9"/>
        <v>20770.829829863258</v>
      </c>
      <c r="AN8">
        <f t="shared" si="10"/>
        <v>24317.573936863719</v>
      </c>
      <c r="AO8">
        <f t="shared" si="11"/>
        <v>-1215.8786968431859</v>
      </c>
      <c r="AP8">
        <f t="shared" si="12"/>
        <v>-17.664390260432313</v>
      </c>
      <c r="AQ8">
        <f t="shared" si="13"/>
        <v>-6433.7771674296719</v>
      </c>
      <c r="AR8">
        <f t="shared" si="14"/>
        <v>16650.253682330429</v>
      </c>
      <c r="AS8">
        <f t="shared" si="15"/>
        <v>-4863.6856242927097</v>
      </c>
      <c r="AT8">
        <f t="shared" si="16"/>
        <v>3886.5820297500504</v>
      </c>
      <c r="AU8">
        <f t="shared" si="17"/>
        <v>15673.150087787768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34416.095854910898</v>
      </c>
      <c r="P9">
        <f t="shared" si="30"/>
        <v>1720.804792745545</v>
      </c>
      <c r="Q9" s="5">
        <f t="shared" si="31"/>
        <v>25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31730.647963544725</v>
      </c>
      <c r="AF9">
        <f t="shared" si="4"/>
        <v>-1586.5323981772362</v>
      </c>
      <c r="AG9">
        <f t="shared" si="5"/>
        <v>-23.049279105707321</v>
      </c>
      <c r="AH9">
        <f t="shared" si="6"/>
        <v>-10107.440335112522</v>
      </c>
      <c r="AI9">
        <f t="shared" si="7"/>
        <v>20013.625951149257</v>
      </c>
      <c r="AJ9">
        <f t="shared" si="8"/>
        <v>-4756.0195474077191</v>
      </c>
      <c r="AK9">
        <f t="shared" si="32"/>
        <v>5831.6684654010633</v>
      </c>
      <c r="AL9">
        <f t="shared" si="9"/>
        <v>21089.274869142602</v>
      </c>
      <c r="AN9">
        <f t="shared" si="10"/>
        <v>22305.902247806473</v>
      </c>
      <c r="AO9">
        <f t="shared" si="11"/>
        <v>-1115.2951123903235</v>
      </c>
      <c r="AP9">
        <f t="shared" si="12"/>
        <v>-16.203103296377819</v>
      </c>
      <c r="AQ9">
        <f t="shared" si="13"/>
        <v>-7105.2937951214117</v>
      </c>
      <c r="AR9">
        <f t="shared" si="14"/>
        <v>14069.110236998356</v>
      </c>
      <c r="AS9">
        <f t="shared" si="15"/>
        <v>-3343.3703350469505</v>
      </c>
      <c r="AT9">
        <f t="shared" si="16"/>
        <v>4099.5263279937135</v>
      </c>
      <c r="AU9">
        <f t="shared" si="17"/>
        <v>14825.26622994512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34416.095854910898</v>
      </c>
      <c r="P10">
        <f t="shared" si="30"/>
        <v>1720.804792745545</v>
      </c>
      <c r="Q10" s="5">
        <f t="shared" si="31"/>
        <v>25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31211.097536646728</v>
      </c>
      <c r="AF10">
        <f t="shared" si="4"/>
        <v>-1560.5548768323365</v>
      </c>
      <c r="AG10">
        <f t="shared" si="5"/>
        <v>-22.671875441816823</v>
      </c>
      <c r="AH10">
        <f t="shared" si="6"/>
        <v>-11752.869826673717</v>
      </c>
      <c r="AI10">
        <f t="shared" si="7"/>
        <v>17875.00095769886</v>
      </c>
      <c r="AJ10">
        <f t="shared" si="8"/>
        <v>-3043.6142408595915</v>
      </c>
      <c r="AK10">
        <f t="shared" si="32"/>
        <v>4545.6143086646643</v>
      </c>
      <c r="AL10">
        <f t="shared" si="9"/>
        <v>19377.001025503931</v>
      </c>
      <c r="AN10">
        <f t="shared" si="10"/>
        <v>20810.652060932083</v>
      </c>
      <c r="AO10">
        <f t="shared" si="11"/>
        <v>-1040.5326030466042</v>
      </c>
      <c r="AP10">
        <f t="shared" si="12"/>
        <v>-15.116947131848027</v>
      </c>
      <c r="AQ10">
        <f t="shared" si="13"/>
        <v>-7836.4717675548854</v>
      </c>
      <c r="AR10">
        <f t="shared" si="14"/>
        <v>11918.530743198748</v>
      </c>
      <c r="AS10">
        <f t="shared" si="15"/>
        <v>-2029.3934521160709</v>
      </c>
      <c r="AT10">
        <f t="shared" si="16"/>
        <v>3030.8834115731656</v>
      </c>
      <c r="AU10">
        <f t="shared" si="17"/>
        <v>12920.020702655842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130151.9741902134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34416.095854910898</v>
      </c>
      <c r="P11">
        <f t="shared" si="30"/>
        <v>1720.804792745545</v>
      </c>
      <c r="Q11" s="5">
        <f t="shared" si="31"/>
        <v>25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30664.955358655003</v>
      </c>
      <c r="AF11">
        <f t="shared" si="4"/>
        <v>-1533.2477679327503</v>
      </c>
      <c r="AG11">
        <f t="shared" si="5"/>
        <v>-22.275155415601393</v>
      </c>
      <c r="AH11">
        <f t="shared" si="6"/>
        <v>-13600.101743781173</v>
      </c>
      <c r="AI11">
        <f t="shared" si="7"/>
        <v>15509.330691525478</v>
      </c>
      <c r="AJ11">
        <f t="shared" si="8"/>
        <v>-1525.095986418768</v>
      </c>
      <c r="AK11">
        <f t="shared" si="32"/>
        <v>4423.9965680954137</v>
      </c>
      <c r="AL11">
        <f t="shared" si="9"/>
        <v>18408.231273202124</v>
      </c>
      <c r="AN11">
        <f t="shared" si="10"/>
        <v>19448.778028367506</v>
      </c>
      <c r="AO11">
        <f t="shared" si="11"/>
        <v>-972.43890141837539</v>
      </c>
      <c r="AP11">
        <f t="shared" si="12"/>
        <v>-14.12767597925574</v>
      </c>
      <c r="AQ11">
        <f t="shared" si="13"/>
        <v>-8625.6561238840623</v>
      </c>
      <c r="AR11">
        <f t="shared" si="14"/>
        <v>9836.5553270858145</v>
      </c>
      <c r="AS11">
        <f t="shared" si="15"/>
        <v>-967.26875891052259</v>
      </c>
      <c r="AT11">
        <f t="shared" si="16"/>
        <v>2805.8520302675961</v>
      </c>
      <c r="AU11">
        <f t="shared" si="17"/>
        <v>11675.138598442887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34416.095854910898</v>
      </c>
      <c r="P12">
        <f t="shared" si="30"/>
        <v>1720.804792745545</v>
      </c>
      <c r="Q12" s="5">
        <f t="shared" si="31"/>
        <v>25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30089.119136804286</v>
      </c>
      <c r="AF12">
        <f t="shared" si="4"/>
        <v>-1504.4559568402144</v>
      </c>
      <c r="AG12">
        <f t="shared" si="5"/>
        <v>-21.856865508258117</v>
      </c>
      <c r="AH12">
        <f t="shared" si="6"/>
        <v>-15643.068254980828</v>
      </c>
      <c r="AI12">
        <f t="shared" si="7"/>
        <v>12919.738059474987</v>
      </c>
      <c r="AJ12">
        <f t="shared" si="8"/>
        <v>-214.16039210973395</v>
      </c>
      <c r="AK12">
        <f t="shared" si="32"/>
        <v>6105.1061008747783</v>
      </c>
      <c r="AL12">
        <f t="shared" si="9"/>
        <v>18810.683768240029</v>
      </c>
      <c r="AN12">
        <f t="shared" si="10"/>
        <v>17835.105353959781</v>
      </c>
      <c r="AO12">
        <f t="shared" si="11"/>
        <v>-891.7552676979891</v>
      </c>
      <c r="AP12">
        <f t="shared" si="12"/>
        <v>-12.955497210627724</v>
      </c>
      <c r="AQ12">
        <f t="shared" si="13"/>
        <v>-9272.3143245993506</v>
      </c>
      <c r="AR12">
        <f t="shared" si="14"/>
        <v>7658.0802644518135</v>
      </c>
      <c r="AS12">
        <f t="shared" si="15"/>
        <v>-126.9420064627426</v>
      </c>
      <c r="AT12">
        <f t="shared" si="16"/>
        <v>3618.7570002013954</v>
      </c>
      <c r="AU12">
        <f t="shared" si="17"/>
        <v>11149.895258190465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34416.095854910898</v>
      </c>
      <c r="P13">
        <f t="shared" si="30"/>
        <v>1720.804792745545</v>
      </c>
      <c r="Q13" s="5">
        <f t="shared" si="31"/>
        <v>25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29481.449517017889</v>
      </c>
      <c r="AF13">
        <f t="shared" si="4"/>
        <v>-1474.0724758508945</v>
      </c>
      <c r="AG13">
        <f t="shared" si="5"/>
        <v>-21.415451683787605</v>
      </c>
      <c r="AH13">
        <f t="shared" si="6"/>
        <v>-17827.613551034159</v>
      </c>
      <c r="AI13">
        <f t="shared" si="7"/>
        <v>10158.348038449047</v>
      </c>
      <c r="AJ13">
        <f t="shared" si="8"/>
        <v>873.21673773631483</v>
      </c>
      <c r="AK13">
        <f t="shared" si="32"/>
        <v>9023.9930046461777</v>
      </c>
      <c r="AL13">
        <f t="shared" si="9"/>
        <v>20055.557780831539</v>
      </c>
      <c r="AN13">
        <f t="shared" si="10"/>
        <v>15830.160005586578</v>
      </c>
      <c r="AO13">
        <f t="shared" si="11"/>
        <v>-791.50800027932905</v>
      </c>
      <c r="AP13">
        <f t="shared" si="12"/>
        <v>-11.499096289365825</v>
      </c>
      <c r="AQ13">
        <f t="shared" si="13"/>
        <v>-9572.5949590005384</v>
      </c>
      <c r="AR13">
        <f t="shared" si="14"/>
        <v>5454.5579500173462</v>
      </c>
      <c r="AS13">
        <f t="shared" si="15"/>
        <v>468.87656151177055</v>
      </c>
      <c r="AT13">
        <f t="shared" si="16"/>
        <v>4845.4623328606503</v>
      </c>
      <c r="AU13">
        <f t="shared" si="17"/>
        <v>10768.896844389767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34416.095854910898</v>
      </c>
      <c r="P14">
        <f t="shared" si="30"/>
        <v>1720.804792745545</v>
      </c>
      <c r="Q14" s="5">
        <f t="shared" si="31"/>
        <v>25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28838.619747470151</v>
      </c>
      <c r="AF14">
        <f t="shared" si="4"/>
        <v>-1441.9309873735076</v>
      </c>
      <c r="AG14">
        <f t="shared" si="5"/>
        <v>-20.948497375360425</v>
      </c>
      <c r="AH14">
        <f t="shared" si="6"/>
        <v>-20223.983327144535</v>
      </c>
      <c r="AI14">
        <f t="shared" si="7"/>
        <v>7151.7569355767482</v>
      </c>
      <c r="AJ14">
        <f t="shared" si="8"/>
        <v>2281.9153035540221</v>
      </c>
      <c r="AK14">
        <f t="shared" si="32"/>
        <v>7305.0057067088892</v>
      </c>
      <c r="AL14">
        <f t="shared" si="9"/>
        <v>16738.67794583966</v>
      </c>
      <c r="AN14">
        <f t="shared" si="10"/>
        <v>14264.386888368885</v>
      </c>
      <c r="AO14">
        <f t="shared" si="11"/>
        <v>-713.21934441844417</v>
      </c>
      <c r="AP14">
        <f t="shared" si="12"/>
        <v>-10.361711965023389</v>
      </c>
      <c r="AQ14">
        <f t="shared" si="13"/>
        <v>-10003.347078620793</v>
      </c>
      <c r="AR14">
        <f t="shared" si="14"/>
        <v>3537.458753364624</v>
      </c>
      <c r="AS14">
        <f t="shared" si="15"/>
        <v>1128.699050835806</v>
      </c>
      <c r="AT14">
        <f t="shared" si="16"/>
        <v>3613.2598763288302</v>
      </c>
      <c r="AU14">
        <f t="shared" si="17"/>
        <v>8279.4176805292609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34416.095854910898</v>
      </c>
      <c r="P15">
        <f t="shared" si="30"/>
        <v>1720.804792745545</v>
      </c>
      <c r="Q15" s="5">
        <f t="shared" si="31"/>
        <v>25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28157.199153434878</v>
      </c>
      <c r="AF15">
        <f t="shared" si="4"/>
        <v>-1407.859957671744</v>
      </c>
      <c r="AG15">
        <f t="shared" si="5"/>
        <v>-20.453510526105383</v>
      </c>
      <c r="AH15">
        <f t="shared" si="6"/>
        <v>-22840.150040115052</v>
      </c>
      <c r="AI15">
        <f t="shared" si="7"/>
        <v>3888.7356451219785</v>
      </c>
      <c r="AJ15">
        <f t="shared" si="8"/>
        <v>3449.1619989541286</v>
      </c>
      <c r="AK15">
        <f t="shared" si="32"/>
        <v>7054.3485119637535</v>
      </c>
      <c r="AL15">
        <f t="shared" si="9"/>
        <v>14392.246156039861</v>
      </c>
      <c r="AN15">
        <f t="shared" si="10"/>
        <v>12829.515579973253</v>
      </c>
      <c r="AO15">
        <f t="shared" si="11"/>
        <v>-641.47577899866269</v>
      </c>
      <c r="AP15">
        <f t="shared" si="12"/>
        <v>-9.3194152774177788</v>
      </c>
      <c r="AQ15">
        <f t="shared" si="13"/>
        <v>-10406.861108301551</v>
      </c>
      <c r="AR15">
        <f t="shared" si="14"/>
        <v>1771.8592773956227</v>
      </c>
      <c r="AS15">
        <f t="shared" si="15"/>
        <v>1571.5724196252497</v>
      </c>
      <c r="AT15">
        <f t="shared" si="16"/>
        <v>3214.2356790398167</v>
      </c>
      <c r="AU15">
        <f t="shared" si="17"/>
        <v>6557.6673760606891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34416.095854910898</v>
      </c>
      <c r="P16">
        <f t="shared" si="30"/>
        <v>1720.804792745545</v>
      </c>
      <c r="Q16" s="5">
        <f t="shared" si="31"/>
        <v>25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27438.333807766448</v>
      </c>
      <c r="AF16">
        <f t="shared" si="4"/>
        <v>-1371.9166903883224</v>
      </c>
      <c r="AG16">
        <f t="shared" si="5"/>
        <v>-19.931323648271409</v>
      </c>
      <c r="AH16">
        <f t="shared" si="6"/>
        <v>-25412.141805833744</v>
      </c>
      <c r="AI16">
        <f t="shared" si="7"/>
        <v>634.34398789611078</v>
      </c>
      <c r="AJ16">
        <f t="shared" si="8"/>
        <v>4408.2493757573829</v>
      </c>
      <c r="AK16">
        <f t="shared" si="32"/>
        <v>6700.7660774658434</v>
      </c>
      <c r="AL16">
        <f t="shared" si="9"/>
        <v>11743.359441119337</v>
      </c>
      <c r="AN16">
        <f t="shared" si="10"/>
        <v>11516.505205729587</v>
      </c>
      <c r="AO16">
        <f t="shared" si="11"/>
        <v>-575.82526028647931</v>
      </c>
      <c r="AP16">
        <f t="shared" si="12"/>
        <v>-8.3656388963176624</v>
      </c>
      <c r="AQ16">
        <f t="shared" si="13"/>
        <v>-10666.065419496621</v>
      </c>
      <c r="AR16">
        <f t="shared" si="14"/>
        <v>266.24888705016838</v>
      </c>
      <c r="AS16">
        <f t="shared" si="15"/>
        <v>1850.2445243119782</v>
      </c>
      <c r="AT16">
        <f t="shared" si="16"/>
        <v>2812.4669651649451</v>
      </c>
      <c r="AU16">
        <f t="shared" si="17"/>
        <v>4928.9603765270913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34416.095854910898</v>
      </c>
      <c r="P17">
        <f t="shared" si="30"/>
        <v>1720.804792745545</v>
      </c>
      <c r="Q17" s="5">
        <f t="shared" si="31"/>
        <v>25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26682.0040385955</v>
      </c>
      <c r="AF17">
        <f t="shared" si="4"/>
        <v>-1334.100201929775</v>
      </c>
      <c r="AG17">
        <f t="shared" si="5"/>
        <v>-19.381922452128016</v>
      </c>
      <c r="AH17">
        <f t="shared" si="6"/>
        <v>-28007.036772854128</v>
      </c>
      <c r="AI17">
        <f t="shared" si="7"/>
        <v>-2678.5148586405303</v>
      </c>
      <c r="AJ17">
        <f t="shared" si="8"/>
        <v>5211.2270152897327</v>
      </c>
      <c r="AK17">
        <f t="shared" si="32"/>
        <v>6262.0689969517225</v>
      </c>
      <c r="AL17">
        <f t="shared" si="9"/>
        <v>8794.7811536009249</v>
      </c>
      <c r="AN17">
        <f t="shared" si="10"/>
        <v>10316.29103280963</v>
      </c>
      <c r="AO17">
        <f t="shared" si="11"/>
        <v>-515.81455164048145</v>
      </c>
      <c r="AP17">
        <f t="shared" si="12"/>
        <v>-7.4937981608230393</v>
      </c>
      <c r="AQ17">
        <f t="shared" si="13"/>
        <v>-10828.599752006234</v>
      </c>
      <c r="AR17">
        <f t="shared" si="14"/>
        <v>-1035.6170689979094</v>
      </c>
      <c r="AS17">
        <f t="shared" si="15"/>
        <v>2014.8611944591637</v>
      </c>
      <c r="AT17">
        <f t="shared" si="16"/>
        <v>2421.1572019344003</v>
      </c>
      <c r="AU17">
        <f t="shared" si="17"/>
        <v>3400.4013273956543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34416.095854910898</v>
      </c>
      <c r="P18">
        <f t="shared" si="30"/>
        <v>1720.804792745545</v>
      </c>
      <c r="Q18" s="5">
        <f t="shared" si="31"/>
        <v>25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25886.688821502368</v>
      </c>
      <c r="AF18">
        <f t="shared" si="4"/>
        <v>-1294.3344410751185</v>
      </c>
      <c r="AG18">
        <f t="shared" si="5"/>
        <v>-18.804202058997163</v>
      </c>
      <c r="AH18">
        <f t="shared" si="6"/>
        <v>-30712.093488765891</v>
      </c>
      <c r="AI18">
        <f t="shared" si="7"/>
        <v>-6138.5433103976393</v>
      </c>
      <c r="AJ18">
        <f t="shared" si="8"/>
        <v>5906.5260193846916</v>
      </c>
      <c r="AK18">
        <f t="shared" si="32"/>
        <v>5751.4919342830553</v>
      </c>
      <c r="AL18">
        <f t="shared" si="9"/>
        <v>5519.4746432701077</v>
      </c>
      <c r="AN18">
        <f t="shared" si="10"/>
        <v>9219.8490378429378</v>
      </c>
      <c r="AO18">
        <f t="shared" si="11"/>
        <v>-460.99245189214696</v>
      </c>
      <c r="AP18">
        <f t="shared" si="12"/>
        <v>-6.6973379815591008</v>
      </c>
      <c r="AQ18">
        <f t="shared" si="13"/>
        <v>-10938.473728912657</v>
      </c>
      <c r="AR18">
        <f t="shared" si="14"/>
        <v>-2186.3144809434239</v>
      </c>
      <c r="AS18">
        <f t="shared" si="15"/>
        <v>2103.6787907607618</v>
      </c>
      <c r="AT18">
        <f t="shared" si="16"/>
        <v>2048.4615758356194</v>
      </c>
      <c r="AU18">
        <f t="shared" si="17"/>
        <v>1965.8258856529571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34416.095854910898</v>
      </c>
      <c r="P19">
        <f t="shared" si="30"/>
        <v>1720.804792745545</v>
      </c>
      <c r="Q19" s="5">
        <f t="shared" si="31"/>
        <v>25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25045.648551807379</v>
      </c>
      <c r="AF19">
        <f t="shared" si="4"/>
        <v>-1252.282427590369</v>
      </c>
      <c r="AG19">
        <f t="shared" si="5"/>
        <v>-18.193266791062797</v>
      </c>
      <c r="AH19">
        <f t="shared" si="6"/>
        <v>-33831.459787551568</v>
      </c>
      <c r="AI19">
        <f t="shared" si="7"/>
        <v>-10056.286930125621</v>
      </c>
      <c r="AJ19">
        <f t="shared" si="8"/>
        <v>6602.5343488339604</v>
      </c>
      <c r="AK19">
        <f t="shared" si="32"/>
        <v>5177.7010777203968</v>
      </c>
      <c r="AL19">
        <f t="shared" si="9"/>
        <v>1723.9484964287358</v>
      </c>
      <c r="AN19">
        <f t="shared" si="10"/>
        <v>8217.1602407923892</v>
      </c>
      <c r="AO19">
        <f t="shared" si="11"/>
        <v>-410.85801203961955</v>
      </c>
      <c r="AP19">
        <f t="shared" si="12"/>
        <v>-5.9689805283505653</v>
      </c>
      <c r="AQ19">
        <f t="shared" si="13"/>
        <v>-11099.673688991934</v>
      </c>
      <c r="AR19">
        <f t="shared" si="14"/>
        <v>-3299.3404407675143</v>
      </c>
      <c r="AS19">
        <f t="shared" si="15"/>
        <v>2166.2079393743361</v>
      </c>
      <c r="AT19">
        <f t="shared" si="16"/>
        <v>1698.7381798696401</v>
      </c>
      <c r="AU19">
        <f t="shared" si="17"/>
        <v>565.605678476462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34416.095854910898</v>
      </c>
      <c r="P20">
        <f t="shared" si="30"/>
        <v>1720.804792745545</v>
      </c>
      <c r="Q20" s="5">
        <f t="shared" si="31"/>
        <v>25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24160.317434844106</v>
      </c>
      <c r="AF20">
        <f t="shared" si="4"/>
        <v>-1208.0158717422055</v>
      </c>
      <c r="AG20">
        <f t="shared" si="5"/>
        <v>-17.550158461245559</v>
      </c>
      <c r="AH20">
        <f t="shared" si="6"/>
        <v>-36894.052952529077</v>
      </c>
      <c r="AI20">
        <f t="shared" si="7"/>
        <v>-13959.301547888423</v>
      </c>
      <c r="AJ20">
        <f t="shared" si="8"/>
        <v>7142.2766694367929</v>
      </c>
      <c r="AK20">
        <f t="shared" si="32"/>
        <v>4540.7523189960548</v>
      </c>
      <c r="AL20">
        <f t="shared" si="9"/>
        <v>-2276.272559455575</v>
      </c>
      <c r="AN20">
        <f t="shared" si="10"/>
        <v>7301.8730331426741</v>
      </c>
      <c r="AO20">
        <f t="shared" si="11"/>
        <v>-365.09365165713376</v>
      </c>
      <c r="AP20">
        <f t="shared" si="12"/>
        <v>-5.3041119654633606</v>
      </c>
      <c r="AQ20">
        <f t="shared" si="13"/>
        <v>-11150.337368866121</v>
      </c>
      <c r="AR20">
        <f t="shared" si="14"/>
        <v>-4218.8620993460454</v>
      </c>
      <c r="AS20">
        <f t="shared" si="15"/>
        <v>2158.5808029405594</v>
      </c>
      <c r="AT20">
        <f t="shared" si="16"/>
        <v>1372.3328345197833</v>
      </c>
      <c r="AU20">
        <f t="shared" si="17"/>
        <v>-687.94846188570216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34416.095854910898</v>
      </c>
      <c r="P21">
        <f t="shared" si="30"/>
        <v>1720.804792745545</v>
      </c>
      <c r="Q21" s="5">
        <f t="shared" si="31"/>
        <v>25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23237.450133899667</v>
      </c>
      <c r="AF21">
        <f t="shared" si="4"/>
        <v>-1161.8725066949835</v>
      </c>
      <c r="AG21">
        <f t="shared" si="5"/>
        <v>-16.879783685998678</v>
      </c>
      <c r="AH21">
        <f t="shared" si="6"/>
        <v>-39589.855250753913</v>
      </c>
      <c r="AI21">
        <f t="shared" si="7"/>
        <v>-17531.15740723523</v>
      </c>
      <c r="AJ21">
        <f t="shared" si="8"/>
        <v>7460.3181814111631</v>
      </c>
      <c r="AK21">
        <f t="shared" si="32"/>
        <v>3854.5664371976227</v>
      </c>
      <c r="AL21">
        <f t="shared" si="9"/>
        <v>-6216.2727886264447</v>
      </c>
      <c r="AN21">
        <f t="shared" si="10"/>
        <v>6469.3742985546751</v>
      </c>
      <c r="AO21">
        <f t="shared" si="11"/>
        <v>-323.4687149277338</v>
      </c>
      <c r="AP21">
        <f t="shared" si="12"/>
        <v>-4.6993813053547937</v>
      </c>
      <c r="AQ21">
        <f t="shared" si="13"/>
        <v>-11021.931862871968</v>
      </c>
      <c r="AR21">
        <f t="shared" si="14"/>
        <v>-4880.7256605503817</v>
      </c>
      <c r="AS21">
        <f t="shared" si="15"/>
        <v>2076.9744711125936</v>
      </c>
      <c r="AT21">
        <f t="shared" si="16"/>
        <v>1073.1226058447464</v>
      </c>
      <c r="AU21">
        <f t="shared" si="17"/>
        <v>-1730.6285835930416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34416.095854910898</v>
      </c>
      <c r="P22">
        <f t="shared" si="30"/>
        <v>1720.804792745545</v>
      </c>
      <c r="Q22" s="5">
        <f t="shared" si="31"/>
        <v>25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22277.016087942968</v>
      </c>
      <c r="AF22">
        <f t="shared" si="4"/>
        <v>-1113.8508043971485</v>
      </c>
      <c r="AG22">
        <f t="shared" si="5"/>
        <v>-16.182120265657776</v>
      </c>
      <c r="AH22">
        <f t="shared" si="6"/>
        <v>-42309.24667847313</v>
      </c>
      <c r="AI22">
        <f t="shared" si="7"/>
        <v>-21162.263515192968</v>
      </c>
      <c r="AJ22">
        <f t="shared" si="8"/>
        <v>7694.9897285326015</v>
      </c>
      <c r="AK22">
        <f t="shared" si="32"/>
        <v>3138.1118861673808</v>
      </c>
      <c r="AL22">
        <f t="shared" si="9"/>
        <v>-10329.161900492987</v>
      </c>
      <c r="AN22">
        <f t="shared" si="10"/>
        <v>5713.1153607224287</v>
      </c>
      <c r="AO22">
        <f t="shared" si="11"/>
        <v>-285.65576803612151</v>
      </c>
      <c r="AP22">
        <f t="shared" si="12"/>
        <v>-4.1500315614003718</v>
      </c>
      <c r="AQ22">
        <f t="shared" si="13"/>
        <v>-10850.537888249968</v>
      </c>
      <c r="AR22">
        <f t="shared" si="14"/>
        <v>-5427.2283271250608</v>
      </c>
      <c r="AS22">
        <f t="shared" si="15"/>
        <v>1973.4404215147447</v>
      </c>
      <c r="AT22">
        <f t="shared" si="16"/>
        <v>804.79338658968413</v>
      </c>
      <c r="AU22">
        <f t="shared" si="17"/>
        <v>-2648.9945190206322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34416.095854910898</v>
      </c>
      <c r="P23">
        <f t="shared" si="30"/>
        <v>1720.804792745545</v>
      </c>
      <c r="Q23" s="5">
        <f t="shared" si="31"/>
        <v>25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21282.022520721755</v>
      </c>
      <c r="AF23">
        <f t="shared" si="4"/>
        <v>-1064.1011260360879</v>
      </c>
      <c r="AG23">
        <f t="shared" si="5"/>
        <v>-15.459352660482683</v>
      </c>
      <c r="AH23">
        <f t="shared" si="6"/>
        <v>-44875.712201481219</v>
      </c>
      <c r="AI23">
        <f t="shared" si="7"/>
        <v>-24673.250159456034</v>
      </c>
      <c r="AJ23">
        <f t="shared" si="8"/>
        <v>0</v>
      </c>
      <c r="AK23">
        <f t="shared" si="32"/>
        <v>2398.7670955270828</v>
      </c>
      <c r="AL23">
        <f t="shared" si="9"/>
        <v>-22274.48306392895</v>
      </c>
      <c r="AN23">
        <f t="shared" si="10"/>
        <v>5027.719504632787</v>
      </c>
      <c r="AO23">
        <f t="shared" si="11"/>
        <v>-251.38597523163938</v>
      </c>
      <c r="AP23">
        <f t="shared" si="12"/>
        <v>-3.6521570646975139</v>
      </c>
      <c r="AQ23">
        <f t="shared" si="13"/>
        <v>-10601.553179449551</v>
      </c>
      <c r="AR23">
        <f t="shared" si="14"/>
        <v>-5828.8718071131007</v>
      </c>
      <c r="AS23">
        <f t="shared" si="15"/>
        <v>0</v>
      </c>
      <c r="AT23">
        <f t="shared" si="16"/>
        <v>566.69088201133252</v>
      </c>
      <c r="AU23">
        <f t="shared" si="17"/>
        <v>-5262.1809251017676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331034.69820080977</v>
      </c>
      <c r="AO25" s="6">
        <f t="shared" si="33"/>
        <v>-42363.806801223676</v>
      </c>
      <c r="AP25" s="6">
        <f t="shared" si="33"/>
        <v>-1737.8976150470248</v>
      </c>
      <c r="AQ25" s="6">
        <f t="shared" si="33"/>
        <v>-174788.91725871575</v>
      </c>
      <c r="AR25" s="6">
        <f t="shared" si="33"/>
        <v>112144.0765258234</v>
      </c>
      <c r="AS25" s="6">
        <f t="shared" si="33"/>
        <v>-31913.843582581496</v>
      </c>
      <c r="AT25" s="6">
        <f t="shared" si="33"/>
        <v>49921.741246971498</v>
      </c>
      <c r="AU25" s="7">
        <f t="shared" si="33"/>
        <v>130151.9741902134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117214.44016321034</v>
      </c>
      <c r="K3">
        <v>1</v>
      </c>
      <c r="L3" s="2">
        <v>0</v>
      </c>
      <c r="O3">
        <f>$C$3</f>
        <v>117214.44016321034</v>
      </c>
      <c r="P3">
        <f>O3*B5</f>
        <v>93771.552130568278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117214.44016321034</v>
      </c>
      <c r="AF3">
        <f t="shared" ref="AF3:AF23" si="4">-$Z3*P3</f>
        <v>-93771.552130568278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21920.455445642063</v>
      </c>
      <c r="AJ3">
        <f t="shared" ref="AJ3:AJ23" si="8">AB3-AC3</f>
        <v>0</v>
      </c>
      <c r="AL3">
        <f t="shared" ref="AL3:AL23" si="9">SUM(AI3:AK3)</f>
        <v>21920.455445642063</v>
      </c>
      <c r="AN3">
        <f t="shared" ref="AN3:AN23" si="10">AE3*$K3</f>
        <v>117214.44016321034</v>
      </c>
      <c r="AO3">
        <f t="shared" ref="AO3:AO23" si="11">AF3*$K3</f>
        <v>-93771.552130568278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21920.455445642063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21920.455445642063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117214.44016321034</v>
      </c>
      <c r="P5">
        <f t="shared" ref="P5:P23" si="30">O5*$C$5</f>
        <v>5860.7220081605174</v>
      </c>
      <c r="Q5" s="5">
        <f t="shared" ref="Q5:Q23" si="31">$C$8</f>
        <v>25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111949.39154632633</v>
      </c>
      <c r="AF5">
        <f t="shared" si="4"/>
        <v>-5597.4695773163166</v>
      </c>
      <c r="AG5">
        <f t="shared" si="5"/>
        <v>-23.87704778320126</v>
      </c>
      <c r="AH5">
        <f t="shared" si="6"/>
        <v>-26663.166363899294</v>
      </c>
      <c r="AI5">
        <f t="shared" si="7"/>
        <v>79664.878557327524</v>
      </c>
      <c r="AJ5">
        <f t="shared" si="8"/>
        <v>-25711.130717684922</v>
      </c>
      <c r="AK5">
        <f>H5*SUM(AB5, AE5:AF5)</f>
        <v>7133.3902118526321</v>
      </c>
      <c r="AL5">
        <f t="shared" si="9"/>
        <v>61087.138051495233</v>
      </c>
      <c r="AN5">
        <f t="shared" si="10"/>
        <v>101223.02450175288</v>
      </c>
      <c r="AO5">
        <f t="shared" si="11"/>
        <v>-5061.1512250876449</v>
      </c>
      <c r="AP5">
        <f t="shared" si="12"/>
        <v>-21.589282080093785</v>
      </c>
      <c r="AQ5">
        <f t="shared" si="13"/>
        <v>-24108.450299441207</v>
      </c>
      <c r="AR5">
        <f t="shared" si="14"/>
        <v>72031.833695143956</v>
      </c>
      <c r="AS5">
        <f t="shared" si="15"/>
        <v>-23247.63340519823</v>
      </c>
      <c r="AT5">
        <f t="shared" si="16"/>
        <v>6449.9085008079082</v>
      </c>
      <c r="AU5">
        <f t="shared" si="17"/>
        <v>55234.108790753628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117214.44016321034</v>
      </c>
      <c r="P6">
        <f t="shared" si="30"/>
        <v>5860.7220081605174</v>
      </c>
      <c r="Q6" s="5">
        <f t="shared" si="31"/>
        <v>25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109091.27566580904</v>
      </c>
      <c r="AF6">
        <f t="shared" si="4"/>
        <v>-5454.5637832904522</v>
      </c>
      <c r="AG6">
        <f t="shared" si="5"/>
        <v>-23.267456533919681</v>
      </c>
      <c r="AH6">
        <f t="shared" si="6"/>
        <v>-29665.661715965347</v>
      </c>
      <c r="AI6">
        <f t="shared" si="7"/>
        <v>73947.782710019324</v>
      </c>
      <c r="AJ6">
        <f t="shared" si="8"/>
        <v>-20810.298670930031</v>
      </c>
      <c r="AK6">
        <f>H6*SUM(AB6, AE6:AF6)</f>
        <v>8776.1127850838766</v>
      </c>
      <c r="AL6">
        <f t="shared" si="9"/>
        <v>61913.596824173168</v>
      </c>
      <c r="AN6">
        <f t="shared" si="10"/>
        <v>93523.046707849309</v>
      </c>
      <c r="AO6">
        <f t="shared" si="11"/>
        <v>-4676.1523353924658</v>
      </c>
      <c r="AP6">
        <f t="shared" si="12"/>
        <v>-19.946997694487781</v>
      </c>
      <c r="AQ6">
        <f t="shared" si="13"/>
        <v>-25432.125982105761</v>
      </c>
      <c r="AR6">
        <f t="shared" si="14"/>
        <v>63394.821392656595</v>
      </c>
      <c r="AS6">
        <f t="shared" si="15"/>
        <v>-17840.496618334691</v>
      </c>
      <c r="AT6">
        <f t="shared" si="16"/>
        <v>7523.6887725751931</v>
      </c>
      <c r="AU6">
        <f t="shared" si="17"/>
        <v>53078.013546897098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117214.44016321034</v>
      </c>
      <c r="P7">
        <f t="shared" si="30"/>
        <v>5860.7220081605174</v>
      </c>
      <c r="Q7" s="5">
        <f t="shared" si="31"/>
        <v>25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106084.2060703684</v>
      </c>
      <c r="AF7">
        <f t="shared" si="4"/>
        <v>-5304.21030351842</v>
      </c>
      <c r="AG7">
        <f t="shared" si="5"/>
        <v>-22.626095795589666</v>
      </c>
      <c r="AH7">
        <f t="shared" si="6"/>
        <v>-32694.893839265394</v>
      </c>
      <c r="AI7">
        <f t="shared" si="7"/>
        <v>68062.475831788979</v>
      </c>
      <c r="AJ7">
        <f t="shared" si="8"/>
        <v>-16324.618731034047</v>
      </c>
      <c r="AK7">
        <f>H7*SUM(AB7, AE7:AF7)</f>
        <v>11006.934559924257</v>
      </c>
      <c r="AL7">
        <f t="shared" si="9"/>
        <v>62744.791660679191</v>
      </c>
      <c r="AN7">
        <f t="shared" si="10"/>
        <v>85659.895318814044</v>
      </c>
      <c r="AO7">
        <f t="shared" si="11"/>
        <v>-4282.9947659407026</v>
      </c>
      <c r="AP7">
        <f t="shared" si="12"/>
        <v>-18.269910942615201</v>
      </c>
      <c r="AQ7">
        <f t="shared" si="13"/>
        <v>-26400.171028979323</v>
      </c>
      <c r="AR7">
        <f t="shared" si="14"/>
        <v>54958.459612951403</v>
      </c>
      <c r="AS7">
        <f t="shared" si="15"/>
        <v>-13181.652419516207</v>
      </c>
      <c r="AT7">
        <f t="shared" si="16"/>
        <v>8887.7778993673182</v>
      </c>
      <c r="AU7">
        <f t="shared" si="17"/>
        <v>50664.58509280251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117214.44016321034</v>
      </c>
      <c r="P8">
        <f t="shared" si="30"/>
        <v>5860.7220081605174</v>
      </c>
      <c r="Q8" s="5">
        <f t="shared" si="31"/>
        <v>25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102922.13536312446</v>
      </c>
      <c r="AF8">
        <f t="shared" si="4"/>
        <v>-5146.1067681562236</v>
      </c>
      <c r="AG8">
        <f t="shared" si="5"/>
        <v>-21.951675753391569</v>
      </c>
      <c r="AH8">
        <f t="shared" si="6"/>
        <v>-35852.726739376019</v>
      </c>
      <c r="AI8">
        <f t="shared" si="7"/>
        <v>61901.350179838824</v>
      </c>
      <c r="AJ8">
        <f t="shared" si="8"/>
        <v>-12079.037831349822</v>
      </c>
      <c r="AK8">
        <f t="shared" ref="AK8:AK23" si="32">H8*SUM(AB8:AB8, AE8:AF8)</f>
        <v>13439.22520510193</v>
      </c>
      <c r="AL8">
        <f t="shared" si="9"/>
        <v>63261.537553590933</v>
      </c>
      <c r="AN8">
        <f t="shared" si="10"/>
        <v>77662.476083772257</v>
      </c>
      <c r="AO8">
        <f t="shared" si="11"/>
        <v>-3883.1238041886131</v>
      </c>
      <c r="AP8">
        <f t="shared" si="12"/>
        <v>-16.564186966988537</v>
      </c>
      <c r="AQ8">
        <f t="shared" si="13"/>
        <v>-27053.573297046336</v>
      </c>
      <c r="AR8">
        <f t="shared" si="14"/>
        <v>46709.214795570319</v>
      </c>
      <c r="AS8">
        <f t="shared" si="15"/>
        <v>-9114.5406513620546</v>
      </c>
      <c r="AT8">
        <f t="shared" si="16"/>
        <v>10140.90411545823</v>
      </c>
      <c r="AU8">
        <f t="shared" si="17"/>
        <v>47735.578259666501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117214.44016321034</v>
      </c>
      <c r="P9">
        <f t="shared" si="30"/>
        <v>5860.7220081605174</v>
      </c>
      <c r="Q9" s="5">
        <f t="shared" si="31"/>
        <v>25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99578.267745281977</v>
      </c>
      <c r="AF9">
        <f t="shared" si="4"/>
        <v>-4978.9133872640987</v>
      </c>
      <c r="AG9">
        <f t="shared" si="5"/>
        <v>-21.238481284095283</v>
      </c>
      <c r="AH9">
        <f t="shared" si="6"/>
        <v>-39494.216940989616</v>
      </c>
      <c r="AI9">
        <f t="shared" si="7"/>
        <v>55083.898935744175</v>
      </c>
      <c r="AJ9">
        <f t="shared" si="8"/>
        <v>-7715.5845922065491</v>
      </c>
      <c r="AK9">
        <f t="shared" si="32"/>
        <v>14725.318367350772</v>
      </c>
      <c r="AL9">
        <f t="shared" si="9"/>
        <v>62093.6327108884</v>
      </c>
      <c r="AN9">
        <f t="shared" si="10"/>
        <v>70001.189666346327</v>
      </c>
      <c r="AO9">
        <f t="shared" si="11"/>
        <v>-3500.0594833173159</v>
      </c>
      <c r="AP9">
        <f t="shared" si="12"/>
        <v>-14.930154844589985</v>
      </c>
      <c r="AQ9">
        <f t="shared" si="13"/>
        <v>-27763.509382206852</v>
      </c>
      <c r="AR9">
        <f t="shared" si="14"/>
        <v>38722.690645977571</v>
      </c>
      <c r="AS9">
        <f t="shared" si="15"/>
        <v>-5423.8752355820125</v>
      </c>
      <c r="AT9">
        <f t="shared" si="16"/>
        <v>10351.553880882744</v>
      </c>
      <c r="AU9">
        <f t="shared" si="17"/>
        <v>43650.369291278301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117214.44016321034</v>
      </c>
      <c r="P10">
        <f t="shared" si="30"/>
        <v>5860.7220081605174</v>
      </c>
      <c r="Q10" s="5">
        <f t="shared" si="31"/>
        <v>25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96058.305432234338</v>
      </c>
      <c r="AF10">
        <f t="shared" si="4"/>
        <v>-4802.9152716117169</v>
      </c>
      <c r="AG10">
        <f t="shared" si="5"/>
        <v>-20.487728580728188</v>
      </c>
      <c r="AH10">
        <f t="shared" si="6"/>
        <v>-43069.431242091683</v>
      </c>
      <c r="AI10">
        <f t="shared" si="7"/>
        <v>48165.471189950214</v>
      </c>
      <c r="AJ10">
        <f t="shared" si="8"/>
        <v>-3261.6906590093568</v>
      </c>
      <c r="AK10">
        <f t="shared" si="32"/>
        <v>11130.904700614641</v>
      </c>
      <c r="AL10">
        <f t="shared" si="9"/>
        <v>56034.685231555501</v>
      </c>
      <c r="AN10">
        <f t="shared" si="10"/>
        <v>64048.884201069479</v>
      </c>
      <c r="AO10">
        <f t="shared" si="11"/>
        <v>-3202.4442100534739</v>
      </c>
      <c r="AP10">
        <f t="shared" si="12"/>
        <v>-13.660621530906791</v>
      </c>
      <c r="AQ10">
        <f t="shared" si="13"/>
        <v>-28717.444075428863</v>
      </c>
      <c r="AR10">
        <f t="shared" si="14"/>
        <v>32115.335294056236</v>
      </c>
      <c r="AS10">
        <f t="shared" si="15"/>
        <v>-2174.8004649736099</v>
      </c>
      <c r="AT10">
        <f t="shared" si="16"/>
        <v>7421.763511388901</v>
      </c>
      <c r="AU10">
        <f t="shared" si="17"/>
        <v>37362.298340471527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406498.26351002877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117214.44016321034</v>
      </c>
      <c r="P11">
        <f t="shared" si="30"/>
        <v>5860.7220081605174</v>
      </c>
      <c r="Q11" s="5">
        <f t="shared" si="31"/>
        <v>25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92389.104093857371</v>
      </c>
      <c r="AF11">
        <f t="shared" si="4"/>
        <v>-4619.4552046928684</v>
      </c>
      <c r="AG11">
        <f t="shared" si="5"/>
        <v>-19.705145536081993</v>
      </c>
      <c r="AH11">
        <f t="shared" si="6"/>
        <v>-46216.460707113038</v>
      </c>
      <c r="AI11">
        <f t="shared" si="7"/>
        <v>41533.483036515383</v>
      </c>
      <c r="AJ11">
        <f t="shared" si="8"/>
        <v>52.180729093641276</v>
      </c>
      <c r="AK11">
        <f t="shared" si="32"/>
        <v>10504.443793664825</v>
      </c>
      <c r="AL11">
        <f t="shared" si="9"/>
        <v>52090.107559273849</v>
      </c>
      <c r="AN11">
        <f t="shared" si="10"/>
        <v>58596.373506672004</v>
      </c>
      <c r="AO11">
        <f t="shared" si="11"/>
        <v>-2929.8186753335999</v>
      </c>
      <c r="AP11">
        <f t="shared" si="12"/>
        <v>-12.497686595841333</v>
      </c>
      <c r="AQ11">
        <f t="shared" si="13"/>
        <v>-29312.081985330988</v>
      </c>
      <c r="AR11">
        <f t="shared" si="14"/>
        <v>26341.975159411573</v>
      </c>
      <c r="AS11">
        <f t="shared" si="15"/>
        <v>33.094827813410518</v>
      </c>
      <c r="AT11">
        <f t="shared" si="16"/>
        <v>6662.2825066917239</v>
      </c>
      <c r="AU11">
        <f t="shared" si="17"/>
        <v>33037.352493916711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117214.44016321034</v>
      </c>
      <c r="P12">
        <f t="shared" si="30"/>
        <v>5860.7220081605174</v>
      </c>
      <c r="Q12" s="5">
        <f t="shared" si="31"/>
        <v>25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88570.542223433818</v>
      </c>
      <c r="AF12">
        <f t="shared" si="4"/>
        <v>-4428.5271111716911</v>
      </c>
      <c r="AG12">
        <f t="shared" si="5"/>
        <v>-18.890706234681385</v>
      </c>
      <c r="AH12">
        <f t="shared" si="6"/>
        <v>-49391.027683183303</v>
      </c>
      <c r="AI12">
        <f t="shared" si="7"/>
        <v>34732.096722844144</v>
      </c>
      <c r="AJ12">
        <f t="shared" si="8"/>
        <v>2507.1779768005363</v>
      </c>
      <c r="AK12">
        <f t="shared" si="32"/>
        <v>14075.962020770099</v>
      </c>
      <c r="AL12">
        <f t="shared" si="9"/>
        <v>51315.236720414781</v>
      </c>
      <c r="AN12">
        <f t="shared" si="10"/>
        <v>52499.541267064786</v>
      </c>
      <c r="AO12">
        <f t="shared" si="11"/>
        <v>-2624.9770633532394</v>
      </c>
      <c r="AP12">
        <f t="shared" si="12"/>
        <v>-11.197327990042012</v>
      </c>
      <c r="AQ12">
        <f t="shared" si="13"/>
        <v>-29276.17050751179</v>
      </c>
      <c r="AR12">
        <f t="shared" si="14"/>
        <v>20587.196368209712</v>
      </c>
      <c r="AS12">
        <f t="shared" si="15"/>
        <v>1486.1114130346882</v>
      </c>
      <c r="AT12">
        <f t="shared" si="16"/>
        <v>8343.4235630945259</v>
      </c>
      <c r="AU12">
        <f t="shared" si="17"/>
        <v>30416.731344338928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117214.44016321034</v>
      </c>
      <c r="P13">
        <f t="shared" si="30"/>
        <v>5860.7220081605174</v>
      </c>
      <c r="Q13" s="5">
        <f t="shared" si="31"/>
        <v>25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84614.576154651892</v>
      </c>
      <c r="AF13">
        <f t="shared" si="4"/>
        <v>-4230.7288077325948</v>
      </c>
      <c r="AG13">
        <f t="shared" si="5"/>
        <v>-18.04696077480596</v>
      </c>
      <c r="AH13">
        <f t="shared" si="6"/>
        <v>-52387.071802288927</v>
      </c>
      <c r="AI13">
        <f t="shared" si="7"/>
        <v>27978.728583855562</v>
      </c>
      <c r="AJ13">
        <f t="shared" si="8"/>
        <v>4145.6743641163775</v>
      </c>
      <c r="AK13">
        <f t="shared" si="32"/>
        <v>20241.779919648634</v>
      </c>
      <c r="AL13">
        <f t="shared" si="9"/>
        <v>52366.182867620577</v>
      </c>
      <c r="AN13">
        <f t="shared" si="10"/>
        <v>45434.071298286683</v>
      </c>
      <c r="AO13">
        <f t="shared" si="11"/>
        <v>-2271.703564914334</v>
      </c>
      <c r="AP13">
        <f t="shared" si="12"/>
        <v>-9.6903741627362443</v>
      </c>
      <c r="AQ13">
        <f t="shared" si="13"/>
        <v>-28129.40823603953</v>
      </c>
      <c r="AR13">
        <f t="shared" si="14"/>
        <v>15023.269123170081</v>
      </c>
      <c r="AS13">
        <f t="shared" si="15"/>
        <v>2226.0333053548898</v>
      </c>
      <c r="AT13">
        <f t="shared" si="16"/>
        <v>10868.889426245536</v>
      </c>
      <c r="AU13">
        <f t="shared" si="17"/>
        <v>28118.19185477051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117214.44016321034</v>
      </c>
      <c r="P14">
        <f t="shared" si="30"/>
        <v>5860.7220081605174</v>
      </c>
      <c r="Q14" s="5">
        <f t="shared" si="31"/>
        <v>25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80521.325133370294</v>
      </c>
      <c r="AF14">
        <f t="shared" si="4"/>
        <v>-4026.0662566685151</v>
      </c>
      <c r="AG14">
        <f t="shared" si="5"/>
        <v>-17.173934589725409</v>
      </c>
      <c r="AH14">
        <f t="shared" si="6"/>
        <v>-55404.526186599207</v>
      </c>
      <c r="AI14">
        <f t="shared" si="7"/>
        <v>21073.558755512844</v>
      </c>
      <c r="AJ14">
        <f t="shared" si="8"/>
        <v>6648.660648232224</v>
      </c>
      <c r="AK14">
        <f t="shared" si="32"/>
        <v>15983.240638643661</v>
      </c>
      <c r="AL14">
        <f t="shared" si="9"/>
        <v>43705.460042388731</v>
      </c>
      <c r="AN14">
        <f t="shared" si="10"/>
        <v>39828.096646937971</v>
      </c>
      <c r="AO14">
        <f t="shared" si="11"/>
        <v>-1991.4048323468987</v>
      </c>
      <c r="AP14">
        <f t="shared" si="12"/>
        <v>-8.4947077748016806</v>
      </c>
      <c r="AQ14">
        <f t="shared" si="13"/>
        <v>-27404.626289777469</v>
      </c>
      <c r="AR14">
        <f t="shared" si="14"/>
        <v>10423.570817038799</v>
      </c>
      <c r="AS14">
        <f t="shared" si="15"/>
        <v>3288.6132764442582</v>
      </c>
      <c r="AT14">
        <f t="shared" si="16"/>
        <v>7905.7572864427302</v>
      </c>
      <c r="AU14">
        <f t="shared" si="17"/>
        <v>21617.941379925789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117214.44016321034</v>
      </c>
      <c r="P15">
        <f t="shared" si="30"/>
        <v>5860.7220081605174</v>
      </c>
      <c r="Q15" s="5">
        <f t="shared" si="31"/>
        <v>25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76281.410421933906</v>
      </c>
      <c r="AF15">
        <f t="shared" si="4"/>
        <v>-3814.0705210966953</v>
      </c>
      <c r="AG15">
        <f t="shared" si="5"/>
        <v>-16.269627341929681</v>
      </c>
      <c r="AH15">
        <f t="shared" si="6"/>
        <v>-58605.432151877962</v>
      </c>
      <c r="AI15">
        <f t="shared" si="7"/>
        <v>13845.638121617318</v>
      </c>
      <c r="AJ15">
        <f t="shared" si="8"/>
        <v>8507.9664282746817</v>
      </c>
      <c r="AK15">
        <f t="shared" si="32"/>
        <v>15069.645720209695</v>
      </c>
      <c r="AL15">
        <f t="shared" si="9"/>
        <v>37423.250270101693</v>
      </c>
      <c r="AN15">
        <f t="shared" si="10"/>
        <v>34756.778830793257</v>
      </c>
      <c r="AO15">
        <f t="shared" si="11"/>
        <v>-1737.8389415396628</v>
      </c>
      <c r="AP15">
        <f t="shared" si="12"/>
        <v>-7.4130752965243936</v>
      </c>
      <c r="AQ15">
        <f t="shared" si="13"/>
        <v>-26702.915327850089</v>
      </c>
      <c r="AR15">
        <f t="shared" si="14"/>
        <v>6308.6114861069791</v>
      </c>
      <c r="AS15">
        <f t="shared" si="15"/>
        <v>3876.5605645163719</v>
      </c>
      <c r="AT15">
        <f t="shared" si="16"/>
        <v>6866.316976293524</v>
      </c>
      <c r="AU15">
        <f t="shared" si="17"/>
        <v>17051.489026916875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117214.44016321034</v>
      </c>
      <c r="P16">
        <f t="shared" si="30"/>
        <v>5860.7220081605174</v>
      </c>
      <c r="Q16" s="5">
        <f t="shared" si="31"/>
        <v>25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71915.67373232411</v>
      </c>
      <c r="AF16">
        <f t="shared" si="4"/>
        <v>-3595.7836866162061</v>
      </c>
      <c r="AG16">
        <f t="shared" si="5"/>
        <v>-15.338484241401517</v>
      </c>
      <c r="AH16">
        <f t="shared" si="6"/>
        <v>-61475.746168709389</v>
      </c>
      <c r="AI16">
        <f t="shared" si="7"/>
        <v>6828.8053927571164</v>
      </c>
      <c r="AJ16">
        <f t="shared" si="8"/>
        <v>9924.6135719786253</v>
      </c>
      <c r="AK16">
        <f t="shared" si="32"/>
        <v>13986.721748838818</v>
      </c>
      <c r="AL16">
        <f t="shared" si="9"/>
        <v>30740.140713574561</v>
      </c>
      <c r="AN16">
        <f t="shared" si="10"/>
        <v>30184.676544660793</v>
      </c>
      <c r="AO16">
        <f t="shared" si="11"/>
        <v>-1509.2338272330398</v>
      </c>
      <c r="AP16">
        <f t="shared" si="12"/>
        <v>-6.4379176538810841</v>
      </c>
      <c r="AQ16">
        <f t="shared" si="13"/>
        <v>-25802.796763761809</v>
      </c>
      <c r="AR16">
        <f t="shared" si="14"/>
        <v>2866.2080360120608</v>
      </c>
      <c r="AS16">
        <f t="shared" si="15"/>
        <v>4165.5905445029066</v>
      </c>
      <c r="AT16">
        <f t="shared" si="16"/>
        <v>5870.551577953328</v>
      </c>
      <c r="AU16">
        <f t="shared" si="17"/>
        <v>12902.350158468296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117214.44016321034</v>
      </c>
      <c r="P17">
        <f t="shared" si="30"/>
        <v>5860.7220081605174</v>
      </c>
      <c r="Q17" s="5">
        <f t="shared" si="31"/>
        <v>25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67450.222433143761</v>
      </c>
      <c r="AF17">
        <f t="shared" si="4"/>
        <v>-3372.5111216571886</v>
      </c>
      <c r="AG17">
        <f t="shared" si="5"/>
        <v>-14.386073580018282</v>
      </c>
      <c r="AH17">
        <f t="shared" si="6"/>
        <v>-63922.065517537623</v>
      </c>
      <c r="AI17">
        <f t="shared" si="7"/>
        <v>141.25972036892927</v>
      </c>
      <c r="AJ17">
        <f t="shared" si="8"/>
        <v>10925.256340644337</v>
      </c>
      <c r="AK17">
        <f t="shared" si="32"/>
        <v>12774.469331197288</v>
      </c>
      <c r="AL17">
        <f t="shared" si="9"/>
        <v>23840.985392210554</v>
      </c>
      <c r="AN17">
        <f t="shared" si="10"/>
        <v>26078.855390379576</v>
      </c>
      <c r="AO17">
        <f t="shared" si="11"/>
        <v>-1303.942769518979</v>
      </c>
      <c r="AP17">
        <f t="shared" si="12"/>
        <v>-5.5622104567635109</v>
      </c>
      <c r="AQ17">
        <f t="shared" si="13"/>
        <v>-24714.733958639892</v>
      </c>
      <c r="AR17">
        <f t="shared" si="14"/>
        <v>54.616451763939146</v>
      </c>
      <c r="AS17">
        <f t="shared" si="15"/>
        <v>4224.1251389926892</v>
      </c>
      <c r="AT17">
        <f t="shared" si="16"/>
        <v>4939.1021461395885</v>
      </c>
      <c r="AU17">
        <f t="shared" si="17"/>
        <v>9217.8437368962168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117214.44016321034</v>
      </c>
      <c r="P18">
        <f t="shared" si="30"/>
        <v>5860.7220081605174</v>
      </c>
      <c r="Q18" s="5">
        <f t="shared" si="31"/>
        <v>25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62892.691101650715</v>
      </c>
      <c r="AF18">
        <f t="shared" si="4"/>
        <v>-3144.6345550825358</v>
      </c>
      <c r="AG18">
        <f t="shared" si="5"/>
        <v>-13.414023693257935</v>
      </c>
      <c r="AH18">
        <f t="shared" si="6"/>
        <v>-66255.132076813272</v>
      </c>
      <c r="AI18">
        <f t="shared" si="7"/>
        <v>-6520.4895539383506</v>
      </c>
      <c r="AJ18">
        <f t="shared" si="8"/>
        <v>11683.758913025144</v>
      </c>
      <c r="AK18">
        <f t="shared" si="32"/>
        <v>11469.106587894285</v>
      </c>
      <c r="AL18">
        <f t="shared" si="9"/>
        <v>16632.375946981076</v>
      </c>
      <c r="AN18">
        <f t="shared" si="10"/>
        <v>22399.97249317012</v>
      </c>
      <c r="AO18">
        <f t="shared" si="11"/>
        <v>-1119.9986246585061</v>
      </c>
      <c r="AP18">
        <f t="shared" si="12"/>
        <v>-4.7775624876039631</v>
      </c>
      <c r="AQ18">
        <f t="shared" si="13"/>
        <v>-23597.545438996454</v>
      </c>
      <c r="AR18">
        <f t="shared" si="14"/>
        <v>-2322.349132972442</v>
      </c>
      <c r="AS18">
        <f t="shared" si="15"/>
        <v>4161.3083123696279</v>
      </c>
      <c r="AT18">
        <f t="shared" si="16"/>
        <v>4084.857359257207</v>
      </c>
      <c r="AU18">
        <f t="shared" si="17"/>
        <v>5923.8165386543924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117214.44016321034</v>
      </c>
      <c r="P19">
        <f t="shared" si="30"/>
        <v>5860.7220081605174</v>
      </c>
      <c r="Q19" s="5">
        <f t="shared" si="31"/>
        <v>25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58254.798023234704</v>
      </c>
      <c r="AF19">
        <f t="shared" si="4"/>
        <v>-2912.7399011617354</v>
      </c>
      <c r="AG19">
        <f t="shared" si="5"/>
        <v>-12.424833907435008</v>
      </c>
      <c r="AH19">
        <f t="shared" si="6"/>
        <v>-68403.963911227635</v>
      </c>
      <c r="AI19">
        <f t="shared" si="7"/>
        <v>-13074.330623062102</v>
      </c>
      <c r="AJ19">
        <f t="shared" si="8"/>
        <v>12209.338009776984</v>
      </c>
      <c r="AK19">
        <f t="shared" si="32"/>
        <v>10092.306052522667</v>
      </c>
      <c r="AL19">
        <f t="shared" si="9"/>
        <v>9227.3134392375487</v>
      </c>
      <c r="AN19">
        <f t="shared" si="10"/>
        <v>19112.661792795599</v>
      </c>
      <c r="AO19">
        <f t="shared" si="11"/>
        <v>-955.63308963978</v>
      </c>
      <c r="AP19">
        <f t="shared" si="12"/>
        <v>-4.0764307209467914</v>
      </c>
      <c r="AQ19">
        <f t="shared" si="13"/>
        <v>-22442.474643898779</v>
      </c>
      <c r="AR19">
        <f t="shared" si="14"/>
        <v>-4289.5223714639051</v>
      </c>
      <c r="AS19">
        <f t="shared" si="15"/>
        <v>4005.7292448549852</v>
      </c>
      <c r="AT19">
        <f t="shared" si="16"/>
        <v>3311.1578588653929</v>
      </c>
      <c r="AU19">
        <f t="shared" si="17"/>
        <v>3027.3647322564734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117214.44016321034</v>
      </c>
      <c r="P20">
        <f t="shared" si="30"/>
        <v>5860.7220081605174</v>
      </c>
      <c r="Q20" s="5">
        <f t="shared" si="31"/>
        <v>25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53547.271893859222</v>
      </c>
      <c r="AF20">
        <f t="shared" si="4"/>
        <v>-2677.3635946929612</v>
      </c>
      <c r="AG20">
        <f t="shared" si="5"/>
        <v>-11.420792484974454</v>
      </c>
      <c r="AH20">
        <f t="shared" si="6"/>
        <v>-70383.446670896403</v>
      </c>
      <c r="AI20">
        <f t="shared" si="7"/>
        <v>-19524.959164215121</v>
      </c>
      <c r="AJ20">
        <f t="shared" si="8"/>
        <v>12540.327210839867</v>
      </c>
      <c r="AK20">
        <f t="shared" si="32"/>
        <v>8664.8711386799223</v>
      </c>
      <c r="AL20">
        <f t="shared" si="9"/>
        <v>1680.2391853046684</v>
      </c>
      <c r="AN20">
        <f t="shared" si="10"/>
        <v>16183.371004730021</v>
      </c>
      <c r="AO20">
        <f t="shared" si="11"/>
        <v>-809.16855023650112</v>
      </c>
      <c r="AP20">
        <f t="shared" si="12"/>
        <v>-3.4516589812219727</v>
      </c>
      <c r="AQ20">
        <f t="shared" si="13"/>
        <v>-21271.698627794543</v>
      </c>
      <c r="AR20">
        <f t="shared" si="14"/>
        <v>-5900.947832282247</v>
      </c>
      <c r="AS20">
        <f t="shared" si="15"/>
        <v>3790.0113413061931</v>
      </c>
      <c r="AT20">
        <f t="shared" si="16"/>
        <v>2618.7482459123339</v>
      </c>
      <c r="AU20">
        <f t="shared" si="17"/>
        <v>507.81175493627944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117214.44016321034</v>
      </c>
      <c r="P21">
        <f t="shared" si="30"/>
        <v>5860.7220081605174</v>
      </c>
      <c r="Q21" s="5">
        <f t="shared" si="31"/>
        <v>25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48783.519706202591</v>
      </c>
      <c r="AF21">
        <f t="shared" si="4"/>
        <v>-2439.1759853101298</v>
      </c>
      <c r="AG21">
        <f t="shared" si="5"/>
        <v>-10.404758926945354</v>
      </c>
      <c r="AH21">
        <f t="shared" si="6"/>
        <v>-72146.050654348437</v>
      </c>
      <c r="AI21">
        <f t="shared" si="7"/>
        <v>-25812.111692382925</v>
      </c>
      <c r="AJ21">
        <f t="shared" si="8"/>
        <v>12692.509237885879</v>
      </c>
      <c r="AK21">
        <f t="shared" si="32"/>
        <v>7204.5427782854676</v>
      </c>
      <c r="AL21">
        <f t="shared" si="9"/>
        <v>-5915.0596762115783</v>
      </c>
      <c r="AN21">
        <f t="shared" si="10"/>
        <v>13581.475022508388</v>
      </c>
      <c r="AO21">
        <f t="shared" si="11"/>
        <v>-679.07375112541956</v>
      </c>
      <c r="AP21">
        <f t="shared" si="12"/>
        <v>-2.8967154139876947</v>
      </c>
      <c r="AQ21">
        <f t="shared" si="13"/>
        <v>-20085.672186750297</v>
      </c>
      <c r="AR21">
        <f t="shared" si="14"/>
        <v>-7186.1676307813141</v>
      </c>
      <c r="AS21">
        <f t="shared" si="15"/>
        <v>3533.6318130687559</v>
      </c>
      <c r="AT21">
        <f t="shared" si="16"/>
        <v>2005.7658484087676</v>
      </c>
      <c r="AU21">
        <f t="shared" si="17"/>
        <v>-1646.7699693037907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117214.44016321034</v>
      </c>
      <c r="P22">
        <f t="shared" si="30"/>
        <v>5860.7220081605174</v>
      </c>
      <c r="Q22" s="5">
        <f t="shared" si="31"/>
        <v>25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43984.978842193188</v>
      </c>
      <c r="AF22">
        <f t="shared" si="4"/>
        <v>-2199.2489421096598</v>
      </c>
      <c r="AG22">
        <f t="shared" si="5"/>
        <v>-9.3813054903790327</v>
      </c>
      <c r="AH22">
        <f t="shared" si="6"/>
        <v>-73552.467783749365</v>
      </c>
      <c r="AI22">
        <f t="shared" si="7"/>
        <v>-31776.119189156219</v>
      </c>
      <c r="AJ22">
        <f t="shared" si="8"/>
        <v>12658.58624627236</v>
      </c>
      <c r="AK22">
        <f t="shared" si="32"/>
        <v>5728.3641781529514</v>
      </c>
      <c r="AL22">
        <f t="shared" si="9"/>
        <v>-13389.168764730908</v>
      </c>
      <c r="AN22">
        <f t="shared" si="10"/>
        <v>11280.29253434852</v>
      </c>
      <c r="AO22">
        <f t="shared" si="11"/>
        <v>-564.01462671742615</v>
      </c>
      <c r="AP22">
        <f t="shared" si="12"/>
        <v>-2.4059093142964616</v>
      </c>
      <c r="AQ22">
        <f t="shared" si="13"/>
        <v>-18863.106793813971</v>
      </c>
      <c r="AR22">
        <f t="shared" si="14"/>
        <v>-8149.2347954971729</v>
      </c>
      <c r="AS22">
        <f t="shared" si="15"/>
        <v>3246.3936481937617</v>
      </c>
      <c r="AT22">
        <f t="shared" si="16"/>
        <v>1469.0838866759418</v>
      </c>
      <c r="AU22">
        <f t="shared" si="17"/>
        <v>-3433.7572606274689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117214.44016321034</v>
      </c>
      <c r="P23">
        <f t="shared" si="30"/>
        <v>5860.7220081605174</v>
      </c>
      <c r="Q23" s="5">
        <f t="shared" si="31"/>
        <v>25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39165.873850050753</v>
      </c>
      <c r="AF23">
        <f t="shared" si="4"/>
        <v>-1958.2936925025379</v>
      </c>
      <c r="AG23">
        <f t="shared" si="5"/>
        <v>-8.3534660481071867</v>
      </c>
      <c r="AH23">
        <f t="shared" si="6"/>
        <v>-74722.110989444467</v>
      </c>
      <c r="AI23">
        <f t="shared" si="7"/>
        <v>-37522.884297944358</v>
      </c>
      <c r="AJ23">
        <f t="shared" si="8"/>
        <v>0</v>
      </c>
      <c r="AK23">
        <f t="shared" si="32"/>
        <v>4253.4166795906795</v>
      </c>
      <c r="AL23">
        <f t="shared" si="9"/>
        <v>-33269.467618353679</v>
      </c>
      <c r="AN23">
        <f t="shared" si="10"/>
        <v>9252.6463441224314</v>
      </c>
      <c r="AO23">
        <f t="shared" si="11"/>
        <v>-462.63231720612163</v>
      </c>
      <c r="AP23">
        <f t="shared" si="12"/>
        <v>-1.9734442128544429</v>
      </c>
      <c r="AQ23">
        <f t="shared" si="13"/>
        <v>-17652.542867256823</v>
      </c>
      <c r="AR23">
        <f t="shared" si="14"/>
        <v>-8864.5022845533658</v>
      </c>
      <c r="AS23">
        <f t="shared" si="15"/>
        <v>0</v>
      </c>
      <c r="AT23">
        <f t="shared" si="16"/>
        <v>1004.838049602028</v>
      </c>
      <c r="AU23">
        <f t="shared" si="17"/>
        <v>-7859.6642349513386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988521.76931928482</v>
      </c>
      <c r="AO25" s="6">
        <f t="shared" si="33"/>
        <v>-137336.91858837201</v>
      </c>
      <c r="AP25" s="6">
        <f t="shared" si="33"/>
        <v>-1708.2687621211837</v>
      </c>
      <c r="AQ25" s="6">
        <f t="shared" si="33"/>
        <v>-497185.96684804256</v>
      </c>
      <c r="AR25" s="6">
        <f t="shared" si="33"/>
        <v>352290.61512074916</v>
      </c>
      <c r="AS25" s="6">
        <f t="shared" si="33"/>
        <v>-62518.723022783124</v>
      </c>
      <c r="AT25" s="6">
        <f t="shared" si="33"/>
        <v>116726.37141206292</v>
      </c>
      <c r="AU25" s="7">
        <f t="shared" si="33"/>
        <v>406498.26351002877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2304.0351838990264</v>
      </c>
      <c r="K3">
        <v>1</v>
      </c>
      <c r="L3" s="2">
        <v>0</v>
      </c>
      <c r="O3">
        <f>$C$3</f>
        <v>2304.0351838990264</v>
      </c>
      <c r="P3">
        <f>O3*C5</f>
        <v>230.40351838990264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2304.0351838990264</v>
      </c>
      <c r="AF3">
        <f t="shared" ref="AF3:AF34" si="3">-$Z3*P3</f>
        <v>-230.40351838990264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551.19907850912364</v>
      </c>
      <c r="AJ3">
        <f t="shared" ref="AJ3:AJ34" si="7">AB3-AC3</f>
        <v>0</v>
      </c>
      <c r="AL3">
        <f t="shared" ref="AL3:AL23" si="8">SUM(AI3:AK3)</f>
        <v>551.19907850912364</v>
      </c>
      <c r="AN3">
        <f t="shared" ref="AN3:AN34" si="9">AE3*$K3</f>
        <v>2304.0351838990264</v>
      </c>
      <c r="AO3">
        <f t="shared" ref="AO3:AO34" si="10">AF3*$K3</f>
        <v>-230.40351838990264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551.19907850912364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551.19907850912364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-0.5388110900380525</v>
      </c>
      <c r="AK5">
        <f t="shared" si="28"/>
        <v>0.24102120769535543</v>
      </c>
      <c r="AL5">
        <f t="shared" si="8"/>
        <v>-85.15383118824019</v>
      </c>
      <c r="AN5">
        <f t="shared" si="9"/>
        <v>0</v>
      </c>
      <c r="AO5">
        <f t="shared" si="10"/>
        <v>0</v>
      </c>
      <c r="AP5">
        <f t="shared" si="11"/>
        <v>-22.045816303379222</v>
      </c>
      <c r="AQ5">
        <f t="shared" si="12"/>
        <v>-54.490540826022354</v>
      </c>
      <c r="AR5">
        <f t="shared" si="13"/>
        <v>-76.536357129401566</v>
      </c>
      <c r="AS5">
        <f t="shared" si="14"/>
        <v>-0.48598352430528058</v>
      </c>
      <c r="AT5">
        <f t="shared" si="15"/>
        <v>0.21739035835329892</v>
      </c>
      <c r="AU5">
        <f t="shared" si="16"/>
        <v>-76.804950295353549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-3.6634955640021261</v>
      </c>
      <c r="AK6">
        <f t="shared" si="28"/>
        <v>0.42120374767512958</v>
      </c>
      <c r="AL6">
        <f t="shared" si="8"/>
        <v>-87.633557184986003</v>
      </c>
      <c r="AN6">
        <f t="shared" si="9"/>
        <v>0</v>
      </c>
      <c r="AO6">
        <f t="shared" si="10"/>
        <v>0</v>
      </c>
      <c r="AP6">
        <f t="shared" si="11"/>
        <v>-20.620753632272812</v>
      </c>
      <c r="AQ6">
        <f t="shared" si="12"/>
        <v>-51.38487497842371</v>
      </c>
      <c r="AR6">
        <f t="shared" si="13"/>
        <v>-72.005628610696519</v>
      </c>
      <c r="AS6">
        <f t="shared" si="14"/>
        <v>-3.1258246910519447</v>
      </c>
      <c r="AT6">
        <f t="shared" si="15"/>
        <v>0.35938601574508938</v>
      </c>
      <c r="AU6">
        <f t="shared" si="16"/>
        <v>-74.772067286003363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-9.6958873036305633</v>
      </c>
      <c r="AK7">
        <f t="shared" si="28"/>
        <v>0.86923394553207267</v>
      </c>
      <c r="AL7">
        <f t="shared" si="8"/>
        <v>-92.774940744045267</v>
      </c>
      <c r="AN7">
        <f t="shared" si="9"/>
        <v>0</v>
      </c>
      <c r="AO7">
        <f t="shared" si="10"/>
        <v>0</v>
      </c>
      <c r="AP7">
        <f t="shared" si="11"/>
        <v>-19.166127775232251</v>
      </c>
      <c r="AQ7">
        <f t="shared" si="12"/>
        <v>-48.165761718389106</v>
      </c>
      <c r="AR7">
        <f t="shared" si="13"/>
        <v>-67.331889493621361</v>
      </c>
      <c r="AS7">
        <f t="shared" si="14"/>
        <v>-7.7767210362405494</v>
      </c>
      <c r="AT7">
        <f t="shared" si="15"/>
        <v>0.69718115505555445</v>
      </c>
      <c r="AU7">
        <f t="shared" si="16"/>
        <v>-74.41142937480636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-15.802431909325605</v>
      </c>
      <c r="AK8">
        <f t="shared" si="28"/>
        <v>1.5699712544173166</v>
      </c>
      <c r="AL8">
        <f t="shared" si="8"/>
        <v>-97.872378851083951</v>
      </c>
      <c r="AN8">
        <f t="shared" si="9"/>
        <v>0</v>
      </c>
      <c r="AO8">
        <f t="shared" si="10"/>
        <v>0</v>
      </c>
      <c r="AP8">
        <f t="shared" si="11"/>
        <v>-17.684209983517562</v>
      </c>
      <c r="AQ8">
        <f t="shared" si="12"/>
        <v>-44.918027514947951</v>
      </c>
      <c r="AR8">
        <f t="shared" si="13"/>
        <v>-62.602237498465513</v>
      </c>
      <c r="AS8">
        <f t="shared" si="14"/>
        <v>-11.82769683156104</v>
      </c>
      <c r="AT8">
        <f t="shared" si="15"/>
        <v>1.1750814139281474</v>
      </c>
      <c r="AU8">
        <f t="shared" si="16"/>
        <v>-73.254852916098415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-15.320320890893072</v>
      </c>
      <c r="AK9">
        <f t="shared" si="28"/>
        <v>1.973244184055098</v>
      </c>
      <c r="AL9">
        <f t="shared" si="8"/>
        <v>-97.032826686096129</v>
      </c>
      <c r="AN9">
        <f t="shared" si="9"/>
        <v>0</v>
      </c>
      <c r="AO9">
        <f t="shared" si="10"/>
        <v>0</v>
      </c>
      <c r="AP9">
        <f t="shared" si="11"/>
        <v>-16.305877095035818</v>
      </c>
      <c r="AQ9">
        <f t="shared" si="12"/>
        <v>-42.10738538744441</v>
      </c>
      <c r="AR9">
        <f t="shared" si="13"/>
        <v>-58.413262482480235</v>
      </c>
      <c r="AS9">
        <f t="shared" si="14"/>
        <v>-10.69369547070283</v>
      </c>
      <c r="AT9">
        <f t="shared" si="15"/>
        <v>1.3773388001398865</v>
      </c>
      <c r="AU9">
        <f t="shared" si="16"/>
        <v>-67.729619153043174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-0.80378716084794632</v>
      </c>
      <c r="AK10">
        <f t="shared" si="28"/>
        <v>0.44636841083698015</v>
      </c>
      <c r="AL10">
        <f t="shared" si="8"/>
        <v>-84.253101008263357</v>
      </c>
      <c r="AN10">
        <f t="shared" si="9"/>
        <v>0</v>
      </c>
      <c r="AO10">
        <f t="shared" si="10"/>
        <v>0</v>
      </c>
      <c r="AP10">
        <f t="shared" si="11"/>
        <v>-15.291282581170117</v>
      </c>
      <c r="AQ10">
        <f t="shared" si="12"/>
        <v>-40.252487447223054</v>
      </c>
      <c r="AR10">
        <f t="shared" si="13"/>
        <v>-55.543770028393169</v>
      </c>
      <c r="AS10">
        <f t="shared" si="14"/>
        <v>-0.53215336012744396</v>
      </c>
      <c r="AT10">
        <f t="shared" si="15"/>
        <v>0.29552157741740981</v>
      </c>
      <c r="AU10">
        <f t="shared" si="16"/>
        <v>-55.780401811103204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-962.72726479713572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1.4758919394762415</v>
      </c>
      <c r="AK11">
        <f t="shared" si="28"/>
        <v>0.16737663093158189</v>
      </c>
      <c r="AL11">
        <f t="shared" si="8"/>
        <v>-82.422937808520913</v>
      </c>
      <c r="AN11">
        <f t="shared" si="9"/>
        <v>0</v>
      </c>
      <c r="AO11">
        <f t="shared" si="10"/>
        <v>0</v>
      </c>
      <c r="AP11">
        <f t="shared" si="11"/>
        <v>-14.376284207102852</v>
      </c>
      <c r="AQ11">
        <f t="shared" si="12"/>
        <v>-38.549416449328916</v>
      </c>
      <c r="AR11">
        <f t="shared" si="13"/>
        <v>-52.925700656431772</v>
      </c>
      <c r="AS11">
        <f t="shared" si="14"/>
        <v>0.92917973053128122</v>
      </c>
      <c r="AT11">
        <f t="shared" si="15"/>
        <v>0.10537558249788417</v>
      </c>
      <c r="AU11">
        <f t="shared" si="16"/>
        <v>-51.891145343402606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-11.268877709032267</v>
      </c>
      <c r="AK12">
        <f t="shared" si="28"/>
        <v>2.1658245502480113</v>
      </c>
      <c r="AL12">
        <f t="shared" si="8"/>
        <v>-93.626749906556284</v>
      </c>
      <c r="AN12">
        <f t="shared" si="9"/>
        <v>0</v>
      </c>
      <c r="AO12">
        <f t="shared" si="10"/>
        <v>0</v>
      </c>
      <c r="AP12">
        <f t="shared" si="11"/>
        <v>-13.270794597316717</v>
      </c>
      <c r="AQ12">
        <f t="shared" si="12"/>
        <v>-36.415221859233405</v>
      </c>
      <c r="AR12">
        <f t="shared" si="13"/>
        <v>-49.686016456550121</v>
      </c>
      <c r="AS12">
        <f t="shared" si="14"/>
        <v>-6.6242446182713453</v>
      </c>
      <c r="AT12">
        <f t="shared" si="15"/>
        <v>1.273148222169536</v>
      </c>
      <c r="AU12">
        <f t="shared" si="16"/>
        <v>-55.03711285265193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-38.763290452177898</v>
      </c>
      <c r="AK13">
        <f t="shared" si="28"/>
        <v>8.0082366071256299</v>
      </c>
      <c r="AL13">
        <f t="shared" si="8"/>
        <v>-115.75531406849153</v>
      </c>
      <c r="AN13">
        <f t="shared" si="9"/>
        <v>0</v>
      </c>
      <c r="AO13">
        <f t="shared" si="10"/>
        <v>0</v>
      </c>
      <c r="AP13">
        <f t="shared" si="11"/>
        <v>-11.713985182490939</v>
      </c>
      <c r="AQ13">
        <f t="shared" si="12"/>
        <v>-32.898655274460559</v>
      </c>
      <c r="AR13">
        <f t="shared" si="13"/>
        <v>-44.612640456951496</v>
      </c>
      <c r="AS13">
        <f t="shared" si="14"/>
        <v>-20.345028771976878</v>
      </c>
      <c r="AT13">
        <f t="shared" si="15"/>
        <v>4.2031469022417678</v>
      </c>
      <c r="AU13">
        <f t="shared" si="16"/>
        <v>-60.754522326686612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-34.225016432156053</v>
      </c>
      <c r="AK14">
        <f t="shared" si="28"/>
        <v>10.721666938778084</v>
      </c>
      <c r="AL14">
        <f t="shared" si="8"/>
        <v>-109.2100463795951</v>
      </c>
      <c r="AN14">
        <f t="shared" si="9"/>
        <v>0</v>
      </c>
      <c r="AO14">
        <f t="shared" si="10"/>
        <v>0</v>
      </c>
      <c r="AP14">
        <f t="shared" si="11"/>
        <v>-10.339414013025557</v>
      </c>
      <c r="AQ14">
        <f t="shared" si="12"/>
        <v>-29.824350138219689</v>
      </c>
      <c r="AR14">
        <f t="shared" si="13"/>
        <v>-40.163764151245246</v>
      </c>
      <c r="AS14">
        <f t="shared" si="14"/>
        <v>-16.038484015764993</v>
      </c>
      <c r="AT14">
        <f t="shared" si="15"/>
        <v>5.0243740323929904</v>
      </c>
      <c r="AU14">
        <f t="shared" si="16"/>
        <v>-51.177874134617248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-30.10749959983093</v>
      </c>
      <c r="AK15">
        <f t="shared" si="28"/>
        <v>13.117418089029007</v>
      </c>
      <c r="AL15">
        <f t="shared" si="8"/>
        <v>-104.00140777223694</v>
      </c>
      <c r="AN15">
        <f t="shared" si="9"/>
        <v>0</v>
      </c>
      <c r="AO15">
        <f t="shared" si="10"/>
        <v>0</v>
      </c>
      <c r="AP15">
        <f t="shared" si="11"/>
        <v>-9.1256631029209707</v>
      </c>
      <c r="AQ15">
        <f t="shared" si="12"/>
        <v>-27.280710042521704</v>
      </c>
      <c r="AR15">
        <f t="shared" si="13"/>
        <v>-36.406373145442679</v>
      </c>
      <c r="AS15">
        <f t="shared" si="14"/>
        <v>-12.597266493954411</v>
      </c>
      <c r="AT15">
        <f t="shared" si="15"/>
        <v>5.4884534941933385</v>
      </c>
      <c r="AU15">
        <f t="shared" si="16"/>
        <v>-43.515186145203749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-26.229870080737669</v>
      </c>
      <c r="AK16">
        <f t="shared" si="28"/>
        <v>15.224943061017173</v>
      </c>
      <c r="AL16">
        <f t="shared" si="8"/>
        <v>-99.606695849853025</v>
      </c>
      <c r="AN16">
        <f t="shared" si="9"/>
        <v>0</v>
      </c>
      <c r="AO16">
        <f t="shared" si="10"/>
        <v>0</v>
      </c>
      <c r="AP16">
        <f t="shared" si="11"/>
        <v>-8.053911381681317</v>
      </c>
      <c r="AQ16">
        <f t="shared" si="12"/>
        <v>-25.045936444083569</v>
      </c>
      <c r="AR16">
        <f t="shared" si="13"/>
        <v>-33.09984782576489</v>
      </c>
      <c r="AS16">
        <f t="shared" si="14"/>
        <v>-9.798954576477179</v>
      </c>
      <c r="AT16">
        <f t="shared" si="15"/>
        <v>5.6877340614019172</v>
      </c>
      <c r="AU16">
        <f t="shared" si="16"/>
        <v>-37.21106834084015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-22.73136723739799</v>
      </c>
      <c r="AK17">
        <f t="shared" si="28"/>
        <v>17.061033966668809</v>
      </c>
      <c r="AL17">
        <f t="shared" si="8"/>
        <v>-95.870526641562691</v>
      </c>
      <c r="AN17">
        <f t="shared" si="9"/>
        <v>0</v>
      </c>
      <c r="AO17">
        <f t="shared" si="10"/>
        <v>0</v>
      </c>
      <c r="AP17">
        <f t="shared" si="11"/>
        <v>-7.1075928805835478</v>
      </c>
      <c r="AQ17">
        <f t="shared" si="12"/>
        <v>-22.97900287665944</v>
      </c>
      <c r="AR17">
        <f t="shared" si="13"/>
        <v>-30.086595757242989</v>
      </c>
      <c r="AS17">
        <f t="shared" si="14"/>
        <v>-7.5821285024226412</v>
      </c>
      <c r="AT17">
        <f t="shared" si="15"/>
        <v>5.6907686444243923</v>
      </c>
      <c r="AU17">
        <f t="shared" si="16"/>
        <v>-31.977955615241235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-19.679303981806243</v>
      </c>
      <c r="AK18">
        <f t="shared" si="28"/>
        <v>18.652229673286669</v>
      </c>
      <c r="AL18">
        <f t="shared" si="8"/>
        <v>-92.913047568887066</v>
      </c>
      <c r="AN18">
        <f t="shared" si="9"/>
        <v>0</v>
      </c>
      <c r="AO18">
        <f t="shared" si="10"/>
        <v>0</v>
      </c>
      <c r="AP18">
        <f t="shared" si="11"/>
        <v>-6.2720579083791579</v>
      </c>
      <c r="AQ18">
        <f t="shared" si="12"/>
        <v>-21.093025701885779</v>
      </c>
      <c r="AR18">
        <f t="shared" si="13"/>
        <v>-27.365083610264939</v>
      </c>
      <c r="AS18">
        <f t="shared" si="14"/>
        <v>-5.8608052975396401</v>
      </c>
      <c r="AT18">
        <f t="shared" si="15"/>
        <v>5.5549264639231941</v>
      </c>
      <c r="AU18">
        <f t="shared" si="16"/>
        <v>-27.670962443881383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-16.994748278887243</v>
      </c>
      <c r="AK19">
        <f t="shared" si="28"/>
        <v>20.029780952013105</v>
      </c>
      <c r="AL19">
        <f t="shared" si="8"/>
        <v>-90.919439259267364</v>
      </c>
      <c r="AN19">
        <f t="shared" si="9"/>
        <v>0</v>
      </c>
      <c r="AO19">
        <f t="shared" si="10"/>
        <v>0</v>
      </c>
      <c r="AP19">
        <f t="shared" si="11"/>
        <v>-5.5343267810877972</v>
      </c>
      <c r="AQ19">
        <f t="shared" si="12"/>
        <v>-19.448811566128178</v>
      </c>
      <c r="AR19">
        <f t="shared" si="13"/>
        <v>-24.983138347215977</v>
      </c>
      <c r="AS19">
        <f t="shared" si="14"/>
        <v>-4.51902010298208</v>
      </c>
      <c r="AT19">
        <f t="shared" si="15"/>
        <v>5.3260561024562216</v>
      </c>
      <c r="AU19">
        <f t="shared" si="16"/>
        <v>-24.176102347741832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-14.558129488133432</v>
      </c>
      <c r="AK20">
        <f t="shared" si="28"/>
        <v>21.219413331535215</v>
      </c>
      <c r="AL20">
        <f t="shared" si="8"/>
        <v>-89.234415579539757</v>
      </c>
      <c r="AN20">
        <f t="shared" si="9"/>
        <v>0</v>
      </c>
      <c r="AO20">
        <f t="shared" si="10"/>
        <v>0</v>
      </c>
      <c r="AP20">
        <f t="shared" si="11"/>
        <v>-4.8830074423397365</v>
      </c>
      <c r="AQ20">
        <f t="shared" si="12"/>
        <v>-17.884246172169981</v>
      </c>
      <c r="AR20">
        <f t="shared" si="13"/>
        <v>-22.767253614509716</v>
      </c>
      <c r="AS20">
        <f t="shared" si="14"/>
        <v>-3.4563450520067067</v>
      </c>
      <c r="AT20">
        <f t="shared" si="15"/>
        <v>5.0378459907722926</v>
      </c>
      <c r="AU20">
        <f t="shared" si="16"/>
        <v>-21.185752675744133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-12.479094054849327</v>
      </c>
      <c r="AK21">
        <f t="shared" si="28"/>
        <v>22.238482395704555</v>
      </c>
      <c r="AL21">
        <f t="shared" si="8"/>
        <v>-88.480531375039419</v>
      </c>
      <c r="AN21">
        <f t="shared" si="9"/>
        <v>0</v>
      </c>
      <c r="AO21">
        <f t="shared" si="10"/>
        <v>0</v>
      </c>
      <c r="AP21">
        <f t="shared" si="11"/>
        <v>-4.307971362847308</v>
      </c>
      <c r="AQ21">
        <f t="shared" si="12"/>
        <v>-16.516859870275628</v>
      </c>
      <c r="AR21">
        <f t="shared" si="13"/>
        <v>-20.824831233122932</v>
      </c>
      <c r="AS21">
        <f t="shared" si="14"/>
        <v>-2.645309853530537</v>
      </c>
      <c r="AT21">
        <f t="shared" si="15"/>
        <v>4.7140983432256798</v>
      </c>
      <c r="AU21">
        <f t="shared" si="16"/>
        <v>-18.756042743427791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-10.593265332420174</v>
      </c>
      <c r="AK22">
        <f t="shared" si="28"/>
        <v>23.112018979544008</v>
      </c>
      <c r="AL22">
        <f t="shared" si="8"/>
        <v>-88.238940980922237</v>
      </c>
      <c r="AN22">
        <f t="shared" si="9"/>
        <v>0</v>
      </c>
      <c r="AO22">
        <f t="shared" si="10"/>
        <v>0</v>
      </c>
      <c r="AP22">
        <f t="shared" si="11"/>
        <v>-3.8003040587233232</v>
      </c>
      <c r="AQ22">
        <f t="shared" si="12"/>
        <v>-15.269827586986432</v>
      </c>
      <c r="AR22">
        <f t="shared" si="13"/>
        <v>-19.070131645709758</v>
      </c>
      <c r="AS22">
        <f t="shared" si="14"/>
        <v>-2.0049581840169939</v>
      </c>
      <c r="AT22">
        <f t="shared" si="15"/>
        <v>4.3743482437257297</v>
      </c>
      <c r="AU22">
        <f t="shared" si="16"/>
        <v>-16.700741586001023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-8.9356413439919606</v>
      </c>
      <c r="AK23">
        <f t="shared" si="28"/>
        <v>23.853547552813421</v>
      </c>
      <c r="AL23">
        <f t="shared" si="8"/>
        <v>-88.61755421370475</v>
      </c>
      <c r="AN23">
        <f t="shared" si="9"/>
        <v>0</v>
      </c>
      <c r="AO23">
        <f t="shared" si="10"/>
        <v>0</v>
      </c>
      <c r="AP23">
        <f t="shared" si="11"/>
        <v>-3.3521252432185147</v>
      </c>
      <c r="AQ23">
        <f t="shared" si="12"/>
        <v>-14.14418880598839</v>
      </c>
      <c r="AR23">
        <f t="shared" si="13"/>
        <v>-17.496314049206905</v>
      </c>
      <c r="AS23">
        <f t="shared" si="14"/>
        <v>-1.5100216539100408</v>
      </c>
      <c r="AT23">
        <f t="shared" si="15"/>
        <v>4.0309779612561778</v>
      </c>
      <c r="AU23">
        <f t="shared" si="16"/>
        <v>-14.975357741860766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-89.436350960484333</v>
      </c>
      <c r="AN24">
        <f t="shared" si="9"/>
        <v>0</v>
      </c>
      <c r="AO24">
        <f t="shared" si="10"/>
        <v>0</v>
      </c>
      <c r="AP24">
        <f t="shared" si="11"/>
        <v>-2.956486974049882</v>
      </c>
      <c r="AQ24">
        <f t="shared" si="12"/>
        <v>-13.104606875824564</v>
      </c>
      <c r="AR24">
        <f t="shared" si="13"/>
        <v>-16.061093849874446</v>
      </c>
      <c r="AS24">
        <f t="shared" si="14"/>
        <v>-1.126767352811783</v>
      </c>
      <c r="AT24">
        <f t="shared" si="15"/>
        <v>3.6934638187766788</v>
      </c>
      <c r="AU24">
        <f t="shared" si="16"/>
        <v>-13.494397383909549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-6.1918447592028656</v>
      </c>
      <c r="AK25">
        <f t="shared" si="28"/>
        <v>25.001791038659807</v>
      </c>
      <c r="AL25">
        <f t="shared" si="39"/>
        <v>-113.16764195992519</v>
      </c>
      <c r="AN25">
        <f t="shared" si="9"/>
        <v>0</v>
      </c>
      <c r="AO25">
        <f t="shared" si="10"/>
        <v>0</v>
      </c>
      <c r="AP25">
        <f t="shared" si="11"/>
        <v>-2.6057363837448877</v>
      </c>
      <c r="AQ25">
        <f t="shared" si="12"/>
        <v>-15.17384734840849</v>
      </c>
      <c r="AR25">
        <f t="shared" si="13"/>
        <v>-17.779583732153377</v>
      </c>
      <c r="AS25">
        <f t="shared" si="14"/>
        <v>-0.83414482580984173</v>
      </c>
      <c r="AT25">
        <f t="shared" si="15"/>
        <v>3.3681585120299142</v>
      </c>
      <c r="AU25">
        <f t="shared" si="16"/>
        <v>-15.245570045933306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-2.0551273257230491</v>
      </c>
      <c r="AK26">
        <f t="shared" si="28"/>
        <v>25.435220171804009</v>
      </c>
      <c r="AL26">
        <f t="shared" si="39"/>
        <v>-137.20313367319025</v>
      </c>
      <c r="AN26">
        <f t="shared" si="9"/>
        <v>0</v>
      </c>
      <c r="AO26">
        <f t="shared" si="10"/>
        <v>0</v>
      </c>
      <c r="AP26">
        <f t="shared" si="11"/>
        <v>-2.2947745297658133</v>
      </c>
      <c r="AQ26">
        <f t="shared" si="12"/>
        <v>-17.020618874514071</v>
      </c>
      <c r="AR26">
        <f t="shared" si="13"/>
        <v>-19.315393404279884</v>
      </c>
      <c r="AS26">
        <f t="shared" si="14"/>
        <v>-0.24719638316311052</v>
      </c>
      <c r="AT26">
        <f t="shared" si="15"/>
        <v>3.0594184373541098</v>
      </c>
      <c r="AU26">
        <f t="shared" si="16"/>
        <v>-16.503171350088884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1.6376057726108684</v>
      </c>
      <c r="AK27">
        <f t="shared" si="28"/>
        <v>25.579079084604622</v>
      </c>
      <c r="AL27">
        <f t="shared" si="39"/>
        <v>-162.78615883424436</v>
      </c>
      <c r="AN27">
        <f t="shared" si="9"/>
        <v>0</v>
      </c>
      <c r="AO27">
        <f t="shared" si="10"/>
        <v>0</v>
      </c>
      <c r="AP27">
        <f t="shared" si="11"/>
        <v>-2.0192236756028725</v>
      </c>
      <c r="AQ27">
        <f t="shared" si="12"/>
        <v>-18.386192487389646</v>
      </c>
      <c r="AR27">
        <f t="shared" si="13"/>
        <v>-20.40541616299252</v>
      </c>
      <c r="AS27">
        <f t="shared" si="14"/>
        <v>0.17587119567171844</v>
      </c>
      <c r="AT27">
        <f t="shared" si="15"/>
        <v>2.7470733787281496</v>
      </c>
      <c r="AU27">
        <f t="shared" si="16"/>
        <v>-17.482471588592652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4.6513593606903214</v>
      </c>
      <c r="AK28">
        <f t="shared" si="28"/>
        <v>25.46444668052186</v>
      </c>
      <c r="AL28">
        <f t="shared" si="39"/>
        <v>-191.34415376873008</v>
      </c>
      <c r="AN28">
        <f t="shared" si="9"/>
        <v>0</v>
      </c>
      <c r="AO28">
        <f t="shared" si="10"/>
        <v>0</v>
      </c>
      <c r="AP28">
        <f t="shared" si="11"/>
        <v>-1.7751193071914797</v>
      </c>
      <c r="AQ28">
        <f t="shared" si="12"/>
        <v>-19.460383557832721</v>
      </c>
      <c r="AR28">
        <f t="shared" si="13"/>
        <v>-21.235502865024198</v>
      </c>
      <c r="AS28">
        <f t="shared" si="14"/>
        <v>0.44601270186703101</v>
      </c>
      <c r="AT28">
        <f t="shared" si="15"/>
        <v>2.4417521384206511</v>
      </c>
      <c r="AU28">
        <f t="shared" si="16"/>
        <v>-18.347738024736518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7.197139694708369</v>
      </c>
      <c r="AK29">
        <f t="shared" si="28"/>
        <v>25.138851525273537</v>
      </c>
      <c r="AL29">
        <f t="shared" si="39"/>
        <v>-221.85949188450076</v>
      </c>
      <c r="AN29">
        <f t="shared" si="9"/>
        <v>0</v>
      </c>
      <c r="AO29">
        <f t="shared" si="10"/>
        <v>0</v>
      </c>
      <c r="AP29">
        <f t="shared" si="11"/>
        <v>-1.5589767023282222</v>
      </c>
      <c r="AQ29">
        <f t="shared" si="12"/>
        <v>-20.203941985635282</v>
      </c>
      <c r="AR29">
        <f t="shared" si="13"/>
        <v>-21.762918687963502</v>
      </c>
      <c r="AS29">
        <f t="shared" si="14"/>
        <v>0.61618233356834407</v>
      </c>
      <c r="AT29">
        <f t="shared" si="15"/>
        <v>2.1522600440088917</v>
      </c>
      <c r="AU29">
        <f t="shared" si="16"/>
        <v>-18.994476310386268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9.2546171078456041</v>
      </c>
      <c r="AK30">
        <f t="shared" si="28"/>
        <v>24.635051746643953</v>
      </c>
      <c r="AL30">
        <f t="shared" si="39"/>
        <v>-257.07782172328768</v>
      </c>
      <c r="AN30">
        <f t="shared" si="9"/>
        <v>0</v>
      </c>
      <c r="AO30">
        <f t="shared" si="10"/>
        <v>0</v>
      </c>
      <c r="AP30">
        <f t="shared" si="11"/>
        <v>-1.3675867936175368</v>
      </c>
      <c r="AQ30">
        <f t="shared" si="12"/>
        <v>-20.874511523748012</v>
      </c>
      <c r="AR30">
        <f t="shared" si="13"/>
        <v>-22.242098317365549</v>
      </c>
      <c r="AS30">
        <f t="shared" si="14"/>
        <v>0.70744021331569473</v>
      </c>
      <c r="AT30">
        <f t="shared" si="15"/>
        <v>1.8831493577313458</v>
      </c>
      <c r="AU30">
        <f t="shared" si="16"/>
        <v>-19.651508746318505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11.098328597150214</v>
      </c>
      <c r="AK31">
        <f t="shared" si="28"/>
        <v>23.987228549094759</v>
      </c>
      <c r="AL31">
        <f t="shared" si="39"/>
        <v>-296.56677893279823</v>
      </c>
      <c r="AN31">
        <f t="shared" si="9"/>
        <v>0</v>
      </c>
      <c r="AO31">
        <f t="shared" si="10"/>
        <v>0</v>
      </c>
      <c r="AP31">
        <f t="shared" si="11"/>
        <v>-1.1981301934371069</v>
      </c>
      <c r="AQ31">
        <f t="shared" si="12"/>
        <v>-21.437694699645569</v>
      </c>
      <c r="AR31">
        <f t="shared" si="13"/>
        <v>-22.635824893082678</v>
      </c>
      <c r="AS31">
        <f t="shared" si="14"/>
        <v>0.75747943072263046</v>
      </c>
      <c r="AT31">
        <f t="shared" si="15"/>
        <v>1.637168341785042</v>
      </c>
      <c r="AU31">
        <f t="shared" si="16"/>
        <v>-20.241177120575003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12.708959943754508</v>
      </c>
      <c r="AK32">
        <f t="shared" si="28"/>
        <v>23.210345547294246</v>
      </c>
      <c r="AL32">
        <f t="shared" si="39"/>
        <v>-339.24206948663169</v>
      </c>
      <c r="AN32">
        <f t="shared" si="9"/>
        <v>0</v>
      </c>
      <c r="AO32">
        <f t="shared" si="10"/>
        <v>0</v>
      </c>
      <c r="AP32">
        <f t="shared" si="11"/>
        <v>-1.0481546101917112</v>
      </c>
      <c r="AQ32">
        <f t="shared" si="12"/>
        <v>-21.813800157176736</v>
      </c>
      <c r="AR32">
        <f t="shared" si="13"/>
        <v>-22.861954767368445</v>
      </c>
      <c r="AS32">
        <f t="shared" si="14"/>
        <v>0.77447116561959184</v>
      </c>
      <c r="AT32">
        <f t="shared" si="15"/>
        <v>1.4144149836021944</v>
      </c>
      <c r="AU32">
        <f t="shared" si="16"/>
        <v>-20.673068618146658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14.020286982274285</v>
      </c>
      <c r="AK33">
        <f t="shared" si="28"/>
        <v>22.320718351231427</v>
      </c>
      <c r="AL33">
        <f t="shared" si="39"/>
        <v>-386.56212694859124</v>
      </c>
      <c r="AN33">
        <f t="shared" si="9"/>
        <v>0</v>
      </c>
      <c r="AO33">
        <f t="shared" si="10"/>
        <v>0</v>
      </c>
      <c r="AP33">
        <f t="shared" si="11"/>
        <v>-0.91544649065883987</v>
      </c>
      <c r="AQ33">
        <f t="shared" si="12"/>
        <v>-22.094633128380668</v>
      </c>
      <c r="AR33">
        <f t="shared" si="13"/>
        <v>-23.010079619039505</v>
      </c>
      <c r="AS33">
        <f t="shared" si="14"/>
        <v>0.76284116885830788</v>
      </c>
      <c r="AT33">
        <f t="shared" si="15"/>
        <v>1.2144660732221633</v>
      </c>
      <c r="AU33">
        <f t="shared" si="16"/>
        <v>-21.032772376959034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15.136139222217651</v>
      </c>
      <c r="AK34">
        <f t="shared" si="28"/>
        <v>21.33929826247223</v>
      </c>
      <c r="AL34">
        <f t="shared" si="39"/>
        <v>-438.5602482373821</v>
      </c>
      <c r="AN34">
        <f t="shared" si="9"/>
        <v>0</v>
      </c>
      <c r="AO34">
        <f t="shared" si="10"/>
        <v>0</v>
      </c>
      <c r="AP34">
        <f t="shared" si="11"/>
        <v>-0.79804967193017129</v>
      </c>
      <c r="AQ34">
        <f t="shared" si="12"/>
        <v>-22.279273554392226</v>
      </c>
      <c r="AR34">
        <f t="shared" si="13"/>
        <v>-23.077323226322395</v>
      </c>
      <c r="AS34">
        <f t="shared" si="14"/>
        <v>0.73531649879899308</v>
      </c>
      <c r="AT34">
        <f t="shared" si="15"/>
        <v>1.0366671351804302</v>
      </c>
      <c r="AU34">
        <f t="shared" si="16"/>
        <v>-21.305339592342971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-489.91330167010983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-0.69435278771476272</v>
      </c>
      <c r="AQ35">
        <f t="shared" ref="AQ35:AQ66" si="51">AH35*$K35</f>
        <v>-22.132237447027045</v>
      </c>
      <c r="AR35">
        <f t="shared" ref="AR35:AR66" si="52">AI35*$K35</f>
        <v>-22.826590234741808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-21.250071978296564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-542.18104257084906</v>
      </c>
      <c r="AN36">
        <f t="shared" si="48"/>
        <v>0</v>
      </c>
      <c r="AO36">
        <f t="shared" si="49"/>
        <v>0</v>
      </c>
      <c r="AP36">
        <f t="shared" si="50"/>
        <v>-0.60286888669197169</v>
      </c>
      <c r="AQ36">
        <f t="shared" si="51"/>
        <v>-21.778762040369543</v>
      </c>
      <c r="AR36">
        <f t="shared" si="52"/>
        <v>-22.381630927061515</v>
      </c>
      <c r="AS36">
        <f t="shared" si="53"/>
        <v>0.64229983142386615</v>
      </c>
      <c r="AT36">
        <f t="shared" si="54"/>
        <v>0.74183641388529031</v>
      </c>
      <c r="AU36">
        <f t="shared" si="55"/>
        <v>-20.997494681752357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16.825843523432667</v>
      </c>
      <c r="AK37">
        <f t="shared" si="59"/>
        <v>17.994177427680686</v>
      </c>
      <c r="AL37">
        <f t="shared" si="39"/>
        <v>-596.95204625369433</v>
      </c>
      <c r="AN37">
        <f t="shared" si="48"/>
        <v>0</v>
      </c>
      <c r="AO37">
        <f t="shared" si="49"/>
        <v>0</v>
      </c>
      <c r="AP37">
        <f t="shared" si="50"/>
        <v>-0.52223130989156341</v>
      </c>
      <c r="AQ37">
        <f t="shared" si="51"/>
        <v>-21.323447761608616</v>
      </c>
      <c r="AR37">
        <f t="shared" si="52"/>
        <v>-21.845679071500179</v>
      </c>
      <c r="AS37">
        <f t="shared" si="53"/>
        <v>0.58181106256638349</v>
      </c>
      <c r="AT37">
        <f t="shared" si="54"/>
        <v>0.62221020150501749</v>
      </c>
      <c r="AU37">
        <f t="shared" si="55"/>
        <v>-20.641657807428778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16.901199085772163</v>
      </c>
      <c r="AK38">
        <f t="shared" si="59"/>
        <v>16.816368381040398</v>
      </c>
      <c r="AL38">
        <f t="shared" si="39"/>
        <v>-660.19769089621775</v>
      </c>
      <c r="AN38">
        <f t="shared" si="48"/>
        <v>0</v>
      </c>
      <c r="AO38">
        <f t="shared" si="49"/>
        <v>0</v>
      </c>
      <c r="AP38">
        <f t="shared" si="50"/>
        <v>-0.45112891321987492</v>
      </c>
      <c r="AQ38">
        <f t="shared" si="51"/>
        <v>-20.97252497569248</v>
      </c>
      <c r="AR38">
        <f t="shared" si="52"/>
        <v>-21.423653888912352</v>
      </c>
      <c r="AS38">
        <f t="shared" si="53"/>
        <v>0.52180065960122635</v>
      </c>
      <c r="AT38">
        <f t="shared" si="54"/>
        <v>0.51918163136193807</v>
      </c>
      <c r="AU38">
        <f t="shared" si="55"/>
        <v>-20.382671597949187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17.024088657981338</v>
      </c>
      <c r="AK39">
        <f t="shared" si="59"/>
        <v>15.633284445036347</v>
      </c>
      <c r="AL39">
        <f t="shared" si="39"/>
        <v>-722.23528640923337</v>
      </c>
      <c r="AN39">
        <f t="shared" si="48"/>
        <v>0</v>
      </c>
      <c r="AO39">
        <f t="shared" si="49"/>
        <v>0</v>
      </c>
      <c r="AP39">
        <f t="shared" si="50"/>
        <v>-0.38855543982601737</v>
      </c>
      <c r="AQ39">
        <f t="shared" si="51"/>
        <v>-20.420591933101147</v>
      </c>
      <c r="AR39">
        <f t="shared" si="52"/>
        <v>-20.809147372927164</v>
      </c>
      <c r="AS39">
        <f t="shared" si="53"/>
        <v>0.46928098360713005</v>
      </c>
      <c r="AT39">
        <f t="shared" si="54"/>
        <v>0.4309424867766537</v>
      </c>
      <c r="AU39">
        <f t="shared" si="55"/>
        <v>-19.908923902543382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16.895202363716152</v>
      </c>
      <c r="AK40">
        <f t="shared" si="59"/>
        <v>14.441598238977654</v>
      </c>
      <c r="AL40">
        <f t="shared" si="39"/>
        <v>-777.14655337447891</v>
      </c>
      <c r="AN40">
        <f t="shared" si="48"/>
        <v>0</v>
      </c>
      <c r="AO40">
        <f t="shared" si="49"/>
        <v>0</v>
      </c>
      <c r="AP40">
        <f t="shared" si="50"/>
        <v>-0.33367279991701604</v>
      </c>
      <c r="AQ40">
        <f t="shared" si="51"/>
        <v>-19.564909858391459</v>
      </c>
      <c r="AR40">
        <f t="shared" si="52"/>
        <v>-19.898582658308477</v>
      </c>
      <c r="AS40">
        <f t="shared" si="53"/>
        <v>0.41582869840106423</v>
      </c>
      <c r="AT40">
        <f t="shared" si="54"/>
        <v>0.3554400160037095</v>
      </c>
      <c r="AU40">
        <f t="shared" si="55"/>
        <v>-19.127313943903701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16.417240600012036</v>
      </c>
      <c r="AK41">
        <f t="shared" si="59"/>
        <v>13.258934073517523</v>
      </c>
      <c r="AL41">
        <f t="shared" si="39"/>
        <v>-832.84960358028206</v>
      </c>
      <c r="AN41">
        <f t="shared" si="48"/>
        <v>0</v>
      </c>
      <c r="AO41">
        <f t="shared" si="49"/>
        <v>0</v>
      </c>
      <c r="AP41">
        <f t="shared" si="50"/>
        <v>-0.2856086330251188</v>
      </c>
      <c r="AQ41">
        <f t="shared" si="51"/>
        <v>-18.668576660201435</v>
      </c>
      <c r="AR41">
        <f t="shared" si="52"/>
        <v>-18.954185293226551</v>
      </c>
      <c r="AS41">
        <f t="shared" si="53"/>
        <v>0.36077231334011423</v>
      </c>
      <c r="AT41">
        <f t="shared" si="54"/>
        <v>0.29136786349610261</v>
      </c>
      <c r="AU41">
        <f t="shared" si="55"/>
        <v>-18.302045116390335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15.858157679505553</v>
      </c>
      <c r="AK42">
        <f t="shared" si="59"/>
        <v>12.109727231516681</v>
      </c>
      <c r="AL42">
        <f t="shared" si="39"/>
        <v>-885.50955003098193</v>
      </c>
      <c r="AN42">
        <f t="shared" si="48"/>
        <v>0</v>
      </c>
      <c r="AO42">
        <f t="shared" si="49"/>
        <v>0</v>
      </c>
      <c r="AP42">
        <f t="shared" si="50"/>
        <v>-0.24361789588096225</v>
      </c>
      <c r="AQ42">
        <f t="shared" si="51"/>
        <v>-17.679470193196199</v>
      </c>
      <c r="AR42">
        <f t="shared" si="52"/>
        <v>-17.923088089077162</v>
      </c>
      <c r="AS42">
        <f t="shared" si="53"/>
        <v>0.31114852556625971</v>
      </c>
      <c r="AT42">
        <f t="shared" si="54"/>
        <v>0.23760160853776305</v>
      </c>
      <c r="AU42">
        <f t="shared" si="55"/>
        <v>-17.374337954973139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15.170167531860614</v>
      </c>
      <c r="AK43">
        <f t="shared" si="59"/>
        <v>10.999656193951292</v>
      </c>
      <c r="AL43">
        <f t="shared" si="39"/>
        <v>-938.60738065730516</v>
      </c>
      <c r="AN43">
        <f t="shared" si="48"/>
        <v>0</v>
      </c>
      <c r="AO43">
        <f t="shared" si="49"/>
        <v>0</v>
      </c>
      <c r="AP43">
        <f t="shared" si="50"/>
        <v>-0.20699358928044678</v>
      </c>
      <c r="AQ43">
        <f t="shared" si="51"/>
        <v>-16.69445880009323</v>
      </c>
      <c r="AR43">
        <f t="shared" si="52"/>
        <v>-16.901452389373677</v>
      </c>
      <c r="AS43">
        <f t="shared" si="53"/>
        <v>0.26575862604725042</v>
      </c>
      <c r="AT43">
        <f t="shared" si="54"/>
        <v>0.19269751048939721</v>
      </c>
      <c r="AU43">
        <f t="shared" si="55"/>
        <v>-16.442996252837027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14.454009995329258</v>
      </c>
      <c r="AK44">
        <f t="shared" si="59"/>
        <v>9.9377444667210479</v>
      </c>
      <c r="AL44">
        <f t="shared" si="39"/>
        <v>-994.81907715998659</v>
      </c>
      <c r="AN44">
        <f t="shared" si="48"/>
        <v>0</v>
      </c>
      <c r="AO44">
        <f t="shared" si="49"/>
        <v>0</v>
      </c>
      <c r="AP44">
        <f t="shared" si="50"/>
        <v>-0.17508408611518483</v>
      </c>
      <c r="AQ44">
        <f t="shared" si="51"/>
        <v>-15.76692310470588</v>
      </c>
      <c r="AR44">
        <f t="shared" si="52"/>
        <v>-15.942007190821064</v>
      </c>
      <c r="AS44">
        <f t="shared" si="53"/>
        <v>0.22608269470117789</v>
      </c>
      <c r="AT44">
        <f t="shared" si="54"/>
        <v>0.15544143452329431</v>
      </c>
      <c r="AU44">
        <f t="shared" si="55"/>
        <v>-15.560483061596592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13.766522386166628</v>
      </c>
      <c r="AK45">
        <f t="shared" si="59"/>
        <v>8.9259637670479997</v>
      </c>
      <c r="AL45">
        <f t="shared" si="39"/>
        <v>-1045.2473063269133</v>
      </c>
      <c r="AN45">
        <f t="shared" si="48"/>
        <v>0</v>
      </c>
      <c r="AO45">
        <f t="shared" si="49"/>
        <v>0</v>
      </c>
      <c r="AP45">
        <f t="shared" si="50"/>
        <v>-0.14737828212029797</v>
      </c>
      <c r="AQ45">
        <f t="shared" si="51"/>
        <v>-14.767087998748732</v>
      </c>
      <c r="AR45">
        <f t="shared" si="52"/>
        <v>-14.91446628086903</v>
      </c>
      <c r="AS45">
        <f t="shared" si="53"/>
        <v>0.19225834207046968</v>
      </c>
      <c r="AT45">
        <f t="shared" si="54"/>
        <v>0.12465682669126059</v>
      </c>
      <c r="AU45">
        <f t="shared" si="55"/>
        <v>-14.5975511121073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12.981015928624373</v>
      </c>
      <c r="AK46">
        <f t="shared" si="59"/>
        <v>7.9623072000163369</v>
      </c>
      <c r="AL46">
        <f t="shared" si="39"/>
        <v>-1088.4180619123431</v>
      </c>
      <c r="AN46">
        <f t="shared" si="48"/>
        <v>0</v>
      </c>
      <c r="AO46">
        <f t="shared" si="49"/>
        <v>0</v>
      </c>
      <c r="AP46">
        <f t="shared" si="50"/>
        <v>-0.1234170894053537</v>
      </c>
      <c r="AQ46">
        <f t="shared" si="51"/>
        <v>-13.709569937676475</v>
      </c>
      <c r="AR46">
        <f t="shared" si="52"/>
        <v>-13.832987027081828</v>
      </c>
      <c r="AS46">
        <f t="shared" si="53"/>
        <v>0.16186449912565662</v>
      </c>
      <c r="AT46">
        <f t="shared" si="54"/>
        <v>9.928459173779261E-2</v>
      </c>
      <c r="AU46">
        <f t="shared" si="55"/>
        <v>-13.57183793621838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12.114862732208309</v>
      </c>
      <c r="AK47">
        <f t="shared" si="59"/>
        <v>7.0536360850126298</v>
      </c>
      <c r="AL47">
        <f t="shared" si="39"/>
        <v>-1129.6530115213452</v>
      </c>
      <c r="AN47">
        <f t="shared" si="48"/>
        <v>0</v>
      </c>
      <c r="AO47">
        <f t="shared" si="49"/>
        <v>0</v>
      </c>
      <c r="AP47">
        <f t="shared" si="50"/>
        <v>-0.10274816376531538</v>
      </c>
      <c r="AQ47">
        <f t="shared" si="51"/>
        <v>-12.687455525262337</v>
      </c>
      <c r="AR47">
        <f t="shared" si="52"/>
        <v>-12.790203689027651</v>
      </c>
      <c r="AS47">
        <f t="shared" si="53"/>
        <v>0.13487870884650213</v>
      </c>
      <c r="AT47">
        <f t="shared" si="54"/>
        <v>7.8530425713389848E-2</v>
      </c>
      <c r="AU47">
        <f t="shared" si="55"/>
        <v>-12.576794554467758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11.263609806094323</v>
      </c>
      <c r="AK48">
        <f t="shared" si="59"/>
        <v>6.205595693758049</v>
      </c>
      <c r="AL48">
        <f t="shared" si="39"/>
        <v>-1167.6317884630419</v>
      </c>
      <c r="AN48">
        <f t="shared" si="48"/>
        <v>0</v>
      </c>
      <c r="AO48">
        <f t="shared" si="49"/>
        <v>0</v>
      </c>
      <c r="AP48">
        <f t="shared" si="50"/>
        <v>-8.4974294857314836E-2</v>
      </c>
      <c r="AQ48">
        <f t="shared" si="51"/>
        <v>-11.695485513338607</v>
      </c>
      <c r="AR48">
        <f t="shared" si="52"/>
        <v>-11.780459808195923</v>
      </c>
      <c r="AS48">
        <f t="shared" si="53"/>
        <v>0.1119655652065466</v>
      </c>
      <c r="AT48">
        <f t="shared" si="54"/>
        <v>6.1686532226905982E-2</v>
      </c>
      <c r="AU48">
        <f t="shared" si="55"/>
        <v>-11.606807710762469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10.424194692652904</v>
      </c>
      <c r="AK49">
        <f t="shared" si="59"/>
        <v>5.4171430073314459</v>
      </c>
      <c r="AL49">
        <f t="shared" si="39"/>
        <v>-1202.6161067049941</v>
      </c>
      <c r="AN49">
        <f t="shared" si="48"/>
        <v>0</v>
      </c>
      <c r="AO49">
        <f t="shared" si="49"/>
        <v>0</v>
      </c>
      <c r="AP49">
        <f t="shared" si="50"/>
        <v>-6.9738916442353943E-2</v>
      </c>
      <c r="AQ49">
        <f t="shared" si="51"/>
        <v>-10.744581238045098</v>
      </c>
      <c r="AR49">
        <f t="shared" si="52"/>
        <v>-10.814320154487453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-10.673721647457409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9.6095001481471414</v>
      </c>
      <c r="AK50">
        <f t="shared" si="59"/>
        <v>4.6874493788457423</v>
      </c>
      <c r="AL50">
        <f t="shared" si="39"/>
        <v>-1233.7783654925786</v>
      </c>
      <c r="AN50">
        <f t="shared" si="48"/>
        <v>0</v>
      </c>
      <c r="AO50">
        <f t="shared" si="49"/>
        <v>0</v>
      </c>
      <c r="AP50">
        <f t="shared" si="50"/>
        <v>-5.6727409863235483E-2</v>
      </c>
      <c r="AQ50">
        <f t="shared" si="51"/>
        <v>-9.8336218412618752</v>
      </c>
      <c r="AR50">
        <f t="shared" si="52"/>
        <v>-9.8903492511251105</v>
      </c>
      <c r="AS50">
        <f t="shared" si="53"/>
        <v>7.6150302349680996E-2</v>
      </c>
      <c r="AT50">
        <f t="shared" si="54"/>
        <v>3.7145604031938458E-2</v>
      </c>
      <c r="AU50">
        <f t="shared" si="55"/>
        <v>-9.7770533447434911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8.820156582424417</v>
      </c>
      <c r="AK51">
        <f t="shared" si="59"/>
        <v>4.0147843684754427</v>
      </c>
      <c r="AL51">
        <f t="shared" si="39"/>
        <v>-1258.7267024849566</v>
      </c>
      <c r="AN51">
        <f t="shared" si="48"/>
        <v>0</v>
      </c>
      <c r="AO51">
        <f t="shared" si="49"/>
        <v>0</v>
      </c>
      <c r="AP51">
        <f t="shared" si="50"/>
        <v>-4.5667389637822173E-2</v>
      </c>
      <c r="AQ51">
        <f t="shared" si="51"/>
        <v>-8.9511774468612195</v>
      </c>
      <c r="AR51">
        <f t="shared" si="52"/>
        <v>-8.9968448364990437</v>
      </c>
      <c r="AS51">
        <f t="shared" si="53"/>
        <v>6.240639658748965E-2</v>
      </c>
      <c r="AT51">
        <f t="shared" si="54"/>
        <v>2.8406323988804275E-2</v>
      </c>
      <c r="AU51">
        <f t="shared" si="55"/>
        <v>-8.9060321159227485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8.0462977514706822</v>
      </c>
      <c r="AK52">
        <f t="shared" si="59"/>
        <v>3.3973734077057332</v>
      </c>
      <c r="AL52">
        <f t="shared" si="39"/>
        <v>-1279.5287560582681</v>
      </c>
      <c r="AN52">
        <f t="shared" si="48"/>
        <v>0</v>
      </c>
      <c r="AO52">
        <f t="shared" si="49"/>
        <v>0</v>
      </c>
      <c r="AP52">
        <f t="shared" si="50"/>
        <v>-3.6307103110966653E-2</v>
      </c>
      <c r="AQ52">
        <f t="shared" si="51"/>
        <v>-8.1192147449308827</v>
      </c>
      <c r="AR52">
        <f t="shared" si="52"/>
        <v>-8.1555218480418485</v>
      </c>
      <c r="AS52">
        <f t="shared" si="53"/>
        <v>5.0831261554834251E-2</v>
      </c>
      <c r="AT52">
        <f t="shared" si="54"/>
        <v>2.1462389488999995E-2</v>
      </c>
      <c r="AU52">
        <f t="shared" si="55"/>
        <v>-8.0832281969980144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7.3112864454750053</v>
      </c>
      <c r="AK53">
        <f t="shared" si="59"/>
        <v>2.8341325651027858</v>
      </c>
      <c r="AL53">
        <f t="shared" si="39"/>
        <v>-1287.7701550349925</v>
      </c>
      <c r="AN53">
        <f t="shared" si="48"/>
        <v>0</v>
      </c>
      <c r="AO53">
        <f t="shared" si="49"/>
        <v>0</v>
      </c>
      <c r="AP53">
        <f t="shared" si="50"/>
        <v>-2.8446669780514092E-2</v>
      </c>
      <c r="AQ53">
        <f t="shared" si="51"/>
        <v>-7.2924320101449984</v>
      </c>
      <c r="AR53">
        <f t="shared" si="52"/>
        <v>-7.3208786799255128</v>
      </c>
      <c r="AS53">
        <f t="shared" si="53"/>
        <v>4.1239231681818977E-2</v>
      </c>
      <c r="AT53">
        <f t="shared" si="54"/>
        <v>1.598589391085857E-2</v>
      </c>
      <c r="AU53">
        <f t="shared" si="55"/>
        <v>-7.2636535543328353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6.5710674570593852</v>
      </c>
      <c r="AK54">
        <f t="shared" si="59"/>
        <v>2.3223425139195353</v>
      </c>
      <c r="AL54">
        <f t="shared" si="39"/>
        <v>-1279.5825964681628</v>
      </c>
      <c r="AN54">
        <f t="shared" si="48"/>
        <v>0</v>
      </c>
      <c r="AO54">
        <f t="shared" si="49"/>
        <v>0</v>
      </c>
      <c r="AP54">
        <f t="shared" si="50"/>
        <v>-2.1911299964230531E-2</v>
      </c>
      <c r="AQ54">
        <f t="shared" si="51"/>
        <v>-6.4670484335192091</v>
      </c>
      <c r="AR54">
        <f t="shared" si="52"/>
        <v>-6.4889597334834397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-6.4441711779289381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5.8229729396927752</v>
      </c>
      <c r="AK55">
        <f t="shared" si="59"/>
        <v>1.862367791925378</v>
      </c>
      <c r="AL55">
        <f t="shared" si="39"/>
        <v>-1252.8770890824001</v>
      </c>
      <c r="AN55">
        <f t="shared" si="48"/>
        <v>0</v>
      </c>
      <c r="AO55">
        <f t="shared" si="49"/>
        <v>0</v>
      </c>
      <c r="AP55">
        <f t="shared" si="50"/>
        <v>-1.6542195732973362E-2</v>
      </c>
      <c r="AQ55">
        <f t="shared" si="51"/>
        <v>-5.6516566851036787</v>
      </c>
      <c r="AR55">
        <f t="shared" si="52"/>
        <v>-5.6681988808366519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-5.6336412590136424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5.0765892799014836</v>
      </c>
      <c r="AK56">
        <f t="shared" si="59"/>
        <v>1.4547596861468839</v>
      </c>
      <c r="AL56">
        <f t="shared" si="39"/>
        <v>-1200.2202533447673</v>
      </c>
      <c r="AN56">
        <f t="shared" si="48"/>
        <v>0</v>
      </c>
      <c r="AO56">
        <f t="shared" si="49"/>
        <v>0</v>
      </c>
      <c r="AP56">
        <f t="shared" si="50"/>
        <v>-1.2205795963934632E-2</v>
      </c>
      <c r="AQ56">
        <f t="shared" si="51"/>
        <v>-4.8326469572086417</v>
      </c>
      <c r="AR56">
        <f t="shared" si="52"/>
        <v>-4.8448527531725771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-4.8186307668420874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4.3191939168495566</v>
      </c>
      <c r="AK57">
        <f t="shared" si="59"/>
        <v>1.0993984365537799</v>
      </c>
      <c r="AL57">
        <f t="shared" si="39"/>
        <v>-1121.4182691003309</v>
      </c>
      <c r="AN57">
        <f t="shared" si="48"/>
        <v>0</v>
      </c>
      <c r="AO57">
        <f t="shared" si="49"/>
        <v>0</v>
      </c>
      <c r="AP57">
        <f t="shared" si="50"/>
        <v>-8.7737904924411209E-3</v>
      </c>
      <c r="AQ57">
        <f t="shared" si="51"/>
        <v>-4.0305225942164808</v>
      </c>
      <c r="AR57">
        <f t="shared" si="52"/>
        <v>-4.0392963847089218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-4.0198727207767027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3.572082379610162</v>
      </c>
      <c r="AK58">
        <f t="shared" si="59"/>
        <v>0.797054862374311</v>
      </c>
      <c r="AL58">
        <f t="shared" si="39"/>
        <v>-1016.6809193414977</v>
      </c>
      <c r="AN58">
        <f t="shared" si="48"/>
        <v>0</v>
      </c>
      <c r="AO58">
        <f t="shared" si="49"/>
        <v>0</v>
      </c>
      <c r="AP58">
        <f t="shared" si="50"/>
        <v>-6.1244978033178242E-3</v>
      </c>
      <c r="AQ58">
        <f t="shared" si="51"/>
        <v>-3.2618125853584723</v>
      </c>
      <c r="AR58">
        <f t="shared" si="52"/>
        <v>-3.2679370831617902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-3.2539533753871881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2.8524909651742529</v>
      </c>
      <c r="AK59">
        <f t="shared" si="59"/>
        <v>0.54700909580159962</v>
      </c>
      <c r="AL59">
        <f t="shared" si="39"/>
        <v>-892.71570192387242</v>
      </c>
      <c r="AN59">
        <f t="shared" si="48"/>
        <v>0</v>
      </c>
      <c r="AO59">
        <f t="shared" si="49"/>
        <v>0</v>
      </c>
      <c r="AP59">
        <f t="shared" si="50"/>
        <v>-4.1352956350471171E-3</v>
      </c>
      <c r="AQ59">
        <f t="shared" si="51"/>
        <v>-2.5566459179140613</v>
      </c>
      <c r="AR59">
        <f t="shared" si="52"/>
        <v>-2.5607812135491081</v>
      </c>
      <c r="AS59">
        <f t="shared" si="53"/>
        <v>8.1514131880113978E-3</v>
      </c>
      <c r="AT59">
        <f t="shared" si="54"/>
        <v>1.563159081629892E-3</v>
      </c>
      <c r="AU59">
        <f t="shared" si="55"/>
        <v>-2.5510666412794669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2.1911801856067208</v>
      </c>
      <c r="AK60">
        <f t="shared" si="59"/>
        <v>0.34733472823940187</v>
      </c>
      <c r="AL60">
        <f t="shared" si="39"/>
        <v>-758.37024098317443</v>
      </c>
      <c r="AN60">
        <f t="shared" si="48"/>
        <v>0</v>
      </c>
      <c r="AO60">
        <f t="shared" si="49"/>
        <v>0</v>
      </c>
      <c r="AP60">
        <f t="shared" si="50"/>
        <v>-2.6859306811391741E-3</v>
      </c>
      <c r="AQ60">
        <f t="shared" si="51"/>
        <v>-1.9387505639656615</v>
      </c>
      <c r="AR60">
        <f t="shared" si="52"/>
        <v>-1.9414364946468006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-1.9349595478936565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1.6124418744055382</v>
      </c>
      <c r="AK61">
        <f t="shared" si="59"/>
        <v>0.1939521152469314</v>
      </c>
      <c r="AL61">
        <f t="shared" si="39"/>
        <v>-619.77193411611438</v>
      </c>
      <c r="AN61">
        <f t="shared" si="48"/>
        <v>0</v>
      </c>
      <c r="AO61">
        <f t="shared" si="49"/>
        <v>0</v>
      </c>
      <c r="AP61">
        <f t="shared" si="50"/>
        <v>-1.6669958980345975E-3</v>
      </c>
      <c r="AQ61">
        <f t="shared" si="51"/>
        <v>-1.4143499438018452</v>
      </c>
      <c r="AR61">
        <f t="shared" si="52"/>
        <v>-1.4160169396998799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-1.4119017954397588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1.1230028995517349</v>
      </c>
      <c r="AK62">
        <f t="shared" si="59"/>
        <v>8.1081184038543724E-2</v>
      </c>
      <c r="AL62">
        <f t="shared" si="39"/>
        <v>-484.21284181341036</v>
      </c>
      <c r="AN62">
        <f t="shared" si="48"/>
        <v>0</v>
      </c>
      <c r="AO62">
        <f t="shared" si="49"/>
        <v>0</v>
      </c>
      <c r="AP62">
        <f t="shared" si="50"/>
        <v>-9.8032234264001776E-4</v>
      </c>
      <c r="AQ62">
        <f t="shared" si="51"/>
        <v>-0.98636592017398506</v>
      </c>
      <c r="AR62">
        <f t="shared" si="52"/>
        <v>-0.98734624251662506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-0.98489711511256905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0.72623463066495786</v>
      </c>
      <c r="AK63">
        <f t="shared" si="59"/>
        <v>2.4709810699222691E-3</v>
      </c>
      <c r="AL63">
        <f t="shared" si="39"/>
        <v>-356.94645402269907</v>
      </c>
      <c r="AN63">
        <f t="shared" si="48"/>
        <v>0</v>
      </c>
      <c r="AO63">
        <f t="shared" si="49"/>
        <v>0</v>
      </c>
      <c r="AP63">
        <f t="shared" si="50"/>
        <v>-5.4202141713823298E-4</v>
      </c>
      <c r="AQ63">
        <f t="shared" si="51"/>
        <v>-0.64902702146213653</v>
      </c>
      <c r="AR63">
        <f t="shared" si="52"/>
        <v>-0.64956904287927486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-0.6482456504266394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-245.68172450457539</v>
      </c>
      <c r="AN64">
        <f t="shared" si="48"/>
        <v>0</v>
      </c>
      <c r="AO64">
        <f t="shared" si="49"/>
        <v>0</v>
      </c>
      <c r="AP64">
        <f t="shared" si="50"/>
        <v>-2.7976224008842437E-4</v>
      </c>
      <c r="AQ64">
        <f t="shared" si="51"/>
        <v>-0.39869195369252725</v>
      </c>
      <c r="AR64">
        <f t="shared" si="52"/>
        <v>-0.39897171593261566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-0.39837435075185734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-144.66735903111746</v>
      </c>
      <c r="AN65">
        <f t="shared" si="48"/>
        <v>0</v>
      </c>
      <c r="AO65">
        <f t="shared" si="49"/>
        <v>0</v>
      </c>
      <c r="AP65">
        <f t="shared" si="50"/>
        <v>-1.4255599975971018E-4</v>
      </c>
      <c r="AQ65">
        <f t="shared" si="51"/>
        <v>-0.2094676749226155</v>
      </c>
      <c r="AR65">
        <f t="shared" si="52"/>
        <v>-0.20961023092237524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-0.20944550655507449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-84.262507836037528</v>
      </c>
      <c r="AN66">
        <f t="shared" si="48"/>
        <v>0</v>
      </c>
      <c r="AO66">
        <f t="shared" si="49"/>
        <v>0</v>
      </c>
      <c r="AP66">
        <f t="shared" si="50"/>
        <v>-7.1627036917156043E-5</v>
      </c>
      <c r="AQ66">
        <f t="shared" si="51"/>
        <v>-0.10876456859803268</v>
      </c>
      <c r="AR66">
        <f t="shared" si="52"/>
        <v>-0.10883619563494985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-0.10892231221430945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-48.502089458448687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-3.5427505903318652E-5</v>
      </c>
      <c r="AQ67">
        <f t="shared" ref="AQ67:AQ98" si="72">AH67*$K67</f>
        <v>-5.5771357029049243E-2</v>
      </c>
      <c r="AR67">
        <f t="shared" ref="AR67:AR98" si="73">AI67*$K67</f>
        <v>-5.580678453495256E-2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-5.5978969204948548E-2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89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-27.56194854642937</v>
      </c>
      <c r="AN68">
        <f t="shared" si="69"/>
        <v>0</v>
      </c>
      <c r="AO68">
        <f t="shared" si="70"/>
        <v>0</v>
      </c>
      <c r="AP68">
        <f t="shared" si="71"/>
        <v>-1.7215756567260308E-5</v>
      </c>
      <c r="AQ68">
        <f t="shared" si="72"/>
        <v>-2.8199256230274847E-2</v>
      </c>
      <c r="AR68">
        <f t="shared" si="73"/>
        <v>-2.8216471986842108E-2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-2.8402485301887385E-2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-15.410347832806972</v>
      </c>
      <c r="AN69">
        <f t="shared" si="69"/>
        <v>0</v>
      </c>
      <c r="AO69">
        <f t="shared" si="70"/>
        <v>0</v>
      </c>
      <c r="AP69">
        <f t="shared" si="71"/>
        <v>-8.2176787648667897E-6</v>
      </c>
      <c r="AQ69">
        <f t="shared" si="72"/>
        <v>-1.399964068738732E-2</v>
      </c>
      <c r="AR69">
        <f t="shared" si="73"/>
        <v>-1.4007858366152186E-2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-1.4178844673460882E-2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-8.5038208168189353</v>
      </c>
      <c r="AN70">
        <f t="shared" si="69"/>
        <v>0</v>
      </c>
      <c r="AO70">
        <f t="shared" si="70"/>
        <v>0</v>
      </c>
      <c r="AP70">
        <f t="shared" si="71"/>
        <v>-3.8461842902149694E-6</v>
      </c>
      <c r="AQ70">
        <f t="shared" si="72"/>
        <v>-6.835313521745278E-3</v>
      </c>
      <c r="AR70">
        <f t="shared" si="73"/>
        <v>-6.839159706035494E-3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-6.9859340504266031E-3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-4.6321425688105915</v>
      </c>
      <c r="AN71">
        <f t="shared" si="69"/>
        <v>0</v>
      </c>
      <c r="AO71">
        <f t="shared" si="70"/>
        <v>0</v>
      </c>
      <c r="AP71">
        <f t="shared" si="71"/>
        <v>-1.7626921701214646E-6</v>
      </c>
      <c r="AQ71">
        <f t="shared" si="72"/>
        <v>-3.2741200299585349E-3</v>
      </c>
      <c r="AR71">
        <f t="shared" si="73"/>
        <v>-3.2758827221286567E-3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-3.3976158644857604E-3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-2.4980005913651038</v>
      </c>
      <c r="AN72">
        <f t="shared" si="69"/>
        <v>0</v>
      </c>
      <c r="AO72">
        <f t="shared" si="70"/>
        <v>0</v>
      </c>
      <c r="AP72">
        <f t="shared" si="71"/>
        <v>-7.9009370218809826E-7</v>
      </c>
      <c r="AQ72">
        <f t="shared" si="72"/>
        <v>-1.536000539231392E-3</v>
      </c>
      <c r="AR72">
        <f t="shared" si="73"/>
        <v>-1.5367906329335802E-3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-1.6359381200874866E-3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-1.3439556245893973</v>
      </c>
      <c r="AN73">
        <f t="shared" si="69"/>
        <v>0</v>
      </c>
      <c r="AO73">
        <f t="shared" si="70"/>
        <v>0</v>
      </c>
      <c r="AP73">
        <f t="shared" si="71"/>
        <v>-3.4561195864703057E-7</v>
      </c>
      <c r="AQ73">
        <f t="shared" si="72"/>
        <v>-7.055488776456125E-4</v>
      </c>
      <c r="AR73">
        <f t="shared" si="73"/>
        <v>-7.0589448960425957E-4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-7.8585286710750914E-4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-0.72898378746028869</v>
      </c>
      <c r="AN74">
        <f t="shared" si="69"/>
        <v>0</v>
      </c>
      <c r="AO74">
        <f t="shared" si="70"/>
        <v>0</v>
      </c>
      <c r="AP74">
        <f t="shared" si="71"/>
        <v>-1.4734306949482491E-7</v>
      </c>
      <c r="AQ74">
        <f t="shared" si="72"/>
        <v>-3.1630643076135067E-4</v>
      </c>
      <c r="AR74">
        <f t="shared" si="73"/>
        <v>-3.164537738308455E-4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-3.8058893687270464E-4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-0.40689125058396974</v>
      </c>
      <c r="AN75">
        <f t="shared" si="69"/>
        <v>0</v>
      </c>
      <c r="AO75">
        <f t="shared" si="70"/>
        <v>0</v>
      </c>
      <c r="AP75">
        <f t="shared" si="71"/>
        <v>-6.1082788505409198E-8</v>
      </c>
      <c r="AQ75">
        <f t="shared" si="72"/>
        <v>-1.3831592084610417E-4</v>
      </c>
      <c r="AR75">
        <f t="shared" si="73"/>
        <v>-1.3837700363460959E-4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-1.8966998887744003E-4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-0.23989488067197068</v>
      </c>
      <c r="AN76">
        <f t="shared" si="69"/>
        <v>0</v>
      </c>
      <c r="AO76">
        <f t="shared" si="70"/>
        <v>0</v>
      </c>
      <c r="AP76">
        <f t="shared" si="71"/>
        <v>-2.4561917024225366E-8</v>
      </c>
      <c r="AQ76">
        <f t="shared" si="72"/>
        <v>-5.8861809916469101E-5</v>
      </c>
      <c r="AR76">
        <f t="shared" si="73"/>
        <v>-5.8886371833493329E-5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-9.9844288166469339E-5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-0.15333336228220057</v>
      </c>
      <c r="AN77">
        <f t="shared" si="69"/>
        <v>0</v>
      </c>
      <c r="AO77">
        <f t="shared" si="70"/>
        <v>0</v>
      </c>
      <c r="AP77">
        <f t="shared" si="71"/>
        <v>-9.5650433314115424E-9</v>
      </c>
      <c r="AQ77">
        <f t="shared" si="72"/>
        <v>-2.4291873790718185E-5</v>
      </c>
      <c r="AR77">
        <f t="shared" si="73"/>
        <v>-2.4301438834049597E-5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-5.6979794822581217E-5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-0.10783410948150673</v>
      </c>
      <c r="AN78">
        <f t="shared" si="69"/>
        <v>0</v>
      </c>
      <c r="AO78">
        <f t="shared" si="70"/>
        <v>0</v>
      </c>
      <c r="AP78">
        <f t="shared" si="71"/>
        <v>-3.5980968939670737E-9</v>
      </c>
      <c r="AQ78">
        <f t="shared" si="72"/>
        <v>-9.7134363872398272E-6</v>
      </c>
      <c r="AR78">
        <f t="shared" si="73"/>
        <v>-9.7170344841337952E-6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-3.5778518670970785E-5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-8.2807902114174145E-2</v>
      </c>
      <c r="AN79">
        <f t="shared" si="69"/>
        <v>0</v>
      </c>
      <c r="AO79">
        <f t="shared" si="70"/>
        <v>0</v>
      </c>
      <c r="AP79">
        <f t="shared" si="71"/>
        <v>-1.3054896894528478E-9</v>
      </c>
      <c r="AQ79">
        <f t="shared" si="72"/>
        <v>-3.7499419157860944E-6</v>
      </c>
      <c r="AR79">
        <f t="shared" si="73"/>
        <v>-3.7512474054755473E-6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-2.4531265846856874E-5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-6.7910316650905744E-2</v>
      </c>
      <c r="AN80">
        <f t="shared" si="69"/>
        <v>0</v>
      </c>
      <c r="AO80">
        <f t="shared" si="70"/>
        <v>0</v>
      </c>
      <c r="AP80">
        <f t="shared" si="71"/>
        <v>-4.5653314450293251E-10</v>
      </c>
      <c r="AQ80">
        <f t="shared" si="72"/>
        <v>-1.3948529834197055E-6</v>
      </c>
      <c r="AR80">
        <f t="shared" si="73"/>
        <v>-1.3953095165642082E-6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-1.7962463952442184E-5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-5.8044428176258794E-2</v>
      </c>
      <c r="AN81">
        <f t="shared" si="69"/>
        <v>0</v>
      </c>
      <c r="AO81">
        <f t="shared" si="70"/>
        <v>0</v>
      </c>
      <c r="AP81">
        <f t="shared" si="71"/>
        <v>-1.535154354822751E-10</v>
      </c>
      <c r="AQ81">
        <f t="shared" si="72"/>
        <v>-5.0005450949599108E-7</v>
      </c>
      <c r="AR81">
        <f t="shared" si="73"/>
        <v>-5.0020802493147333E-7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-1.3707954951451692E-5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-5.0752678076102557E-2</v>
      </c>
      <c r="AN82">
        <f t="shared" si="69"/>
        <v>0</v>
      </c>
      <c r="AO82">
        <f t="shared" si="70"/>
        <v>0</v>
      </c>
      <c r="AP82">
        <f t="shared" si="71"/>
        <v>-4.9522411788096661E-11</v>
      </c>
      <c r="AQ82">
        <f t="shared" si="72"/>
        <v>-1.7234853557997157E-7</v>
      </c>
      <c r="AR82">
        <f t="shared" si="73"/>
        <v>-1.7239805799175967E-7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-1.0701707397000296E-5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-4.4887863504337586E-2</v>
      </c>
      <c r="AN83">
        <f t="shared" si="69"/>
        <v>0</v>
      </c>
      <c r="AO83">
        <f t="shared" si="70"/>
        <v>0</v>
      </c>
      <c r="AP83">
        <f t="shared" si="71"/>
        <v>-1.5290929101006094E-11</v>
      </c>
      <c r="AQ83">
        <f t="shared" si="72"/>
        <v>-5.6966691209087271E-8</v>
      </c>
      <c r="AR83">
        <f t="shared" si="73"/>
        <v>-5.6981982138188278E-8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-8.4509400557359047E-6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-3.9915512010118198E-2</v>
      </c>
      <c r="AN84">
        <f t="shared" si="69"/>
        <v>0</v>
      </c>
      <c r="AO84">
        <f t="shared" si="70"/>
        <v>0</v>
      </c>
      <c r="AP84">
        <f t="shared" si="71"/>
        <v>-4.5090954862197757E-12</v>
      </c>
      <c r="AQ84">
        <f t="shared" si="72"/>
        <v>-1.8013987259696223E-8</v>
      </c>
      <c r="AR84">
        <f t="shared" si="73"/>
        <v>-1.8018496355182444E-8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-6.7096484788723922E-6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-3.5579420081884257E-2</v>
      </c>
      <c r="AN85">
        <f t="shared" si="69"/>
        <v>0</v>
      </c>
      <c r="AO85">
        <f t="shared" si="70"/>
        <v>0</v>
      </c>
      <c r="AP85">
        <f t="shared" si="71"/>
        <v>-1.2667506584608363E-12</v>
      </c>
      <c r="AQ85">
        <f t="shared" si="72"/>
        <v>-5.4379353462168586E-9</v>
      </c>
      <c r="AR85">
        <f t="shared" si="73"/>
        <v>-5.4392020968753193E-9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-5.3399710907562425E-6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-3.1746661869336883E-2</v>
      </c>
      <c r="AN86">
        <f t="shared" si="69"/>
        <v>0</v>
      </c>
      <c r="AO86">
        <f t="shared" si="70"/>
        <v>0</v>
      </c>
      <c r="AP86">
        <f t="shared" si="71"/>
        <v>-3.380684963765751E-13</v>
      </c>
      <c r="AQ86">
        <f t="shared" si="72"/>
        <v>-1.5632972070258284E-9</v>
      </c>
      <c r="AR86">
        <f t="shared" si="73"/>
        <v>-1.563635275522205E-9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-4.2542213663955446E-6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-2.8338386399482052E-2</v>
      </c>
      <c r="AN87">
        <f t="shared" si="69"/>
        <v>0</v>
      </c>
      <c r="AO87">
        <f t="shared" si="70"/>
        <v>0</v>
      </c>
      <c r="AP87">
        <f t="shared" si="71"/>
        <v>-8.5465451201663928E-14</v>
      </c>
      <c r="AQ87">
        <f t="shared" si="72"/>
        <v>-4.2672590369097442E-10</v>
      </c>
      <c r="AR87">
        <f t="shared" si="73"/>
        <v>-4.2681136914217607E-10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-3.3906199505670491E-6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-2.5299979184065277E-2</v>
      </c>
      <c r="AN88">
        <f t="shared" si="69"/>
        <v>0</v>
      </c>
      <c r="AO88">
        <f t="shared" si="70"/>
        <v>0</v>
      </c>
      <c r="AP88">
        <f t="shared" si="71"/>
        <v>-2.0408647484814663E-14</v>
      </c>
      <c r="AQ88">
        <f t="shared" si="72"/>
        <v>-1.1027341340474084E-10</v>
      </c>
      <c r="AR88">
        <f t="shared" si="73"/>
        <v>-1.1029382205222565E-10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-2.7027516216103338E-6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-2.2588628685982985E-2</v>
      </c>
      <c r="AN89">
        <f t="shared" si="69"/>
        <v>0</v>
      </c>
      <c r="AO89">
        <f t="shared" si="70"/>
        <v>0</v>
      </c>
      <c r="AP89">
        <f t="shared" si="71"/>
        <v>-4.5414843191887321E-15</v>
      </c>
      <c r="AQ89">
        <f t="shared" si="72"/>
        <v>-2.6996604593705597E-11</v>
      </c>
      <c r="AR89">
        <f t="shared" si="73"/>
        <v>-2.7001146078024787E-11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-2.154556149138424E-6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ref="AC90:AC98" si="94">S90*Z90</f>
        <v>-0.10165406160617461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-2.0168238072458707E-2</v>
      </c>
      <c r="AN90">
        <f t="shared" si="69"/>
        <v>0</v>
      </c>
      <c r="AO90">
        <f t="shared" si="70"/>
        <v>0</v>
      </c>
      <c r="AP90">
        <f t="shared" si="71"/>
        <v>-9.3713139250885304E-16</v>
      </c>
      <c r="AQ90">
        <f t="shared" si="72"/>
        <v>-6.1544327078338019E-12</v>
      </c>
      <c r="AR90">
        <f t="shared" si="73"/>
        <v>-6.1553698392263108E-12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-1.717583607805191E-6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94"/>
        <v>-9.076255501083591E-2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-1.8007308007849457E-2</v>
      </c>
      <c r="AN91">
        <f t="shared" si="69"/>
        <v>0</v>
      </c>
      <c r="AO91">
        <f t="shared" si="70"/>
        <v>0</v>
      </c>
      <c r="AP91">
        <f t="shared" si="71"/>
        <v>-1.7831666019148905E-16</v>
      </c>
      <c r="AQ91">
        <f t="shared" si="72"/>
        <v>-1.3000811056594588E-12</v>
      </c>
      <c r="AR91">
        <f t="shared" si="73"/>
        <v>-1.3002594223196503E-12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-1.3692435310492969E-6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94"/>
        <v>-8.1037995546517139E-2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-1.6077942043020748E-2</v>
      </c>
      <c r="AN92">
        <f t="shared" si="69"/>
        <v>0</v>
      </c>
      <c r="AO92">
        <f t="shared" si="70"/>
        <v>0</v>
      </c>
      <c r="AP92">
        <f t="shared" si="71"/>
        <v>-3.1087341087217839E-17</v>
      </c>
      <c r="AQ92">
        <f t="shared" si="72"/>
        <v>-2.5306369923551815E-13</v>
      </c>
      <c r="AR92">
        <f t="shared" si="73"/>
        <v>-2.5309478657660534E-13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-1.091551776674871E-6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94"/>
        <v>-7.2355353166753358E-2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-1.4355302812123293E-2</v>
      </c>
      <c r="AN93">
        <f t="shared" si="69"/>
        <v>0</v>
      </c>
      <c r="AO93">
        <f t="shared" si="70"/>
        <v>0</v>
      </c>
      <c r="AP93">
        <f t="shared" si="71"/>
        <v>-4.9287243676428321E-18</v>
      </c>
      <c r="AQ93">
        <f t="shared" si="72"/>
        <v>-4.510052925818872E-14</v>
      </c>
      <c r="AR93">
        <f t="shared" si="73"/>
        <v>-4.5105457982556361E-14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-8.7017823679480001E-7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94"/>
        <v>-6.4602993898926278E-2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-1.28172341244905E-2</v>
      </c>
      <c r="AN94">
        <f t="shared" si="69"/>
        <v>0</v>
      </c>
      <c r="AO94">
        <f t="shared" si="70"/>
        <v>0</v>
      </c>
      <c r="AP94">
        <f t="shared" si="71"/>
        <v>-7.0397573911777596E-19</v>
      </c>
      <c r="AQ94">
        <f t="shared" si="72"/>
        <v>-7.3053291002758829E-15</v>
      </c>
      <c r="AR94">
        <f t="shared" si="73"/>
        <v>-7.3060330760150016E-15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-6.9370073410981691E-7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94"/>
        <v>-5.7681244552619131E-2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-1.1443958941284152E-2</v>
      </c>
      <c r="AN95">
        <f t="shared" si="69"/>
        <v>0</v>
      </c>
      <c r="AO95">
        <f t="shared" si="70"/>
        <v>0</v>
      </c>
      <c r="AP95">
        <f t="shared" si="71"/>
        <v>-8.9488393419773164E-20</v>
      </c>
      <c r="AQ95">
        <f t="shared" si="72"/>
        <v>-1.0655517519579504E-15</v>
      </c>
      <c r="AR95">
        <f t="shared" si="73"/>
        <v>-1.0656412403513702E-15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-5.5301397332803703E-7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94"/>
        <v>-5.1501111207696584E-2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-1.0217820466810662E-2</v>
      </c>
      <c r="AN96">
        <f t="shared" si="69"/>
        <v>0</v>
      </c>
      <c r="AO96">
        <f t="shared" si="70"/>
        <v>0</v>
      </c>
      <c r="AP96">
        <f t="shared" si="71"/>
        <v>-9.9694889059812165E-21</v>
      </c>
      <c r="AQ96">
        <f t="shared" si="72"/>
        <v>-1.3826371769799368E-16</v>
      </c>
      <c r="AR96">
        <f t="shared" si="73"/>
        <v>-1.3827368718689966E-16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-4.4085935302627975E-7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94"/>
        <v>-4.5983135006872067E-2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-9.1230539857712796E-3</v>
      </c>
      <c r="AN97">
        <f t="shared" si="69"/>
        <v>0</v>
      </c>
      <c r="AO97">
        <f t="shared" si="70"/>
        <v>0</v>
      </c>
      <c r="AP97">
        <f t="shared" si="71"/>
        <v>-9.5400225507830035E-22</v>
      </c>
      <c r="AQ97">
        <f t="shared" si="72"/>
        <v>-1.5716627662917335E-17</v>
      </c>
      <c r="AR97">
        <f t="shared" si="73"/>
        <v>-1.5717581665172414E-17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-3.514503769991747E-7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5">SUM(AN3:AN98)</f>
        <v>2304.0351838990264</v>
      </c>
      <c r="AO100" s="6">
        <f t="shared" si="95"/>
        <v>-230.40351838990264</v>
      </c>
      <c r="AP100" s="6">
        <f t="shared" si="95"/>
        <v>-1758.8974274702587</v>
      </c>
      <c r="AQ100" s="6">
        <f>SUM(AQ3:AQ98)</f>
        <v>-1193.6439695544511</v>
      </c>
      <c r="AR100" s="6">
        <f t="shared" ref="AR100:AU100" si="96">SUM(AR3:AR98)</f>
        <v>-878.90973151558569</v>
      </c>
      <c r="AS100" s="6">
        <f t="shared" si="96"/>
        <v>-174.07484698710587</v>
      </c>
      <c r="AT100" s="6">
        <f t="shared" si="96"/>
        <v>90.257313705555632</v>
      </c>
      <c r="AU100" s="6">
        <f t="shared" si="96"/>
        <v>-962.72726479713572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4385.0650828213611</v>
      </c>
      <c r="K3">
        <v>1</v>
      </c>
      <c r="L3" s="2">
        <v>0</v>
      </c>
      <c r="O3">
        <f>$C$3</f>
        <v>4385.0650828213611</v>
      </c>
      <c r="P3">
        <f>O3*C5</f>
        <v>438.50650828213611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4385.0650828213611</v>
      </c>
      <c r="AF3">
        <f t="shared" ref="AF3:AF34" si="3">-$Z3*P3</f>
        <v>-438.50650828213611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2424.1259875392252</v>
      </c>
      <c r="AJ3">
        <f t="shared" ref="AJ3:AJ34" si="7">AB3-AC3</f>
        <v>0</v>
      </c>
      <c r="AL3">
        <f t="shared" ref="AL3:AL23" si="8">SUM(AI3:AK3)</f>
        <v>2424.1259875392252</v>
      </c>
      <c r="AN3">
        <f t="shared" ref="AN3:AN34" si="9">AE3*$K3</f>
        <v>4385.0650828213611</v>
      </c>
      <c r="AO3">
        <f t="shared" ref="AO3:AO34" si="10">AF3*$K3</f>
        <v>-438.50650828213611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2424.1259875392252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2424.1259875392252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-44.266186000514153</v>
      </c>
      <c r="AK5">
        <f t="shared" si="28"/>
        <v>0.45626574245460372</v>
      </c>
      <c r="AL5">
        <f t="shared" si="8"/>
        <v>-138.72026150000164</v>
      </c>
      <c r="AN5">
        <f t="shared" si="9"/>
        <v>0</v>
      </c>
      <c r="AO5">
        <f t="shared" si="10"/>
        <v>0</v>
      </c>
      <c r="AP5">
        <f t="shared" si="11"/>
        <v>-22.037385695080392</v>
      </c>
      <c r="AQ5">
        <f t="shared" si="12"/>
        <v>-63.567500660392284</v>
      </c>
      <c r="AR5">
        <f t="shared" si="13"/>
        <v>-85.604886355472672</v>
      </c>
      <c r="AS5">
        <f t="shared" si="14"/>
        <v>-39.926121562500974</v>
      </c>
      <c r="AT5">
        <f t="shared" si="15"/>
        <v>0.41153130965102075</v>
      </c>
      <c r="AU5">
        <f t="shared" si="16"/>
        <v>-125.11947660832263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-46.521129481086746</v>
      </c>
      <c r="AK6">
        <f t="shared" si="28"/>
        <v>1.1044086453421107</v>
      </c>
      <c r="AL6">
        <f t="shared" si="8"/>
        <v>-141.77178954583985</v>
      </c>
      <c r="AN6">
        <f t="shared" si="9"/>
        <v>0</v>
      </c>
      <c r="AO6">
        <f t="shared" si="10"/>
        <v>0</v>
      </c>
      <c r="AP6">
        <f t="shared" si="11"/>
        <v>-20.607747687243872</v>
      </c>
      <c r="AQ6">
        <f t="shared" si="12"/>
        <v>-61.605823373558309</v>
      </c>
      <c r="AR6">
        <f t="shared" si="13"/>
        <v>-82.213571060802181</v>
      </c>
      <c r="AS6">
        <f t="shared" si="14"/>
        <v>-39.693481989301816</v>
      </c>
      <c r="AT6">
        <f t="shared" si="15"/>
        <v>0.94232072956308255</v>
      </c>
      <c r="AU6">
        <f t="shared" si="16"/>
        <v>-120.96473232054089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-54.023251838530541</v>
      </c>
      <c r="AK7">
        <f t="shared" si="28"/>
        <v>2.7885886721518318</v>
      </c>
      <c r="AL7">
        <f t="shared" si="8"/>
        <v>-149.35096469030165</v>
      </c>
      <c r="AN7">
        <f t="shared" si="9"/>
        <v>0</v>
      </c>
      <c r="AO7">
        <f t="shared" si="10"/>
        <v>0</v>
      </c>
      <c r="AP7">
        <f t="shared" si="11"/>
        <v>-19.148333380459231</v>
      </c>
      <c r="AQ7">
        <f t="shared" si="12"/>
        <v>-59.547208570972394</v>
      </c>
      <c r="AR7">
        <f t="shared" si="13"/>
        <v>-78.695541951431622</v>
      </c>
      <c r="AS7">
        <f t="shared" si="14"/>
        <v>-43.330099233054071</v>
      </c>
      <c r="AT7">
        <f t="shared" si="15"/>
        <v>2.2366262631811984</v>
      </c>
      <c r="AU7">
        <f t="shared" si="16"/>
        <v>-119.7890149213045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-61.547925081830726</v>
      </c>
      <c r="AK8">
        <f t="shared" si="28"/>
        <v>5.5316497265586051</v>
      </c>
      <c r="AL8">
        <f t="shared" si="8"/>
        <v>-155.90264881194997</v>
      </c>
      <c r="AN8">
        <f t="shared" si="9"/>
        <v>0</v>
      </c>
      <c r="AO8">
        <f t="shared" si="10"/>
        <v>0</v>
      </c>
      <c r="AP8">
        <f t="shared" si="11"/>
        <v>-17.661679309506976</v>
      </c>
      <c r="AQ8">
        <f t="shared" si="12"/>
        <v>-57.100594600527586</v>
      </c>
      <c r="AR8">
        <f t="shared" si="13"/>
        <v>-74.762273910034565</v>
      </c>
      <c r="AS8">
        <f t="shared" si="14"/>
        <v>-46.066972644249972</v>
      </c>
      <c r="AT8">
        <f t="shared" si="15"/>
        <v>4.1402915905312003</v>
      </c>
      <c r="AU8">
        <f t="shared" si="16"/>
        <v>-116.68895496375335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-56.933747117526309</v>
      </c>
      <c r="AK9">
        <f t="shared" si="28"/>
        <v>7.0834348822070892</v>
      </c>
      <c r="AL9">
        <f t="shared" si="8"/>
        <v>-151.60349365902076</v>
      </c>
      <c r="AN9">
        <f t="shared" si="9"/>
        <v>0</v>
      </c>
      <c r="AO9">
        <f t="shared" si="10"/>
        <v>0</v>
      </c>
      <c r="AP9">
        <f t="shared" si="11"/>
        <v>-16.278756511135683</v>
      </c>
      <c r="AQ9">
        <f t="shared" si="12"/>
        <v>-54.745704599666183</v>
      </c>
      <c r="AR9">
        <f t="shared" si="13"/>
        <v>-71.024461110801866</v>
      </c>
      <c r="AS9">
        <f t="shared" si="14"/>
        <v>-39.740169805630003</v>
      </c>
      <c r="AT9">
        <f t="shared" si="15"/>
        <v>4.9442890952697773</v>
      </c>
      <c r="AU9">
        <f t="shared" si="16"/>
        <v>-105.82034182116209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-26.48738766452766</v>
      </c>
      <c r="AK10">
        <f t="shared" si="28"/>
        <v>1.6106792378739945</v>
      </c>
      <c r="AL10">
        <f t="shared" si="8"/>
        <v>-128.9205149934651</v>
      </c>
      <c r="AN10">
        <f t="shared" si="9"/>
        <v>0</v>
      </c>
      <c r="AO10">
        <f t="shared" si="10"/>
        <v>0</v>
      </c>
      <c r="AP10">
        <f t="shared" si="11"/>
        <v>-15.259130351440849</v>
      </c>
      <c r="AQ10">
        <f t="shared" si="12"/>
        <v>-53.623857536259976</v>
      </c>
      <c r="AR10">
        <f t="shared" si="13"/>
        <v>-68.882987887700835</v>
      </c>
      <c r="AS10">
        <f t="shared" si="14"/>
        <v>-17.536175038933031</v>
      </c>
      <c r="AT10">
        <f t="shared" si="15"/>
        <v>1.066362353459265</v>
      </c>
      <c r="AU10">
        <f t="shared" si="16"/>
        <v>-85.352800573174605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-305.12459037816672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-19.782264308282038</v>
      </c>
      <c r="AK11">
        <f t="shared" si="28"/>
        <v>0.64170232737914923</v>
      </c>
      <c r="AL11">
        <f t="shared" si="8"/>
        <v>-125.33405544791974</v>
      </c>
      <c r="AN11">
        <f t="shared" si="9"/>
        <v>0</v>
      </c>
      <c r="AO11">
        <f t="shared" si="10"/>
        <v>0</v>
      </c>
      <c r="AP11">
        <f t="shared" si="11"/>
        <v>-14.339031388801205</v>
      </c>
      <c r="AQ11">
        <f t="shared" si="12"/>
        <v>-52.517382014252341</v>
      </c>
      <c r="AR11">
        <f t="shared" si="13"/>
        <v>-66.856413403053551</v>
      </c>
      <c r="AS11">
        <f t="shared" si="14"/>
        <v>-12.45435287477155</v>
      </c>
      <c r="AT11">
        <f t="shared" si="15"/>
        <v>0.40399759608894609</v>
      </c>
      <c r="AU11">
        <f t="shared" si="16"/>
        <v>-78.906768681736153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-41.791252438850506</v>
      </c>
      <c r="AK12">
        <f t="shared" si="28"/>
        <v>8.8377705973252567</v>
      </c>
      <c r="AL12">
        <f t="shared" si="8"/>
        <v>-141.74293053763975</v>
      </c>
      <c r="AN12">
        <f t="shared" si="9"/>
        <v>0</v>
      </c>
      <c r="AO12">
        <f t="shared" si="10"/>
        <v>0</v>
      </c>
      <c r="AP12">
        <f t="shared" si="11"/>
        <v>-13.22920629156509</v>
      </c>
      <c r="AQ12">
        <f t="shared" si="12"/>
        <v>-50.721076838433483</v>
      </c>
      <c r="AR12">
        <f t="shared" si="13"/>
        <v>-63.950283129998574</v>
      </c>
      <c r="AS12">
        <f t="shared" si="14"/>
        <v>-24.56637530434682</v>
      </c>
      <c r="AT12">
        <f t="shared" si="15"/>
        <v>5.1951539300071152</v>
      </c>
      <c r="AU12">
        <f t="shared" si="16"/>
        <v>-83.321504504338264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-91.595775957998967</v>
      </c>
      <c r="AK13">
        <f t="shared" si="28"/>
        <v>32.384622995137057</v>
      </c>
      <c r="AL13">
        <f t="shared" si="8"/>
        <v>-170.78874873224348</v>
      </c>
      <c r="AN13">
        <f t="shared" si="9"/>
        <v>0</v>
      </c>
      <c r="AO13">
        <f t="shared" si="10"/>
        <v>0</v>
      </c>
      <c r="AP13">
        <f t="shared" si="11"/>
        <v>-11.670227615044825</v>
      </c>
      <c r="AQ13">
        <f t="shared" si="12"/>
        <v>-46.891606784349705</v>
      </c>
      <c r="AR13">
        <f t="shared" si="13"/>
        <v>-58.561834399394527</v>
      </c>
      <c r="AS13">
        <f t="shared" si="14"/>
        <v>-48.074316589713966</v>
      </c>
      <c r="AT13">
        <f t="shared" si="15"/>
        <v>16.997166105352374</v>
      </c>
      <c r="AU13">
        <f t="shared" si="16"/>
        <v>-89.638984883756137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-80.177011783893931</v>
      </c>
      <c r="AK14">
        <f t="shared" si="28"/>
        <v>38.796327312196986</v>
      </c>
      <c r="AL14">
        <f t="shared" si="8"/>
        <v>-156.03433741073366</v>
      </c>
      <c r="AN14">
        <f t="shared" si="9"/>
        <v>0</v>
      </c>
      <c r="AO14">
        <f t="shared" si="10"/>
        <v>0</v>
      </c>
      <c r="AP14">
        <f t="shared" si="11"/>
        <v>-10.293930164008923</v>
      </c>
      <c r="AQ14">
        <f t="shared" si="12"/>
        <v>-43.434920007823258</v>
      </c>
      <c r="AR14">
        <f t="shared" si="13"/>
        <v>-53.728850171832178</v>
      </c>
      <c r="AS14">
        <f t="shared" si="14"/>
        <v>-37.572450095877898</v>
      </c>
      <c r="AT14">
        <f t="shared" si="15"/>
        <v>18.180685952350313</v>
      </c>
      <c r="AU14">
        <f t="shared" si="16"/>
        <v>-73.120614315359774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-70.019203713822321</v>
      </c>
      <c r="AK15">
        <f t="shared" si="28"/>
        <v>44.408718137069563</v>
      </c>
      <c r="AL15">
        <f t="shared" si="8"/>
        <v>-143.48895094348902</v>
      </c>
      <c r="AN15">
        <f t="shared" si="9"/>
        <v>0</v>
      </c>
      <c r="AO15">
        <f t="shared" si="10"/>
        <v>0</v>
      </c>
      <c r="AP15">
        <f t="shared" si="11"/>
        <v>-9.0789777330785899</v>
      </c>
      <c r="AQ15">
        <f t="shared" si="12"/>
        <v>-40.242502358595679</v>
      </c>
      <c r="AR15">
        <f t="shared" si="13"/>
        <v>-49.321480091674267</v>
      </c>
      <c r="AS15">
        <f t="shared" si="14"/>
        <v>-29.296706156311146</v>
      </c>
      <c r="AT15">
        <f t="shared" si="15"/>
        <v>18.581033445590862</v>
      </c>
      <c r="AU15">
        <f t="shared" si="16"/>
        <v>-60.037152802394552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-61.055822392873893</v>
      </c>
      <c r="AK16">
        <f t="shared" si="28"/>
        <v>49.310062397037129</v>
      </c>
      <c r="AL16">
        <f t="shared" si="8"/>
        <v>-157.89580883878369</v>
      </c>
      <c r="AN16">
        <f t="shared" si="9"/>
        <v>0</v>
      </c>
      <c r="AO16">
        <f t="shared" si="10"/>
        <v>0</v>
      </c>
      <c r="AP16">
        <f t="shared" si="11"/>
        <v>-8.0018693855044916</v>
      </c>
      <c r="AQ16">
        <f t="shared" si="12"/>
        <v>-46.596864254951363</v>
      </c>
      <c r="AR16">
        <f t="shared" si="13"/>
        <v>-54.598733640455855</v>
      </c>
      <c r="AS16">
        <f t="shared" si="14"/>
        <v>-22.809233458483217</v>
      </c>
      <c r="AT16">
        <f t="shared" si="15"/>
        <v>18.421252568332715</v>
      </c>
      <c r="AU16">
        <f t="shared" si="16"/>
        <v>-58.986714530606349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-43.848068558860632</v>
      </c>
      <c r="AK17">
        <f t="shared" si="28"/>
        <v>53.583969964538298</v>
      </c>
      <c r="AL17">
        <f t="shared" si="8"/>
        <v>-168.09161243387496</v>
      </c>
      <c r="AN17">
        <f t="shared" si="9"/>
        <v>0</v>
      </c>
      <c r="AO17">
        <f t="shared" si="10"/>
        <v>0</v>
      </c>
      <c r="AP17">
        <f t="shared" si="11"/>
        <v>-7.046946947863737</v>
      </c>
      <c r="AQ17">
        <f t="shared" si="12"/>
        <v>-52.268053646538121</v>
      </c>
      <c r="AR17">
        <f t="shared" si="13"/>
        <v>-59.315000594401852</v>
      </c>
      <c r="AS17">
        <f t="shared" si="14"/>
        <v>-14.62567943776599</v>
      </c>
      <c r="AT17">
        <f t="shared" si="15"/>
        <v>17.873124027166551</v>
      </c>
      <c r="AU17">
        <f t="shared" si="16"/>
        <v>-56.0675560050013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-28.48635065150836</v>
      </c>
      <c r="AK18">
        <f t="shared" si="28"/>
        <v>56.653334763658542</v>
      </c>
      <c r="AL18">
        <f t="shared" si="8"/>
        <v>-182.23938303132383</v>
      </c>
      <c r="AN18">
        <f t="shared" si="9"/>
        <v>0</v>
      </c>
      <c r="AO18">
        <f t="shared" si="10"/>
        <v>0</v>
      </c>
      <c r="AP18">
        <f t="shared" si="11"/>
        <v>-6.2007669743902873</v>
      </c>
      <c r="AQ18">
        <f t="shared" si="12"/>
        <v>-56.461548335673825</v>
      </c>
      <c r="AR18">
        <f t="shared" si="13"/>
        <v>-62.662315310064109</v>
      </c>
      <c r="AS18">
        <f t="shared" si="14"/>
        <v>-8.4836818903901285</v>
      </c>
      <c r="AT18">
        <f t="shared" si="15"/>
        <v>16.872251417687654</v>
      </c>
      <c r="AU18">
        <f t="shared" si="16"/>
        <v>-54.273745782766589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-15.64059835901071</v>
      </c>
      <c r="AK19">
        <f t="shared" si="28"/>
        <v>58.647379309264132</v>
      </c>
      <c r="AL19">
        <f t="shared" si="8"/>
        <v>-202.23473599786422</v>
      </c>
      <c r="AN19">
        <f t="shared" si="9"/>
        <v>0</v>
      </c>
      <c r="AO19">
        <f t="shared" si="10"/>
        <v>0</v>
      </c>
      <c r="AP19">
        <f t="shared" si="11"/>
        <v>-5.4511549704116566</v>
      </c>
      <c r="AQ19">
        <f t="shared" si="12"/>
        <v>-59.760246045227774</v>
      </c>
      <c r="AR19">
        <f t="shared" si="13"/>
        <v>-65.211401015639424</v>
      </c>
      <c r="AS19">
        <f t="shared" si="14"/>
        <v>-4.1589423536707901</v>
      </c>
      <c r="AT19">
        <f t="shared" si="15"/>
        <v>15.594740312513357</v>
      </c>
      <c r="AU19">
        <f t="shared" si="16"/>
        <v>-53.775603056796868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-4.616670646454736</v>
      </c>
      <c r="AK20">
        <f t="shared" si="28"/>
        <v>59.74222119439488</v>
      </c>
      <c r="AL20">
        <f t="shared" si="8"/>
        <v>-226.36680559356174</v>
      </c>
      <c r="AN20">
        <f t="shared" si="9"/>
        <v>0</v>
      </c>
      <c r="AO20">
        <f t="shared" si="10"/>
        <v>0</v>
      </c>
      <c r="AP20">
        <f t="shared" si="11"/>
        <v>-4.7874098181592091</v>
      </c>
      <c r="AQ20">
        <f t="shared" si="12"/>
        <v>-62.043614945045746</v>
      </c>
      <c r="AR20">
        <f t="shared" si="13"/>
        <v>-66.831024763204965</v>
      </c>
      <c r="AS20">
        <f t="shared" si="14"/>
        <v>-1.0960753411779367</v>
      </c>
      <c r="AT20">
        <f t="shared" si="15"/>
        <v>14.183809176134208</v>
      </c>
      <c r="AU20">
        <f t="shared" si="16"/>
        <v>-53.74329092824869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4.5642250417581636</v>
      </c>
      <c r="AK21">
        <f t="shared" si="28"/>
        <v>60.065388139646707</v>
      </c>
      <c r="AL21">
        <f t="shared" si="8"/>
        <v>-257.58352563213202</v>
      </c>
      <c r="AN21">
        <f t="shared" si="9"/>
        <v>0</v>
      </c>
      <c r="AO21">
        <f t="shared" si="10"/>
        <v>0</v>
      </c>
      <c r="AP21">
        <f t="shared" si="11"/>
        <v>-4.1996768990657056</v>
      </c>
      <c r="AQ21">
        <f t="shared" si="12"/>
        <v>-64.102844685762861</v>
      </c>
      <c r="AR21">
        <f t="shared" si="13"/>
        <v>-68.302521584828554</v>
      </c>
      <c r="AS21">
        <f t="shared" si="14"/>
        <v>0.96752131393719798</v>
      </c>
      <c r="AT21">
        <f t="shared" si="15"/>
        <v>12.732620044657732</v>
      </c>
      <c r="AU21">
        <f t="shared" si="16"/>
        <v>-54.602380226233628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12.781960843541356</v>
      </c>
      <c r="AK22">
        <f t="shared" si="28"/>
        <v>59.745892386723639</v>
      </c>
      <c r="AL22">
        <f t="shared" si="8"/>
        <v>-294.73908779696814</v>
      </c>
      <c r="AN22">
        <f t="shared" si="9"/>
        <v>0</v>
      </c>
      <c r="AO22">
        <f t="shared" si="10"/>
        <v>0</v>
      </c>
      <c r="AP22">
        <f t="shared" si="11"/>
        <v>-3.6792982492474549</v>
      </c>
      <c r="AQ22">
        <f t="shared" si="12"/>
        <v>-65.832305210533676</v>
      </c>
      <c r="AR22">
        <f t="shared" si="13"/>
        <v>-69.511603459781128</v>
      </c>
      <c r="AS22">
        <f t="shared" si="14"/>
        <v>2.4192065616077696</v>
      </c>
      <c r="AT22">
        <f t="shared" si="15"/>
        <v>11.307940672037615</v>
      </c>
      <c r="AU22">
        <f t="shared" si="16"/>
        <v>-55.784456226135745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20.010087494264894</v>
      </c>
      <c r="AK23">
        <f t="shared" si="28"/>
        <v>58.851155127675746</v>
      </c>
      <c r="AL23">
        <f t="shared" si="8"/>
        <v>-336.58697103630772</v>
      </c>
      <c r="AN23">
        <f t="shared" si="9"/>
        <v>0</v>
      </c>
      <c r="AO23">
        <f t="shared" si="10"/>
        <v>0</v>
      </c>
      <c r="AP23">
        <f t="shared" si="11"/>
        <v>-3.2187432078277305</v>
      </c>
      <c r="AQ23">
        <f t="shared" si="12"/>
        <v>-66.987274978432694</v>
      </c>
      <c r="AR23">
        <f t="shared" si="13"/>
        <v>-70.206018186260422</v>
      </c>
      <c r="AS23">
        <f t="shared" si="14"/>
        <v>3.3814769695619606</v>
      </c>
      <c r="AT23">
        <f t="shared" si="15"/>
        <v>9.9451751899330993</v>
      </c>
      <c r="AU23">
        <f t="shared" si="16"/>
        <v>-56.879366026765368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-384.79170708573997</v>
      </c>
      <c r="AN24">
        <f t="shared" si="9"/>
        <v>0</v>
      </c>
      <c r="AO24">
        <f t="shared" si="10"/>
        <v>0</v>
      </c>
      <c r="AP24">
        <f t="shared" si="11"/>
        <v>-2.8112142476756672</v>
      </c>
      <c r="AQ24">
        <f t="shared" si="12"/>
        <v>-67.84967562983222</v>
      </c>
      <c r="AR24">
        <f t="shared" si="13"/>
        <v>-70.660889877507898</v>
      </c>
      <c r="AS24">
        <f t="shared" si="14"/>
        <v>3.9342029086242603</v>
      </c>
      <c r="AT24">
        <f t="shared" si="15"/>
        <v>8.6682783946997883</v>
      </c>
      <c r="AU24">
        <f t="shared" si="16"/>
        <v>-58.058408574183844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31.320484210612449</v>
      </c>
      <c r="AK25">
        <f t="shared" si="28"/>
        <v>55.62522836185375</v>
      </c>
      <c r="AL25">
        <f t="shared" si="40"/>
        <v>-439.10185047662702</v>
      </c>
      <c r="AN25">
        <f t="shared" si="9"/>
        <v>0</v>
      </c>
      <c r="AO25">
        <f t="shared" si="10"/>
        <v>0</v>
      </c>
      <c r="AP25">
        <f t="shared" si="11"/>
        <v>-2.4507042530343504</v>
      </c>
      <c r="AQ25">
        <f t="shared" si="12"/>
        <v>-68.416681786496852</v>
      </c>
      <c r="AR25">
        <f t="shared" si="13"/>
        <v>-70.867386039531198</v>
      </c>
      <c r="AS25">
        <f t="shared" si="14"/>
        <v>4.2193919360317818</v>
      </c>
      <c r="AT25">
        <f t="shared" si="15"/>
        <v>7.4936465991929371</v>
      </c>
      <c r="AU25">
        <f t="shared" si="16"/>
        <v>-59.154347504306486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35.801332305051005</v>
      </c>
      <c r="AK26">
        <f t="shared" si="28"/>
        <v>53.432794467110881</v>
      </c>
      <c r="AL26">
        <f t="shared" si="40"/>
        <v>-493.53783051666903</v>
      </c>
      <c r="AN26">
        <f t="shared" si="9"/>
        <v>0</v>
      </c>
      <c r="AO26">
        <f t="shared" si="10"/>
        <v>0</v>
      </c>
      <c r="AP26">
        <f t="shared" si="11"/>
        <v>-2.1322649326365744</v>
      </c>
      <c r="AQ26">
        <f t="shared" si="12"/>
        <v>-67.965153484006706</v>
      </c>
      <c r="AR26">
        <f t="shared" si="13"/>
        <v>-70.097418416643279</v>
      </c>
      <c r="AS26">
        <f t="shared" si="14"/>
        <v>4.3062829964151152</v>
      </c>
      <c r="AT26">
        <f t="shared" si="15"/>
        <v>6.4270438961345642</v>
      </c>
      <c r="AU26">
        <f t="shared" si="16"/>
        <v>-59.36409152409361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38.844305732715725</v>
      </c>
      <c r="AK27">
        <f t="shared" si="28"/>
        <v>50.926701205757311</v>
      </c>
      <c r="AL27">
        <f t="shared" si="40"/>
        <v>-550.21039790434691</v>
      </c>
      <c r="AN27">
        <f t="shared" si="9"/>
        <v>0</v>
      </c>
      <c r="AO27">
        <f t="shared" si="10"/>
        <v>0</v>
      </c>
      <c r="AP27">
        <f t="shared" si="11"/>
        <v>-1.8513300570185245</v>
      </c>
      <c r="AQ27">
        <f t="shared" si="12"/>
        <v>-66.879677588322906</v>
      </c>
      <c r="AR27">
        <f t="shared" si="13"/>
        <v>-68.731007645341421</v>
      </c>
      <c r="AS27">
        <f t="shared" si="14"/>
        <v>4.1716966369498998</v>
      </c>
      <c r="AT27">
        <f t="shared" si="15"/>
        <v>5.4692893628442016</v>
      </c>
      <c r="AU27">
        <f t="shared" si="16"/>
        <v>-59.090021645547317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40.878920667527268</v>
      </c>
      <c r="AK28">
        <f t="shared" si="28"/>
        <v>48.207599804467208</v>
      </c>
      <c r="AL28">
        <f t="shared" si="40"/>
        <v>-610.52861654745834</v>
      </c>
      <c r="AN28">
        <f t="shared" si="9"/>
        <v>0</v>
      </c>
      <c r="AO28">
        <f t="shared" si="10"/>
        <v>0</v>
      </c>
      <c r="AP28">
        <f t="shared" si="11"/>
        <v>-1.6037027985031724</v>
      </c>
      <c r="AQ28">
        <f t="shared" si="12"/>
        <v>-65.481468079975016</v>
      </c>
      <c r="AR28">
        <f t="shared" si="13"/>
        <v>-67.085170878478195</v>
      </c>
      <c r="AS28">
        <f t="shared" si="14"/>
        <v>3.9198256772888671</v>
      </c>
      <c r="AT28">
        <f t="shared" si="15"/>
        <v>4.6225630341586683</v>
      </c>
      <c r="AU28">
        <f t="shared" si="16"/>
        <v>-58.542782167030651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42.26650654355069</v>
      </c>
      <c r="AK29">
        <f t="shared" si="28"/>
        <v>45.346075357740297</v>
      </c>
      <c r="AL29">
        <f t="shared" si="40"/>
        <v>-680.81901512618515</v>
      </c>
      <c r="AN29">
        <f t="shared" si="9"/>
        <v>0</v>
      </c>
      <c r="AO29">
        <f t="shared" si="10"/>
        <v>0</v>
      </c>
      <c r="AP29">
        <f t="shared" si="11"/>
        <v>-1.3853568082056047</v>
      </c>
      <c r="AQ29">
        <f t="shared" si="12"/>
        <v>-64.403830942613212</v>
      </c>
      <c r="AR29">
        <f t="shared" si="13"/>
        <v>-65.789187750818812</v>
      </c>
      <c r="AS29">
        <f t="shared" si="14"/>
        <v>3.618642368847623</v>
      </c>
      <c r="AT29">
        <f t="shared" si="15"/>
        <v>3.8822993185253991</v>
      </c>
      <c r="AU29">
        <f t="shared" si="16"/>
        <v>-58.28824606344579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43.676186713662219</v>
      </c>
      <c r="AK30">
        <f t="shared" si="28"/>
        <v>42.38741989969175</v>
      </c>
      <c r="AL30">
        <f t="shared" si="40"/>
        <v>-749.89347163529897</v>
      </c>
      <c r="AN30">
        <f t="shared" si="9"/>
        <v>0</v>
      </c>
      <c r="AO30">
        <f t="shared" si="10"/>
        <v>0</v>
      </c>
      <c r="AP30">
        <f t="shared" si="11"/>
        <v>-1.1932020053565955</v>
      </c>
      <c r="AQ30">
        <f t="shared" si="12"/>
        <v>-62.708918078859654</v>
      </c>
      <c r="AR30">
        <f t="shared" si="13"/>
        <v>-63.90212008421625</v>
      </c>
      <c r="AS30">
        <f t="shared" si="14"/>
        <v>3.3386892710380507</v>
      </c>
      <c r="AT30">
        <f t="shared" si="15"/>
        <v>3.2401735292018441</v>
      </c>
      <c r="AU30">
        <f t="shared" si="16"/>
        <v>-57.323257283976361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44.202092874439472</v>
      </c>
      <c r="AK31">
        <f t="shared" si="28"/>
        <v>39.330086829735393</v>
      </c>
      <c r="AL31">
        <f t="shared" si="40"/>
        <v>-811.77044893724246</v>
      </c>
      <c r="AN31">
        <f t="shared" si="9"/>
        <v>0</v>
      </c>
      <c r="AO31">
        <f t="shared" si="10"/>
        <v>0</v>
      </c>
      <c r="AP31">
        <f t="shared" si="11"/>
        <v>-1.0246647278241874</v>
      </c>
      <c r="AQ31">
        <f t="shared" si="12"/>
        <v>-60.081232392748916</v>
      </c>
      <c r="AR31">
        <f t="shared" si="13"/>
        <v>-61.105897120573104</v>
      </c>
      <c r="AS31">
        <f t="shared" si="14"/>
        <v>3.0168665357301347</v>
      </c>
      <c r="AT31">
        <f t="shared" si="15"/>
        <v>2.684344000204625</v>
      </c>
      <c r="AU31">
        <f t="shared" si="16"/>
        <v>-55.404686584638348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43.557281317373793</v>
      </c>
      <c r="AK32">
        <f t="shared" si="28"/>
        <v>36.235940328524634</v>
      </c>
      <c r="AL32">
        <f t="shared" si="40"/>
        <v>-875.35519636769652</v>
      </c>
      <c r="AN32">
        <f t="shared" si="9"/>
        <v>0</v>
      </c>
      <c r="AO32">
        <f t="shared" si="10"/>
        <v>0</v>
      </c>
      <c r="AP32">
        <f t="shared" si="11"/>
        <v>-0.87706607279857407</v>
      </c>
      <c r="AQ32">
        <f t="shared" si="12"/>
        <v>-57.328712520611951</v>
      </c>
      <c r="AR32">
        <f t="shared" si="13"/>
        <v>-58.205778593410528</v>
      </c>
      <c r="AS32">
        <f t="shared" si="14"/>
        <v>2.6543366713233363</v>
      </c>
      <c r="AT32">
        <f t="shared" si="15"/>
        <v>2.208181555985282</v>
      </c>
      <c r="AU32">
        <f t="shared" si="16"/>
        <v>-53.343260366101916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42.57518477474116</v>
      </c>
      <c r="AK33">
        <f t="shared" si="28"/>
        <v>33.186930636308468</v>
      </c>
      <c r="AL33">
        <f t="shared" si="40"/>
        <v>-935.80942120130078</v>
      </c>
      <c r="AN33">
        <f t="shared" si="9"/>
        <v>0</v>
      </c>
      <c r="AO33">
        <f t="shared" si="10"/>
        <v>0</v>
      </c>
      <c r="AP33">
        <f t="shared" si="11"/>
        <v>-0.74811811162926445</v>
      </c>
      <c r="AQ33">
        <f t="shared" si="12"/>
        <v>-54.29129829609284</v>
      </c>
      <c r="AR33">
        <f t="shared" si="13"/>
        <v>-55.039416407722108</v>
      </c>
      <c r="AS33">
        <f t="shared" si="14"/>
        <v>2.3165077689910154</v>
      </c>
      <c r="AT33">
        <f t="shared" si="15"/>
        <v>1.8056946330291501</v>
      </c>
      <c r="AU33">
        <f t="shared" si="16"/>
        <v>-50.917214005701936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41.118505665851217</v>
      </c>
      <c r="AK34">
        <f t="shared" si="28"/>
        <v>30.206667702076583</v>
      </c>
      <c r="AL34">
        <f t="shared" si="40"/>
        <v>-997.05497680880762</v>
      </c>
      <c r="AN34">
        <f t="shared" si="9"/>
        <v>0</v>
      </c>
      <c r="AO34">
        <f t="shared" si="10"/>
        <v>0</v>
      </c>
      <c r="AP34">
        <f t="shared" si="11"/>
        <v>-0.6356497439232367</v>
      </c>
      <c r="AQ34">
        <f t="shared" si="12"/>
        <v>-51.26645949811892</v>
      </c>
      <c r="AR34">
        <f t="shared" si="13"/>
        <v>-51.902109242042158</v>
      </c>
      <c r="AS34">
        <f t="shared" si="14"/>
        <v>1.9975447621200209</v>
      </c>
      <c r="AT34">
        <f t="shared" si="15"/>
        <v>1.4674456153569455</v>
      </c>
      <c r="AU34">
        <f t="shared" si="16"/>
        <v>-48.437118864565186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-1061.8257421691762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-0.53765990961858323</v>
      </c>
      <c r="AQ35">
        <f t="shared" ref="AQ35:AQ66" si="51">AH35*$K35</f>
        <v>-48.418120912841175</v>
      </c>
      <c r="AR35">
        <f t="shared" ref="AR35:AR66" si="52">AI35*$K35</f>
        <v>-48.955780822459751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-46.05687041479203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-1120.1410188042207</v>
      </c>
      <c r="AN36">
        <f t="shared" si="48"/>
        <v>0</v>
      </c>
      <c r="AO36">
        <f t="shared" si="49"/>
        <v>0</v>
      </c>
      <c r="AP36">
        <f t="shared" si="50"/>
        <v>-0.45257907559006361</v>
      </c>
      <c r="AQ36">
        <f t="shared" si="51"/>
        <v>-45.347760467010886</v>
      </c>
      <c r="AR36">
        <f t="shared" si="52"/>
        <v>-45.800339542600952</v>
      </c>
      <c r="AS36">
        <f t="shared" si="53"/>
        <v>1.4684373309669749</v>
      </c>
      <c r="AT36">
        <f t="shared" si="54"/>
        <v>0.95127242489476416</v>
      </c>
      <c r="AU36">
        <f t="shared" si="55"/>
        <v>-43.380629786739206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35.97162686426293</v>
      </c>
      <c r="AK37">
        <f t="shared" si="59"/>
        <v>21.90884009054535</v>
      </c>
      <c r="AL37">
        <f t="shared" si="40"/>
        <v>-1170.6100879274377</v>
      </c>
      <c r="AN37">
        <f t="shared" si="48"/>
        <v>0</v>
      </c>
      <c r="AO37">
        <f t="shared" si="49"/>
        <v>0</v>
      </c>
      <c r="AP37">
        <f t="shared" si="50"/>
        <v>-0.37899744407048114</v>
      </c>
      <c r="AQ37">
        <f t="shared" si="51"/>
        <v>-42.100263348614483</v>
      </c>
      <c r="AR37">
        <f t="shared" si="52"/>
        <v>-42.479260792684961</v>
      </c>
      <c r="AS37">
        <f t="shared" si="53"/>
        <v>1.2438419755295922</v>
      </c>
      <c r="AT37">
        <f t="shared" si="54"/>
        <v>0.75757304618488908</v>
      </c>
      <c r="AU37">
        <f t="shared" si="55"/>
        <v>-40.47784577097049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33.728715489017958</v>
      </c>
      <c r="AK38">
        <f t="shared" si="59"/>
        <v>19.390826210046946</v>
      </c>
      <c r="AL38">
        <f t="shared" si="40"/>
        <v>-1219.0685781752768</v>
      </c>
      <c r="AN38">
        <f t="shared" si="48"/>
        <v>0</v>
      </c>
      <c r="AO38">
        <f t="shared" si="49"/>
        <v>0</v>
      </c>
      <c r="AP38">
        <f t="shared" si="50"/>
        <v>-0.31552592625232112</v>
      </c>
      <c r="AQ38">
        <f t="shared" si="51"/>
        <v>-38.961486119958209</v>
      </c>
      <c r="AR38">
        <f t="shared" si="52"/>
        <v>-39.27701204621053</v>
      </c>
      <c r="AS38">
        <f t="shared" si="53"/>
        <v>1.0413264704092797</v>
      </c>
      <c r="AT38">
        <f t="shared" si="54"/>
        <v>0.59866438205162287</v>
      </c>
      <c r="AU38">
        <f t="shared" si="55"/>
        <v>-37.637021193749625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31.486889816747123</v>
      </c>
      <c r="AK39">
        <f t="shared" si="59"/>
        <v>17.029816125815689</v>
      </c>
      <c r="AL39">
        <f t="shared" si="40"/>
        <v>-1263.8467829048441</v>
      </c>
      <c r="AN39">
        <f t="shared" si="48"/>
        <v>0</v>
      </c>
      <c r="AO39">
        <f t="shared" si="49"/>
        <v>0</v>
      </c>
      <c r="AP39">
        <f t="shared" si="50"/>
        <v>-0.26094474207570095</v>
      </c>
      <c r="AQ39">
        <f t="shared" si="51"/>
        <v>-35.915278330380005</v>
      </c>
      <c r="AR39">
        <f t="shared" si="52"/>
        <v>-36.176223072455706</v>
      </c>
      <c r="AS39">
        <f t="shared" si="53"/>
        <v>0.86795827493561295</v>
      </c>
      <c r="AT39">
        <f t="shared" si="54"/>
        <v>0.46943886528836898</v>
      </c>
      <c r="AU39">
        <f t="shared" si="55"/>
        <v>-34.838825932231721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29.241531631084257</v>
      </c>
      <c r="AK40">
        <f t="shared" si="59"/>
        <v>14.825733838643389</v>
      </c>
      <c r="AL40">
        <f t="shared" si="40"/>
        <v>-1305.2346682028381</v>
      </c>
      <c r="AN40">
        <f t="shared" si="48"/>
        <v>0</v>
      </c>
      <c r="AO40">
        <f t="shared" si="49"/>
        <v>0</v>
      </c>
      <c r="AP40">
        <f t="shared" si="50"/>
        <v>-0.21415892411047618</v>
      </c>
      <c r="AQ40">
        <f t="shared" si="51"/>
        <v>-32.995177948590417</v>
      </c>
      <c r="AR40">
        <f t="shared" si="52"/>
        <v>-33.209336872700888</v>
      </c>
      <c r="AS40">
        <f t="shared" si="53"/>
        <v>0.71969946116305661</v>
      </c>
      <c r="AT40">
        <f t="shared" si="54"/>
        <v>0.36489445182399644</v>
      </c>
      <c r="AU40">
        <f t="shared" si="55"/>
        <v>-32.124742959713842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27.036475538505044</v>
      </c>
      <c r="AK41">
        <f t="shared" si="59"/>
        <v>12.778826624467492</v>
      </c>
      <c r="AL41">
        <f t="shared" si="40"/>
        <v>-1342.2850277728701</v>
      </c>
      <c r="AN41">
        <f t="shared" si="48"/>
        <v>0</v>
      </c>
      <c r="AO41">
        <f t="shared" si="49"/>
        <v>0</v>
      </c>
      <c r="AP41">
        <f t="shared" si="50"/>
        <v>-0.17420232036335989</v>
      </c>
      <c r="AQ41">
        <f t="shared" si="51"/>
        <v>-30.197742968586329</v>
      </c>
      <c r="AR41">
        <f t="shared" si="52"/>
        <v>-30.371945288949686</v>
      </c>
      <c r="AS41">
        <f t="shared" si="53"/>
        <v>0.59413223343895716</v>
      </c>
      <c r="AT41">
        <f t="shared" si="54"/>
        <v>0.28081740137730576</v>
      </c>
      <c r="AU41">
        <f t="shared" si="55"/>
        <v>-29.496995654133421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24.877472959581496</v>
      </c>
      <c r="AK42">
        <f t="shared" si="59"/>
        <v>10.886273336772138</v>
      </c>
      <c r="AL42">
        <f t="shared" si="40"/>
        <v>-1372.3449998484259</v>
      </c>
      <c r="AN42">
        <f t="shared" si="48"/>
        <v>0</v>
      </c>
      <c r="AO42">
        <f t="shared" si="49"/>
        <v>0</v>
      </c>
      <c r="AP42">
        <f t="shared" si="50"/>
        <v>-0.14023847129678452</v>
      </c>
      <c r="AQ42">
        <f t="shared" si="51"/>
        <v>-27.487873763085002</v>
      </c>
      <c r="AR42">
        <f t="shared" si="52"/>
        <v>-27.628112234381788</v>
      </c>
      <c r="AS42">
        <f t="shared" si="53"/>
        <v>0.48811401599265875</v>
      </c>
      <c r="AT42">
        <f t="shared" si="54"/>
        <v>0.21359655806837388</v>
      </c>
      <c r="AU42">
        <f t="shared" si="55"/>
        <v>-26.926401660320753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22.737632683616368</v>
      </c>
      <c r="AK43">
        <f t="shared" si="59"/>
        <v>9.1448502296014329</v>
      </c>
      <c r="AL43">
        <f t="shared" si="40"/>
        <v>-1397.7214809848476</v>
      </c>
      <c r="AN43">
        <f t="shared" si="48"/>
        <v>0</v>
      </c>
      <c r="AO43">
        <f t="shared" si="49"/>
        <v>0</v>
      </c>
      <c r="AP43">
        <f t="shared" si="50"/>
        <v>-0.11149427803685405</v>
      </c>
      <c r="AQ43">
        <f t="shared" si="51"/>
        <v>-24.933027111678786</v>
      </c>
      <c r="AR43">
        <f t="shared" si="52"/>
        <v>-25.044521389715641</v>
      </c>
      <c r="AS43">
        <f t="shared" si="53"/>
        <v>0.39832928732487144</v>
      </c>
      <c r="AT43">
        <f t="shared" si="54"/>
        <v>0.16020408656150692</v>
      </c>
      <c r="AU43">
        <f t="shared" si="55"/>
        <v>-24.485988015829264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20.691740433581828</v>
      </c>
      <c r="AK44">
        <f t="shared" si="59"/>
        <v>7.5532159417482871</v>
      </c>
      <c r="AL44">
        <f t="shared" si="40"/>
        <v>-1409.0477466608818</v>
      </c>
      <c r="AN44">
        <f t="shared" si="48"/>
        <v>0</v>
      </c>
      <c r="AO44">
        <f t="shared" si="49"/>
        <v>0</v>
      </c>
      <c r="AP44">
        <f t="shared" si="50"/>
        <v>-8.7355934182840669E-2</v>
      </c>
      <c r="AQ44">
        <f t="shared" si="51"/>
        <v>-22.394087449471357</v>
      </c>
      <c r="AR44">
        <f t="shared" si="52"/>
        <v>-22.481443383654199</v>
      </c>
      <c r="AS44">
        <f t="shared" si="53"/>
        <v>0.32365028367859061</v>
      </c>
      <c r="AT44">
        <f t="shared" si="54"/>
        <v>0.11814378254354099</v>
      </c>
      <c r="AU44">
        <f t="shared" si="55"/>
        <v>-22.039649317432069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18.6072243440276</v>
      </c>
      <c r="AK45">
        <f t="shared" si="59"/>
        <v>6.1047941113975588</v>
      </c>
      <c r="AL45">
        <f t="shared" si="40"/>
        <v>-1402.1274456245369</v>
      </c>
      <c r="AN45">
        <f t="shared" si="48"/>
        <v>0</v>
      </c>
      <c r="AO45">
        <f t="shared" si="49"/>
        <v>0</v>
      </c>
      <c r="AP45">
        <f t="shared" si="50"/>
        <v>-6.7286683900234373E-2</v>
      </c>
      <c r="AQ45">
        <f t="shared" si="51"/>
        <v>-19.859444415624569</v>
      </c>
      <c r="AR45">
        <f t="shared" si="52"/>
        <v>-19.926731099524805</v>
      </c>
      <c r="AS45">
        <f t="shared" si="53"/>
        <v>0.25986185926743527</v>
      </c>
      <c r="AT45">
        <f t="shared" si="54"/>
        <v>8.5257377398249679E-2</v>
      </c>
      <c r="AU45">
        <f t="shared" si="55"/>
        <v>-19.58161186285912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16.47831664290694</v>
      </c>
      <c r="AK46">
        <f t="shared" si="59"/>
        <v>4.8022884073156273</v>
      </c>
      <c r="AL46">
        <f t="shared" si="40"/>
        <v>-1374.6477729766775</v>
      </c>
      <c r="AN46">
        <f t="shared" si="48"/>
        <v>0</v>
      </c>
      <c r="AO46">
        <f t="shared" si="49"/>
        <v>0</v>
      </c>
      <c r="AP46">
        <f t="shared" si="50"/>
        <v>-5.0798879898382714E-2</v>
      </c>
      <c r="AQ46">
        <f t="shared" si="51"/>
        <v>-17.355484955434605</v>
      </c>
      <c r="AR46">
        <f t="shared" si="52"/>
        <v>-17.406283835332985</v>
      </c>
      <c r="AS46">
        <f t="shared" si="53"/>
        <v>0.20547347638304284</v>
      </c>
      <c r="AT46">
        <f t="shared" si="54"/>
        <v>5.9881292187079653E-2</v>
      </c>
      <c r="AU46">
        <f t="shared" si="55"/>
        <v>-17.140929066762862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14.336620872651004</v>
      </c>
      <c r="AK47">
        <f t="shared" si="59"/>
        <v>3.648806242312141</v>
      </c>
      <c r="AL47">
        <f t="shared" si="40"/>
        <v>-1318.3536284156971</v>
      </c>
      <c r="AN47">
        <f t="shared" si="48"/>
        <v>0</v>
      </c>
      <c r="AO47">
        <f t="shared" si="49"/>
        <v>0</v>
      </c>
      <c r="AP47">
        <f t="shared" si="50"/>
        <v>-3.7482373757684415E-2</v>
      </c>
      <c r="AQ47">
        <f t="shared" si="51"/>
        <v>-14.840415162129178</v>
      </c>
      <c r="AR47">
        <f t="shared" si="52"/>
        <v>-14.877897535886863</v>
      </c>
      <c r="AS47">
        <f t="shared" si="53"/>
        <v>0.1596142651607661</v>
      </c>
      <c r="AT47">
        <f t="shared" si="54"/>
        <v>4.0623347178809506E-2</v>
      </c>
      <c r="AU47">
        <f t="shared" si="55"/>
        <v>-14.677659923547287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12.145000802500984</v>
      </c>
      <c r="AK48">
        <f t="shared" si="59"/>
        <v>2.6452427812265706</v>
      </c>
      <c r="AL48">
        <f t="shared" si="40"/>
        <v>-1233.0523980077005</v>
      </c>
      <c r="AN48">
        <f t="shared" si="48"/>
        <v>0</v>
      </c>
      <c r="AO48">
        <f t="shared" si="49"/>
        <v>0</v>
      </c>
      <c r="AP48">
        <f t="shared" si="50"/>
        <v>-2.6943142051613057E-2</v>
      </c>
      <c r="AQ48">
        <f t="shared" si="51"/>
        <v>-12.377198075537404</v>
      </c>
      <c r="AR48">
        <f t="shared" si="52"/>
        <v>-12.404141217589016</v>
      </c>
      <c r="AS48">
        <f t="shared" si="53"/>
        <v>0.12072700516935836</v>
      </c>
      <c r="AT48">
        <f t="shared" si="54"/>
        <v>2.6294954122817744E-2</v>
      </c>
      <c r="AU48">
        <f t="shared" si="55"/>
        <v>-12.257119258296839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9.9705781115836487</v>
      </c>
      <c r="AK49">
        <f t="shared" si="59"/>
        <v>1.7950927250515019</v>
      </c>
      <c r="AL49">
        <f t="shared" si="40"/>
        <v>-1118.9302119378051</v>
      </c>
      <c r="AN49">
        <f t="shared" si="48"/>
        <v>0</v>
      </c>
      <c r="AO49">
        <f t="shared" si="49"/>
        <v>0</v>
      </c>
      <c r="AP49">
        <f t="shared" si="50"/>
        <v>-1.8807517053404457E-2</v>
      </c>
      <c r="AQ49">
        <f t="shared" si="51"/>
        <v>-10.016592020149874</v>
      </c>
      <c r="AR49">
        <f t="shared" si="52"/>
        <v>-10.035399537203279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-9.9309742806266552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7.8678241951911581</v>
      </c>
      <c r="AK50">
        <f t="shared" si="59"/>
        <v>1.0971522572406462</v>
      </c>
      <c r="AL50">
        <f t="shared" si="40"/>
        <v>-983.37987759538817</v>
      </c>
      <c r="AN50">
        <f t="shared" si="48"/>
        <v>0</v>
      </c>
      <c r="AO50">
        <f t="shared" si="49"/>
        <v>0</v>
      </c>
      <c r="AP50">
        <f t="shared" si="50"/>
        <v>-1.2698942129570985E-2</v>
      </c>
      <c r="AQ50">
        <f t="shared" si="51"/>
        <v>-7.8511191031266216</v>
      </c>
      <c r="AR50">
        <f t="shared" si="52"/>
        <v>-7.8638180452561928</v>
      </c>
      <c r="AS50">
        <f t="shared" si="53"/>
        <v>6.2348424169956965E-2</v>
      </c>
      <c r="AT50">
        <f t="shared" si="54"/>
        <v>8.6943623314912604E-3</v>
      </c>
      <c r="AU50">
        <f t="shared" si="55"/>
        <v>-7.7927752587547445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5.9325764022706444</v>
      </c>
      <c r="AK51">
        <f t="shared" si="59"/>
        <v>0.54640456357726519</v>
      </c>
      <c r="AL51">
        <f t="shared" si="40"/>
        <v>-836.14023433355317</v>
      </c>
      <c r="AN51">
        <f t="shared" si="48"/>
        <v>0</v>
      </c>
      <c r="AO51">
        <f t="shared" si="49"/>
        <v>0</v>
      </c>
      <c r="AP51">
        <f t="shared" si="50"/>
        <v>-8.2481353920024932E-3</v>
      </c>
      <c r="AQ51">
        <f t="shared" si="51"/>
        <v>-5.9536447664865761</v>
      </c>
      <c r="AR51">
        <f t="shared" si="52"/>
        <v>-5.9618929018785787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-5.9160513284485559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4.2406602121508712</v>
      </c>
      <c r="AK52">
        <f t="shared" si="59"/>
        <v>0.13112421541832003</v>
      </c>
      <c r="AL52">
        <f t="shared" si="40"/>
        <v>-683.95495516705103</v>
      </c>
      <c r="AN52">
        <f t="shared" si="48"/>
        <v>0</v>
      </c>
      <c r="AO52">
        <f t="shared" si="49"/>
        <v>0</v>
      </c>
      <c r="AP52">
        <f t="shared" si="50"/>
        <v>-5.1191223814720981E-3</v>
      </c>
      <c r="AQ52">
        <f t="shared" si="51"/>
        <v>-4.3432803050602127</v>
      </c>
      <c r="AR52">
        <f t="shared" si="52"/>
        <v>-4.3483994274416844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-4.3207813446211096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2.8138298101176229</v>
      </c>
      <c r="AK53">
        <f t="shared" si="59"/>
        <v>-0.16572199943224097</v>
      </c>
      <c r="AL53">
        <f t="shared" si="40"/>
        <v>-534.89548860934872</v>
      </c>
      <c r="AN53">
        <f t="shared" si="48"/>
        <v>0</v>
      </c>
      <c r="AO53">
        <f t="shared" si="49"/>
        <v>0</v>
      </c>
      <c r="AP53">
        <f t="shared" si="50"/>
        <v>-3.010439348520532E-3</v>
      </c>
      <c r="AQ53">
        <f t="shared" si="51"/>
        <v>-3.0289983702042509</v>
      </c>
      <c r="AR53">
        <f t="shared" si="52"/>
        <v>-3.0320088095527713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-3.0170721862460925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1.6634175711483632</v>
      </c>
      <c r="AK54">
        <f t="shared" si="59"/>
        <v>-0.3626900861404746</v>
      </c>
      <c r="AL54">
        <f t="shared" si="40"/>
        <v>-394.78350732966317</v>
      </c>
      <c r="AN54">
        <f t="shared" si="48"/>
        <v>0</v>
      </c>
      <c r="AO54">
        <f t="shared" si="49"/>
        <v>0</v>
      </c>
      <c r="AP54">
        <f t="shared" si="50"/>
        <v>-1.6644755820820658E-3</v>
      </c>
      <c r="AQ54">
        <f t="shared" si="51"/>
        <v>-1.993075541256095</v>
      </c>
      <c r="AR54">
        <f t="shared" si="52"/>
        <v>-1.9947400168381768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-1.9881893568085984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0.77380697067048132</v>
      </c>
      <c r="AK55">
        <f t="shared" si="59"/>
        <v>-0.47912931612086002</v>
      </c>
      <c r="AL55">
        <f t="shared" si="40"/>
        <v>-272.17762929451271</v>
      </c>
      <c r="AN55">
        <f t="shared" si="48"/>
        <v>0</v>
      </c>
      <c r="AO55">
        <f t="shared" si="49"/>
        <v>0</v>
      </c>
      <c r="AP55">
        <f t="shared" si="50"/>
        <v>-8.5911257875074913E-4</v>
      </c>
      <c r="AQ55">
        <f t="shared" si="51"/>
        <v>-1.2243298893935819</v>
      </c>
      <c r="AR55">
        <f t="shared" si="52"/>
        <v>-1.2251890019723328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-1.2238639652171344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0.13569723708500092</v>
      </c>
      <c r="AK56">
        <f t="shared" si="59"/>
        <v>-0.53329580406779376</v>
      </c>
      <c r="AL56">
        <f t="shared" si="40"/>
        <v>-160.72610960332483</v>
      </c>
      <c r="AN56">
        <f t="shared" si="48"/>
        <v>0</v>
      </c>
      <c r="AO56">
        <f t="shared" si="49"/>
        <v>0</v>
      </c>
      <c r="AP56">
        <f t="shared" si="50"/>
        <v>-4.3777048872373279E-4</v>
      </c>
      <c r="AQ56">
        <f t="shared" si="51"/>
        <v>-0.64324733141546586</v>
      </c>
      <c r="AR56">
        <f t="shared" si="52"/>
        <v>-0.64368510190418959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-0.64528137615666659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-0.32874610814576855</v>
      </c>
      <c r="AK57">
        <f t="shared" si="59"/>
        <v>-0.54279461066374379</v>
      </c>
      <c r="AL57">
        <f t="shared" si="40"/>
        <v>-94.108834195245052</v>
      </c>
      <c r="AN57">
        <f t="shared" si="48"/>
        <v>0</v>
      </c>
      <c r="AO57">
        <f t="shared" si="49"/>
        <v>0</v>
      </c>
      <c r="AP57">
        <f t="shared" si="50"/>
        <v>-2.1995709061638723E-4</v>
      </c>
      <c r="AQ57">
        <f t="shared" si="51"/>
        <v>-0.33400150418953878</v>
      </c>
      <c r="AR57">
        <f t="shared" si="52"/>
        <v>-0.33422146128015512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-0.33734561473576025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-0.53384978113299209</v>
      </c>
      <c r="AK58">
        <f t="shared" si="59"/>
        <v>-0.51978238309353997</v>
      </c>
      <c r="AL58">
        <f t="shared" si="40"/>
        <v>-54.598928739344657</v>
      </c>
      <c r="AN58">
        <f t="shared" si="48"/>
        <v>0</v>
      </c>
      <c r="AO58">
        <f t="shared" si="49"/>
        <v>0</v>
      </c>
      <c r="AP58">
        <f t="shared" si="50"/>
        <v>-1.0879315216266325E-4</v>
      </c>
      <c r="AQ58">
        <f t="shared" si="51"/>
        <v>-0.17126640944292942</v>
      </c>
      <c r="AR58">
        <f t="shared" si="52"/>
        <v>-0.17137520259509209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-0.17474742083188369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-0.60360080959504359</v>
      </c>
      <c r="AK59">
        <f t="shared" si="59"/>
        <v>-0.48241289841423052</v>
      </c>
      <c r="AL59">
        <f t="shared" si="40"/>
        <v>-31.407819528586991</v>
      </c>
      <c r="AN59">
        <f t="shared" si="48"/>
        <v>0</v>
      </c>
      <c r="AO59">
        <f t="shared" si="49"/>
        <v>0</v>
      </c>
      <c r="AP59">
        <f t="shared" si="50"/>
        <v>-5.2867295511250528E-5</v>
      </c>
      <c r="AQ59">
        <f t="shared" si="51"/>
        <v>-8.659616012220718E-2</v>
      </c>
      <c r="AR59">
        <f t="shared" si="52"/>
        <v>-8.6649027417718433E-2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-8.9752471589814933E-2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-0.60524957116169809</v>
      </c>
      <c r="AK60">
        <f t="shared" si="59"/>
        <v>-0.44016084174257747</v>
      </c>
      <c r="AL60">
        <f t="shared" si="40"/>
        <v>-17.904810444323164</v>
      </c>
      <c r="AN60">
        <f t="shared" si="48"/>
        <v>0</v>
      </c>
      <c r="AO60">
        <f t="shared" si="49"/>
        <v>0</v>
      </c>
      <c r="AP60">
        <f t="shared" si="50"/>
        <v>-2.5235397002821241E-5</v>
      </c>
      <c r="AQ60">
        <f t="shared" si="51"/>
        <v>-4.2991031987461133E-2</v>
      </c>
      <c r="AR60">
        <f t="shared" si="52"/>
        <v>-4.3016267384463951E-2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-4.5683601557933259E-2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-0.57472837094459628</v>
      </c>
      <c r="AK61">
        <f t="shared" si="59"/>
        <v>-0.39779337176125862</v>
      </c>
      <c r="AL61">
        <f t="shared" si="40"/>
        <v>-10.191677270320231</v>
      </c>
      <c r="AN61">
        <f t="shared" si="48"/>
        <v>0</v>
      </c>
      <c r="AO61">
        <f t="shared" si="49"/>
        <v>0</v>
      </c>
      <c r="AP61">
        <f t="shared" si="50"/>
        <v>-1.1811119695327046E-5</v>
      </c>
      <c r="AQ61">
        <f t="shared" si="51"/>
        <v>-2.0990337453619164E-2</v>
      </c>
      <c r="AR61">
        <f t="shared" si="52"/>
        <v>-2.1002148573314491E-2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-2.3217649339074154E-2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-0.53054484373571764</v>
      </c>
      <c r="AK62">
        <f t="shared" si="59"/>
        <v>-0.35756238579513688</v>
      </c>
      <c r="AL62">
        <f t="shared" si="40"/>
        <v>-5.8338868919566469</v>
      </c>
      <c r="AN62">
        <f t="shared" si="48"/>
        <v>0</v>
      </c>
      <c r="AO62">
        <f t="shared" si="49"/>
        <v>0</v>
      </c>
      <c r="AP62">
        <f t="shared" si="50"/>
        <v>-5.4129928875968582E-6</v>
      </c>
      <c r="AQ62">
        <f t="shared" si="51"/>
        <v>-1.0054386543330884E-2</v>
      </c>
      <c r="AR62">
        <f t="shared" si="52"/>
        <v>-1.0059799536218481E-2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-1.1866224671495283E-2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-0.48238773951857805</v>
      </c>
      <c r="AK63">
        <f t="shared" si="59"/>
        <v>-0.32042424673363662</v>
      </c>
      <c r="AL63">
        <f t="shared" si="40"/>
        <v>-3.4014102642669304</v>
      </c>
      <c r="AN63">
        <f t="shared" si="48"/>
        <v>0</v>
      </c>
      <c r="AO63">
        <f t="shared" si="49"/>
        <v>0</v>
      </c>
      <c r="AP63">
        <f t="shared" si="50"/>
        <v>-2.4262725295844143E-6</v>
      </c>
      <c r="AQ63">
        <f t="shared" si="51"/>
        <v>-4.7168530814041881E-3</v>
      </c>
      <c r="AR63">
        <f t="shared" si="52"/>
        <v>-4.7192793539337727E-3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-6.1772553958116799E-3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-0.434963616616729</v>
      </c>
      <c r="AK64">
        <f t="shared" si="59"/>
        <v>-0.28665710496733615</v>
      </c>
      <c r="AL64">
        <f t="shared" si="40"/>
        <v>-2.0584694150469067</v>
      </c>
      <c r="AN64">
        <f t="shared" si="48"/>
        <v>0</v>
      </c>
      <c r="AO64">
        <f t="shared" si="49"/>
        <v>0</v>
      </c>
      <c r="AP64">
        <f t="shared" si="50"/>
        <v>-1.0613282941489906E-6</v>
      </c>
      <c r="AQ64">
        <f t="shared" si="51"/>
        <v>-2.1666466336458944E-3</v>
      </c>
      <c r="AR64">
        <f t="shared" si="52"/>
        <v>-2.1677079619400433E-3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-3.337820175332558E-3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-0.39040520131111478</v>
      </c>
      <c r="AK65">
        <f t="shared" si="59"/>
        <v>-0.25620965180416516</v>
      </c>
      <c r="AL65">
        <f t="shared" si="40"/>
        <v>-1.3178439372851283</v>
      </c>
      <c r="AN65">
        <f t="shared" si="48"/>
        <v>0</v>
      </c>
      <c r="AO65">
        <f t="shared" si="49"/>
        <v>0</v>
      </c>
      <c r="AP65">
        <f t="shared" si="50"/>
        <v>-4.5247094230708338E-7</v>
      </c>
      <c r="AQ65">
        <f t="shared" si="51"/>
        <v>-9.7133492111351274E-4</v>
      </c>
      <c r="AR65">
        <f t="shared" si="52"/>
        <v>-9.7178739205581988E-4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-1.9079389632449659E-3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-0.90715287187258298</v>
      </c>
      <c r="AN66">
        <f t="shared" si="48"/>
        <v>0</v>
      </c>
      <c r="AO66">
        <f t="shared" si="49"/>
        <v>0</v>
      </c>
      <c r="AP66">
        <f t="shared" si="50"/>
        <v>-1.8757710809572564E-7</v>
      </c>
      <c r="AQ66">
        <f t="shared" si="51"/>
        <v>-4.2474977110142824E-4</v>
      </c>
      <c r="AR66">
        <f t="shared" si="52"/>
        <v>-4.2493734820952395E-4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-1.1726352665467911E-3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-0.67362385873618336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-7.542637586500111E-8</v>
      </c>
      <c r="AQ67">
        <f t="shared" ref="AQ67:AQ89" si="71">AH67*$K67</f>
        <v>-1.8075677865351267E-4</v>
      </c>
      <c r="AR67">
        <f t="shared" ref="AR67:AR89" si="72">AI67*$K67</f>
        <v>-1.8083220502937766E-4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-7.7746690224997806E-4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-0.53419849514999407</v>
      </c>
      <c r="AN68">
        <f t="shared" si="68"/>
        <v>0</v>
      </c>
      <c r="AO68">
        <f t="shared" si="69"/>
        <v>0</v>
      </c>
      <c r="AP68">
        <f t="shared" si="70"/>
        <v>-2.9372974135874586E-8</v>
      </c>
      <c r="AQ68">
        <f t="shared" si="71"/>
        <v>-7.4597109061020635E-5</v>
      </c>
      <c r="AR68">
        <f t="shared" si="72"/>
        <v>-7.4626482035156501E-5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-5.5048955922797635E-4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-0.44483262885034219</v>
      </c>
      <c r="AN69">
        <f t="shared" si="68"/>
        <v>0</v>
      </c>
      <c r="AO69">
        <f t="shared" si="69"/>
        <v>0</v>
      </c>
      <c r="AP69">
        <f t="shared" si="70"/>
        <v>-1.1049276343348151E-8</v>
      </c>
      <c r="AQ69">
        <f t="shared" si="71"/>
        <v>-2.9828669446367694E-5</v>
      </c>
      <c r="AR69">
        <f t="shared" si="72"/>
        <v>-2.9839718722711043E-5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-4.0928425617550946E-4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-0.38227894761262166</v>
      </c>
      <c r="AN70">
        <f t="shared" si="68"/>
        <v>0</v>
      </c>
      <c r="AO70">
        <f t="shared" si="69"/>
        <v>0</v>
      </c>
      <c r="AP70">
        <f t="shared" si="70"/>
        <v>-4.0089849626735144E-9</v>
      </c>
      <c r="AQ70">
        <f t="shared" si="71"/>
        <v>-1.1515572181643451E-5</v>
      </c>
      <c r="AR70">
        <f t="shared" si="72"/>
        <v>-1.1519581166606124E-5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-3.1404418959608984E-4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-0.33465891949935528</v>
      </c>
      <c r="AN71">
        <f t="shared" si="68"/>
        <v>0</v>
      </c>
      <c r="AO71">
        <f t="shared" si="69"/>
        <v>0</v>
      </c>
      <c r="AP71">
        <f t="shared" si="70"/>
        <v>-1.4019524827050855E-9</v>
      </c>
      <c r="AQ71">
        <f t="shared" si="71"/>
        <v>-4.2834077364590779E-6</v>
      </c>
      <c r="AR71">
        <f t="shared" si="72"/>
        <v>-4.2848096889417834E-6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-2.4546793134966788E-4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-0.29593898260079637</v>
      </c>
      <c r="AN72">
        <f t="shared" si="68"/>
        <v>0</v>
      </c>
      <c r="AO72">
        <f t="shared" si="69"/>
        <v>0</v>
      </c>
      <c r="AP72">
        <f t="shared" si="70"/>
        <v>-4.7142545617856126E-10</v>
      </c>
      <c r="AQ72">
        <f t="shared" si="71"/>
        <v>-1.5356007981393677E-6</v>
      </c>
      <c r="AR72">
        <f t="shared" si="72"/>
        <v>-1.5360722235955465E-6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-1.9381014741552934E-4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-0.2630449610495923</v>
      </c>
      <c r="AN73">
        <f t="shared" si="68"/>
        <v>0</v>
      </c>
      <c r="AO73">
        <f t="shared" si="69"/>
        <v>0</v>
      </c>
      <c r="AP73">
        <f t="shared" si="70"/>
        <v>-1.5207673088327053E-10</v>
      </c>
      <c r="AQ73">
        <f t="shared" si="71"/>
        <v>-5.2925939826341534E-7</v>
      </c>
      <c r="AR73">
        <f t="shared" si="72"/>
        <v>-5.2941147499429849E-7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-1.5381061177682873E-4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-0.23438928407346105</v>
      </c>
      <c r="AN74">
        <f t="shared" si="68"/>
        <v>0</v>
      </c>
      <c r="AO74">
        <f t="shared" si="69"/>
        <v>0</v>
      </c>
      <c r="AP74">
        <f t="shared" si="70"/>
        <v>-4.6956406723466793E-11</v>
      </c>
      <c r="AQ74">
        <f t="shared" si="71"/>
        <v>-1.7493712150741966E-7</v>
      </c>
      <c r="AR74">
        <f t="shared" si="72"/>
        <v>-1.7498407791414314E-7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-1.2237030503882418E-4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-0.20909592206706532</v>
      </c>
      <c r="AN75">
        <f t="shared" si="68"/>
        <v>0</v>
      </c>
      <c r="AO75">
        <f t="shared" si="69"/>
        <v>0</v>
      </c>
      <c r="AP75">
        <f t="shared" si="70"/>
        <v>-1.3846831687418703E-11</v>
      </c>
      <c r="AQ75">
        <f t="shared" si="71"/>
        <v>-5.5318555654148531E-8</v>
      </c>
      <c r="AR75">
        <f t="shared" si="72"/>
        <v>-5.5332402485835948E-8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-9.7468847402984178E-5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-0.18662704684138381</v>
      </c>
      <c r="AN76">
        <f t="shared" si="68"/>
        <v>0</v>
      </c>
      <c r="AO76">
        <f t="shared" si="69"/>
        <v>0</v>
      </c>
      <c r="AP76">
        <f t="shared" si="70"/>
        <v>-3.8900225580139963E-12</v>
      </c>
      <c r="AQ76">
        <f t="shared" si="71"/>
        <v>-1.6699175188515784E-8</v>
      </c>
      <c r="AR76">
        <f t="shared" si="72"/>
        <v>-1.6703065211073799E-8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-7.7674207103934481E-5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-0.16660841687585837</v>
      </c>
      <c r="AN77">
        <f t="shared" si="68"/>
        <v>0</v>
      </c>
      <c r="AO77">
        <f t="shared" si="69"/>
        <v>0</v>
      </c>
      <c r="AP77">
        <f t="shared" si="70"/>
        <v>-1.0381633262039531E-12</v>
      </c>
      <c r="AQ77">
        <f t="shared" si="71"/>
        <v>-4.8006775126525506E-9</v>
      </c>
      <c r="AR77">
        <f t="shared" si="72"/>
        <v>-4.8017156759787545E-9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-6.191290184995508E-5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-0.14874993944314224</v>
      </c>
      <c r="AN78">
        <f t="shared" si="68"/>
        <v>0</v>
      </c>
      <c r="AO78">
        <f t="shared" si="69"/>
        <v>0</v>
      </c>
      <c r="AP78">
        <f t="shared" si="70"/>
        <v>-2.6245301779379E-13</v>
      </c>
      <c r="AQ78">
        <f t="shared" si="71"/>
        <v>-1.3104184160944085E-9</v>
      </c>
      <c r="AR78">
        <f t="shared" si="72"/>
        <v>-1.3106808691122024E-9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-4.9354072762894717E-5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-0.13281006544501039</v>
      </c>
      <c r="AN79">
        <f t="shared" si="68"/>
        <v>0</v>
      </c>
      <c r="AO79">
        <f t="shared" si="69"/>
        <v>0</v>
      </c>
      <c r="AP79">
        <f t="shared" si="70"/>
        <v>-6.2672238269011414E-14</v>
      </c>
      <c r="AQ79">
        <f t="shared" si="71"/>
        <v>-3.3863496563314161E-10</v>
      </c>
      <c r="AR79">
        <f t="shared" si="72"/>
        <v>-3.3869763787141061E-10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-3.9344059436235144E-5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-0.11857970915567119</v>
      </c>
      <c r="AN80">
        <f t="shared" si="68"/>
        <v>0</v>
      </c>
      <c r="AO80">
        <f t="shared" si="69"/>
        <v>0</v>
      </c>
      <c r="AP80">
        <f t="shared" si="70"/>
        <v>-1.3946293479710234E-14</v>
      </c>
      <c r="AQ80">
        <f t="shared" si="71"/>
        <v>-8.2902977123296142E-11</v>
      </c>
      <c r="AR80">
        <f t="shared" si="72"/>
        <v>-8.2916923416775854E-11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-3.1364656450492543E-5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-0.10587454070171448</v>
      </c>
      <c r="AN81">
        <f t="shared" si="68"/>
        <v>0</v>
      </c>
      <c r="AO81">
        <f t="shared" si="69"/>
        <v>0</v>
      </c>
      <c r="AP81">
        <f t="shared" si="70"/>
        <v>-2.8778056931203181E-15</v>
      </c>
      <c r="AQ81">
        <f t="shared" si="71"/>
        <v>-1.8899443158247098E-11</v>
      </c>
      <c r="AR81">
        <f t="shared" si="72"/>
        <v>-1.8902320963940218E-11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-2.5003664951916227E-5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-9.4530787445130757E-2</v>
      </c>
      <c r="AN82">
        <f t="shared" si="68"/>
        <v>0</v>
      </c>
      <c r="AO82">
        <f t="shared" si="69"/>
        <v>0</v>
      </c>
      <c r="AP82">
        <f t="shared" si="70"/>
        <v>-5.47586714071603E-16</v>
      </c>
      <c r="AQ82">
        <f t="shared" si="71"/>
        <v>-3.9923759221944987E-12</v>
      </c>
      <c r="AR82">
        <f t="shared" si="72"/>
        <v>-3.9929235089085703E-12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-1.9932757552791298E-5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-8.4402476025112555E-2</v>
      </c>
      <c r="AN83">
        <f t="shared" si="68"/>
        <v>0</v>
      </c>
      <c r="AO83">
        <f t="shared" si="69"/>
        <v>0</v>
      </c>
      <c r="AP83">
        <f t="shared" si="70"/>
        <v>-9.5465084063890798E-17</v>
      </c>
      <c r="AQ83">
        <f t="shared" si="71"/>
        <v>-7.7712491567737374E-13</v>
      </c>
      <c r="AR83">
        <f t="shared" si="72"/>
        <v>-7.7722038076143768E-13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-1.5890269880520996E-5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-7.5359350734934161E-2</v>
      </c>
      <c r="AN84">
        <f t="shared" si="68"/>
        <v>0</v>
      </c>
      <c r="AO84">
        <f t="shared" si="69"/>
        <v>0</v>
      </c>
      <c r="AP84">
        <f t="shared" si="70"/>
        <v>-1.5135456093356081E-17</v>
      </c>
      <c r="AQ84">
        <f t="shared" si="71"/>
        <v>-1.3849771856909477E-13</v>
      </c>
      <c r="AR84">
        <f t="shared" si="72"/>
        <v>-1.3851285402518813E-13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-1.2667625380811563E-5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-6.7285133999129595E-2</v>
      </c>
      <c r="AN85">
        <f t="shared" si="68"/>
        <v>0</v>
      </c>
      <c r="AO85">
        <f t="shared" si="69"/>
        <v>0</v>
      </c>
      <c r="AP85">
        <f t="shared" si="70"/>
        <v>-2.1618157347477626E-18</v>
      </c>
      <c r="AQ85">
        <f t="shared" si="71"/>
        <v>-2.243369269554469E-14</v>
      </c>
      <c r="AR85">
        <f t="shared" si="72"/>
        <v>-2.2435854511279438E-14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-1.0098553308797599E-5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-6.0076012390282554E-2</v>
      </c>
      <c r="AN86">
        <f t="shared" si="68"/>
        <v>0</v>
      </c>
      <c r="AO86">
        <f t="shared" si="69"/>
        <v>0</v>
      </c>
      <c r="AP86">
        <f t="shared" si="70"/>
        <v>-2.7480693754390611E-19</v>
      </c>
      <c r="AQ86">
        <f t="shared" si="71"/>
        <v>-3.272167513126982E-15</v>
      </c>
      <c r="AR86">
        <f t="shared" si="72"/>
        <v>-3.2724423200645256E-15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-8.0505048552974659E-6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-5.3639296758801275E-2</v>
      </c>
      <c r="AN87">
        <f t="shared" si="68"/>
        <v>0</v>
      </c>
      <c r="AO87">
        <f t="shared" si="69"/>
        <v>0</v>
      </c>
      <c r="AP87">
        <f t="shared" si="70"/>
        <v>-3.0614972628677125E-20</v>
      </c>
      <c r="AQ87">
        <f t="shared" si="71"/>
        <v>-4.2458946218633684E-16</v>
      </c>
      <c r="AR87">
        <f t="shared" si="72"/>
        <v>-4.2462007715896549E-16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-6.4178131796559231E-6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-4.7892229246215501E-2</v>
      </c>
      <c r="AN88">
        <f t="shared" si="68"/>
        <v>0</v>
      </c>
      <c r="AO88">
        <f t="shared" si="69"/>
        <v>0</v>
      </c>
      <c r="AP88">
        <f t="shared" si="70"/>
        <v>-2.9296138650995197E-21</v>
      </c>
      <c r="AQ88">
        <f t="shared" si="71"/>
        <v>-4.8263670309783729E-17</v>
      </c>
      <c r="AR88">
        <f t="shared" si="72"/>
        <v>-4.8266599923648829E-17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-5.1162413737979943E-6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4385.0650828213611</v>
      </c>
      <c r="AO91" s="6">
        <f t="shared" ref="AO91:AU91" si="93">SUM(AO3:AO89)</f>
        <v>-438.50650828213611</v>
      </c>
      <c r="AP91" s="6">
        <f t="shared" si="93"/>
        <v>-1754.2430752852481</v>
      </c>
      <c r="AQ91" s="6">
        <f t="shared" si="93"/>
        <v>-2259.6304167706521</v>
      </c>
      <c r="AR91" s="6">
        <f t="shared" si="93"/>
        <v>-67.314917516673106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-305.12459037816672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10450.354174601422</v>
      </c>
      <c r="K3">
        <v>1</v>
      </c>
      <c r="L3" s="2">
        <v>0</v>
      </c>
      <c r="O3">
        <f>$C$3</f>
        <v>10450.354174601422</v>
      </c>
      <c r="P3">
        <f>O3*C5</f>
        <v>1045.0354174601423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10450.354174601422</v>
      </c>
      <c r="AF3">
        <f t="shared" ref="AF3:AF34" si="3">-$Z3*P3</f>
        <v>-1045.0354174601423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7882.8861701412798</v>
      </c>
      <c r="AJ3">
        <f t="shared" ref="AJ3:AJ34" si="7">AB3-AC3</f>
        <v>0</v>
      </c>
      <c r="AL3">
        <f t="shared" ref="AL3:AL23" si="8">SUM(AI3:AK3)</f>
        <v>7882.8861701412798</v>
      </c>
      <c r="AN3">
        <f t="shared" ref="AN3:AN34" si="9">AE3*$K3</f>
        <v>10450.354174601422</v>
      </c>
      <c r="AO3">
        <f t="shared" ref="AO3:AO34" si="10">AF3*$K3</f>
        <v>-1045.0354174601423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7882.8861701412798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7882.8861701412798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-175.70902503373054</v>
      </c>
      <c r="AK5">
        <f t="shared" si="28"/>
        <v>1.1370957359866452</v>
      </c>
      <c r="AL5">
        <f t="shared" si="8"/>
        <v>-307.10761469268249</v>
      </c>
      <c r="AN5">
        <f t="shared" si="9"/>
        <v>0</v>
      </c>
      <c r="AO5">
        <f t="shared" si="10"/>
        <v>0</v>
      </c>
      <c r="AP5">
        <f t="shared" si="11"/>
        <v>-22.004864497650477</v>
      </c>
      <c r="AQ5">
        <f t="shared" si="12"/>
        <v>-97.536400846200053</v>
      </c>
      <c r="AR5">
        <f t="shared" si="13"/>
        <v>-119.54126534385053</v>
      </c>
      <c r="AS5">
        <f t="shared" si="14"/>
        <v>-158.48168832624904</v>
      </c>
      <c r="AT5">
        <f t="shared" si="15"/>
        <v>1.0256095382303094</v>
      </c>
      <c r="AU5">
        <f t="shared" si="16"/>
        <v>-276.99734413186923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-176.82413133191312</v>
      </c>
      <c r="AK6">
        <f t="shared" si="28"/>
        <v>3.2166510839602624</v>
      </c>
      <c r="AL6">
        <f t="shared" si="8"/>
        <v>-337.93008856865555</v>
      </c>
      <c r="AN6">
        <f t="shared" si="9"/>
        <v>0</v>
      </c>
      <c r="AO6">
        <f t="shared" si="10"/>
        <v>0</v>
      </c>
      <c r="AP6">
        <f t="shared" si="11"/>
        <v>-20.548264888309113</v>
      </c>
      <c r="AQ6">
        <f t="shared" si="12"/>
        <v>-119.65762793002109</v>
      </c>
      <c r="AR6">
        <f t="shared" si="13"/>
        <v>-140.2058928183302</v>
      </c>
      <c r="AS6">
        <f t="shared" si="14"/>
        <v>-150.87263681228387</v>
      </c>
      <c r="AT6">
        <f t="shared" si="15"/>
        <v>2.7445610906535154</v>
      </c>
      <c r="AU6">
        <f t="shared" si="16"/>
        <v>-288.33396853996055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-168.51068309067068</v>
      </c>
      <c r="AK7">
        <f t="shared" si="28"/>
        <v>8.6922554009228818</v>
      </c>
      <c r="AL7">
        <f t="shared" si="8"/>
        <v>-359.75733387993432</v>
      </c>
      <c r="AN7">
        <f t="shared" si="9"/>
        <v>0</v>
      </c>
      <c r="AO7">
        <f t="shared" si="10"/>
        <v>0</v>
      </c>
      <c r="AP7">
        <f t="shared" si="11"/>
        <v>-19.052094901632532</v>
      </c>
      <c r="AQ7">
        <f t="shared" si="12"/>
        <v>-141.3116808974053</v>
      </c>
      <c r="AR7">
        <f t="shared" si="13"/>
        <v>-160.36377579903785</v>
      </c>
      <c r="AS7">
        <f t="shared" si="14"/>
        <v>-135.15633309101992</v>
      </c>
      <c r="AT7">
        <f t="shared" si="15"/>
        <v>6.9717441335586843</v>
      </c>
      <c r="AU7">
        <f t="shared" si="16"/>
        <v>-288.5483647564991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-160.47902419598904</v>
      </c>
      <c r="AK8">
        <f t="shared" si="28"/>
        <v>17.24510007794213</v>
      </c>
      <c r="AL8">
        <f t="shared" si="8"/>
        <v>-379.80259672555923</v>
      </c>
      <c r="AN8">
        <f t="shared" si="9"/>
        <v>0</v>
      </c>
      <c r="AO8">
        <f t="shared" si="10"/>
        <v>0</v>
      </c>
      <c r="AP8">
        <f t="shared" si="11"/>
        <v>-17.521547595692912</v>
      </c>
      <c r="AQ8">
        <f t="shared" si="12"/>
        <v>-159.54376459813679</v>
      </c>
      <c r="AR8">
        <f t="shared" si="13"/>
        <v>-177.0653121938297</v>
      </c>
      <c r="AS8">
        <f t="shared" si="14"/>
        <v>-120.11424930708095</v>
      </c>
      <c r="AT8">
        <f t="shared" si="15"/>
        <v>12.907495297066205</v>
      </c>
      <c r="AU8">
        <f t="shared" si="16"/>
        <v>-284.27206620384442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-124.65018567755124</v>
      </c>
      <c r="AK9">
        <f t="shared" si="28"/>
        <v>21.38265130152007</v>
      </c>
      <c r="AL9">
        <f t="shared" si="8"/>
        <v>-379.00282185955155</v>
      </c>
      <c r="AN9">
        <f t="shared" si="9"/>
        <v>0</v>
      </c>
      <c r="AO9">
        <f t="shared" si="10"/>
        <v>0</v>
      </c>
      <c r="AP9">
        <f t="shared" si="11"/>
        <v>-16.088564549727227</v>
      </c>
      <c r="AQ9">
        <f t="shared" si="12"/>
        <v>-176.37667269136941</v>
      </c>
      <c r="AR9">
        <f t="shared" si="13"/>
        <v>-192.46523724109667</v>
      </c>
      <c r="AS9">
        <f t="shared" si="14"/>
        <v>-87.00673670579971</v>
      </c>
      <c r="AT9">
        <f t="shared" si="15"/>
        <v>14.925246214040222</v>
      </c>
      <c r="AU9">
        <f t="shared" si="16"/>
        <v>-264.54672773285614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-26.070704439547626</v>
      </c>
      <c r="AK10">
        <f t="shared" si="28"/>
        <v>4.6591079327872951</v>
      </c>
      <c r="AL10">
        <f t="shared" si="8"/>
        <v>-337.9052176154201</v>
      </c>
      <c r="AN10">
        <f t="shared" si="9"/>
        <v>0</v>
      </c>
      <c r="AO10">
        <f t="shared" si="10"/>
        <v>0</v>
      </c>
      <c r="AP10">
        <f t="shared" si="11"/>
        <v>-15.010086356724029</v>
      </c>
      <c r="AQ10">
        <f t="shared" si="12"/>
        <v>-194.52690569251365</v>
      </c>
      <c r="AR10">
        <f t="shared" si="13"/>
        <v>-209.53699204923768</v>
      </c>
      <c r="AS10">
        <f t="shared" si="14"/>
        <v>-17.260306762997967</v>
      </c>
      <c r="AT10">
        <f t="shared" si="15"/>
        <v>3.0845975929916762</v>
      </c>
      <c r="AU10">
        <f t="shared" si="16"/>
        <v>-223.71270121924394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1556.3259831441117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11.58573703124739</v>
      </c>
      <c r="AK11">
        <f t="shared" si="28"/>
        <v>1.7753346834892465</v>
      </c>
      <c r="AL11">
        <f t="shared" si="8"/>
        <v>-348.91662729539411</v>
      </c>
      <c r="AN11">
        <f t="shared" si="9"/>
        <v>0</v>
      </c>
      <c r="AO11">
        <f t="shared" si="10"/>
        <v>0</v>
      </c>
      <c r="AP11">
        <f t="shared" si="11"/>
        <v>-14.023806454255721</v>
      </c>
      <c r="AQ11">
        <f t="shared" si="12"/>
        <v>-214.05596398150166</v>
      </c>
      <c r="AR11">
        <f t="shared" si="13"/>
        <v>-228.07977043575735</v>
      </c>
      <c r="AS11">
        <f t="shared" si="14"/>
        <v>7.2940516339706125</v>
      </c>
      <c r="AT11">
        <f t="shared" si="15"/>
        <v>1.11770039437493</v>
      </c>
      <c r="AU11">
        <f t="shared" si="16"/>
        <v>-219.66801840741184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-20.978000055400571</v>
      </c>
      <c r="AK12">
        <f t="shared" si="28"/>
        <v>23.057967243140165</v>
      </c>
      <c r="AL12">
        <f t="shared" si="8"/>
        <v>-410.85360469503922</v>
      </c>
      <c r="AN12">
        <f t="shared" si="9"/>
        <v>0</v>
      </c>
      <c r="AO12">
        <f t="shared" si="10"/>
        <v>0</v>
      </c>
      <c r="AP12">
        <f t="shared" si="11"/>
        <v>-12.848238081358421</v>
      </c>
      <c r="AQ12">
        <f t="shared" si="12"/>
        <v>-229.88871069709856</v>
      </c>
      <c r="AR12">
        <f t="shared" si="13"/>
        <v>-242.73694877845699</v>
      </c>
      <c r="AS12">
        <f t="shared" si="14"/>
        <v>-12.331609904480622</v>
      </c>
      <c r="AT12">
        <f t="shared" si="15"/>
        <v>13.554288134320798</v>
      </c>
      <c r="AU12">
        <f t="shared" si="16"/>
        <v>-241.51427054861679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-124.79030947931642</v>
      </c>
      <c r="AK13">
        <f t="shared" si="28"/>
        <v>78.328350814345271</v>
      </c>
      <c r="AL13">
        <f t="shared" si="8"/>
        <v>-513.56774912461265</v>
      </c>
      <c r="AN13">
        <f t="shared" si="9"/>
        <v>0</v>
      </c>
      <c r="AO13">
        <f t="shared" si="10"/>
        <v>0</v>
      </c>
      <c r="AP13">
        <f t="shared" si="11"/>
        <v>-11.239963779882366</v>
      </c>
      <c r="AQ13">
        <f t="shared" si="12"/>
        <v>-233.92190549389784</v>
      </c>
      <c r="AR13">
        <f t="shared" si="13"/>
        <v>-245.16186927378018</v>
      </c>
      <c r="AS13">
        <f t="shared" si="14"/>
        <v>-65.49656665377195</v>
      </c>
      <c r="AT13">
        <f t="shared" si="15"/>
        <v>41.110868875937179</v>
      </c>
      <c r="AU13">
        <f t="shared" si="16"/>
        <v>-269.54756705161498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-82.755791092186428</v>
      </c>
      <c r="AK14">
        <f t="shared" si="28"/>
        <v>87.063672477897413</v>
      </c>
      <c r="AL14">
        <f t="shared" si="8"/>
        <v>-522.24019916826285</v>
      </c>
      <c r="AN14">
        <f t="shared" si="9"/>
        <v>0</v>
      </c>
      <c r="AO14">
        <f t="shared" si="10"/>
        <v>0</v>
      </c>
      <c r="AP14">
        <f t="shared" si="11"/>
        <v>-9.8168584075051513</v>
      </c>
      <c r="AQ14">
        <f t="shared" si="12"/>
        <v>-236.93343871031101</v>
      </c>
      <c r="AR14">
        <f t="shared" si="13"/>
        <v>-246.75029711781616</v>
      </c>
      <c r="AS14">
        <f t="shared" si="14"/>
        <v>-38.780914401460386</v>
      </c>
      <c r="AT14">
        <f t="shared" si="15"/>
        <v>40.799668340804651</v>
      </c>
      <c r="AU14">
        <f t="shared" si="16"/>
        <v>-244.73154317847192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-45.814504670121551</v>
      </c>
      <c r="AK15">
        <f t="shared" si="28"/>
        <v>92.856577854350462</v>
      </c>
      <c r="AL15">
        <f t="shared" si="8"/>
        <v>-544.41518834475266</v>
      </c>
      <c r="AN15">
        <f t="shared" si="9"/>
        <v>0</v>
      </c>
      <c r="AO15">
        <f t="shared" si="10"/>
        <v>0</v>
      </c>
      <c r="AP15">
        <f t="shared" si="11"/>
        <v>-8.5579449060491921</v>
      </c>
      <c r="AQ15">
        <f t="shared" si="12"/>
        <v>-238.91344402679036</v>
      </c>
      <c r="AR15">
        <f t="shared" si="13"/>
        <v>-247.47138893283955</v>
      </c>
      <c r="AS15">
        <f t="shared" si="14"/>
        <v>-19.169228009265872</v>
      </c>
      <c r="AT15">
        <f t="shared" si="15"/>
        <v>38.852082454381133</v>
      </c>
      <c r="AU15">
        <f t="shared" si="16"/>
        <v>-227.78853448772429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-13.540076848595163</v>
      </c>
      <c r="AK16">
        <f t="shared" si="28"/>
        <v>96.06359318125898</v>
      </c>
      <c r="AL16">
        <f t="shared" si="8"/>
        <v>-572.71135246145116</v>
      </c>
      <c r="AN16">
        <f t="shared" si="9"/>
        <v>0</v>
      </c>
      <c r="AO16">
        <f t="shared" si="10"/>
        <v>0</v>
      </c>
      <c r="AP16">
        <f t="shared" si="11"/>
        <v>-7.4459436694619079</v>
      </c>
      <c r="AQ16">
        <f t="shared" si="12"/>
        <v>-237.33669141314957</v>
      </c>
      <c r="AR16">
        <f t="shared" si="13"/>
        <v>-244.78263508261145</v>
      </c>
      <c r="AS16">
        <f t="shared" si="14"/>
        <v>-5.0583017602831726</v>
      </c>
      <c r="AT16">
        <f t="shared" si="15"/>
        <v>35.887436084847991</v>
      </c>
      <c r="AU16">
        <f t="shared" si="16"/>
        <v>-213.95350075804663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11.93176206012572</v>
      </c>
      <c r="AK17">
        <f t="shared" si="28"/>
        <v>97.011398560660638</v>
      </c>
      <c r="AL17">
        <f t="shared" si="8"/>
        <v>-610.61468115269486</v>
      </c>
      <c r="AN17">
        <f t="shared" si="9"/>
        <v>0</v>
      </c>
      <c r="AO17">
        <f t="shared" si="10"/>
        <v>0</v>
      </c>
      <c r="AP17">
        <f t="shared" si="11"/>
        <v>-6.4649092648615767</v>
      </c>
      <c r="AQ17">
        <f t="shared" si="12"/>
        <v>-233.54617164700284</v>
      </c>
      <c r="AR17">
        <f t="shared" si="13"/>
        <v>-240.01108091186441</v>
      </c>
      <c r="AS17">
        <f t="shared" si="14"/>
        <v>3.9798817315029229</v>
      </c>
      <c r="AT17">
        <f t="shared" si="15"/>
        <v>32.358497507203396</v>
      </c>
      <c r="AU17">
        <f t="shared" si="16"/>
        <v>-203.67270167315812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32.29177043894606</v>
      </c>
      <c r="AK18">
        <f t="shared" si="28"/>
        <v>96.176175216451838</v>
      </c>
      <c r="AL18">
        <f t="shared" si="8"/>
        <v>-658.1385936227465</v>
      </c>
      <c r="AN18">
        <f t="shared" si="9"/>
        <v>0</v>
      </c>
      <c r="AO18">
        <f t="shared" si="10"/>
        <v>0</v>
      </c>
      <c r="AP18">
        <f t="shared" si="11"/>
        <v>-5.6001862233168822</v>
      </c>
      <c r="AQ18">
        <f t="shared" si="12"/>
        <v>-228.66357517509488</v>
      </c>
      <c r="AR18">
        <f t="shared" si="13"/>
        <v>-234.26376139841176</v>
      </c>
      <c r="AS18">
        <f t="shared" si="14"/>
        <v>9.6169955721238054</v>
      </c>
      <c r="AT18">
        <f t="shared" si="15"/>
        <v>28.642773023212673</v>
      </c>
      <c r="AU18">
        <f t="shared" si="16"/>
        <v>-196.00399280307528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48.972145525044198</v>
      </c>
      <c r="AK19">
        <f t="shared" si="28"/>
        <v>93.915751285725605</v>
      </c>
      <c r="AL19">
        <f t="shared" si="8"/>
        <v>-721.09186466908216</v>
      </c>
      <c r="AN19">
        <f t="shared" si="9"/>
        <v>0</v>
      </c>
      <c r="AO19">
        <f t="shared" si="10"/>
        <v>0</v>
      </c>
      <c r="AP19">
        <f t="shared" si="11"/>
        <v>-4.8377143937969675</v>
      </c>
      <c r="AQ19">
        <f t="shared" si="12"/>
        <v>-224.90042862698076</v>
      </c>
      <c r="AR19">
        <f t="shared" si="13"/>
        <v>-229.7381430207777</v>
      </c>
      <c r="AS19">
        <f t="shared" si="14"/>
        <v>13.022029304709948</v>
      </c>
      <c r="AT19">
        <f t="shared" si="15"/>
        <v>24.97284226175357</v>
      </c>
      <c r="AU19">
        <f t="shared" si="16"/>
        <v>-191.7432714543142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64.461652153721388</v>
      </c>
      <c r="AK20">
        <f t="shared" si="28"/>
        <v>90.487701098972522</v>
      </c>
      <c r="AL20">
        <f t="shared" si="8"/>
        <v>-784.95212902177877</v>
      </c>
      <c r="AN20">
        <f t="shared" si="9"/>
        <v>0</v>
      </c>
      <c r="AO20">
        <f t="shared" si="10"/>
        <v>0</v>
      </c>
      <c r="AP20">
        <f t="shared" si="11"/>
        <v>-4.1667031062544257</v>
      </c>
      <c r="AQ20">
        <f t="shared" si="12"/>
        <v>-218.98173366793068</v>
      </c>
      <c r="AR20">
        <f t="shared" si="13"/>
        <v>-223.14843677418511</v>
      </c>
      <c r="AS20">
        <f t="shared" si="14"/>
        <v>15.304281545737156</v>
      </c>
      <c r="AT20">
        <f t="shared" si="15"/>
        <v>21.483303759307034</v>
      </c>
      <c r="AU20">
        <f t="shared" si="16"/>
        <v>-186.36085146914093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75.732826102520676</v>
      </c>
      <c r="AK21">
        <f t="shared" si="28"/>
        <v>85.975385448212023</v>
      </c>
      <c r="AL21">
        <f t="shared" si="8"/>
        <v>-844.91795340411375</v>
      </c>
      <c r="AN21">
        <f t="shared" si="9"/>
        <v>0</v>
      </c>
      <c r="AO21">
        <f t="shared" si="10"/>
        <v>0</v>
      </c>
      <c r="AP21">
        <f t="shared" si="11"/>
        <v>-3.5781650425725111</v>
      </c>
      <c r="AQ21">
        <f t="shared" si="12"/>
        <v>-209.80576341190874</v>
      </c>
      <c r="AR21">
        <f t="shared" si="13"/>
        <v>-213.38392845448126</v>
      </c>
      <c r="AS21">
        <f t="shared" si="14"/>
        <v>16.053792867028076</v>
      </c>
      <c r="AT21">
        <f t="shared" si="15"/>
        <v>18.22500361705842</v>
      </c>
      <c r="AU21">
        <f t="shared" si="16"/>
        <v>-179.10513197039475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81.904953085650277</v>
      </c>
      <c r="AK22">
        <f t="shared" si="28"/>
        <v>80.674087621035568</v>
      </c>
      <c r="AL22">
        <f t="shared" si="8"/>
        <v>-911.33424652080021</v>
      </c>
      <c r="AN22">
        <f t="shared" si="9"/>
        <v>0</v>
      </c>
      <c r="AO22">
        <f t="shared" si="10"/>
        <v>0</v>
      </c>
      <c r="AP22">
        <f t="shared" si="11"/>
        <v>-3.0627453805091682</v>
      </c>
      <c r="AQ22">
        <f t="shared" si="12"/>
        <v>-200.19386781520922</v>
      </c>
      <c r="AR22">
        <f t="shared" si="13"/>
        <v>-203.25661319571842</v>
      </c>
      <c r="AS22">
        <f t="shared" si="14"/>
        <v>15.501925123882939</v>
      </c>
      <c r="AT22">
        <f t="shared" si="15"/>
        <v>15.268962603898618</v>
      </c>
      <c r="AU22">
        <f t="shared" si="16"/>
        <v>-172.48572546793685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85.996715738192961</v>
      </c>
      <c r="AK23">
        <f t="shared" si="28"/>
        <v>74.940740905040059</v>
      </c>
      <c r="AL23">
        <f t="shared" si="8"/>
        <v>-976.41470105428016</v>
      </c>
      <c r="AN23">
        <f t="shared" si="9"/>
        <v>0</v>
      </c>
      <c r="AO23">
        <f t="shared" si="10"/>
        <v>0</v>
      </c>
      <c r="AP23">
        <f t="shared" si="11"/>
        <v>-2.6124545932515946</v>
      </c>
      <c r="AQ23">
        <f t="shared" si="12"/>
        <v>-189.5871111826616</v>
      </c>
      <c r="AR23">
        <f t="shared" si="13"/>
        <v>-192.19956577591319</v>
      </c>
      <c r="AS23">
        <f t="shared" si="14"/>
        <v>14.532465878023338</v>
      </c>
      <c r="AT23">
        <f t="shared" si="15"/>
        <v>12.664132004666799</v>
      </c>
      <c r="AU23">
        <f t="shared" si="16"/>
        <v>-165.00296789322306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-1044.6781172092121</v>
      </c>
      <c r="AN24">
        <f t="shared" si="9"/>
        <v>0</v>
      </c>
      <c r="AO24">
        <f t="shared" si="10"/>
        <v>0</v>
      </c>
      <c r="AP24">
        <f t="shared" si="11"/>
        <v>-2.2197111223453252</v>
      </c>
      <c r="AQ24">
        <f t="shared" si="12"/>
        <v>-179.02426837913302</v>
      </c>
      <c r="AR24">
        <f t="shared" si="13"/>
        <v>-181.24397950147838</v>
      </c>
      <c r="AS24">
        <f t="shared" si="14"/>
        <v>13.221151438641428</v>
      </c>
      <c r="AT24">
        <f t="shared" si="15"/>
        <v>10.39898160107604</v>
      </c>
      <c r="AU24">
        <f t="shared" si="16"/>
        <v>-157.62384646176091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87.986997909572892</v>
      </c>
      <c r="AK25">
        <f t="shared" si="28"/>
        <v>62.787195025393792</v>
      </c>
      <c r="AL25">
        <f t="shared" si="40"/>
        <v>-1118.2244644512414</v>
      </c>
      <c r="AN25">
        <f t="shared" si="9"/>
        <v>0</v>
      </c>
      <c r="AO25">
        <f t="shared" si="10"/>
        <v>0</v>
      </c>
      <c r="AP25">
        <f t="shared" si="11"/>
        <v>-1.8775271961152189</v>
      </c>
      <c r="AQ25">
        <f t="shared" si="12"/>
        <v>-169.07777048719038</v>
      </c>
      <c r="AR25">
        <f t="shared" si="13"/>
        <v>-170.95529768330562</v>
      </c>
      <c r="AS25">
        <f t="shared" si="14"/>
        <v>11.853317048320228</v>
      </c>
      <c r="AT25">
        <f t="shared" si="15"/>
        <v>8.45848303604566</v>
      </c>
      <c r="AU25">
        <f t="shared" si="16"/>
        <v>-150.64349759893972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87.794493282225631</v>
      </c>
      <c r="AK26">
        <f t="shared" si="28"/>
        <v>56.628105171723689</v>
      </c>
      <c r="AL26">
        <f t="shared" si="40"/>
        <v>-1185.247496073808</v>
      </c>
      <c r="AN26">
        <f t="shared" si="9"/>
        <v>0</v>
      </c>
      <c r="AO26">
        <f t="shared" si="10"/>
        <v>0</v>
      </c>
      <c r="AP26">
        <f t="shared" si="11"/>
        <v>-1.5804219500312555</v>
      </c>
      <c r="AQ26">
        <f t="shared" si="12"/>
        <v>-158.35596449832227</v>
      </c>
      <c r="AR26">
        <f t="shared" si="13"/>
        <v>-159.93638644835352</v>
      </c>
      <c r="AS26">
        <f t="shared" si="14"/>
        <v>10.560163805602002</v>
      </c>
      <c r="AT26">
        <f t="shared" si="15"/>
        <v>6.8113846809493248</v>
      </c>
      <c r="AU26">
        <f t="shared" si="16"/>
        <v>-142.5648379618022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85.781609851032272</v>
      </c>
      <c r="AK27">
        <f t="shared" si="28"/>
        <v>50.482490641967892</v>
      </c>
      <c r="AL27">
        <f t="shared" si="40"/>
        <v>-1244.979175672624</v>
      </c>
      <c r="AN27">
        <f t="shared" si="9"/>
        <v>0</v>
      </c>
      <c r="AO27">
        <f t="shared" si="10"/>
        <v>0</v>
      </c>
      <c r="AP27">
        <f t="shared" si="11"/>
        <v>-1.3234723210166062</v>
      </c>
      <c r="AQ27">
        <f t="shared" si="12"/>
        <v>-147.01559105775749</v>
      </c>
      <c r="AR27">
        <f t="shared" si="13"/>
        <v>-148.33906337877409</v>
      </c>
      <c r="AS27">
        <f t="shared" si="14"/>
        <v>9.2125434237406036</v>
      </c>
      <c r="AT27">
        <f t="shared" si="15"/>
        <v>5.4215832272832003</v>
      </c>
      <c r="AU27">
        <f t="shared" si="16"/>
        <v>-133.70493672775029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82.21706012267714</v>
      </c>
      <c r="AK28">
        <f t="shared" si="28"/>
        <v>44.477777952395634</v>
      </c>
      <c r="AL28">
        <f t="shared" si="40"/>
        <v>-1303.6794367704135</v>
      </c>
      <c r="AN28">
        <f t="shared" si="9"/>
        <v>0</v>
      </c>
      <c r="AO28">
        <f t="shared" si="10"/>
        <v>0</v>
      </c>
      <c r="AP28">
        <f t="shared" si="11"/>
        <v>-1.1018275624054494</v>
      </c>
      <c r="AQ28">
        <f t="shared" si="12"/>
        <v>-136.05487127202915</v>
      </c>
      <c r="AR28">
        <f t="shared" si="13"/>
        <v>-137.15669883443456</v>
      </c>
      <c r="AS28">
        <f t="shared" si="14"/>
        <v>7.8836852372200044</v>
      </c>
      <c r="AT28">
        <f t="shared" si="15"/>
        <v>4.2649153460904978</v>
      </c>
      <c r="AU28">
        <f t="shared" si="16"/>
        <v>-125.00809825112408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78.199040079992756</v>
      </c>
      <c r="AK29">
        <f t="shared" si="28"/>
        <v>38.722583743808229</v>
      </c>
      <c r="AL29">
        <f t="shared" si="40"/>
        <v>-1358.6234975055954</v>
      </c>
      <c r="AN29">
        <f t="shared" si="9"/>
        <v>0</v>
      </c>
      <c r="AO29">
        <f t="shared" si="10"/>
        <v>0</v>
      </c>
      <c r="AP29">
        <f t="shared" si="11"/>
        <v>-0.91122815959619829</v>
      </c>
      <c r="AQ29">
        <f t="shared" si="12"/>
        <v>-125.41740720295169</v>
      </c>
      <c r="AR29">
        <f t="shared" si="13"/>
        <v>-126.3286353625479</v>
      </c>
      <c r="AS29">
        <f t="shared" si="14"/>
        <v>6.695002326371668</v>
      </c>
      <c r="AT29">
        <f t="shared" si="15"/>
        <v>3.3152298031116936</v>
      </c>
      <c r="AU29">
        <f t="shared" si="16"/>
        <v>-116.31840323306454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73.760415067205372</v>
      </c>
      <c r="AK30">
        <f t="shared" si="28"/>
        <v>33.248650938208741</v>
      </c>
      <c r="AL30">
        <f t="shared" si="40"/>
        <v>-1410.0674926997099</v>
      </c>
      <c r="AN30">
        <f t="shared" si="9"/>
        <v>0</v>
      </c>
      <c r="AO30">
        <f t="shared" si="10"/>
        <v>0</v>
      </c>
      <c r="AP30">
        <f t="shared" si="11"/>
        <v>-0.74785044805263068</v>
      </c>
      <c r="AQ30">
        <f t="shared" si="12"/>
        <v>-115.22031460944638</v>
      </c>
      <c r="AR30">
        <f t="shared" si="13"/>
        <v>-115.96816505749901</v>
      </c>
      <c r="AS30">
        <f t="shared" si="14"/>
        <v>5.6383838641105335</v>
      </c>
      <c r="AT30">
        <f t="shared" si="15"/>
        <v>2.5415889645229259</v>
      </c>
      <c r="AU30">
        <f t="shared" si="16"/>
        <v>-107.78819222886553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69.098000202529363</v>
      </c>
      <c r="AK31">
        <f t="shared" si="28"/>
        <v>28.085421883504363</v>
      </c>
      <c r="AL31">
        <f t="shared" si="40"/>
        <v>-1456.7697443615161</v>
      </c>
      <c r="AN31">
        <f t="shared" si="9"/>
        <v>0</v>
      </c>
      <c r="AO31">
        <f t="shared" si="10"/>
        <v>0</v>
      </c>
      <c r="AP31">
        <f t="shared" si="11"/>
        <v>-0.60832059124625426</v>
      </c>
      <c r="AQ31">
        <f t="shared" si="12"/>
        <v>-105.45157388624895</v>
      </c>
      <c r="AR31">
        <f t="shared" si="13"/>
        <v>-106.05989447749521</v>
      </c>
      <c r="AS31">
        <f t="shared" si="14"/>
        <v>4.7160537191991132</v>
      </c>
      <c r="AT31">
        <f t="shared" si="15"/>
        <v>1.9168768696742753</v>
      </c>
      <c r="AU31">
        <f t="shared" si="16"/>
        <v>-99.426963888621813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64.270936022930528</v>
      </c>
      <c r="AK32">
        <f t="shared" si="28"/>
        <v>23.248561869327308</v>
      </c>
      <c r="AL32">
        <f t="shared" si="40"/>
        <v>-1495.6760179323735</v>
      </c>
      <c r="AN32">
        <f t="shared" si="9"/>
        <v>0</v>
      </c>
      <c r="AO32">
        <f t="shared" si="10"/>
        <v>0</v>
      </c>
      <c r="AP32">
        <f t="shared" si="11"/>
        <v>-0.48971764323682415</v>
      </c>
      <c r="AQ32">
        <f t="shared" si="12"/>
        <v>-95.988615908122568</v>
      </c>
      <c r="AR32">
        <f t="shared" si="13"/>
        <v>-96.478333551359398</v>
      </c>
      <c r="AS32">
        <f t="shared" si="14"/>
        <v>3.9166058400870445</v>
      </c>
      <c r="AT32">
        <f t="shared" si="15"/>
        <v>1.4167438476163725</v>
      </c>
      <c r="AU32">
        <f t="shared" si="16"/>
        <v>-91.14498386365598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59.220189244445578</v>
      </c>
      <c r="AK33">
        <f t="shared" si="28"/>
        <v>18.749596347722168</v>
      </c>
      <c r="AL33">
        <f t="shared" si="40"/>
        <v>-1529.3937019547107</v>
      </c>
      <c r="AN33">
        <f t="shared" si="9"/>
        <v>0</v>
      </c>
      <c r="AO33">
        <f t="shared" si="10"/>
        <v>0</v>
      </c>
      <c r="AP33">
        <f t="shared" si="11"/>
        <v>-0.38934191573615146</v>
      </c>
      <c r="AQ33">
        <f t="shared" si="12"/>
        <v>-87.067002107082573</v>
      </c>
      <c r="AR33">
        <f t="shared" si="13"/>
        <v>-87.456344022818726</v>
      </c>
      <c r="AS33">
        <f t="shared" si="14"/>
        <v>3.2221593210151926</v>
      </c>
      <c r="AT33">
        <f t="shared" si="15"/>
        <v>1.0201619989377493</v>
      </c>
      <c r="AU33">
        <f t="shared" si="16"/>
        <v>-83.214022702865776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54.238049728799581</v>
      </c>
      <c r="AK34">
        <f t="shared" si="28"/>
        <v>14.604183100610978</v>
      </c>
      <c r="AL34">
        <f t="shared" si="40"/>
        <v>-1547.1660254847729</v>
      </c>
      <c r="AN34">
        <f t="shared" si="9"/>
        <v>0</v>
      </c>
      <c r="AO34">
        <f t="shared" si="10"/>
        <v>0</v>
      </c>
      <c r="AP34">
        <f t="shared" si="11"/>
        <v>-0.3050499753397749</v>
      </c>
      <c r="AQ34">
        <f t="shared" si="12"/>
        <v>-78.200936068289209</v>
      </c>
      <c r="AR34">
        <f t="shared" si="13"/>
        <v>-78.50598604362898</v>
      </c>
      <c r="AS34">
        <f t="shared" si="14"/>
        <v>2.6348946876575643</v>
      </c>
      <c r="AT34">
        <f t="shared" si="15"/>
        <v>0.70947397005954083</v>
      </c>
      <c r="AU34">
        <f t="shared" si="16"/>
        <v>-75.161617385911882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-1544.5583537934624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-0.23496745191345697</v>
      </c>
      <c r="AQ35">
        <f t="shared" ref="AQ35:AQ66" si="51">AH35*$K35</f>
        <v>-69.349874005902421</v>
      </c>
      <c r="AR35">
        <f t="shared" ref="AR35:AR66" si="52">AI35*$K35</f>
        <v>-69.584841457815884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-66.995478752874277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-1518.9365210837939</v>
      </c>
      <c r="AN36">
        <f t="shared" si="48"/>
        <v>0</v>
      </c>
      <c r="AO36">
        <f t="shared" si="49"/>
        <v>0</v>
      </c>
      <c r="AP36">
        <f t="shared" si="50"/>
        <v>-0.17739146407450079</v>
      </c>
      <c r="AQ36">
        <f t="shared" si="51"/>
        <v>-60.605960055145481</v>
      </c>
      <c r="AR36">
        <f t="shared" si="52"/>
        <v>-60.783351519219977</v>
      </c>
      <c r="AS36">
        <f t="shared" si="53"/>
        <v>1.6722225041542778</v>
      </c>
      <c r="AT36">
        <f t="shared" si="54"/>
        <v>0.28601522623623599</v>
      </c>
      <c r="AU36">
        <f t="shared" si="55"/>
        <v>-58.825113788829469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37.23896019587653</v>
      </c>
      <c r="AK37">
        <f t="shared" si="59"/>
        <v>4.3627452270109792</v>
      </c>
      <c r="AL37">
        <f t="shared" si="40"/>
        <v>-1460.9001475980101</v>
      </c>
      <c r="AN37">
        <f t="shared" si="48"/>
        <v>0</v>
      </c>
      <c r="AO37">
        <f t="shared" si="49"/>
        <v>0</v>
      </c>
      <c r="AP37">
        <f t="shared" si="50"/>
        <v>-0.13088975920657991</v>
      </c>
      <c r="AQ37">
        <f t="shared" si="51"/>
        <v>-51.823248432832635</v>
      </c>
      <c r="AR37">
        <f t="shared" si="52"/>
        <v>-51.95413819203921</v>
      </c>
      <c r="AS37">
        <f t="shared" si="53"/>
        <v>1.287664358120101</v>
      </c>
      <c r="AT37">
        <f t="shared" si="54"/>
        <v>0.1508568312012826</v>
      </c>
      <c r="AU37">
        <f t="shared" si="55"/>
        <v>-50.515617002717825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30.959855701342406</v>
      </c>
      <c r="AK38">
        <f t="shared" si="59"/>
        <v>1.7560180132996217</v>
      </c>
      <c r="AL38">
        <f t="shared" si="40"/>
        <v>-1370.2857623672246</v>
      </c>
      <c r="AN38">
        <f t="shared" si="48"/>
        <v>0</v>
      </c>
      <c r="AO38">
        <f t="shared" si="49"/>
        <v>0</v>
      </c>
      <c r="AP38">
        <f t="shared" si="50"/>
        <v>-9.4086393732769169E-2</v>
      </c>
      <c r="AQ38">
        <f t="shared" si="51"/>
        <v>-43.221608274665428</v>
      </c>
      <c r="AR38">
        <f t="shared" si="52"/>
        <v>-43.315694668398194</v>
      </c>
      <c r="AS38">
        <f t="shared" si="53"/>
        <v>0.95584183371455689</v>
      </c>
      <c r="AT38">
        <f t="shared" si="54"/>
        <v>5.4214576904353134E-2</v>
      </c>
      <c r="AU38">
        <f t="shared" si="55"/>
        <v>-42.305638257779293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24.593579050120653</v>
      </c>
      <c r="AK39">
        <f t="shared" si="59"/>
        <v>-0.41117188579434699</v>
      </c>
      <c r="AL39">
        <f t="shared" si="40"/>
        <v>-1247.1062317784856</v>
      </c>
      <c r="AN39">
        <f t="shared" si="48"/>
        <v>0</v>
      </c>
      <c r="AO39">
        <f t="shared" si="49"/>
        <v>0</v>
      </c>
      <c r="AP39">
        <f t="shared" si="50"/>
        <v>-6.5676506891164263E-2</v>
      </c>
      <c r="AQ39">
        <f t="shared" si="51"/>
        <v>-34.978289423816953</v>
      </c>
      <c r="AR39">
        <f t="shared" si="52"/>
        <v>-35.043965930708112</v>
      </c>
      <c r="AS39">
        <f t="shared" si="53"/>
        <v>0.67793931287179154</v>
      </c>
      <c r="AT39">
        <f t="shared" si="54"/>
        <v>-1.1334242371130232E-2</v>
      </c>
      <c r="AU39">
        <f t="shared" si="55"/>
        <v>-34.377360860207453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18.346120473330558</v>
      </c>
      <c r="AK40">
        <f t="shared" si="59"/>
        <v>-2.1327224193027927</v>
      </c>
      <c r="AL40">
        <f t="shared" si="40"/>
        <v>-1099.5213968483972</v>
      </c>
      <c r="AN40">
        <f t="shared" si="48"/>
        <v>0</v>
      </c>
      <c r="AO40">
        <f t="shared" si="49"/>
        <v>0</v>
      </c>
      <c r="AP40">
        <f t="shared" si="50"/>
        <v>-4.4345149756612551E-2</v>
      </c>
      <c r="AQ40">
        <f t="shared" si="51"/>
        <v>-27.416382312226002</v>
      </c>
      <c r="AR40">
        <f t="shared" si="52"/>
        <v>-27.460727461982614</v>
      </c>
      <c r="AS40">
        <f t="shared" si="53"/>
        <v>0.45153903652067146</v>
      </c>
      <c r="AT40">
        <f t="shared" si="54"/>
        <v>-5.249106631442467E-2</v>
      </c>
      <c r="AU40">
        <f t="shared" si="55"/>
        <v>-27.061679491776367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12.566231463577424</v>
      </c>
      <c r="AK41">
        <f t="shared" si="59"/>
        <v>-3.416950852435932</v>
      </c>
      <c r="AL41">
        <f t="shared" si="40"/>
        <v>-938.24272079648154</v>
      </c>
      <c r="AN41">
        <f t="shared" si="48"/>
        <v>0</v>
      </c>
      <c r="AO41">
        <f t="shared" si="49"/>
        <v>0</v>
      </c>
      <c r="AP41">
        <f t="shared" si="50"/>
        <v>-2.8802777069078866E-2</v>
      </c>
      <c r="AQ41">
        <f t="shared" si="51"/>
        <v>-20.790335610139447</v>
      </c>
      <c r="AR41">
        <f t="shared" si="52"/>
        <v>-20.819138387208525</v>
      </c>
      <c r="AS41">
        <f t="shared" si="53"/>
        <v>0.27614557802599499</v>
      </c>
      <c r="AT41">
        <f t="shared" si="54"/>
        <v>-7.5088213277564E-2</v>
      </c>
      <c r="AU41">
        <f t="shared" si="55"/>
        <v>-20.618081022460096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7.5312723524175027</v>
      </c>
      <c r="AK42">
        <f t="shared" si="59"/>
        <v>-4.2965870548863521</v>
      </c>
      <c r="AL42">
        <f t="shared" si="40"/>
        <v>-770.67983695226133</v>
      </c>
      <c r="AN42">
        <f t="shared" si="48"/>
        <v>0</v>
      </c>
      <c r="AO42">
        <f t="shared" si="49"/>
        <v>0</v>
      </c>
      <c r="AP42">
        <f t="shared" si="50"/>
        <v>-1.7876154274314843E-2</v>
      </c>
      <c r="AQ42">
        <f t="shared" si="51"/>
        <v>-15.166886627063304</v>
      </c>
      <c r="AR42">
        <f t="shared" si="52"/>
        <v>-15.184762781337618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-15.121295915807682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3.3284372898115464</v>
      </c>
      <c r="AK43">
        <f t="shared" si="59"/>
        <v>-4.8237761195555766</v>
      </c>
      <c r="AL43">
        <f t="shared" si="40"/>
        <v>-605.87807115952444</v>
      </c>
      <c r="AN43">
        <f t="shared" si="48"/>
        <v>0</v>
      </c>
      <c r="AO43">
        <f t="shared" si="49"/>
        <v>0</v>
      </c>
      <c r="AP43">
        <f t="shared" si="50"/>
        <v>-1.051255942276289E-2</v>
      </c>
      <c r="AQ43">
        <f t="shared" si="51"/>
        <v>-10.577368175137959</v>
      </c>
      <c r="AR43">
        <f t="shared" si="52"/>
        <v>-10.587880734560722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-10.614076832397695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7.3241240203287816E-3</v>
      </c>
      <c r="AK44">
        <f t="shared" si="59"/>
        <v>-5.0567667298423853</v>
      </c>
      <c r="AL44">
        <f t="shared" si="40"/>
        <v>-450.3835023254839</v>
      </c>
      <c r="AN44">
        <f t="shared" si="48"/>
        <v>0</v>
      </c>
      <c r="AO44">
        <f t="shared" si="49"/>
        <v>0</v>
      </c>
      <c r="AP44">
        <f t="shared" si="50"/>
        <v>-5.8124069076411844E-3</v>
      </c>
      <c r="AQ44">
        <f t="shared" si="51"/>
        <v>-6.9598894499591673</v>
      </c>
      <c r="AR44">
        <f t="shared" si="52"/>
        <v>-6.9657018568668088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-7.0446828172668701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-2.4776498813958483</v>
      </c>
      <c r="AK45">
        <f t="shared" si="59"/>
        <v>-5.0572794185238079</v>
      </c>
      <c r="AL45">
        <f t="shared" si="40"/>
        <v>-313.88693210453437</v>
      </c>
      <c r="AN45">
        <f t="shared" si="48"/>
        <v>0</v>
      </c>
      <c r="AO45">
        <f t="shared" si="49"/>
        <v>0</v>
      </c>
      <c r="AP45">
        <f t="shared" si="50"/>
        <v>-3.000051151802408E-3</v>
      </c>
      <c r="AQ45">
        <f t="shared" si="51"/>
        <v>-4.2754027652608482</v>
      </c>
      <c r="AR45">
        <f t="shared" si="52"/>
        <v>-4.2784028164126502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-4.3836329518226247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-4.1509716377347132</v>
      </c>
      <c r="AK46">
        <f t="shared" si="59"/>
        <v>-4.8838439268260991</v>
      </c>
      <c r="AL46">
        <f t="shared" si="40"/>
        <v>-189.29886152445857</v>
      </c>
      <c r="AN46">
        <f t="shared" si="48"/>
        <v>0</v>
      </c>
      <c r="AO46">
        <f t="shared" si="49"/>
        <v>0</v>
      </c>
      <c r="AP46">
        <f t="shared" si="50"/>
        <v>-1.5287098471197798E-3</v>
      </c>
      <c r="AQ46">
        <f t="shared" si="51"/>
        <v>-2.2462421634111251</v>
      </c>
      <c r="AR46">
        <f t="shared" si="52"/>
        <v>-2.2477708732582449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-2.360428919754094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-5.2773064106920486</v>
      </c>
      <c r="AK47">
        <f t="shared" si="59"/>
        <v>-4.5932759121846694</v>
      </c>
      <c r="AL47">
        <f t="shared" si="40"/>
        <v>-114.7011682727637</v>
      </c>
      <c r="AN47">
        <f t="shared" si="48"/>
        <v>0</v>
      </c>
      <c r="AO47">
        <f t="shared" si="49"/>
        <v>0</v>
      </c>
      <c r="AP47">
        <f t="shared" si="50"/>
        <v>-7.6809784814272644E-4</v>
      </c>
      <c r="AQ47">
        <f t="shared" si="51"/>
        <v>-1.1663449263013004</v>
      </c>
      <c r="AR47">
        <f t="shared" si="52"/>
        <v>-1.167113024149443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-1.2770054289336319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-5.5511091577193952</v>
      </c>
      <c r="AK48">
        <f t="shared" si="59"/>
        <v>-4.2238644634362252</v>
      </c>
      <c r="AL48">
        <f t="shared" si="40"/>
        <v>-69.978188510150289</v>
      </c>
      <c r="AN48">
        <f t="shared" si="48"/>
        <v>0</v>
      </c>
      <c r="AO48">
        <f t="shared" si="49"/>
        <v>0</v>
      </c>
      <c r="AP48">
        <f t="shared" si="50"/>
        <v>-3.7990948977654918E-4</v>
      </c>
      <c r="AQ48">
        <f t="shared" si="51"/>
        <v>-0.59806828769922171</v>
      </c>
      <c r="AR48">
        <f t="shared" si="52"/>
        <v>-0.59844819718899822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-0.6956160204013756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-5.399658573033534</v>
      </c>
      <c r="AK49">
        <f t="shared" si="59"/>
        <v>-3.8352868223958678</v>
      </c>
      <c r="AL49">
        <f t="shared" si="40"/>
        <v>-43.327018992924117</v>
      </c>
      <c r="AN49">
        <f t="shared" si="48"/>
        <v>0</v>
      </c>
      <c r="AO49">
        <f t="shared" si="49"/>
        <v>0</v>
      </c>
      <c r="AP49">
        <f t="shared" si="50"/>
        <v>-1.8461444368773555E-4</v>
      </c>
      <c r="AQ49">
        <f t="shared" si="51"/>
        <v>-0.30239681776521404</v>
      </c>
      <c r="AR49">
        <f t="shared" si="52"/>
        <v>-0.30258143220890177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-0.3845454405326833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-5.0527164507461819</v>
      </c>
      <c r="AK50">
        <f t="shared" si="59"/>
        <v>-3.4573107222835202</v>
      </c>
      <c r="AL50">
        <f t="shared" si="40"/>
        <v>-27.465755274509469</v>
      </c>
      <c r="AN50">
        <f t="shared" si="48"/>
        <v>0</v>
      </c>
      <c r="AO50">
        <f t="shared" si="49"/>
        <v>0</v>
      </c>
      <c r="AP50">
        <f t="shared" si="50"/>
        <v>-8.8122888335068368E-5</v>
      </c>
      <c r="AQ50">
        <f t="shared" si="51"/>
        <v>-0.15012618627782429</v>
      </c>
      <c r="AR50">
        <f t="shared" si="52"/>
        <v>-0.15021430916615935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-0.21765185869938508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-4.6312249463216375</v>
      </c>
      <c r="AK51">
        <f t="shared" si="59"/>
        <v>-3.1036205707312878</v>
      </c>
      <c r="AL51">
        <f t="shared" si="40"/>
        <v>-18.100327395473297</v>
      </c>
      <c r="AN51">
        <f t="shared" si="48"/>
        <v>0</v>
      </c>
      <c r="AO51">
        <f t="shared" si="49"/>
        <v>0</v>
      </c>
      <c r="AP51">
        <f t="shared" si="50"/>
        <v>-4.1244842785991054E-5</v>
      </c>
      <c r="AQ51">
        <f t="shared" si="51"/>
        <v>-7.3298992020370879E-2</v>
      </c>
      <c r="AR51">
        <f t="shared" si="52"/>
        <v>-7.3340236863156869E-2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-0.12806759145933674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-4.1957645192291437</v>
      </c>
      <c r="AK52">
        <f t="shared" si="59"/>
        <v>-2.779434824488773</v>
      </c>
      <c r="AL52">
        <f t="shared" si="40"/>
        <v>-12.535946129253533</v>
      </c>
      <c r="AN52">
        <f t="shared" si="48"/>
        <v>0</v>
      </c>
      <c r="AO52">
        <f t="shared" si="49"/>
        <v>0</v>
      </c>
      <c r="AP52">
        <f t="shared" si="50"/>
        <v>-1.8902360352757243E-5</v>
      </c>
      <c r="AQ52">
        <f t="shared" si="51"/>
        <v>-3.5110269219719693E-2</v>
      </c>
      <c r="AR52">
        <f t="shared" si="52"/>
        <v>-3.5129171580072449E-2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-7.9193931944281981E-2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-3.7765535801102033</v>
      </c>
      <c r="AK53">
        <f t="shared" si="59"/>
        <v>-2.485731308142733</v>
      </c>
      <c r="AL53">
        <f t="shared" si="40"/>
        <v>-9.1839975418007178</v>
      </c>
      <c r="AN53">
        <f t="shared" si="48"/>
        <v>0</v>
      </c>
      <c r="AO53">
        <f t="shared" si="49"/>
        <v>0</v>
      </c>
      <c r="AP53">
        <f t="shared" si="50"/>
        <v>-8.4726284738499606E-6</v>
      </c>
      <c r="AQ53">
        <f t="shared" si="51"/>
        <v>-1.6471415818781632E-2</v>
      </c>
      <c r="AR53">
        <f t="shared" si="52"/>
        <v>-1.6479888447255481E-2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-5.180223825397795E-2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-3.3867998782257906</v>
      </c>
      <c r="AK54">
        <f t="shared" si="59"/>
        <v>-2.2213725575350187</v>
      </c>
      <c r="AL54">
        <f t="shared" si="40"/>
        <v>-7.1112472960094033</v>
      </c>
      <c r="AN54">
        <f t="shared" si="48"/>
        <v>0</v>
      </c>
      <c r="AO54">
        <f t="shared" si="49"/>
        <v>0</v>
      </c>
      <c r="AP54">
        <f t="shared" si="50"/>
        <v>-3.7061954976053679E-6</v>
      </c>
      <c r="AQ54">
        <f t="shared" si="51"/>
        <v>-7.5660057710597289E-3</v>
      </c>
      <c r="AR54">
        <f t="shared" si="52"/>
        <v>-7.5697119665573348E-3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-3.5813315209628271E-2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-3.0310690781973086</v>
      </c>
      <c r="AK55">
        <f t="shared" si="59"/>
        <v>-1.9842965660592133</v>
      </c>
      <c r="AL55">
        <f t="shared" si="40"/>
        <v>-5.7700565579080969</v>
      </c>
      <c r="AN55">
        <f t="shared" si="48"/>
        <v>0</v>
      </c>
      <c r="AO55">
        <f t="shared" si="49"/>
        <v>0</v>
      </c>
      <c r="AP55">
        <f t="shared" si="50"/>
        <v>-1.5800443448277266E-6</v>
      </c>
      <c r="AQ55">
        <f t="shared" si="51"/>
        <v>-3.3919354936111784E-3</v>
      </c>
      <c r="AR55">
        <f t="shared" si="52"/>
        <v>-3.3935155379560063E-3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-2.5945425113712325E-2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-2.7096751037638604</v>
      </c>
      <c r="AK56">
        <f t="shared" si="59"/>
        <v>-1.7721217305854016</v>
      </c>
      <c r="AL56">
        <f t="shared" si="40"/>
        <v>-4.8514043443549921</v>
      </c>
      <c r="AN56">
        <f t="shared" si="48"/>
        <v>0</v>
      </c>
      <c r="AO56">
        <f t="shared" si="49"/>
        <v>0</v>
      </c>
      <c r="AP56">
        <f t="shared" si="50"/>
        <v>-6.5502581746927502E-7</v>
      </c>
      <c r="AQ56">
        <f t="shared" si="51"/>
        <v>-1.4832410460961811E-3</v>
      </c>
      <c r="AR56">
        <f t="shared" si="52"/>
        <v>-1.4838960719136503E-3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-1.9477363568022685E-2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-2.4208980440052201</v>
      </c>
      <c r="AK57">
        <f t="shared" si="59"/>
        <v>-1.5824444733219314</v>
      </c>
      <c r="AL57">
        <f t="shared" si="40"/>
        <v>-4.1795034838054725</v>
      </c>
      <c r="AN57">
        <f t="shared" si="48"/>
        <v>0</v>
      </c>
      <c r="AO57">
        <f t="shared" si="49"/>
        <v>0</v>
      </c>
      <c r="AP57">
        <f t="shared" si="50"/>
        <v>-2.6339154074442725E-7</v>
      </c>
      <c r="AQ57">
        <f t="shared" si="51"/>
        <v>-6.3120898868004231E-4</v>
      </c>
      <c r="AR57">
        <f t="shared" si="52"/>
        <v>-6.3147238022078661E-4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-1.4981985316165432E-2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-3.6566134215434882</v>
      </c>
      <c r="AN58">
        <f t="shared" si="48"/>
        <v>0</v>
      </c>
      <c r="AO58">
        <f t="shared" si="49"/>
        <v>0</v>
      </c>
      <c r="AP58">
        <f t="shared" si="50"/>
        <v>-1.0257145229596144E-7</v>
      </c>
      <c r="AQ58">
        <f t="shared" si="51"/>
        <v>-2.60495712081261E-4</v>
      </c>
      <c r="AR58">
        <f t="shared" si="52"/>
        <v>-2.6059828353355694E-4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-1.1703228967082546E-2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-3.2289380293484751</v>
      </c>
      <c r="AN59">
        <f t="shared" si="48"/>
        <v>0</v>
      </c>
      <c r="AO59">
        <f t="shared" si="49"/>
        <v>0</v>
      </c>
      <c r="AP59">
        <f t="shared" si="50"/>
        <v>-3.8584459173728291E-8</v>
      </c>
      <c r="AQ59">
        <f t="shared" si="51"/>
        <v>-1.0416275624718951E-4</v>
      </c>
      <c r="AR59">
        <f t="shared" si="52"/>
        <v>-1.0420134070636324E-4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-9.2271661355095066E-3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-2.8663327748376579</v>
      </c>
      <c r="AN60">
        <f t="shared" si="48"/>
        <v>0</v>
      </c>
      <c r="AO60">
        <f t="shared" si="49"/>
        <v>0</v>
      </c>
      <c r="AP60">
        <f t="shared" si="50"/>
        <v>-1.399951560750759E-8</v>
      </c>
      <c r="AQ60">
        <f t="shared" si="51"/>
        <v>-4.0212780538540181E-5</v>
      </c>
      <c r="AR60">
        <f t="shared" si="52"/>
        <v>-4.0226780054147697E-5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-7.3133644628807313E-3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-2.5517756960388285</v>
      </c>
      <c r="AN61">
        <f t="shared" si="48"/>
        <v>0</v>
      </c>
      <c r="AO61">
        <f t="shared" si="49"/>
        <v>0</v>
      </c>
      <c r="AP61">
        <f t="shared" si="50"/>
        <v>-4.8956670691838216E-9</v>
      </c>
      <c r="AQ61">
        <f t="shared" si="51"/>
        <v>-1.4957809524904705E-5</v>
      </c>
      <c r="AR61">
        <f t="shared" si="52"/>
        <v>-1.4962705191973889E-5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-5.8131975465054962E-3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-2.2751672540321115</v>
      </c>
      <c r="AN62">
        <f t="shared" si="48"/>
        <v>0</v>
      </c>
      <c r="AO62">
        <f t="shared" si="49"/>
        <v>0</v>
      </c>
      <c r="AP62">
        <f t="shared" si="50"/>
        <v>-1.6462341697452821E-9</v>
      </c>
      <c r="AQ62">
        <f t="shared" si="51"/>
        <v>-5.3623716578165496E-6</v>
      </c>
      <c r="AR62">
        <f t="shared" si="52"/>
        <v>-5.3640178919862949E-6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-4.6277286998478622E-3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-2.0300715692115032</v>
      </c>
      <c r="AN63">
        <f t="shared" si="48"/>
        <v>0</v>
      </c>
      <c r="AO63">
        <f t="shared" si="49"/>
        <v>0</v>
      </c>
      <c r="AP63">
        <f t="shared" si="50"/>
        <v>-5.3105725947130712E-10</v>
      </c>
      <c r="AQ63">
        <f t="shared" si="51"/>
        <v>-1.8481923168570805E-6</v>
      </c>
      <c r="AR63">
        <f t="shared" si="52"/>
        <v>-1.8487233741165518E-6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-3.6867856508036715E-3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-1.812035094108758</v>
      </c>
      <c r="AN64">
        <f t="shared" si="48"/>
        <v>0</v>
      </c>
      <c r="AO64">
        <f t="shared" si="49"/>
        <v>0</v>
      </c>
      <c r="AP64">
        <f t="shared" si="50"/>
        <v>-1.6397341344958856E-10</v>
      </c>
      <c r="AQ64">
        <f t="shared" si="51"/>
        <v>-6.1088654252331203E-7</v>
      </c>
      <c r="AR64">
        <f t="shared" si="52"/>
        <v>-6.1105051593676171E-7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-2.9382254850694586E-3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-1.617686621508498</v>
      </c>
      <c r="AN65">
        <f t="shared" si="48"/>
        <v>0</v>
      </c>
      <c r="AO65">
        <f t="shared" si="49"/>
        <v>0</v>
      </c>
      <c r="AP65">
        <f t="shared" si="50"/>
        <v>-4.8353620212452638E-11</v>
      </c>
      <c r="AQ65">
        <f t="shared" si="51"/>
        <v>-1.9317432978061731E-7</v>
      </c>
      <c r="AR65">
        <f t="shared" si="52"/>
        <v>-1.9322268340082975E-7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-2.3420431267867133E-3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-1.4442894032146398</v>
      </c>
      <c r="AN66">
        <f t="shared" si="48"/>
        <v>0</v>
      </c>
      <c r="AO66">
        <f t="shared" si="49"/>
        <v>0</v>
      </c>
      <c r="AP66">
        <f t="shared" si="50"/>
        <v>-1.3584094732586937E-11</v>
      </c>
      <c r="AQ66">
        <f t="shared" si="51"/>
        <v>-5.8314103410412038E-8</v>
      </c>
      <c r="AR66">
        <f t="shared" si="52"/>
        <v>-5.8327687505144623E-8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-1.866967235426653E-3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-1.2895184759329805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-3.6253026199035498E-12</v>
      </c>
      <c r="AQ67">
        <f t="shared" ref="AQ67:AQ79" si="71">AH67*$K67</f>
        <v>-1.6764133662444804E-8</v>
      </c>
      <c r="AR67">
        <f t="shared" ref="AR67:AR79" si="72">AI67*$K67</f>
        <v>-1.6767758965064706E-8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-1.488305263947557E-3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-1.1513472907821183</v>
      </c>
      <c r="AN68">
        <f t="shared" si="68"/>
        <v>0</v>
      </c>
      <c r="AO68">
        <f t="shared" si="69"/>
        <v>0</v>
      </c>
      <c r="AP68">
        <f t="shared" si="70"/>
        <v>-9.1649511111944039E-13</v>
      </c>
      <c r="AQ68">
        <f t="shared" si="71"/>
        <v>-4.5760269093763216E-9</v>
      </c>
      <c r="AR68">
        <f t="shared" si="72"/>
        <v>-4.576943404487442E-9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-1.1864590940920026E-3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-1.0279859837289669</v>
      </c>
      <c r="AN69">
        <f t="shared" si="68"/>
        <v>0</v>
      </c>
      <c r="AO69">
        <f t="shared" si="69"/>
        <v>0</v>
      </c>
      <c r="AP69">
        <f t="shared" si="70"/>
        <v>-2.1885364648994612E-13</v>
      </c>
      <c r="AQ69">
        <f t="shared" si="71"/>
        <v>-1.1825251356062613E-9</v>
      </c>
      <c r="AR69">
        <f t="shared" si="72"/>
        <v>-1.1827439892527513E-9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-9.458354702908074E-4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-0.91784383622610877</v>
      </c>
      <c r="AN70">
        <f t="shared" si="68"/>
        <v>0</v>
      </c>
      <c r="AO70">
        <f t="shared" si="69"/>
        <v>0</v>
      </c>
      <c r="AP70">
        <f t="shared" si="70"/>
        <v>-4.8700944267419231E-14</v>
      </c>
      <c r="AQ70">
        <f t="shared" si="71"/>
        <v>-2.8950009365274482E-10</v>
      </c>
      <c r="AR70">
        <f t="shared" si="72"/>
        <v>-2.8954879459701224E-10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-7.5401359536932458E-4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-0.8195032013332455</v>
      </c>
      <c r="AN71">
        <f t="shared" si="68"/>
        <v>0</v>
      </c>
      <c r="AO71">
        <f t="shared" si="69"/>
        <v>0</v>
      </c>
      <c r="AP71">
        <f t="shared" si="70"/>
        <v>-1.0049398062432456E-14</v>
      </c>
      <c r="AQ71">
        <f t="shared" si="71"/>
        <v>-6.5997516062179805E-11</v>
      </c>
      <c r="AR71">
        <f t="shared" si="72"/>
        <v>-6.6007565460242243E-11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-6.0109485761394659E-4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-0.73169922805606968</v>
      </c>
      <c r="AN72">
        <f t="shared" si="68"/>
        <v>0</v>
      </c>
      <c r="AO72">
        <f t="shared" si="69"/>
        <v>0</v>
      </c>
      <c r="AP72">
        <f t="shared" si="70"/>
        <v>-1.9121919442164541E-15</v>
      </c>
      <c r="AQ72">
        <f t="shared" si="71"/>
        <v>-1.394151625765304E-11</v>
      </c>
      <c r="AR72">
        <f t="shared" si="72"/>
        <v>-1.3943428449597258E-11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-4.7918910177734147E-4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-0.65330286787370073</v>
      </c>
      <c r="AN73">
        <f t="shared" si="68"/>
        <v>0</v>
      </c>
      <c r="AO73">
        <f t="shared" si="69"/>
        <v>0</v>
      </c>
      <c r="AP73">
        <f t="shared" si="70"/>
        <v>-3.3336741014693146E-16</v>
      </c>
      <c r="AQ73">
        <f t="shared" si="71"/>
        <v>-2.7137473668030819E-12</v>
      </c>
      <c r="AR73">
        <f t="shared" si="72"/>
        <v>-2.714080734213229E-12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-3.820066097531746E-4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-0.58330612882286426</v>
      </c>
      <c r="AN74">
        <f t="shared" si="68"/>
        <v>0</v>
      </c>
      <c r="AO74">
        <f t="shared" si="69"/>
        <v>0</v>
      </c>
      <c r="AP74">
        <f t="shared" si="70"/>
        <v>-5.285354167663914E-17</v>
      </c>
      <c r="AQ74">
        <f t="shared" si="71"/>
        <v>-4.8363887387076124E-13</v>
      </c>
      <c r="AR74">
        <f t="shared" si="72"/>
        <v>-4.8369172741243784E-13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-3.0453332880481959E-4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-0.52080904293481867</v>
      </c>
      <c r="AN75">
        <f t="shared" si="68"/>
        <v>0</v>
      </c>
      <c r="AO75">
        <f t="shared" si="69"/>
        <v>0</v>
      </c>
      <c r="AP75">
        <f t="shared" si="70"/>
        <v>-7.5491361032629235E-18</v>
      </c>
      <c r="AQ75">
        <f t="shared" si="71"/>
        <v>-7.8339238971818344E-14</v>
      </c>
      <c r="AR75">
        <f t="shared" si="72"/>
        <v>-7.8346788107921611E-14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-2.4277210492716585E-4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-0.46500807392671833</v>
      </c>
      <c r="AN76">
        <f t="shared" si="68"/>
        <v>0</v>
      </c>
      <c r="AO76">
        <f t="shared" si="69"/>
        <v>0</v>
      </c>
      <c r="AP76">
        <f t="shared" si="70"/>
        <v>-9.5963543066813486E-19</v>
      </c>
      <c r="AQ76">
        <f t="shared" si="71"/>
        <v>-1.1426523321217826E-14</v>
      </c>
      <c r="AR76">
        <f t="shared" si="72"/>
        <v>-1.1427482956648495E-14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-1.9353643563723967E-4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-0.41518578027125219</v>
      </c>
      <c r="AN77">
        <f t="shared" si="68"/>
        <v>0</v>
      </c>
      <c r="AO77">
        <f t="shared" si="69"/>
        <v>0</v>
      </c>
      <c r="AP77">
        <f t="shared" si="70"/>
        <v>-1.0690855444186091E-19</v>
      </c>
      <c r="AQ77">
        <f t="shared" si="71"/>
        <v>-1.482681241761731E-15</v>
      </c>
      <c r="AR77">
        <f t="shared" si="72"/>
        <v>-1.4827881503161728E-15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-1.5428606156545126E-4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-0.37070158952485777</v>
      </c>
      <c r="AN78">
        <f t="shared" si="68"/>
        <v>0</v>
      </c>
      <c r="AO78">
        <f t="shared" si="69"/>
        <v>0</v>
      </c>
      <c r="AP78">
        <f t="shared" si="70"/>
        <v>-1.0230314009728907E-20</v>
      </c>
      <c r="AQ78">
        <f t="shared" si="71"/>
        <v>-1.6853842358311769E-16</v>
      </c>
      <c r="AR78">
        <f t="shared" si="72"/>
        <v>-1.6854865389712746E-16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-1.2299590367042691E-4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10450.354174601422</v>
      </c>
      <c r="AO81" s="6">
        <f t="shared" ref="AO81:AU81" si="90">SUM(AO3:AO79)</f>
        <v>-1045.0354174601423</v>
      </c>
      <c r="AP81" s="6">
        <f t="shared" si="90"/>
        <v>-1739.2844970937992</v>
      </c>
      <c r="AQ81" s="6">
        <f t="shared" si="90"/>
        <v>-5631.4026514302368</v>
      </c>
      <c r="AR81" s="6">
        <f t="shared" si="90"/>
        <v>2034.6316086172426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1556.3259831441117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20919.745271146905</v>
      </c>
      <c r="K3">
        <v>1</v>
      </c>
      <c r="L3" s="2">
        <v>0</v>
      </c>
      <c r="O3">
        <f>$C$3</f>
        <v>20919.745271146905</v>
      </c>
      <c r="P3" s="2">
        <f>O3*C5</f>
        <v>2091.9745271146908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20919.745271146905</v>
      </c>
      <c r="AF3">
        <f t="shared" ref="AF3:AF34" si="3">-$Z3*P3</f>
        <v>-2091.9745271146908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17305.338157032216</v>
      </c>
      <c r="AJ3">
        <f t="shared" ref="AJ3:AJ34" si="7">AB3-AC3</f>
        <v>0</v>
      </c>
      <c r="AL3">
        <f t="shared" ref="AL3:AL23" si="8">SUM(AI3:AK3)</f>
        <v>17305.338157032216</v>
      </c>
      <c r="AN3">
        <f t="shared" ref="AN3:AN34" si="9">AE3*$K3</f>
        <v>20919.745271146905</v>
      </c>
      <c r="AO3">
        <f t="shared" ref="AO3:AO34" si="10">AF3*$K3</f>
        <v>-2091.9745271146908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17305.338157032216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17305.338157032216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-73.045951901251101</v>
      </c>
      <c r="AK5">
        <f t="shared" si="27"/>
        <v>2.6243885113493182</v>
      </c>
      <c r="AL5">
        <f t="shared" si="8"/>
        <v>-760.87777027058542</v>
      </c>
      <c r="AN5">
        <f t="shared" si="9"/>
        <v>0</v>
      </c>
      <c r="AO5">
        <f t="shared" si="10"/>
        <v>0</v>
      </c>
      <c r="AP5">
        <f t="shared" si="11"/>
        <v>-21.536030059934802</v>
      </c>
      <c r="AQ5">
        <f t="shared" si="12"/>
        <v>-601.22461277433388</v>
      </c>
      <c r="AR5">
        <f t="shared" si="13"/>
        <v>-622.76064283426865</v>
      </c>
      <c r="AS5">
        <f t="shared" si="14"/>
        <v>-65.884184267062807</v>
      </c>
      <c r="AT5">
        <f t="shared" si="15"/>
        <v>2.3670811560351463</v>
      </c>
      <c r="AU5">
        <f t="shared" si="16"/>
        <v>-686.27774594529626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7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-31.992631674449513</v>
      </c>
      <c r="AK6">
        <f t="shared" si="27"/>
        <v>5.0632990464452625</v>
      </c>
      <c r="AL6">
        <f t="shared" si="8"/>
        <v>-791.83833206105749</v>
      </c>
      <c r="AN6">
        <f t="shared" si="9"/>
        <v>0</v>
      </c>
      <c r="AO6">
        <f t="shared" si="10"/>
        <v>0</v>
      </c>
      <c r="AP6">
        <f t="shared" si="11"/>
        <v>-19.852621317835403</v>
      </c>
      <c r="AQ6">
        <f t="shared" si="12"/>
        <v>-632.79493756816419</v>
      </c>
      <c r="AR6">
        <f t="shared" si="13"/>
        <v>-652.64755888599962</v>
      </c>
      <c r="AS6">
        <f t="shared" si="14"/>
        <v>-27.297251019591179</v>
      </c>
      <c r="AT6">
        <f t="shared" si="15"/>
        <v>4.3201868000267032</v>
      </c>
      <c r="AU6">
        <f t="shared" si="16"/>
        <v>-675.62462310556407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-32.290315012996871</v>
      </c>
      <c r="AK7">
        <f t="shared" si="27"/>
        <v>10.282840125691152</v>
      </c>
      <c r="AL7">
        <f t="shared" si="8"/>
        <v>-862.00591666453033</v>
      </c>
      <c r="AN7">
        <f t="shared" si="9"/>
        <v>0</v>
      </c>
      <c r="AO7">
        <f t="shared" si="10"/>
        <v>0</v>
      </c>
      <c r="AP7">
        <f t="shared" si="11"/>
        <v>-18.147574289118449</v>
      </c>
      <c r="AQ7">
        <f t="shared" si="12"/>
        <v>-655.58483905403136</v>
      </c>
      <c r="AR7">
        <f t="shared" si="13"/>
        <v>-673.7324133431498</v>
      </c>
      <c r="AS7">
        <f t="shared" si="14"/>
        <v>-25.898895497102078</v>
      </c>
      <c r="AT7">
        <f t="shared" si="15"/>
        <v>8.2474946968306604</v>
      </c>
      <c r="AU7">
        <f t="shared" si="16"/>
        <v>-691.3838141434212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-40.940558248501475</v>
      </c>
      <c r="AK8">
        <f t="shared" si="27"/>
        <v>16.792351001014712</v>
      </c>
      <c r="AL8">
        <f t="shared" si="8"/>
        <v>-942.41805148527885</v>
      </c>
      <c r="AN8">
        <f t="shared" si="9"/>
        <v>0</v>
      </c>
      <c r="AO8">
        <f t="shared" si="10"/>
        <v>0</v>
      </c>
      <c r="AP8">
        <f t="shared" si="11"/>
        <v>-16.430241069580109</v>
      </c>
      <c r="AQ8">
        <f t="shared" si="12"/>
        <v>-670.87013076748451</v>
      </c>
      <c r="AR8">
        <f t="shared" si="13"/>
        <v>-687.30037183706463</v>
      </c>
      <c r="AS8">
        <f t="shared" si="14"/>
        <v>-30.642910778332631</v>
      </c>
      <c r="AT8">
        <f t="shared" si="15"/>
        <v>12.568624745154102</v>
      </c>
      <c r="AU8">
        <f t="shared" si="16"/>
        <v>-705.37465787024314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14.957603357168409</v>
      </c>
      <c r="AK9">
        <f t="shared" si="27"/>
        <v>18.249522010174363</v>
      </c>
      <c r="AL9">
        <f t="shared" si="8"/>
        <v>-975.38677944149299</v>
      </c>
      <c r="AN9">
        <f t="shared" si="9"/>
        <v>0</v>
      </c>
      <c r="AO9">
        <f t="shared" si="10"/>
        <v>0</v>
      </c>
      <c r="AP9">
        <f t="shared" si="11"/>
        <v>-14.82461449272536</v>
      </c>
      <c r="AQ9">
        <f t="shared" si="12"/>
        <v>-689.18127079157432</v>
      </c>
      <c r="AR9">
        <f t="shared" si="13"/>
        <v>-704.00588528429967</v>
      </c>
      <c r="AS9">
        <f t="shared" si="14"/>
        <v>10.440515992599234</v>
      </c>
      <c r="AT9">
        <f t="shared" si="15"/>
        <v>12.738299168309194</v>
      </c>
      <c r="AU9">
        <f t="shared" si="16"/>
        <v>-680.8270701233912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221.93778910339461</v>
      </c>
      <c r="AK10">
        <f t="shared" si="27"/>
        <v>3.4546484330865868</v>
      </c>
      <c r="AL10">
        <f t="shared" si="8"/>
        <v>-871.83107209653906</v>
      </c>
      <c r="AN10">
        <f t="shared" si="9"/>
        <v>0</v>
      </c>
      <c r="AO10">
        <f t="shared" si="10"/>
        <v>0</v>
      </c>
      <c r="AP10">
        <f t="shared" si="11"/>
        <v>-13.564055432425649</v>
      </c>
      <c r="AQ10">
        <f t="shared" si="12"/>
        <v>-712.86105547139778</v>
      </c>
      <c r="AR10">
        <f t="shared" si="13"/>
        <v>-726.42511090382334</v>
      </c>
      <c r="AS10">
        <f t="shared" si="14"/>
        <v>146.93558937422435</v>
      </c>
      <c r="AT10">
        <f t="shared" si="15"/>
        <v>2.2871760850056799</v>
      </c>
      <c r="AU10">
        <f t="shared" si="16"/>
        <v>-577.20234544459322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3938.7929191444923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290.63741493434372</v>
      </c>
      <c r="AK11">
        <f t="shared" si="27"/>
        <v>0.93035011718771721</v>
      </c>
      <c r="AL11">
        <f t="shared" si="8"/>
        <v>-883.54889816237653</v>
      </c>
      <c r="AN11">
        <f t="shared" si="9"/>
        <v>0</v>
      </c>
      <c r="AO11">
        <f t="shared" si="10"/>
        <v>0</v>
      </c>
      <c r="AP11">
        <f t="shared" si="11"/>
        <v>-12.40580108174721</v>
      </c>
      <c r="AQ11">
        <f t="shared" si="12"/>
        <v>-727.41434107270106</v>
      </c>
      <c r="AR11">
        <f t="shared" si="13"/>
        <v>-739.82014215444826</v>
      </c>
      <c r="AS11">
        <f t="shared" si="14"/>
        <v>182.97707824519827</v>
      </c>
      <c r="AT11">
        <f t="shared" si="15"/>
        <v>0.58572206275142735</v>
      </c>
      <c r="AU11">
        <f t="shared" si="16"/>
        <v>-556.25734184649855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184.96183204088084</v>
      </c>
      <c r="AK12">
        <f t="shared" si="27"/>
        <v>6.107459574467569</v>
      </c>
      <c r="AL12">
        <f t="shared" si="8"/>
        <v>-1062.5971066989155</v>
      </c>
      <c r="AN12">
        <f t="shared" si="9"/>
        <v>0</v>
      </c>
      <c r="AO12">
        <f t="shared" si="10"/>
        <v>0</v>
      </c>
      <c r="AP12">
        <f t="shared" si="11"/>
        <v>-11.104624820813626</v>
      </c>
      <c r="AQ12">
        <f t="shared" si="12"/>
        <v>-725.84479521633511</v>
      </c>
      <c r="AR12">
        <f t="shared" si="13"/>
        <v>-736.9494200371488</v>
      </c>
      <c r="AS12">
        <f t="shared" si="14"/>
        <v>108.72710238929659</v>
      </c>
      <c r="AT12">
        <f t="shared" si="15"/>
        <v>3.5901806073420355</v>
      </c>
      <c r="AU12">
        <f t="shared" si="16"/>
        <v>-624.63213704051009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-92.745510163673359</v>
      </c>
      <c r="AK13">
        <f t="shared" si="27"/>
        <v>7.4108703386969044</v>
      </c>
      <c r="AL13">
        <f t="shared" si="8"/>
        <v>-1413.0583956570056</v>
      </c>
      <c r="AN13">
        <f t="shared" si="9"/>
        <v>0</v>
      </c>
      <c r="AO13">
        <f t="shared" si="10"/>
        <v>0</v>
      </c>
      <c r="AP13">
        <f t="shared" si="11"/>
        <v>-9.4720012652985801</v>
      </c>
      <c r="AQ13">
        <f t="shared" si="12"/>
        <v>-687.38777762692769</v>
      </c>
      <c r="AR13">
        <f t="shared" si="13"/>
        <v>-696.85977889222625</v>
      </c>
      <c r="AS13">
        <f t="shared" si="14"/>
        <v>-48.677758021586975</v>
      </c>
      <c r="AT13">
        <f t="shared" si="15"/>
        <v>3.8896174320440684</v>
      </c>
      <c r="AU13">
        <f t="shared" si="16"/>
        <v>-741.64791948176924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-43.496423605220997</v>
      </c>
      <c r="AK14">
        <f t="shared" si="27"/>
        <v>13.90305605015404</v>
      </c>
      <c r="AL14">
        <f t="shared" si="8"/>
        <v>-1431.8804568097726</v>
      </c>
      <c r="AN14">
        <f t="shared" si="9"/>
        <v>0</v>
      </c>
      <c r="AO14">
        <f t="shared" si="10"/>
        <v>0</v>
      </c>
      <c r="AP14">
        <f t="shared" si="11"/>
        <v>-8.048027557594148</v>
      </c>
      <c r="AQ14">
        <f t="shared" si="12"/>
        <v>-649.08997882168831</v>
      </c>
      <c r="AR14">
        <f t="shared" si="13"/>
        <v>-657.1380063792825</v>
      </c>
      <c r="AS14">
        <f t="shared" si="14"/>
        <v>-20.383239146668036</v>
      </c>
      <c r="AT14">
        <f t="shared" si="15"/>
        <v>6.5152325835313896</v>
      </c>
      <c r="AU14">
        <f t="shared" si="16"/>
        <v>-671.00601294241915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-3.4852008498801297</v>
      </c>
      <c r="AK15">
        <f t="shared" si="27"/>
        <v>16.94780570251951</v>
      </c>
      <c r="AL15">
        <f t="shared" si="8"/>
        <v>-1467.9428262862393</v>
      </c>
      <c r="AN15">
        <f t="shared" si="9"/>
        <v>0</v>
      </c>
      <c r="AO15">
        <f t="shared" si="10"/>
        <v>0</v>
      </c>
      <c r="AP15">
        <f t="shared" si="11"/>
        <v>-6.8073680680134014</v>
      </c>
      <c r="AQ15">
        <f t="shared" si="12"/>
        <v>-613.0268675771373</v>
      </c>
      <c r="AR15">
        <f t="shared" si="13"/>
        <v>-619.83423564515067</v>
      </c>
      <c r="AS15">
        <f t="shared" si="14"/>
        <v>-1.4582414506166079</v>
      </c>
      <c r="AT15">
        <f t="shared" si="15"/>
        <v>7.0911243962483494</v>
      </c>
      <c r="AU15">
        <f t="shared" si="16"/>
        <v>-614.20135269951902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30.370457156098382</v>
      </c>
      <c r="AK16">
        <f t="shared" si="27"/>
        <v>17.19176976201112</v>
      </c>
      <c r="AL16">
        <f t="shared" si="8"/>
        <v>-1504.669911541027</v>
      </c>
      <c r="AN16">
        <f t="shared" si="9"/>
        <v>0</v>
      </c>
      <c r="AO16">
        <f t="shared" si="10"/>
        <v>0</v>
      </c>
      <c r="AP16">
        <f t="shared" si="11"/>
        <v>-5.730150774322003</v>
      </c>
      <c r="AQ16">
        <f t="shared" si="12"/>
        <v>-574.15271445111455</v>
      </c>
      <c r="AR16">
        <f t="shared" si="13"/>
        <v>-579.8828652254366</v>
      </c>
      <c r="AS16">
        <f t="shared" si="14"/>
        <v>11.345795050582458</v>
      </c>
      <c r="AT16">
        <f t="shared" si="15"/>
        <v>6.4225011587424214</v>
      </c>
      <c r="AU16">
        <f t="shared" si="16"/>
        <v>-562.11456901611177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53.92377657518773</v>
      </c>
      <c r="AK17">
        <f t="shared" si="27"/>
        <v>15.065837761084232</v>
      </c>
      <c r="AL17">
        <f t="shared" si="8"/>
        <v>-1543.448097182187</v>
      </c>
      <c r="AN17">
        <f t="shared" si="9"/>
        <v>0</v>
      </c>
      <c r="AO17">
        <f t="shared" si="10"/>
        <v>0</v>
      </c>
      <c r="AP17">
        <f t="shared" si="11"/>
        <v>-4.7985260802768925</v>
      </c>
      <c r="AQ17">
        <f t="shared" si="12"/>
        <v>-533.03581547975568</v>
      </c>
      <c r="AR17">
        <f t="shared" si="13"/>
        <v>-537.8343415600325</v>
      </c>
      <c r="AS17">
        <f t="shared" si="14"/>
        <v>17.986467732409142</v>
      </c>
      <c r="AT17">
        <f t="shared" si="15"/>
        <v>5.025263843930043</v>
      </c>
      <c r="AU17">
        <f t="shared" si="16"/>
        <v>-514.82260998369338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68.545692376249917</v>
      </c>
      <c r="AK18">
        <f t="shared" si="27"/>
        <v>11.291173400821091</v>
      </c>
      <c r="AL18">
        <f t="shared" si="8"/>
        <v>-1589.9554598365187</v>
      </c>
      <c r="AN18">
        <f t="shared" si="9"/>
        <v>0</v>
      </c>
      <c r="AO18">
        <f t="shared" si="10"/>
        <v>0</v>
      </c>
      <c r="AP18">
        <f t="shared" si="11"/>
        <v>-3.9949065879286541</v>
      </c>
      <c r="AQ18">
        <f t="shared" si="12"/>
        <v>-493.29543034648435</v>
      </c>
      <c r="AR18">
        <f t="shared" si="13"/>
        <v>-497.29033693441301</v>
      </c>
      <c r="AS18">
        <f t="shared" si="14"/>
        <v>20.413981987048682</v>
      </c>
      <c r="AT18">
        <f t="shared" si="15"/>
        <v>3.3626884845191101</v>
      </c>
      <c r="AU18">
        <f t="shared" si="16"/>
        <v>-473.51366646284526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78.572106146925762</v>
      </c>
      <c r="AK19">
        <f t="shared" si="27"/>
        <v>6.4929749344835956</v>
      </c>
      <c r="AL19">
        <f t="shared" si="8"/>
        <v>-1637.4588506067164</v>
      </c>
      <c r="AN19">
        <f t="shared" si="9"/>
        <v>0</v>
      </c>
      <c r="AO19">
        <f t="shared" si="10"/>
        <v>0</v>
      </c>
      <c r="AP19">
        <f t="shared" si="11"/>
        <v>-3.3038485350009883</v>
      </c>
      <c r="AQ19">
        <f t="shared" si="12"/>
        <v>-454.727076514749</v>
      </c>
      <c r="AR19">
        <f t="shared" si="13"/>
        <v>-458.03092504975001</v>
      </c>
      <c r="AS19">
        <f t="shared" si="14"/>
        <v>20.89286180559116</v>
      </c>
      <c r="AT19">
        <f t="shared" si="15"/>
        <v>1.7265265584158052</v>
      </c>
      <c r="AU19">
        <f t="shared" si="16"/>
        <v>-435.41153668574304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84.438394193715339</v>
      </c>
      <c r="AK20">
        <f t="shared" si="27"/>
        <v>0.99292750419879217</v>
      </c>
      <c r="AL20">
        <f t="shared" si="8"/>
        <v>-1685.5756375594701</v>
      </c>
      <c r="AN20">
        <f t="shared" si="9"/>
        <v>0</v>
      </c>
      <c r="AO20">
        <f t="shared" si="10"/>
        <v>0</v>
      </c>
      <c r="AP20">
        <f t="shared" si="11"/>
        <v>-2.7114884249115176</v>
      </c>
      <c r="AQ20">
        <f t="shared" si="12"/>
        <v>-417.75538169656954</v>
      </c>
      <c r="AR20">
        <f t="shared" si="13"/>
        <v>-420.46687012148112</v>
      </c>
      <c r="AS20">
        <f t="shared" si="14"/>
        <v>20.047096449357049</v>
      </c>
      <c r="AT20">
        <f t="shared" si="15"/>
        <v>0.23573770716466436</v>
      </c>
      <c r="AU20">
        <f t="shared" si="16"/>
        <v>-400.18403596495938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87.140486767074435</v>
      </c>
      <c r="AK21">
        <f t="shared" si="27"/>
        <v>-4.9177600893612823</v>
      </c>
      <c r="AL21">
        <f t="shared" si="8"/>
        <v>-1731.8332986079431</v>
      </c>
      <c r="AN21">
        <f t="shared" si="9"/>
        <v>0</v>
      </c>
      <c r="AO21">
        <f t="shared" si="10"/>
        <v>0</v>
      </c>
      <c r="AP21">
        <f t="shared" si="11"/>
        <v>-2.2055937067292732</v>
      </c>
      <c r="AQ21">
        <f t="shared" si="12"/>
        <v>-382.33676629574353</v>
      </c>
      <c r="AR21">
        <f t="shared" si="13"/>
        <v>-384.54236000247278</v>
      </c>
      <c r="AS21">
        <f t="shared" si="14"/>
        <v>18.471981000641044</v>
      </c>
      <c r="AT21">
        <f t="shared" si="15"/>
        <v>-1.0424634324020796</v>
      </c>
      <c r="AU21">
        <f t="shared" si="16"/>
        <v>-367.11284243423381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87.144895822978924</v>
      </c>
      <c r="AK22">
        <f t="shared" si="27"/>
        <v>-11.017594163056494</v>
      </c>
      <c r="AL22">
        <f t="shared" si="8"/>
        <v>-1772.0656984241907</v>
      </c>
      <c r="AN22">
        <f t="shared" si="9"/>
        <v>0</v>
      </c>
      <c r="AO22">
        <f t="shared" si="10"/>
        <v>0</v>
      </c>
      <c r="AP22">
        <f t="shared" si="11"/>
        <v>-1.7755738792017777</v>
      </c>
      <c r="AQ22">
        <f t="shared" si="12"/>
        <v>-348.02683027855198</v>
      </c>
      <c r="AR22">
        <f t="shared" si="13"/>
        <v>-349.80240415775376</v>
      </c>
      <c r="AS22">
        <f t="shared" si="14"/>
        <v>16.493674669024113</v>
      </c>
      <c r="AT22">
        <f t="shared" si="15"/>
        <v>-2.0852697343276363</v>
      </c>
      <c r="AU22">
        <f t="shared" si="16"/>
        <v>-335.39399922305722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84.462660213584286</v>
      </c>
      <c r="AK23">
        <f t="shared" si="27"/>
        <v>-17.11773687066502</v>
      </c>
      <c r="AL23">
        <f t="shared" si="8"/>
        <v>-1809.0613174412997</v>
      </c>
      <c r="AN23">
        <f t="shared" si="9"/>
        <v>0</v>
      </c>
      <c r="AO23">
        <f t="shared" si="10"/>
        <v>0</v>
      </c>
      <c r="AP23">
        <f t="shared" si="11"/>
        <v>-1.4116406570330151</v>
      </c>
      <c r="AQ23">
        <f t="shared" si="12"/>
        <v>-315.67965095139812</v>
      </c>
      <c r="AR23">
        <f t="shared" si="13"/>
        <v>-317.09129160843116</v>
      </c>
      <c r="AS23">
        <f t="shared" si="14"/>
        <v>14.273227959749352</v>
      </c>
      <c r="AT23">
        <f t="shared" si="15"/>
        <v>-2.8927026438922541</v>
      </c>
      <c r="AU23">
        <f t="shared" si="16"/>
        <v>-305.71076629257408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-1829.1736093759894</v>
      </c>
      <c r="AN24">
        <f t="shared" si="9"/>
        <v>0</v>
      </c>
      <c r="AO24">
        <f t="shared" si="10"/>
        <v>0</v>
      </c>
      <c r="AP24">
        <f t="shared" si="11"/>
        <v>-1.1060225735067464</v>
      </c>
      <c r="AQ24">
        <f t="shared" si="12"/>
        <v>-283.53387166987329</v>
      </c>
      <c r="AR24">
        <f t="shared" si="13"/>
        <v>-284.63989424338007</v>
      </c>
      <c r="AS24">
        <f t="shared" si="14"/>
        <v>12.124103129197286</v>
      </c>
      <c r="AT24">
        <f t="shared" si="15"/>
        <v>-3.4748469652452756</v>
      </c>
      <c r="AU24">
        <f t="shared" si="16"/>
        <v>-275.99063807942804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73.422128952265439</v>
      </c>
      <c r="AK25">
        <f t="shared" si="27"/>
        <v>-28.654938023153289</v>
      </c>
      <c r="AL25">
        <f t="shared" si="40"/>
        <v>-1828.0105451486763</v>
      </c>
      <c r="AN25">
        <f t="shared" si="9"/>
        <v>0</v>
      </c>
      <c r="AO25">
        <f t="shared" si="10"/>
        <v>0</v>
      </c>
      <c r="AP25">
        <f t="shared" si="11"/>
        <v>-0.85192370714399202</v>
      </c>
      <c r="AQ25">
        <f t="shared" si="12"/>
        <v>-251.44249244715718</v>
      </c>
      <c r="AR25">
        <f t="shared" si="13"/>
        <v>-252.29441615430119</v>
      </c>
      <c r="AS25">
        <f t="shared" si="14"/>
        <v>9.8911861242076409</v>
      </c>
      <c r="AT25">
        <f t="shared" si="15"/>
        <v>-3.8602983788295409</v>
      </c>
      <c r="AU25">
        <f t="shared" si="16"/>
        <v>-246.26352840892309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63.842722163578287</v>
      </c>
      <c r="AK26">
        <f t="shared" si="27"/>
        <v>-33.79448704981187</v>
      </c>
      <c r="AL26">
        <f t="shared" si="40"/>
        <v>-1802.1575969653568</v>
      </c>
      <c r="AN26">
        <f t="shared" si="9"/>
        <v>0</v>
      </c>
      <c r="AO26">
        <f t="shared" si="10"/>
        <v>0</v>
      </c>
      <c r="AP26">
        <f t="shared" si="11"/>
        <v>-0.64316990485010195</v>
      </c>
      <c r="AQ26">
        <f t="shared" si="12"/>
        <v>-219.73960114363913</v>
      </c>
      <c r="AR26">
        <f t="shared" si="13"/>
        <v>-220.38277104848925</v>
      </c>
      <c r="AS26">
        <f t="shared" si="14"/>
        <v>7.6791787119912307</v>
      </c>
      <c r="AT26">
        <f t="shared" si="15"/>
        <v>-4.0648941138607819</v>
      </c>
      <c r="AU26">
        <f t="shared" si="16"/>
        <v>-216.76848645035878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52.239806247587126</v>
      </c>
      <c r="AK27">
        <f t="shared" si="27"/>
        <v>-38.263477601262352</v>
      </c>
      <c r="AL27">
        <f t="shared" si="40"/>
        <v>-1740.016390263213</v>
      </c>
      <c r="AN27">
        <f t="shared" si="9"/>
        <v>0</v>
      </c>
      <c r="AO27">
        <f t="shared" si="10"/>
        <v>0</v>
      </c>
      <c r="AP27">
        <f t="shared" si="11"/>
        <v>-0.47456823480183369</v>
      </c>
      <c r="AQ27">
        <f t="shared" si="12"/>
        <v>-187.896040756334</v>
      </c>
      <c r="AR27">
        <f t="shared" si="13"/>
        <v>-188.37060899113584</v>
      </c>
      <c r="AS27">
        <f t="shared" si="14"/>
        <v>5.6103106987552147</v>
      </c>
      <c r="AT27">
        <f t="shared" si="15"/>
        <v>-4.1093184140180075</v>
      </c>
      <c r="AU27">
        <f t="shared" si="16"/>
        <v>-186.8696167063986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38.342652456286942</v>
      </c>
      <c r="AK28">
        <f t="shared" si="27"/>
        <v>-41.920264038593452</v>
      </c>
      <c r="AL28">
        <f t="shared" si="40"/>
        <v>-1641.4156277937484</v>
      </c>
      <c r="AN28">
        <f t="shared" si="9"/>
        <v>0</v>
      </c>
      <c r="AO28">
        <f t="shared" si="10"/>
        <v>0</v>
      </c>
      <c r="AP28">
        <f t="shared" si="11"/>
        <v>-0.3411299253913363</v>
      </c>
      <c r="AQ28">
        <f t="shared" si="12"/>
        <v>-156.70899288485489</v>
      </c>
      <c r="AR28">
        <f t="shared" si="13"/>
        <v>-157.05012281024622</v>
      </c>
      <c r="AS28">
        <f t="shared" si="14"/>
        <v>3.6766262704413015</v>
      </c>
      <c r="AT28">
        <f t="shared" si="15"/>
        <v>-4.0196787169025638</v>
      </c>
      <c r="AU28">
        <f t="shared" si="16"/>
        <v>-157.39317525670748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23.179181902670052</v>
      </c>
      <c r="AK29">
        <f t="shared" si="27"/>
        <v>-44.604249710533537</v>
      </c>
      <c r="AL29">
        <f t="shared" si="40"/>
        <v>-1505.5037808256602</v>
      </c>
      <c r="AN29">
        <f t="shared" si="9"/>
        <v>0</v>
      </c>
      <c r="AO29">
        <f t="shared" si="10"/>
        <v>0</v>
      </c>
      <c r="AP29">
        <f t="shared" si="11"/>
        <v>-0.23812393064379214</v>
      </c>
      <c r="AQ29">
        <f t="shared" si="12"/>
        <v>-126.82111395781367</v>
      </c>
      <c r="AR29">
        <f t="shared" si="13"/>
        <v>-127.05923788845746</v>
      </c>
      <c r="AS29">
        <f t="shared" si="14"/>
        <v>1.9844831420312037</v>
      </c>
      <c r="AT29">
        <f t="shared" si="15"/>
        <v>-3.8187879962798705</v>
      </c>
      <c r="AU29">
        <f t="shared" si="16"/>
        <v>-128.89354274270613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7.5980684380062939</v>
      </c>
      <c r="AK30">
        <f t="shared" si="27"/>
        <v>-46.226792443720441</v>
      </c>
      <c r="AL30">
        <f t="shared" si="40"/>
        <v>-1341.1167725616588</v>
      </c>
      <c r="AN30">
        <f t="shared" si="9"/>
        <v>0</v>
      </c>
      <c r="AO30">
        <f t="shared" si="10"/>
        <v>0</v>
      </c>
      <c r="AP30">
        <f t="shared" si="11"/>
        <v>-0.16078262783572031</v>
      </c>
      <c r="AQ30">
        <f t="shared" si="12"/>
        <v>-99.403836002406237</v>
      </c>
      <c r="AR30">
        <f t="shared" si="13"/>
        <v>-99.564618630241966</v>
      </c>
      <c r="AS30">
        <f t="shared" si="14"/>
        <v>0.5808105396401122</v>
      </c>
      <c r="AT30">
        <f t="shared" si="15"/>
        <v>-3.5336623359125485</v>
      </c>
      <c r="AU30">
        <f t="shared" si="16"/>
        <v>-102.51747042651439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-7.0453117831364125</v>
      </c>
      <c r="AK31">
        <f t="shared" si="27"/>
        <v>-46.758657234380877</v>
      </c>
      <c r="AL31">
        <f t="shared" si="40"/>
        <v>-1159.7717713740267</v>
      </c>
      <c r="AN31">
        <f t="shared" si="9"/>
        <v>0</v>
      </c>
      <c r="AO31">
        <f t="shared" si="10"/>
        <v>0</v>
      </c>
      <c r="AP31">
        <f t="shared" si="11"/>
        <v>-0.10443050055192055</v>
      </c>
      <c r="AQ31">
        <f t="shared" si="12"/>
        <v>-75.37971596287872</v>
      </c>
      <c r="AR31">
        <f t="shared" si="13"/>
        <v>-75.484146463430633</v>
      </c>
      <c r="AS31">
        <f t="shared" si="14"/>
        <v>-0.48085427567209915</v>
      </c>
      <c r="AT31">
        <f t="shared" si="15"/>
        <v>-3.191356315792282</v>
      </c>
      <c r="AU31">
        <f t="shared" si="16"/>
        <v>-79.156357054895011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-19.664165988498553</v>
      </c>
      <c r="AK32">
        <f t="shared" si="27"/>
        <v>-46.265485409561329</v>
      </c>
      <c r="AL32">
        <f t="shared" si="40"/>
        <v>-969.38307100965562</v>
      </c>
      <c r="AN32">
        <f t="shared" si="9"/>
        <v>0</v>
      </c>
      <c r="AO32">
        <f t="shared" si="10"/>
        <v>0</v>
      </c>
      <c r="AP32">
        <f t="shared" si="11"/>
        <v>-6.4813741200468039E-2</v>
      </c>
      <c r="AQ32">
        <f t="shared" si="12"/>
        <v>-54.990723931923426</v>
      </c>
      <c r="AR32">
        <f t="shared" si="13"/>
        <v>-55.055537673123894</v>
      </c>
      <c r="AS32">
        <f t="shared" si="14"/>
        <v>-1.1983143877586673</v>
      </c>
      <c r="AT32">
        <f t="shared" si="15"/>
        <v>-2.8193718897278881</v>
      </c>
      <c r="AU32">
        <f t="shared" si="16"/>
        <v>-59.073223950610448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-29.869884953234873</v>
      </c>
      <c r="AK33">
        <f t="shared" si="27"/>
        <v>-44.888993790366435</v>
      </c>
      <c r="AL33">
        <f t="shared" si="40"/>
        <v>-780.30403984254247</v>
      </c>
      <c r="AN33">
        <f t="shared" si="9"/>
        <v>0</v>
      </c>
      <c r="AO33">
        <f t="shared" si="10"/>
        <v>0</v>
      </c>
      <c r="AP33">
        <f t="shared" si="11"/>
        <v>-3.8115485877211169E-2</v>
      </c>
      <c r="AQ33">
        <f t="shared" si="12"/>
        <v>-38.350463582119353</v>
      </c>
      <c r="AR33">
        <f t="shared" si="13"/>
        <v>-38.388579067996567</v>
      </c>
      <c r="AS33">
        <f t="shared" si="14"/>
        <v>-1.6252148033914688</v>
      </c>
      <c r="AT33">
        <f t="shared" si="15"/>
        <v>-2.4424016808792692</v>
      </c>
      <c r="AU33">
        <f t="shared" si="16"/>
        <v>-42.456195552267303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-37.417937208200556</v>
      </c>
      <c r="AK34">
        <f t="shared" si="27"/>
        <v>-42.798101843639991</v>
      </c>
      <c r="AL34">
        <f t="shared" si="40"/>
        <v>-600.09073781525547</v>
      </c>
      <c r="AN34">
        <f t="shared" si="9"/>
        <v>0</v>
      </c>
      <c r="AO34">
        <f t="shared" si="10"/>
        <v>0</v>
      </c>
      <c r="AP34">
        <f t="shared" si="11"/>
        <v>-2.107409856072678E-2</v>
      </c>
      <c r="AQ34">
        <f t="shared" si="12"/>
        <v>-25.234536840044747</v>
      </c>
      <c r="AR34">
        <f t="shared" si="13"/>
        <v>-25.255610938605475</v>
      </c>
      <c r="AS34">
        <f t="shared" si="14"/>
        <v>-1.8177704483470931</v>
      </c>
      <c r="AT34">
        <f t="shared" si="15"/>
        <v>-2.0791398612873806</v>
      </c>
      <c r="AU34">
        <f t="shared" si="16"/>
        <v>-29.15252124823995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-440.22429762853244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-1.087731376431858E-2</v>
      </c>
      <c r="AQ35">
        <f t="shared" ref="AQ35:AQ69" si="51">AH35*$K35</f>
        <v>-15.50136814121911</v>
      </c>
      <c r="AR35">
        <f t="shared" ref="AR35:AR69" si="52">AI35*$K35</f>
        <v>-15.512245454983429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-19.094803058645162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-292.54737045869501</v>
      </c>
      <c r="AN36">
        <f t="shared" si="48"/>
        <v>0</v>
      </c>
      <c r="AO36">
        <f t="shared" si="49"/>
        <v>0</v>
      </c>
      <c r="AP36">
        <f t="shared" si="50"/>
        <v>-5.5426577149310279E-3</v>
      </c>
      <c r="AQ36">
        <f t="shared" si="51"/>
        <v>-8.1442214034868599</v>
      </c>
      <c r="AR36">
        <f t="shared" si="52"/>
        <v>-8.1497640612017914</v>
      </c>
      <c r="AS36">
        <f t="shared" si="53"/>
        <v>-1.7389080658138878</v>
      </c>
      <c r="AT36">
        <f t="shared" si="54"/>
        <v>-1.44105239865212</v>
      </c>
      <c r="AU36">
        <f t="shared" si="55"/>
        <v>-11.3297245256678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-45.78622968747294</v>
      </c>
      <c r="AK37">
        <f t="shared" si="59"/>
        <v>-34.066687172828182</v>
      </c>
      <c r="AL37">
        <f t="shared" si="40"/>
        <v>-202.23019320470826</v>
      </c>
      <c r="AN37">
        <f t="shared" si="48"/>
        <v>0</v>
      </c>
      <c r="AO37">
        <f t="shared" si="49"/>
        <v>0</v>
      </c>
      <c r="AP37">
        <f t="shared" si="50"/>
        <v>-2.7848996144371864E-3</v>
      </c>
      <c r="AQ37">
        <f t="shared" si="51"/>
        <v>-4.228827802878695</v>
      </c>
      <c r="AR37">
        <f t="shared" si="52"/>
        <v>-4.2316127024931323</v>
      </c>
      <c r="AS37">
        <f t="shared" si="53"/>
        <v>-1.5832154214603367</v>
      </c>
      <c r="AT37">
        <f t="shared" si="54"/>
        <v>-1.1779721732545962</v>
      </c>
      <c r="AU37">
        <f t="shared" si="55"/>
        <v>-6.9928002972080652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-43.923360671192427</v>
      </c>
      <c r="AK38">
        <f t="shared" si="59"/>
        <v>-30.861651094705074</v>
      </c>
      <c r="AL38">
        <f t="shared" si="40"/>
        <v>-145.06512513676213</v>
      </c>
      <c r="AN38">
        <f t="shared" si="48"/>
        <v>0</v>
      </c>
      <c r="AO38">
        <f t="shared" si="49"/>
        <v>0</v>
      </c>
      <c r="AP38">
        <f t="shared" si="50"/>
        <v>-1.3774414212434334E-3</v>
      </c>
      <c r="AQ38">
        <f t="shared" si="51"/>
        <v>-2.1684218330360161</v>
      </c>
      <c r="AR38">
        <f t="shared" si="52"/>
        <v>-2.1697992744572598</v>
      </c>
      <c r="AS38">
        <f t="shared" si="53"/>
        <v>-1.356071746969997</v>
      </c>
      <c r="AT38">
        <f t="shared" si="54"/>
        <v>-0.95280990513604702</v>
      </c>
      <c r="AU38">
        <f t="shared" si="55"/>
        <v>-4.4786809265633032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-40.824603590241793</v>
      </c>
      <c r="AK39">
        <f t="shared" si="59"/>
        <v>-27.787015847721602</v>
      </c>
      <c r="AL39">
        <f t="shared" si="40"/>
        <v>-108.41007209365016</v>
      </c>
      <c r="AN39">
        <f t="shared" si="48"/>
        <v>0</v>
      </c>
      <c r="AO39">
        <f t="shared" si="49"/>
        <v>0</v>
      </c>
      <c r="AP39">
        <f t="shared" si="50"/>
        <v>-6.6935833017719266E-4</v>
      </c>
      <c r="AQ39">
        <f t="shared" si="51"/>
        <v>-1.0964029950581127</v>
      </c>
      <c r="AR39">
        <f t="shared" si="52"/>
        <v>-1.0970723533882898</v>
      </c>
      <c r="AS39">
        <f t="shared" si="53"/>
        <v>-1.1253589259956052</v>
      </c>
      <c r="AT39">
        <f t="shared" si="54"/>
        <v>-0.76596864540013132</v>
      </c>
      <c r="AU39">
        <f t="shared" si="55"/>
        <v>-2.9883999247840265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-37.290226847154258</v>
      </c>
      <c r="AK40">
        <f t="shared" si="59"/>
        <v>-24.929293596404676</v>
      </c>
      <c r="AL40">
        <f t="shared" si="40"/>
        <v>-84.348084880784938</v>
      </c>
      <c r="AN40">
        <f t="shared" si="48"/>
        <v>0</v>
      </c>
      <c r="AO40">
        <f t="shared" si="49"/>
        <v>0</v>
      </c>
      <c r="AP40">
        <f t="shared" si="50"/>
        <v>-3.1950798760969955E-4</v>
      </c>
      <c r="AQ40">
        <f t="shared" si="51"/>
        <v>-0.54431392991528083</v>
      </c>
      <c r="AR40">
        <f t="shared" si="52"/>
        <v>-0.54463343790289054</v>
      </c>
      <c r="AS40">
        <f t="shared" si="53"/>
        <v>-0.91779584281474724</v>
      </c>
      <c r="AT40">
        <f t="shared" si="54"/>
        <v>-0.61356564337539188</v>
      </c>
      <c r="AU40">
        <f t="shared" si="55"/>
        <v>-2.0759949240930293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-33.729462714917133</v>
      </c>
      <c r="AK41">
        <f t="shared" si="59"/>
        <v>-22.318977717103881</v>
      </c>
      <c r="AL41">
        <f t="shared" si="40"/>
        <v>-68.148911194292495</v>
      </c>
      <c r="AN41">
        <f t="shared" si="48"/>
        <v>0</v>
      </c>
      <c r="AO41">
        <f t="shared" si="49"/>
        <v>0</v>
      </c>
      <c r="AP41">
        <f t="shared" si="50"/>
        <v>-1.4954181560327103E-4</v>
      </c>
      <c r="AQ41">
        <f t="shared" si="51"/>
        <v>-0.26576084688917678</v>
      </c>
      <c r="AR41">
        <f t="shared" si="52"/>
        <v>-0.26591038870478007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-1.4975866494371097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-30.335825443139839</v>
      </c>
      <c r="AK42">
        <f t="shared" si="59"/>
        <v>-19.957915327059681</v>
      </c>
      <c r="AL42">
        <f t="shared" si="40"/>
        <v>-56.785253145987205</v>
      </c>
      <c r="AN42">
        <f t="shared" si="48"/>
        <v>0</v>
      </c>
      <c r="AO42">
        <f t="shared" si="49"/>
        <v>0</v>
      </c>
      <c r="AP42">
        <f t="shared" si="50"/>
        <v>-6.8534466260559992E-5</v>
      </c>
      <c r="AQ42">
        <f t="shared" si="51"/>
        <v>-0.12729963434894845</v>
      </c>
      <c r="AR42">
        <f t="shared" si="52"/>
        <v>-0.12736816881520899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-1.1141677455455612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-27.19554526746262</v>
      </c>
      <c r="AK43">
        <f t="shared" si="59"/>
        <v>-17.834407546039891</v>
      </c>
      <c r="AL43">
        <f t="shared" si="40"/>
        <v>-48.440705825730177</v>
      </c>
      <c r="AN43">
        <f t="shared" si="48"/>
        <v>0</v>
      </c>
      <c r="AO43">
        <f t="shared" si="49"/>
        <v>0</v>
      </c>
      <c r="AP43">
        <f t="shared" si="50"/>
        <v>-3.0719288990521727E-5</v>
      </c>
      <c r="AQ43">
        <f t="shared" si="51"/>
        <v>-5.9720567729589384E-2</v>
      </c>
      <c r="AR43">
        <f t="shared" si="52"/>
        <v>-5.9751287018579902E-2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-0.84860865234137328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-24.335676666030764</v>
      </c>
      <c r="AK44">
        <f t="shared" si="59"/>
        <v>-15.930719377317507</v>
      </c>
      <c r="AL44">
        <f t="shared" si="40"/>
        <v>-42.021057680238336</v>
      </c>
      <c r="AN44">
        <f t="shared" si="48"/>
        <v>0</v>
      </c>
      <c r="AO44">
        <f t="shared" si="49"/>
        <v>0</v>
      </c>
      <c r="AP44">
        <f t="shared" si="50"/>
        <v>-1.3437587980837733E-5</v>
      </c>
      <c r="AQ44">
        <f t="shared" si="51"/>
        <v>-2.7432138503711158E-2</v>
      </c>
      <c r="AR44">
        <f t="shared" si="52"/>
        <v>-2.7445576091691994E-2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-0.65727323819561934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-21.754172534496576</v>
      </c>
      <c r="AK45">
        <f t="shared" si="59"/>
        <v>-14.227222010695353</v>
      </c>
      <c r="AL45">
        <f t="shared" si="40"/>
        <v>-36.862406681656587</v>
      </c>
      <c r="AN45">
        <f t="shared" si="48"/>
        <v>0</v>
      </c>
      <c r="AO45">
        <f t="shared" si="49"/>
        <v>0</v>
      </c>
      <c r="AP45">
        <f t="shared" si="50"/>
        <v>-5.7287816875731502E-6</v>
      </c>
      <c r="AQ45">
        <f t="shared" si="51"/>
        <v>-1.2298172519548978E-2</v>
      </c>
      <c r="AR45">
        <f t="shared" si="52"/>
        <v>-1.230390130123655E-2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-0.51480722542275592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-19.435563142659333</v>
      </c>
      <c r="AK46">
        <f t="shared" si="59"/>
        <v>-12.704429933280593</v>
      </c>
      <c r="AL46">
        <f t="shared" si="40"/>
        <v>-32.571466008968862</v>
      </c>
      <c r="AN46">
        <f t="shared" si="48"/>
        <v>0</v>
      </c>
      <c r="AO46">
        <f t="shared" si="49"/>
        <v>0</v>
      </c>
      <c r="AP46">
        <f t="shared" si="50"/>
        <v>-2.3749332860747983E-6</v>
      </c>
      <c r="AQ46">
        <f t="shared" si="51"/>
        <v>-5.3778010540957918E-3</v>
      </c>
      <c r="AR46">
        <f t="shared" si="52"/>
        <v>-5.3801759873818673E-3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-0.40614417702889277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-17.358784087498435</v>
      </c>
      <c r="AK47">
        <f t="shared" si="59"/>
        <v>-11.34394051329444</v>
      </c>
      <c r="AL47">
        <f t="shared" si="40"/>
        <v>-28.908371636726841</v>
      </c>
      <c r="AN47">
        <f t="shared" si="48"/>
        <v>0</v>
      </c>
      <c r="AO47">
        <f t="shared" si="49"/>
        <v>0</v>
      </c>
      <c r="AP47">
        <f t="shared" si="50"/>
        <v>-9.5498119417836305E-7</v>
      </c>
      <c r="AQ47">
        <f t="shared" si="51"/>
        <v>-2.288580385239792E-3</v>
      </c>
      <c r="AR47">
        <f t="shared" si="52"/>
        <v>-2.2895353664339705E-3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-0.32184630791155683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-25.725304232674652</v>
      </c>
      <c r="AN48">
        <f t="shared" si="48"/>
        <v>0</v>
      </c>
      <c r="AO48">
        <f t="shared" si="49"/>
        <v>0</v>
      </c>
      <c r="AP48">
        <f t="shared" si="50"/>
        <v>-3.7189428227405497E-7</v>
      </c>
      <c r="AQ48">
        <f t="shared" si="51"/>
        <v>-9.4448176087435348E-4</v>
      </c>
      <c r="AR48">
        <f t="shared" si="52"/>
        <v>-9.4485365515662757E-4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-0.2557215917550103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-22.927952205935533</v>
      </c>
      <c r="AN49">
        <f t="shared" si="48"/>
        <v>0</v>
      </c>
      <c r="AO49">
        <f t="shared" si="49"/>
        <v>0</v>
      </c>
      <c r="AP49">
        <f t="shared" si="50"/>
        <v>-1.3989603764156936E-7</v>
      </c>
      <c r="AQ49">
        <f t="shared" si="51"/>
        <v>-3.776638880227798E-4</v>
      </c>
      <c r="AR49">
        <f t="shared" si="52"/>
        <v>-3.7780378406042131E-4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-0.20349517890865504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-20.452304431755394</v>
      </c>
      <c r="AN50">
        <f t="shared" si="48"/>
        <v>0</v>
      </c>
      <c r="AO50">
        <f t="shared" si="49"/>
        <v>0</v>
      </c>
      <c r="AP50">
        <f t="shared" si="50"/>
        <v>-5.0758175813051795E-8</v>
      </c>
      <c r="AQ50">
        <f t="shared" si="51"/>
        <v>-1.457998577759565E-4</v>
      </c>
      <c r="AR50">
        <f t="shared" si="52"/>
        <v>-1.4585061595176954E-4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-0.16207390001718183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-18.252433725284263</v>
      </c>
      <c r="AN51">
        <f t="shared" si="48"/>
        <v>0</v>
      </c>
      <c r="AO51">
        <f t="shared" si="49"/>
        <v>0</v>
      </c>
      <c r="AP51">
        <f t="shared" si="50"/>
        <v>-1.7750266279680325E-8</v>
      </c>
      <c r="AQ51">
        <f t="shared" si="51"/>
        <v>-5.4232671110141633E-5</v>
      </c>
      <c r="AR51">
        <f t="shared" si="52"/>
        <v>-5.4250421376421315E-5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-0.12914380908120593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-16.293132895931656</v>
      </c>
      <c r="AN52">
        <f t="shared" si="48"/>
        <v>0</v>
      </c>
      <c r="AO52">
        <f t="shared" si="49"/>
        <v>0</v>
      </c>
      <c r="AP52">
        <f t="shared" si="50"/>
        <v>-5.9687667602279978E-9</v>
      </c>
      <c r="AQ52">
        <f t="shared" si="51"/>
        <v>-1.9442401509693153E-5</v>
      </c>
      <c r="AR52">
        <f t="shared" si="52"/>
        <v>-1.944837027645338E-5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-0.1029293875719923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-14.54591187567927</v>
      </c>
      <c r="AN53">
        <f t="shared" si="48"/>
        <v>0</v>
      </c>
      <c r="AO53">
        <f t="shared" si="49"/>
        <v>0</v>
      </c>
      <c r="AP53">
        <f t="shared" si="50"/>
        <v>-1.9254593157913633E-9</v>
      </c>
      <c r="AQ53">
        <f t="shared" si="51"/>
        <v>-6.701008319534627E-6</v>
      </c>
      <c r="AR53">
        <f t="shared" si="52"/>
        <v>-6.7029337788504187E-6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-8.204605774073008E-2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-12.986811998249999</v>
      </c>
      <c r="AN54">
        <f t="shared" si="48"/>
        <v>0</v>
      </c>
      <c r="AO54">
        <f t="shared" si="49"/>
        <v>0</v>
      </c>
      <c r="AP54">
        <f t="shared" si="50"/>
        <v>-5.9451995211013145E-10</v>
      </c>
      <c r="AQ54">
        <f t="shared" si="51"/>
        <v>-2.2148971004823258E-6</v>
      </c>
      <c r="AR54">
        <f t="shared" si="52"/>
        <v>-2.2154916204344359E-6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-6.5403546283998429E-2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-11.595135035918744</v>
      </c>
      <c r="AN55">
        <f t="shared" si="48"/>
        <v>0</v>
      </c>
      <c r="AO55">
        <f t="shared" si="49"/>
        <v>0</v>
      </c>
      <c r="AP55">
        <f t="shared" si="50"/>
        <v>-1.7531617698436689E-10</v>
      </c>
      <c r="AQ55">
        <f t="shared" si="51"/>
        <v>-7.0039398994024861E-7</v>
      </c>
      <c r="AR55">
        <f t="shared" si="52"/>
        <v>-7.0056930611723291E-7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-5.2138259779359951E-2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-10.352714114355985</v>
      </c>
      <c r="AN56">
        <f t="shared" si="48"/>
        <v>0</v>
      </c>
      <c r="AO56">
        <f t="shared" si="49"/>
        <v>0</v>
      </c>
      <c r="AP56">
        <f t="shared" si="50"/>
        <v>-4.9251980427668161E-11</v>
      </c>
      <c r="AQ56">
        <f t="shared" si="51"/>
        <v>-2.1142999488488366E-7</v>
      </c>
      <c r="AR56">
        <f t="shared" si="52"/>
        <v>-2.1147924686531134E-7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-4.1563960125430566E-2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-9.243465129045493</v>
      </c>
      <c r="AN57">
        <f t="shared" si="48"/>
        <v>0</v>
      </c>
      <c r="AO57">
        <f t="shared" si="49"/>
        <v>0</v>
      </c>
      <c r="AP57">
        <f t="shared" si="50"/>
        <v>-1.3144293910990732E-11</v>
      </c>
      <c r="AQ57">
        <f t="shared" si="51"/>
        <v>-6.0781877576931887E-8</v>
      </c>
      <c r="AR57">
        <f t="shared" si="52"/>
        <v>-6.0795021870842864E-8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-3.3134428376586644E-2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-8.2530840479539602</v>
      </c>
      <c r="AN58">
        <f t="shared" si="48"/>
        <v>0</v>
      </c>
      <c r="AO58">
        <f t="shared" si="49"/>
        <v>0</v>
      </c>
      <c r="AP58">
        <f t="shared" si="50"/>
        <v>-3.3229449708285423E-12</v>
      </c>
      <c r="AQ58">
        <f t="shared" si="51"/>
        <v>-1.6591343936701532E-8</v>
      </c>
      <c r="AR58">
        <f t="shared" si="52"/>
        <v>-1.659466688167236E-8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-2.6414532017172091E-2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-7.368821955370529</v>
      </c>
      <c r="AN59">
        <f t="shared" si="48"/>
        <v>0</v>
      </c>
      <c r="AO59">
        <f t="shared" si="49"/>
        <v>0</v>
      </c>
      <c r="AP59">
        <f t="shared" si="50"/>
        <v>-7.9349973079832187E-13</v>
      </c>
      <c r="AQ59">
        <f t="shared" si="51"/>
        <v>-4.2874925404038128E-9</v>
      </c>
      <c r="AR59">
        <f t="shared" si="52"/>
        <v>-4.2882860401346108E-9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-2.1057494379634587E-2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-6.5793044004198737</v>
      </c>
      <c r="AN60">
        <f t="shared" si="48"/>
        <v>0</v>
      </c>
      <c r="AO60">
        <f t="shared" si="49"/>
        <v>0</v>
      </c>
      <c r="AP60">
        <f t="shared" si="50"/>
        <v>-1.7657547308720083E-13</v>
      </c>
      <c r="AQ60">
        <f t="shared" si="51"/>
        <v>-1.0496432207726318E-9</v>
      </c>
      <c r="AR60">
        <f t="shared" si="52"/>
        <v>-1.0498197962457187E-9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-1.6786903256629279E-2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-5.8743786696649423</v>
      </c>
      <c r="AN61">
        <f t="shared" si="48"/>
        <v>0</v>
      </c>
      <c r="AO61">
        <f t="shared" si="49"/>
        <v>0</v>
      </c>
      <c r="AP61">
        <f t="shared" si="50"/>
        <v>-3.6436197363481714E-14</v>
      </c>
      <c r="AQ61">
        <f t="shared" si="51"/>
        <v>-2.3928781662362381E-10</v>
      </c>
      <c r="AR61">
        <f t="shared" si="52"/>
        <v>-2.3932425282098726E-10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-1.3382415908557523E-2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-5.2449808868753296</v>
      </c>
      <c r="AN62">
        <f t="shared" si="48"/>
        <v>0</v>
      </c>
      <c r="AO62">
        <f t="shared" si="49"/>
        <v>0</v>
      </c>
      <c r="AP62">
        <f t="shared" si="50"/>
        <v>-6.9330523722399166E-15</v>
      </c>
      <c r="AQ62">
        <f t="shared" si="51"/>
        <v>-5.0547887023103908E-11</v>
      </c>
      <c r="AR62">
        <f t="shared" si="52"/>
        <v>-5.0554820075476146E-11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-1.0668379890458761E-2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-4.6830186324002598</v>
      </c>
      <c r="AN63">
        <f t="shared" si="48"/>
        <v>0</v>
      </c>
      <c r="AO63">
        <f t="shared" si="49"/>
        <v>0</v>
      </c>
      <c r="AP63">
        <f t="shared" si="50"/>
        <v>-1.2086933640407774E-15</v>
      </c>
      <c r="AQ63">
        <f t="shared" si="51"/>
        <v>-9.8392594299854401E-12</v>
      </c>
      <c r="AR63">
        <f t="shared" si="52"/>
        <v>-9.8404681233494803E-12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-8.5047671019231573E-3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-4.1812666323536138</v>
      </c>
      <c r="AN64">
        <f t="shared" si="48"/>
        <v>0</v>
      </c>
      <c r="AO64">
        <f t="shared" si="49"/>
        <v>0</v>
      </c>
      <c r="AP64">
        <f t="shared" si="50"/>
        <v>-1.9163158469044606E-16</v>
      </c>
      <c r="AQ64">
        <f t="shared" si="51"/>
        <v>-1.7535340277626249E-12</v>
      </c>
      <c r="AR64">
        <f t="shared" si="52"/>
        <v>-1.7537256593473154E-12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-6.7799482576216402E-3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-3.7332737781253327</v>
      </c>
      <c r="AN65">
        <f t="shared" si="48"/>
        <v>0</v>
      </c>
      <c r="AO65">
        <f t="shared" si="49"/>
        <v>0</v>
      </c>
      <c r="AP65">
        <f t="shared" si="50"/>
        <v>-2.7370973990027652E-17</v>
      </c>
      <c r="AQ65">
        <f t="shared" si="51"/>
        <v>-2.8403531781198319E-13</v>
      </c>
      <c r="AR65">
        <f t="shared" si="52"/>
        <v>-2.8406268878597322E-13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-5.4049332399857333E-3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-3.3332801588987291</v>
      </c>
      <c r="AN66">
        <f t="shared" si="48"/>
        <v>0</v>
      </c>
      <c r="AO66">
        <f t="shared" si="49"/>
        <v>0</v>
      </c>
      <c r="AP66">
        <f t="shared" si="50"/>
        <v>-3.4793592344127468E-18</v>
      </c>
      <c r="AQ66">
        <f t="shared" si="51"/>
        <v>-4.1429253406401961E-14</v>
      </c>
      <c r="AR66">
        <f t="shared" si="52"/>
        <v>-4.1432732765636373E-14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-4.3087796873053971E-3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-2.9761429989929931</v>
      </c>
      <c r="AN67">
        <f t="shared" si="48"/>
        <v>0</v>
      </c>
      <c r="AO67">
        <f t="shared" si="49"/>
        <v>0</v>
      </c>
      <c r="AP67">
        <f t="shared" si="50"/>
        <v>-3.8761935444174289E-19</v>
      </c>
      <c r="AQ67">
        <f t="shared" si="51"/>
        <v>-5.3757713662390488E-15</v>
      </c>
      <c r="AR67">
        <f t="shared" si="52"/>
        <v>-5.3761589855934896E-15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-3.4349327864086751E-3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ref="AC68:AC69" si="62">S68*Z68</f>
        <v>-13.393500679491183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-3.7092146020400458E-20</v>
      </c>
      <c r="AQ68">
        <f t="shared" si="51"/>
        <v>-6.1107135241870871E-16</v>
      </c>
      <c r="AR68">
        <f t="shared" si="52"/>
        <v>-6.111084445647292E-16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20919.745271146905</v>
      </c>
      <c r="AO71" s="6">
        <f t="shared" si="63"/>
        <v>-2091.9745271146908</v>
      </c>
      <c r="AP71" s="6">
        <f t="shared" si="63"/>
        <v>-1704.6232728905718</v>
      </c>
      <c r="AQ71" s="6">
        <f t="shared" si="63"/>
        <v>-12997.136435809443</v>
      </c>
      <c r="AR71" s="6">
        <f t="shared" si="63"/>
        <v>4126.0110353322007</v>
      </c>
      <c r="AS71" s="6">
        <f t="shared" si="63"/>
        <v>-215.643099727552</v>
      </c>
      <c r="AT71" s="6">
        <f t="shared" si="63"/>
        <v>28.424983539844142</v>
      </c>
      <c r="AU71" s="6">
        <f t="shared" si="63"/>
        <v>3938.7929191444923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4124.5685675622572</v>
      </c>
      <c r="K3">
        <v>1</v>
      </c>
      <c r="L3" s="2">
        <v>0</v>
      </c>
      <c r="O3">
        <f>$C$3</f>
        <v>4124.5685675622572</v>
      </c>
      <c r="P3">
        <f>O3*C5</f>
        <v>412.45685675622576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4124.5685675622572</v>
      </c>
      <c r="AF3">
        <f t="shared" ref="AF3:AF34" si="4">-$Z3*P3</f>
        <v>-412.45685675622576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2189.6791238060314</v>
      </c>
      <c r="AJ3">
        <f t="shared" ref="AJ3:AJ34" si="8">AB3-AC3</f>
        <v>0</v>
      </c>
      <c r="AL3">
        <f t="shared" ref="AL3:AL34" si="9">SUM(AI3:AK3)</f>
        <v>2189.6791238060314</v>
      </c>
      <c r="AN3">
        <f t="shared" ref="AN3:AN34" si="10">AE3*$K3</f>
        <v>4124.5685675622572</v>
      </c>
      <c r="AO3">
        <f t="shared" ref="AO3:AO34" si="11">AF3*$K3</f>
        <v>-412.45685675622576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2189.6791238060314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2189.6791238060314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-1.077622180076105</v>
      </c>
      <c r="AK5">
        <f>G5*SUM(AB5, AE5:AF5)</f>
        <v>0.48204241539071085</v>
      </c>
      <c r="AL5">
        <f t="shared" si="9"/>
        <v>-145.86541337188106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-108.98108165204471</v>
      </c>
      <c r="AR5">
        <f t="shared" si="14"/>
        <v>-131.02689795542395</v>
      </c>
      <c r="AS5">
        <f t="shared" si="15"/>
        <v>-0.97196704861056116</v>
      </c>
      <c r="AT5">
        <f t="shared" si="16"/>
        <v>0.43478071670659785</v>
      </c>
      <c r="AU5">
        <f t="shared" si="17"/>
        <v>-131.56408428732789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-7.3269911280042521</v>
      </c>
      <c r="AK6">
        <f>G6*SUM(AB6, AE6:AF6)</f>
        <v>0.84240749535025916</v>
      </c>
      <c r="AL6">
        <f t="shared" si="9"/>
        <v>-151.09939963073336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-102.76974995684742</v>
      </c>
      <c r="AR6">
        <f t="shared" si="14"/>
        <v>-123.39050358912021</v>
      </c>
      <c r="AS6">
        <f t="shared" si="15"/>
        <v>-6.2516493821038894</v>
      </c>
      <c r="AT6">
        <f t="shared" si="16"/>
        <v>0.71877203149017876</v>
      </c>
      <c r="AU6">
        <f t="shared" si="17"/>
        <v>-128.9233809397339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-19.391774607261127</v>
      </c>
      <c r="AK7">
        <f>G7*SUM(AB7, AE7:AF7)</f>
        <v>1.7384678910641453</v>
      </c>
      <c r="AL7">
        <f t="shared" si="9"/>
        <v>-161.65387003421029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-96.331523436778212</v>
      </c>
      <c r="AR7">
        <f t="shared" si="14"/>
        <v>-115.49765121201047</v>
      </c>
      <c r="AS7">
        <f t="shared" si="15"/>
        <v>-15.553442072481099</v>
      </c>
      <c r="AT7">
        <f t="shared" si="16"/>
        <v>1.3943623101111089</v>
      </c>
      <c r="AU7">
        <f t="shared" si="17"/>
        <v>-129.65673097438045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-31.604863818651211</v>
      </c>
      <c r="AK8">
        <f>G8*SUM(AB8, AE8:AF8)</f>
        <v>3.1399425088346331</v>
      </c>
      <c r="AL8">
        <f t="shared" si="9"/>
        <v>-172.11771279947322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-89.836055029895903</v>
      </c>
      <c r="AR8">
        <f t="shared" si="14"/>
        <v>-107.52026501341348</v>
      </c>
      <c r="AS8">
        <f t="shared" si="15"/>
        <v>-23.65539366312208</v>
      </c>
      <c r="AT8">
        <f t="shared" si="16"/>
        <v>2.3501628278562947</v>
      </c>
      <c r="AU8">
        <f t="shared" si="17"/>
        <v>-128.82549584867925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-170.70504148757183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-84.214770774888819</v>
      </c>
      <c r="AR9">
        <f t="shared" si="14"/>
        <v>-100.52064786992464</v>
      </c>
      <c r="AS9">
        <f t="shared" si="15"/>
        <v>-21.387390941405659</v>
      </c>
      <c r="AT9">
        <f t="shared" si="16"/>
        <v>2.754677600279773</v>
      </c>
      <c r="AU9">
        <f t="shared" si="17"/>
        <v>-119.15336121105052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-1.6075743216958926</v>
      </c>
      <c r="AK10">
        <f t="shared" si="30"/>
        <v>0.89273682167396029</v>
      </c>
      <c r="AL10">
        <f t="shared" si="9"/>
        <v>-145.40959578876775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-80.504974894446107</v>
      </c>
      <c r="AR10">
        <f t="shared" si="14"/>
        <v>-95.79625747561623</v>
      </c>
      <c r="AS10">
        <f t="shared" si="15"/>
        <v>-1.0643067202548879</v>
      </c>
      <c r="AT10">
        <f t="shared" si="16"/>
        <v>0.59104315483481962</v>
      </c>
      <c r="AU10">
        <f t="shared" si="17"/>
        <v>-96.269521041036285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-601.70872233622913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2.9517838789524831</v>
      </c>
      <c r="AK11">
        <f t="shared" si="30"/>
        <v>0.33475326186316379</v>
      </c>
      <c r="AL11">
        <f t="shared" si="9"/>
        <v>-142.0108510424626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-77.098832898657832</v>
      </c>
      <c r="AR11">
        <f t="shared" si="14"/>
        <v>-91.475117105760688</v>
      </c>
      <c r="AS11">
        <f t="shared" si="15"/>
        <v>1.8583594610625624</v>
      </c>
      <c r="AT11">
        <f t="shared" si="16"/>
        <v>0.21075116499576835</v>
      </c>
      <c r="AU11">
        <f t="shared" si="17"/>
        <v>-89.406006479702356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-22.537755418064535</v>
      </c>
      <c r="AK12">
        <f t="shared" si="30"/>
        <v>4.3316491004960227</v>
      </c>
      <c r="AL12">
        <f t="shared" si="9"/>
        <v>-164.67779948248773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-72.83044371846681</v>
      </c>
      <c r="AR12">
        <f t="shared" si="14"/>
        <v>-86.101238315783533</v>
      </c>
      <c r="AS12">
        <f t="shared" si="15"/>
        <v>-13.248489236542691</v>
      </c>
      <c r="AT12">
        <f t="shared" si="16"/>
        <v>2.5462964443390721</v>
      </c>
      <c r="AU12">
        <f t="shared" si="17"/>
        <v>-96.803431107987137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-77.526580904355797</v>
      </c>
      <c r="AK13">
        <f t="shared" si="30"/>
        <v>16.01647321425126</v>
      </c>
      <c r="AL13">
        <f t="shared" si="9"/>
        <v>-209.19202563852696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-65.797310548921118</v>
      </c>
      <c r="AR13">
        <f t="shared" si="14"/>
        <v>-77.511295731412062</v>
      </c>
      <c r="AS13">
        <f t="shared" si="15"/>
        <v>-40.690057543953756</v>
      </c>
      <c r="AT13">
        <f t="shared" si="16"/>
        <v>8.4062938044835356</v>
      </c>
      <c r="AU13">
        <f t="shared" si="17"/>
        <v>-109.79505947088228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-68.450032864312107</v>
      </c>
      <c r="AK14">
        <f t="shared" si="30"/>
        <v>21.443333877556167</v>
      </c>
      <c r="AL14">
        <f t="shared" si="9"/>
        <v>-196.35649783670053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-59.648700276439378</v>
      </c>
      <c r="AR14">
        <f t="shared" si="14"/>
        <v>-69.988114289464932</v>
      </c>
      <c r="AS14">
        <f t="shared" si="15"/>
        <v>-32.076968031529987</v>
      </c>
      <c r="AT14">
        <f t="shared" si="16"/>
        <v>10.048748064785981</v>
      </c>
      <c r="AU14">
        <f t="shared" si="17"/>
        <v>-92.016334256208935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-60.214999199661861</v>
      </c>
      <c r="AK15">
        <f t="shared" si="30"/>
        <v>26.234836178058014</v>
      </c>
      <c r="AL15">
        <f t="shared" si="9"/>
        <v>-186.19245705509516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-54.561420085043409</v>
      </c>
      <c r="AR15">
        <f t="shared" si="14"/>
        <v>-63.68708318796439</v>
      </c>
      <c r="AS15">
        <f t="shared" si="15"/>
        <v>-25.194532987908822</v>
      </c>
      <c r="AT15">
        <f t="shared" si="16"/>
        <v>10.976906988386677</v>
      </c>
      <c r="AU15">
        <f t="shared" si="17"/>
        <v>-77.904709187486532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-52.459740161475338</v>
      </c>
      <c r="AK16">
        <f t="shared" si="30"/>
        <v>30.449886122034346</v>
      </c>
      <c r="AL16">
        <f t="shared" si="9"/>
        <v>-177.65465831294276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-50.091872888167138</v>
      </c>
      <c r="AR16">
        <f t="shared" si="14"/>
        <v>-58.145784269848455</v>
      </c>
      <c r="AS16">
        <f t="shared" si="15"/>
        <v>-19.597909152954358</v>
      </c>
      <c r="AT16">
        <f t="shared" si="16"/>
        <v>11.375468122803834</v>
      </c>
      <c r="AU16">
        <f t="shared" si="17"/>
        <v>-66.368225299998983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-45.46273447479598</v>
      </c>
      <c r="AK17">
        <f t="shared" si="30"/>
        <v>34.122067933337618</v>
      </c>
      <c r="AL17">
        <f t="shared" si="9"/>
        <v>-170.43235297676199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-45.958005753318879</v>
      </c>
      <c r="AR17">
        <f t="shared" si="14"/>
        <v>-53.065598633902432</v>
      </c>
      <c r="AS17">
        <f t="shared" si="15"/>
        <v>-15.164257004845282</v>
      </c>
      <c r="AT17">
        <f t="shared" si="16"/>
        <v>11.381537288848785</v>
      </c>
      <c r="AU17">
        <f t="shared" si="17"/>
        <v>-56.848318349898925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-39.358607963612485</v>
      </c>
      <c r="AK18">
        <f t="shared" si="30"/>
        <v>37.304459346573339</v>
      </c>
      <c r="AL18">
        <f t="shared" si="9"/>
        <v>-164.76589472089609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-42.186051403771557</v>
      </c>
      <c r="AR18">
        <f t="shared" si="14"/>
        <v>-48.458109312150711</v>
      </c>
      <c r="AS18">
        <f t="shared" si="15"/>
        <v>-11.72161059507928</v>
      </c>
      <c r="AT18">
        <f t="shared" si="16"/>
        <v>11.109852927846388</v>
      </c>
      <c r="AU18">
        <f t="shared" si="17"/>
        <v>-49.069866979383605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-33.989496557774487</v>
      </c>
      <c r="AK19">
        <f t="shared" si="30"/>
        <v>40.059561904026211</v>
      </c>
      <c r="AL19">
        <f t="shared" si="9"/>
        <v>-161.02585082794639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-38.897623132256356</v>
      </c>
      <c r="AR19">
        <f t="shared" si="14"/>
        <v>-44.431949913344155</v>
      </c>
      <c r="AS19">
        <f t="shared" si="15"/>
        <v>-9.03804020596416</v>
      </c>
      <c r="AT19">
        <f t="shared" si="16"/>
        <v>10.652112204912443</v>
      </c>
      <c r="AU19">
        <f t="shared" si="17"/>
        <v>-42.817877914395872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-29.116258976266863</v>
      </c>
      <c r="AK20">
        <f t="shared" si="30"/>
        <v>42.438826663070429</v>
      </c>
      <c r="AL20">
        <f t="shared" si="9"/>
        <v>-157.90159797851823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-35.768492344339961</v>
      </c>
      <c r="AR20">
        <f t="shared" si="14"/>
        <v>-40.651499786679693</v>
      </c>
      <c r="AS20">
        <f t="shared" si="15"/>
        <v>-6.9126901040134134</v>
      </c>
      <c r="AT20">
        <f t="shared" si="16"/>
        <v>10.075691981544585</v>
      </c>
      <c r="AU20">
        <f t="shared" si="17"/>
        <v>-37.488497909148528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-24.958188109698654</v>
      </c>
      <c r="AK21">
        <f t="shared" si="30"/>
        <v>44.47696479140911</v>
      </c>
      <c r="AL21">
        <f t="shared" si="9"/>
        <v>-156.63846056008614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-33.033719740551255</v>
      </c>
      <c r="AR21">
        <f t="shared" si="14"/>
        <v>-37.341691103398567</v>
      </c>
      <c r="AS21">
        <f t="shared" si="15"/>
        <v>-5.2906197070610741</v>
      </c>
      <c r="AT21">
        <f t="shared" si="16"/>
        <v>9.4281966864513596</v>
      </c>
      <c r="AU21">
        <f t="shared" si="17"/>
        <v>-33.204114124008278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-21.186530664840348</v>
      </c>
      <c r="AK22">
        <f t="shared" si="30"/>
        <v>46.224037959088015</v>
      </c>
      <c r="AL22">
        <f t="shared" si="9"/>
        <v>-156.39884512264609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-30.539655173972864</v>
      </c>
      <c r="AR22">
        <f t="shared" si="14"/>
        <v>-34.339959232696188</v>
      </c>
      <c r="AS22">
        <f t="shared" si="15"/>
        <v>-4.0099163680339878</v>
      </c>
      <c r="AT22">
        <f t="shared" si="16"/>
        <v>8.7486964874514594</v>
      </c>
      <c r="AU22">
        <f t="shared" si="17"/>
        <v>-29.601179113278715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-17.871282687983921</v>
      </c>
      <c r="AK23">
        <f t="shared" si="30"/>
        <v>47.707095105626841</v>
      </c>
      <c r="AL23">
        <f t="shared" si="9"/>
        <v>-157.39871148834487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-28.288377611976781</v>
      </c>
      <c r="AR23">
        <f t="shared" si="14"/>
        <v>-31.640502855195294</v>
      </c>
      <c r="AS23">
        <f t="shared" si="15"/>
        <v>-3.0200433078200817</v>
      </c>
      <c r="AT23">
        <f t="shared" si="16"/>
        <v>8.0619559225123556</v>
      </c>
      <c r="AU23">
        <f t="shared" si="17"/>
        <v>-26.598590240503022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-14.935674050484295</v>
      </c>
      <c r="AK24">
        <f t="shared" si="30"/>
        <v>48.95808489378571</v>
      </c>
      <c r="AL24">
        <f t="shared" si="9"/>
        <v>-159.27809542623839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-26.209213751649127</v>
      </c>
      <c r="AR24">
        <f t="shared" si="14"/>
        <v>-29.165700725699011</v>
      </c>
      <c r="AS24">
        <f t="shared" si="15"/>
        <v>-2.2535347056235659</v>
      </c>
      <c r="AT24">
        <f t="shared" si="16"/>
        <v>7.3869276375533577</v>
      </c>
      <c r="AU24">
        <f t="shared" si="17"/>
        <v>-24.03230779376922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-12.383689518405731</v>
      </c>
      <c r="AK25">
        <f t="shared" si="30"/>
        <v>50.003582077319614</v>
      </c>
      <c r="AL25">
        <f t="shared" si="9"/>
        <v>-206.99294111278357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-30.34769469681698</v>
      </c>
      <c r="AR25">
        <f t="shared" si="14"/>
        <v>-32.95343108056187</v>
      </c>
      <c r="AS25">
        <f t="shared" si="15"/>
        <v>-1.6682896516196835</v>
      </c>
      <c r="AT25">
        <f t="shared" si="16"/>
        <v>6.7363170240598285</v>
      </c>
      <c r="AU25">
        <f t="shared" si="17"/>
        <v>-27.885403708121729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-4.1102546514460983</v>
      </c>
      <c r="AK26">
        <f t="shared" si="30"/>
        <v>50.870440343608017</v>
      </c>
      <c r="AL26">
        <f t="shared" si="9"/>
        <v>-255.32810049721942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-34.041237749028141</v>
      </c>
      <c r="AR26">
        <f t="shared" si="14"/>
        <v>-36.336012278793959</v>
      </c>
      <c r="AS26">
        <f t="shared" si="15"/>
        <v>-0.49439276632622103</v>
      </c>
      <c r="AT26">
        <f t="shared" si="16"/>
        <v>6.1188368747082196</v>
      </c>
      <c r="AU26">
        <f t="shared" si="17"/>
        <v>-30.711568170411958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3.2752115452217367</v>
      </c>
      <c r="AK27">
        <f t="shared" si="30"/>
        <v>51.158158169209244</v>
      </c>
      <c r="AL27">
        <f t="shared" si="9"/>
        <v>-306.77053301733935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-36.772384974779293</v>
      </c>
      <c r="AR27">
        <f t="shared" si="14"/>
        <v>-38.791608650382166</v>
      </c>
      <c r="AS27">
        <f t="shared" si="15"/>
        <v>0.35174239134343688</v>
      </c>
      <c r="AT27">
        <f t="shared" si="16"/>
        <v>5.4941467574562992</v>
      </c>
      <c r="AU27">
        <f t="shared" si="17"/>
        <v>-32.945719501582431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9.3027187213806428</v>
      </c>
      <c r="AK28">
        <f t="shared" si="30"/>
        <v>50.92889336104372</v>
      </c>
      <c r="AL28">
        <f t="shared" si="9"/>
        <v>-364.17601456624163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-38.920767115665441</v>
      </c>
      <c r="AR28">
        <f t="shared" si="14"/>
        <v>-40.695886422856915</v>
      </c>
      <c r="AS28">
        <f t="shared" si="15"/>
        <v>0.89202540373406203</v>
      </c>
      <c r="AT28">
        <f t="shared" si="16"/>
        <v>4.8835042768413022</v>
      </c>
      <c r="AU28">
        <f t="shared" si="17"/>
        <v>-34.920356742281555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14.394279389416738</v>
      </c>
      <c r="AK29">
        <f t="shared" si="30"/>
        <v>50.277703050547075</v>
      </c>
      <c r="AL29">
        <f t="shared" si="9"/>
        <v>-425.50980688060321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-40.407883971270564</v>
      </c>
      <c r="AR29">
        <f t="shared" si="14"/>
        <v>-41.966860673598781</v>
      </c>
      <c r="AS29">
        <f t="shared" si="15"/>
        <v>1.2323646671366881</v>
      </c>
      <c r="AT29">
        <f t="shared" si="16"/>
        <v>4.3045200880177834</v>
      </c>
      <c r="AU29">
        <f t="shared" si="17"/>
        <v>-36.429975918444313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18.509234215691208</v>
      </c>
      <c r="AK30">
        <f t="shared" si="30"/>
        <v>49.270103493287905</v>
      </c>
      <c r="AL30">
        <f t="shared" si="9"/>
        <v>-496.2650967990262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-41.749023047496024</v>
      </c>
      <c r="AR30">
        <f t="shared" si="14"/>
        <v>-43.116609841113558</v>
      </c>
      <c r="AS30">
        <f t="shared" si="15"/>
        <v>1.4148804266313895</v>
      </c>
      <c r="AT30">
        <f t="shared" si="16"/>
        <v>3.7662987154626917</v>
      </c>
      <c r="AU30">
        <f t="shared" si="17"/>
        <v>-37.935430699019477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22.196657194300428</v>
      </c>
      <c r="AK31">
        <f t="shared" si="30"/>
        <v>47.974457098189518</v>
      </c>
      <c r="AL31">
        <f t="shared" si="9"/>
        <v>-575.57896555640764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-42.875389399291137</v>
      </c>
      <c r="AR31">
        <f t="shared" si="14"/>
        <v>-44.073519592728246</v>
      </c>
      <c r="AS31">
        <f t="shared" si="15"/>
        <v>1.5149588614452609</v>
      </c>
      <c r="AT31">
        <f t="shared" si="16"/>
        <v>3.274336683570084</v>
      </c>
      <c r="AU31">
        <f t="shared" si="17"/>
        <v>-39.284224047712897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25.417919887509015</v>
      </c>
      <c r="AK32">
        <f t="shared" si="30"/>
        <v>46.420691094588491</v>
      </c>
      <c r="AL32">
        <f t="shared" si="9"/>
        <v>-661.28407324178966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-43.627600314353472</v>
      </c>
      <c r="AR32">
        <f t="shared" si="14"/>
        <v>-44.675754924545181</v>
      </c>
      <c r="AS32">
        <f t="shared" si="15"/>
        <v>1.5489423312391837</v>
      </c>
      <c r="AT32">
        <f t="shared" si="16"/>
        <v>2.8288299672043888</v>
      </c>
      <c r="AU32">
        <f t="shared" si="17"/>
        <v>-40.297982626101607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28.040573964548571</v>
      </c>
      <c r="AK33">
        <f t="shared" si="30"/>
        <v>44.641436702462855</v>
      </c>
      <c r="AL33">
        <f t="shared" si="9"/>
        <v>-756.29922787615408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-44.189266256761336</v>
      </c>
      <c r="AR33">
        <f t="shared" si="14"/>
        <v>-45.104712747420173</v>
      </c>
      <c r="AS33">
        <f t="shared" si="15"/>
        <v>1.5256823377166158</v>
      </c>
      <c r="AT33">
        <f t="shared" si="16"/>
        <v>2.4289321464443265</v>
      </c>
      <c r="AU33">
        <f t="shared" si="17"/>
        <v>-41.150098263259231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30.272278444435301</v>
      </c>
      <c r="AK34">
        <f t="shared" si="30"/>
        <v>42.67859652494446</v>
      </c>
      <c r="AL34">
        <f t="shared" si="9"/>
        <v>-860.69302482098021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-44.558547108784452</v>
      </c>
      <c r="AR34">
        <f t="shared" si="14"/>
        <v>-45.356596780714625</v>
      </c>
      <c r="AS34">
        <f t="shared" si="15"/>
        <v>1.4706329975979862</v>
      </c>
      <c r="AT34">
        <f t="shared" si="16"/>
        <v>2.0733342703608604</v>
      </c>
      <c r="AU34">
        <f t="shared" si="17"/>
        <v>-41.812629512755777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-963.8185320687146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-44.264474894054089</v>
      </c>
      <c r="AR35">
        <f t="shared" ref="AR35:AR66" si="45">AI35*$K35</f>
        <v>-44.958827681768852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-41.805791168878365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33.169937416115545</v>
      </c>
      <c r="AK36">
        <f t="shared" si="30"/>
        <v>38.310250474489457</v>
      </c>
      <c r="AL36">
        <f t="shared" si="40"/>
        <v>-1068.7952717444675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-43.557524080739086</v>
      </c>
      <c r="AR36">
        <f t="shared" si="45"/>
        <v>-44.160392967431058</v>
      </c>
      <c r="AS36">
        <f t="shared" si="46"/>
        <v>1.2845996628477323</v>
      </c>
      <c r="AT36">
        <f t="shared" si="47"/>
        <v>1.4836728277705806</v>
      </c>
      <c r="AU36">
        <f t="shared" si="48"/>
        <v>-41.392120476812742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33.651687046865334</v>
      </c>
      <c r="AK37">
        <f t="shared" si="30"/>
        <v>35.988354855361372</v>
      </c>
      <c r="AL37">
        <f t="shared" si="40"/>
        <v>-1178.8012818724153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-42.646895523217232</v>
      </c>
      <c r="AR37">
        <f t="shared" si="45"/>
        <v>-43.169126833108798</v>
      </c>
      <c r="AS37">
        <f t="shared" si="46"/>
        <v>1.163622125132767</v>
      </c>
      <c r="AT37">
        <f t="shared" si="47"/>
        <v>1.244420403010035</v>
      </c>
      <c r="AU37">
        <f t="shared" si="48"/>
        <v>-40.761084304965991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33.802398171544326</v>
      </c>
      <c r="AK38">
        <f t="shared" si="30"/>
        <v>33.632736762080796</v>
      </c>
      <c r="AL38">
        <f t="shared" si="40"/>
        <v>-1305.783250827511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-41.945049951384959</v>
      </c>
      <c r="AR38">
        <f t="shared" si="45"/>
        <v>-42.396178864604828</v>
      </c>
      <c r="AS38">
        <f t="shared" si="46"/>
        <v>1.0436013192024527</v>
      </c>
      <c r="AT38">
        <f t="shared" si="47"/>
        <v>1.0383632627238761</v>
      </c>
      <c r="AU38">
        <f t="shared" si="48"/>
        <v>-40.314214282678499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34.048177315962675</v>
      </c>
      <c r="AK39">
        <f t="shared" si="30"/>
        <v>31.266568890072694</v>
      </c>
      <c r="AL39">
        <f t="shared" si="40"/>
        <v>-1430.374961687382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-40.841183866202293</v>
      </c>
      <c r="AR39">
        <f t="shared" si="45"/>
        <v>-41.229739306028314</v>
      </c>
      <c r="AS39">
        <f t="shared" si="46"/>
        <v>0.93856196721426011</v>
      </c>
      <c r="AT39">
        <f t="shared" si="47"/>
        <v>0.8618849735533074</v>
      </c>
      <c r="AU39">
        <f t="shared" si="48"/>
        <v>-39.429292365260743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33.790404727432303</v>
      </c>
      <c r="AK40">
        <f t="shared" si="30"/>
        <v>28.883196477955309</v>
      </c>
      <c r="AL40">
        <f t="shared" si="40"/>
        <v>-1540.735914810203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-39.129819716782919</v>
      </c>
      <c r="AR40">
        <f t="shared" si="45"/>
        <v>-39.463492516699937</v>
      </c>
      <c r="AS40">
        <f t="shared" si="46"/>
        <v>0.83165739680212847</v>
      </c>
      <c r="AT40">
        <f t="shared" si="47"/>
        <v>0.710880032007419</v>
      </c>
      <c r="AU40">
        <f t="shared" si="48"/>
        <v>-37.920955087890384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-1652.7023516025449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-37.337153320402869</v>
      </c>
      <c r="AR41">
        <f t="shared" si="45"/>
        <v>-37.62276195342799</v>
      </c>
      <c r="AS41">
        <f t="shared" si="46"/>
        <v>0.72154462668022845</v>
      </c>
      <c r="AT41">
        <f t="shared" si="47"/>
        <v>0.58273572699220522</v>
      </c>
      <c r="AU41">
        <f t="shared" si="48"/>
        <v>-36.318481599755557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31.716315359011105</v>
      </c>
      <c r="AK42">
        <f t="shared" si="61"/>
        <v>24.219454463033362</v>
      </c>
      <c r="AL42">
        <f t="shared" si="40"/>
        <v>-1758.6027435987642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-35.358940386392398</v>
      </c>
      <c r="AR42">
        <f t="shared" si="45"/>
        <v>-35.602558282273364</v>
      </c>
      <c r="AS42">
        <f t="shared" si="46"/>
        <v>0.62229705113251943</v>
      </c>
      <c r="AT42">
        <f t="shared" si="47"/>
        <v>0.4752032170755261</v>
      </c>
      <c r="AU42">
        <f t="shared" si="48"/>
        <v>-34.50505801406532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30.340335063721227</v>
      </c>
      <c r="AK43">
        <f t="shared" si="61"/>
        <v>21.999312387902584</v>
      </c>
      <c r="AL43">
        <f t="shared" si="40"/>
        <v>-1865.399049162158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-33.38891760018646</v>
      </c>
      <c r="AR43">
        <f t="shared" si="45"/>
        <v>-33.595911189466904</v>
      </c>
      <c r="AS43">
        <f t="shared" si="46"/>
        <v>0.53151725209450085</v>
      </c>
      <c r="AT43">
        <f t="shared" si="47"/>
        <v>0.38539502097879441</v>
      </c>
      <c r="AU43">
        <f t="shared" si="48"/>
        <v>-32.67899891639361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28.908019990658516</v>
      </c>
      <c r="AK44">
        <f t="shared" si="61"/>
        <v>19.875488933442096</v>
      </c>
      <c r="AL44">
        <f t="shared" si="40"/>
        <v>-1978.4446079316624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-31.53384620941176</v>
      </c>
      <c r="AR44">
        <f t="shared" si="45"/>
        <v>-31.708930295526947</v>
      </c>
      <c r="AS44">
        <f t="shared" si="46"/>
        <v>0.45216538940235579</v>
      </c>
      <c r="AT44">
        <f t="shared" si="47"/>
        <v>0.31088286904658863</v>
      </c>
      <c r="AU44">
        <f t="shared" si="48"/>
        <v>-30.945882037078004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27.533044772333255</v>
      </c>
      <c r="AK45">
        <f t="shared" si="61"/>
        <v>17.851927534095999</v>
      </c>
      <c r="AL45">
        <f t="shared" si="40"/>
        <v>-2079.9416951668954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-29.534175997497464</v>
      </c>
      <c r="AR45">
        <f t="shared" si="45"/>
        <v>-29.681554279617764</v>
      </c>
      <c r="AS45">
        <f t="shared" si="46"/>
        <v>0.38451668414093937</v>
      </c>
      <c r="AT45">
        <f t="shared" si="47"/>
        <v>0.24931365338252118</v>
      </c>
      <c r="AU45">
        <f t="shared" si="48"/>
        <v>-29.047723942094304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25.962031857248746</v>
      </c>
      <c r="AK46">
        <f t="shared" si="61"/>
        <v>15.924614400032674</v>
      </c>
      <c r="AL46">
        <f t="shared" si="40"/>
        <v>-2166.9384673769209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-27.41913987535295</v>
      </c>
      <c r="AR46">
        <f t="shared" si="45"/>
        <v>-27.542556964758305</v>
      </c>
      <c r="AS46">
        <f t="shared" si="46"/>
        <v>0.32372899825131324</v>
      </c>
      <c r="AT46">
        <f t="shared" si="47"/>
        <v>0.19856918347558522</v>
      </c>
      <c r="AU46">
        <f t="shared" si="48"/>
        <v>-27.020258783031405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24.229725464416617</v>
      </c>
      <c r="AK47">
        <f t="shared" si="61"/>
        <v>14.10727217002526</v>
      </c>
      <c r="AL47">
        <f t="shared" si="40"/>
        <v>-2250.0771394727872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-25.374911050524673</v>
      </c>
      <c r="AR47">
        <f t="shared" si="45"/>
        <v>-25.477659214289986</v>
      </c>
      <c r="AS47">
        <f t="shared" si="46"/>
        <v>0.26975741769300426</v>
      </c>
      <c r="AT47">
        <f t="shared" si="47"/>
        <v>0.1570608514267797</v>
      </c>
      <c r="AU47">
        <f t="shared" si="48"/>
        <v>-25.050840945170201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22.527219612188645</v>
      </c>
      <c r="AK48">
        <f t="shared" si="61"/>
        <v>12.411191387516098</v>
      </c>
      <c r="AL48">
        <f t="shared" si="40"/>
        <v>-2326.7152585296626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-23.390971026677214</v>
      </c>
      <c r="AR48">
        <f t="shared" si="45"/>
        <v>-23.475945321534532</v>
      </c>
      <c r="AS48">
        <f t="shared" si="46"/>
        <v>0.2239311304130932</v>
      </c>
      <c r="AT48">
        <f t="shared" si="47"/>
        <v>0.12337306445381196</v>
      </c>
      <c r="AU48">
        <f t="shared" si="48"/>
        <v>-23.128641126667624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20.848389385305808</v>
      </c>
      <c r="AK49">
        <f t="shared" si="61"/>
        <v>10.834286014662892</v>
      </c>
      <c r="AL49">
        <f t="shared" si="40"/>
        <v>-2397.3746781521049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-21.489162476090197</v>
      </c>
      <c r="AR49">
        <f t="shared" si="45"/>
        <v>-21.558901392532551</v>
      </c>
      <c r="AS49">
        <f t="shared" si="46"/>
        <v>0.18503818787714543</v>
      </c>
      <c r="AT49">
        <f t="shared" si="47"/>
        <v>9.6158826182942345E-2</v>
      </c>
      <c r="AU49">
        <f t="shared" si="48"/>
        <v>-21.277704378472464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19.219000296294283</v>
      </c>
      <c r="AK50">
        <f t="shared" si="61"/>
        <v>9.3748987576914846</v>
      </c>
      <c r="AL50">
        <f t="shared" si="40"/>
        <v>-2460.3982294866132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-19.66724368252375</v>
      </c>
      <c r="AR50">
        <f t="shared" si="45"/>
        <v>-19.723971092386986</v>
      </c>
      <c r="AS50">
        <f t="shared" si="46"/>
        <v>0.15230060469936199</v>
      </c>
      <c r="AT50">
        <f t="shared" si="47"/>
        <v>7.4291208063876915E-2</v>
      </c>
      <c r="AU50">
        <f t="shared" si="48"/>
        <v>-19.497379279623747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17.640313164848834</v>
      </c>
      <c r="AK51">
        <f t="shared" si="61"/>
        <v>8.0295687369508855</v>
      </c>
      <c r="AL51">
        <f t="shared" si="40"/>
        <v>-2510.9990421266507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-17.902354893722439</v>
      </c>
      <c r="AR51">
        <f t="shared" si="45"/>
        <v>-17.94802228336026</v>
      </c>
      <c r="AS51">
        <f t="shared" si="46"/>
        <v>0.1248127931749793</v>
      </c>
      <c r="AT51">
        <f t="shared" si="47"/>
        <v>5.6812647977608551E-2</v>
      </c>
      <c r="AU51">
        <f t="shared" si="48"/>
        <v>-17.766396842207673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16.092595502941364</v>
      </c>
      <c r="AK52">
        <f t="shared" si="61"/>
        <v>6.7947468154114663</v>
      </c>
      <c r="AL52">
        <f t="shared" si="40"/>
        <v>-2553.3103055120127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-16.238429489861765</v>
      </c>
      <c r="AR52">
        <f t="shared" si="45"/>
        <v>-16.274736592972729</v>
      </c>
      <c r="AS52">
        <f t="shared" si="46"/>
        <v>0.1016625231096685</v>
      </c>
      <c r="AT52">
        <f t="shared" si="47"/>
        <v>4.292477897799999E-2</v>
      </c>
      <c r="AU52">
        <f t="shared" si="48"/>
        <v>-16.130149290885061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14.622572890950011</v>
      </c>
      <c r="AK53">
        <f t="shared" si="61"/>
        <v>5.6682651302055715</v>
      </c>
      <c r="AL53">
        <f t="shared" si="40"/>
        <v>-2570.4970116693294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-14.584864020289997</v>
      </c>
      <c r="AR53">
        <f t="shared" si="45"/>
        <v>-14.613310690070509</v>
      </c>
      <c r="AS53">
        <f t="shared" si="46"/>
        <v>8.2478463363637955E-2</v>
      </c>
      <c r="AT53">
        <f t="shared" si="47"/>
        <v>3.197178782171714E-2</v>
      </c>
      <c r="AU53">
        <f t="shared" si="48"/>
        <v>-14.498860438885155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13.14213491411877</v>
      </c>
      <c r="AK54">
        <f t="shared" si="61"/>
        <v>4.6446850278390706</v>
      </c>
      <c r="AL54">
        <f t="shared" si="40"/>
        <v>-2554.8143901214889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-12.934096867038418</v>
      </c>
      <c r="AR54">
        <f t="shared" si="45"/>
        <v>-12.956008167002649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-12.866431055893646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11.64594587938555</v>
      </c>
      <c r="AK55">
        <f t="shared" si="61"/>
        <v>3.7247355838507561</v>
      </c>
      <c r="AL55">
        <f t="shared" si="40"/>
        <v>-2502.0753251665196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-11.303313370207357</v>
      </c>
      <c r="AR55">
        <f t="shared" si="45"/>
        <v>-11.319855565940331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-11.250740322294313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10.153178559802967</v>
      </c>
      <c r="AK56">
        <f t="shared" si="61"/>
        <v>2.9095193722937678</v>
      </c>
      <c r="AL56">
        <f t="shared" si="40"/>
        <v>-2397.4002979180063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-9.6652939144172834</v>
      </c>
      <c r="AR56">
        <f t="shared" si="45"/>
        <v>-9.6774997103812179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-9.6250557377202384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8.6383878336991131</v>
      </c>
      <c r="AK57">
        <f t="shared" si="61"/>
        <v>2.1987968731075598</v>
      </c>
      <c r="AL57">
        <f t="shared" si="40"/>
        <v>-2240.3889261415461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-8.0610451884329617</v>
      </c>
      <c r="AR57">
        <f t="shared" si="45"/>
        <v>-8.0698189789254009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-8.0309716510609626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7.1441647592203239</v>
      </c>
      <c r="AK58">
        <f t="shared" si="61"/>
        <v>1.594109724748622</v>
      </c>
      <c r="AL58">
        <f t="shared" si="40"/>
        <v>-2031.4482709889157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-6.5236251707169446</v>
      </c>
      <c r="AR58">
        <f t="shared" si="45"/>
        <v>-6.5297496685202621</v>
      </c>
      <c r="AS58">
        <f t="shared" si="46"/>
        <v>2.2865363744255244E-2</v>
      </c>
      <c r="AT58">
        <f t="shared" si="47"/>
        <v>5.1020518049488262E-3</v>
      </c>
      <c r="AU58">
        <f t="shared" si="48"/>
        <v>-6.5017822529710578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5.7049819303485059</v>
      </c>
      <c r="AK59">
        <f t="shared" si="61"/>
        <v>1.0940181916031992</v>
      </c>
      <c r="AL59">
        <f t="shared" si="40"/>
        <v>-1783.9843058826159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-5.1132918358281225</v>
      </c>
      <c r="AR59">
        <f t="shared" si="45"/>
        <v>-5.1174271314631694</v>
      </c>
      <c r="AS59">
        <f t="shared" si="46"/>
        <v>1.6302826376022796E-2</v>
      </c>
      <c r="AT59">
        <f t="shared" si="47"/>
        <v>3.1263181632597841E-3</v>
      </c>
      <c r="AU59">
        <f t="shared" si="48"/>
        <v>-5.0979979869238861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4.3823603712134416</v>
      </c>
      <c r="AK60">
        <f t="shared" si="61"/>
        <v>0.69466945647880374</v>
      </c>
      <c r="AL60">
        <f t="shared" si="40"/>
        <v>-1515.6877830093413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-3.877501127931323</v>
      </c>
      <c r="AR60">
        <f t="shared" si="45"/>
        <v>-3.8801870586124618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-3.8672331651061738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3.2248837488110764</v>
      </c>
      <c r="AK61">
        <f t="shared" si="61"/>
        <v>0.3879042304938628</v>
      </c>
      <c r="AL61">
        <f t="shared" si="40"/>
        <v>-1238.8121195545052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-2.8286998876036904</v>
      </c>
      <c r="AR61">
        <f t="shared" si="45"/>
        <v>-2.8303668835017248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-2.8221365949814832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2.2460057991034699</v>
      </c>
      <c r="AK62">
        <f t="shared" si="61"/>
        <v>0.16216236807708745</v>
      </c>
      <c r="AL62">
        <f t="shared" si="40"/>
        <v>-967.94371991696801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-1.9727318403479701</v>
      </c>
      <c r="AR62">
        <f t="shared" si="45"/>
        <v>-1.97371216269061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-1.968813907882498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1.4524692613299157</v>
      </c>
      <c r="AK63">
        <f t="shared" si="61"/>
        <v>4.9419621398445381E-3</v>
      </c>
      <c r="AL63">
        <f t="shared" si="40"/>
        <v>-713.59445232460075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-1.2980540429242731</v>
      </c>
      <c r="AR63">
        <f t="shared" si="45"/>
        <v>-1.2985960643414114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-1.2959492794361405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-491.19091664237953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-0.79738390738505449</v>
      </c>
      <c r="AR64">
        <f t="shared" si="45"/>
        <v>-0.79766366962514301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-0.79646893926362627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0.38263376467295762</v>
      </c>
      <c r="AK65">
        <f t="shared" si="61"/>
        <v>-0.15507825796932029</v>
      </c>
      <c r="AL65">
        <f t="shared" si="40"/>
        <v>-289.23625235466977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-0.41893534984523101</v>
      </c>
      <c r="AR65">
        <f t="shared" si="45"/>
        <v>-0.41907790584499072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-0.41874845711038922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-168.46960486012287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-0.21752913719606537</v>
      </c>
      <c r="AR66">
        <f t="shared" si="45"/>
        <v>-0.21760076423298252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-0.21777299739170172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-96.97348331665647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-0.11154271405809849</v>
      </c>
      <c r="AR67">
        <f t="shared" ref="AR67:AR98" si="76">AI67*$K67</f>
        <v>-0.1115781415640018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-0.11192251090399377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-0.18366824530216563</v>
      </c>
      <c r="AK68">
        <f t="shared" si="61"/>
        <v>-0.17734871245596728</v>
      </c>
      <c r="AL68">
        <f t="shared" si="71"/>
        <v>-55.107190815515359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-5.6398512460549693E-2</v>
      </c>
      <c r="AR68">
        <f t="shared" si="76"/>
        <v>-5.6415728217116955E-2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-5.6787754847207515E-2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-0.20718270125397087</v>
      </c>
      <c r="AK69">
        <f t="shared" si="61"/>
        <v>-0.16449193528481568</v>
      </c>
      <c r="AL69">
        <f t="shared" si="71"/>
        <v>-30.811764240588751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-2.7999281374774639E-2</v>
      </c>
      <c r="AR69">
        <f t="shared" si="76"/>
        <v>-2.8007499053539504E-2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-2.8349471668156899E-2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-17.002959759775855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-1.3670627043490556E-2</v>
      </c>
      <c r="AR70">
        <f t="shared" si="76"/>
        <v>-1.3674473227780771E-2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-1.3968021916562991E-2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-0.19645470276719279</v>
      </c>
      <c r="AK71">
        <f t="shared" si="61"/>
        <v>-0.13547527003611437</v>
      </c>
      <c r="AL71">
        <f t="shared" si="71"/>
        <v>-9.2618819697050334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-6.5482400599170699E-3</v>
      </c>
      <c r="AR71">
        <f t="shared" si="76"/>
        <v>-6.5500027520871903E-3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-6.7934690368013986E-3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-0.18106366155676445</v>
      </c>
      <c r="AK72">
        <f t="shared" si="61"/>
        <v>-0.12172344084241088</v>
      </c>
      <c r="AL72">
        <f t="shared" si="71"/>
        <v>-4.9947947467953355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-3.072001078462784E-3</v>
      </c>
      <c r="AR72">
        <f t="shared" si="76"/>
        <v>-3.072791172164972E-3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-3.2710861464727852E-3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-2.6873201879824942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-1.411097755291225E-3</v>
      </c>
      <c r="AR73">
        <f t="shared" si="76"/>
        <v>-1.4114433672498721E-3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-1.5713601222563714E-3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-1.4576853525582067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-6.3261286152270133E-4</v>
      </c>
      <c r="AR74">
        <f t="shared" si="76"/>
        <v>-6.3276020459219616E-4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-7.6103053067591445E-4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-0.81365146276618061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-2.7663184169220834E-4</v>
      </c>
      <c r="AR75">
        <f t="shared" si="76"/>
        <v>-2.7669292448071376E-4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-3.7927889496637465E-4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-0.47973074666957383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-1.177236198329382E-4</v>
      </c>
      <c r="AR76">
        <f t="shared" si="76"/>
        <v>-1.1774818174996244E-4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-1.9966401441591446E-4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-0.30664098490951208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-4.858374758143637E-5</v>
      </c>
      <c r="AR77">
        <f t="shared" si="76"/>
        <v>-4.8593312624767789E-5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-1.1395002460183101E-4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-0.21565737453488168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-1.9426872774479654E-5</v>
      </c>
      <c r="AR78">
        <f t="shared" si="76"/>
        <v>-1.9430470871373619E-5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-7.1553439245047599E-5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-0.16561139740877809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-7.4998838315721888E-6</v>
      </c>
      <c r="AR79">
        <f t="shared" si="76"/>
        <v>-7.5011893212616408E-6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-4.9061226204024286E-5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-0.13581890729637663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-2.7897059668394109E-6</v>
      </c>
      <c r="AR80">
        <f t="shared" si="76"/>
        <v>-2.7901624999839139E-6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-3.5924471371739855E-5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-0.11608820631276327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-1.0001090189919822E-6</v>
      </c>
      <c r="AR81">
        <f t="shared" si="76"/>
        <v>-1.0002625344274645E-6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-2.7415756387467899E-5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-0.10150512129295043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-3.4469707115994314E-7</v>
      </c>
      <c r="AR82">
        <f t="shared" si="76"/>
        <v>-3.4474659357173119E-7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-2.1403365271588802E-5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-8.9775645789647002E-2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-1.1393338241817454E-7</v>
      </c>
      <c r="AR83">
        <f t="shared" si="76"/>
        <v>-1.1394867334727554E-7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-1.6901864820542706E-5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-7.9830997195752873E-2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-3.6027974519392446E-8</v>
      </c>
      <c r="AR84">
        <f t="shared" si="76"/>
        <v>-3.6032483614878666E-8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-1.3419292448649297E-5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-7.115883172360038E-2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-1.0875870692433717E-8</v>
      </c>
      <c r="AR85">
        <f t="shared" si="76"/>
        <v>-1.0877137443092177E-8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-1.0679940914761826E-5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-6.349332121587456E-2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-3.1265944140516568E-9</v>
      </c>
      <c r="AR86">
        <f t="shared" si="76"/>
        <v>-3.1269324825480335E-9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-8.5084423947225911E-6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-5.6676772084654325E-2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-8.5345180738194884E-10</v>
      </c>
      <c r="AR87">
        <f t="shared" si="76"/>
        <v>-8.5353727283315044E-10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-6.7812398156686475E-6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-5.0599958177088823E-2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-2.2054682680948168E-10</v>
      </c>
      <c r="AR88">
        <f t="shared" si="76"/>
        <v>-2.2056723545696648E-10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-5.4055032228120202E-6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-4.5177257324352502E-2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-5.3993209187411193E-11</v>
      </c>
      <c r="AR89">
        <f t="shared" si="76"/>
        <v>-5.3997750671730377E-11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-4.3091122937353648E-6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-4.0336476133913418E-2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-1.2308865415667604E-11</v>
      </c>
      <c r="AR90">
        <f t="shared" si="76"/>
        <v>-1.2309802547060114E-11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-3.4351672146732506E-6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-3.6014616013353824E-2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-2.6001622113189175E-12</v>
      </c>
      <c r="AR91">
        <f t="shared" si="76"/>
        <v>-2.6003405279791089E-12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-2.7384870619202772E-6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-3.2155884085583598E-2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-5.0612739847103631E-13</v>
      </c>
      <c r="AR92">
        <f t="shared" si="76"/>
        <v>-5.0615848581212349E-13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-2.183103553318655E-6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-2.8710605624165275E-2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-9.0201058516377439E-14</v>
      </c>
      <c r="AR93">
        <f t="shared" si="76"/>
        <v>-9.0205987240745074E-14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-1.7403564735846711E-6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-2.5634468248967993E-2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-1.4610658200551766E-14</v>
      </c>
      <c r="AR94">
        <f t="shared" si="76"/>
        <v>-1.4611362176290881E-14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-1.3874014682189297E-6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-2.2887917882566451E-2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-2.1311035039159008E-15</v>
      </c>
      <c r="AR95">
        <f t="shared" si="76"/>
        <v>-2.1311929923093206E-15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-1.1060279466559845E-6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-2.0435640933621095E-2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-2.7652743539598737E-16</v>
      </c>
      <c r="AR96">
        <f t="shared" si="76"/>
        <v>-2.7653740488489334E-16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-8.8171870605254966E-7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-1.8246107971542538E-2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-3.143325532583467E-17</v>
      </c>
      <c r="AR97">
        <f t="shared" si="76"/>
        <v>-3.1434209328089745E-17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-7.0290075399834856E-7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4124.5685675622572</v>
      </c>
      <c r="AO100" s="6">
        <f t="shared" si="93"/>
        <v>-412.45685675622576</v>
      </c>
      <c r="AP100" s="6">
        <f t="shared" si="93"/>
        <v>-1758.8974274702587</v>
      </c>
      <c r="AQ100" s="6">
        <f t="shared" si="93"/>
        <v>-2387.2879391089023</v>
      </c>
      <c r="AR100" s="6">
        <f t="shared" si="93"/>
        <v>-434.07365577312919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-601.70872233622913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8294.6354689368745</v>
      </c>
      <c r="K3">
        <v>1</v>
      </c>
      <c r="L3" s="2">
        <v>0</v>
      </c>
      <c r="O3">
        <f>$C$3</f>
        <v>8294.6354689368745</v>
      </c>
      <c r="P3">
        <f>O3*C5</f>
        <v>829.46354689368752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8294.6354689368745</v>
      </c>
      <c r="AF3">
        <f t="shared" ref="AF3:AF34" si="4">-$Z3*P3</f>
        <v>-829.46354689368752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5942.7393350431867</v>
      </c>
      <c r="AJ3">
        <f t="shared" ref="AJ3:AJ34" si="8">AB3-AC3</f>
        <v>0</v>
      </c>
      <c r="AL3">
        <f t="shared" ref="AL3:AL34" si="9">SUM(AI3:AK3)</f>
        <v>5942.7393350431867</v>
      </c>
      <c r="AN3">
        <f t="shared" ref="AN3:AN34" si="10">AE3*$K3</f>
        <v>8294.6354689368745</v>
      </c>
      <c r="AO3">
        <f t="shared" ref="AO3:AO34" si="11">AF3*$K3</f>
        <v>-829.46354689368752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5942.7393350431867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5942.7393350431867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-88.532372001028307</v>
      </c>
      <c r="AK5">
        <f>G5*SUM(AB5, AE5:AF5)</f>
        <v>0.91253148490920744</v>
      </c>
      <c r="AL5">
        <f t="shared" si="9"/>
        <v>-253.00762103088971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-127.13500132078457</v>
      </c>
      <c r="AR5">
        <f t="shared" si="14"/>
        <v>-149.17238701586498</v>
      </c>
      <c r="AS5">
        <f t="shared" si="15"/>
        <v>-79.852243125001948</v>
      </c>
      <c r="AT5">
        <f t="shared" si="16"/>
        <v>0.8230626193020415</v>
      </c>
      <c r="AU5">
        <f t="shared" si="17"/>
        <v>-228.20156752156487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-93.042258962173491</v>
      </c>
      <c r="AK6">
        <f>G6*SUM(AB6, AE6:AF6)</f>
        <v>2.2088172906842214</v>
      </c>
      <c r="AL6">
        <f t="shared" si="9"/>
        <v>-259.39110744078687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-123.21164674711662</v>
      </c>
      <c r="AR6">
        <f t="shared" si="14"/>
        <v>-143.8193944343605</v>
      </c>
      <c r="AS6">
        <f t="shared" si="15"/>
        <v>-79.386963978603632</v>
      </c>
      <c r="AT6">
        <f t="shared" si="16"/>
        <v>1.8846414591261651</v>
      </c>
      <c r="AU6">
        <f t="shared" si="17"/>
        <v>-221.32171695383792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-108.04650367706108</v>
      </c>
      <c r="AK7">
        <f>G7*SUM(AB7, AE7:AF7)</f>
        <v>5.5771773443036636</v>
      </c>
      <c r="AL7">
        <f t="shared" si="9"/>
        <v>-274.82810368413311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-119.09441714194479</v>
      </c>
      <c r="AR7">
        <f t="shared" si="14"/>
        <v>-138.24275052240401</v>
      </c>
      <c r="AS7">
        <f t="shared" si="15"/>
        <v>-86.660198466108142</v>
      </c>
      <c r="AT7">
        <f t="shared" si="16"/>
        <v>4.4732525263623968</v>
      </c>
      <c r="AU7">
        <f t="shared" si="17"/>
        <v>-220.42969646214976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-288.20835489976071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-114.20118920105517</v>
      </c>
      <c r="AR8">
        <f t="shared" si="14"/>
        <v>-131.86286851056215</v>
      </c>
      <c r="AS8">
        <f t="shared" si="15"/>
        <v>-92.133945288499945</v>
      </c>
      <c r="AT8">
        <f t="shared" si="16"/>
        <v>8.2805831810624007</v>
      </c>
      <c r="AU8">
        <f t="shared" si="17"/>
        <v>-215.71623061799968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-113.86749423505262</v>
      </c>
      <c r="AK9">
        <f t="shared" si="30"/>
        <v>14.166869764414178</v>
      </c>
      <c r="AL9">
        <f t="shared" si="9"/>
        <v>-279.88522973306306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-109.49140919933237</v>
      </c>
      <c r="AR9">
        <f t="shared" si="14"/>
        <v>-125.77016571046806</v>
      </c>
      <c r="AS9">
        <f t="shared" si="15"/>
        <v>-79.480339611260007</v>
      </c>
      <c r="AT9">
        <f t="shared" si="16"/>
        <v>9.8885781905395547</v>
      </c>
      <c r="AU9">
        <f t="shared" si="17"/>
        <v>-195.36192713118851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-52.974775329055319</v>
      </c>
      <c r="AK10">
        <f t="shared" si="30"/>
        <v>3.2213584757479889</v>
      </c>
      <c r="AL10">
        <f t="shared" si="9"/>
        <v>-234.79298786002144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-107.24771507251995</v>
      </c>
      <c r="AR10">
        <f t="shared" si="14"/>
        <v>-122.50684542396081</v>
      </c>
      <c r="AS10">
        <f t="shared" si="15"/>
        <v>-35.072350077866062</v>
      </c>
      <c r="AT10">
        <f t="shared" si="16"/>
        <v>2.13272470691853</v>
      </c>
      <c r="AU10">
        <f t="shared" si="17"/>
        <v>-155.44647079490835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716.04866749364851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-39.564528616564075</v>
      </c>
      <c r="AK11">
        <f t="shared" si="30"/>
        <v>1.2834046547582985</v>
      </c>
      <c r="AL11">
        <f t="shared" si="9"/>
        <v>-227.89225801049068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-105.03476402850468</v>
      </c>
      <c r="AR11">
        <f t="shared" si="14"/>
        <v>-119.3737954173059</v>
      </c>
      <c r="AS11">
        <f t="shared" si="15"/>
        <v>-24.908705749543099</v>
      </c>
      <c r="AT11">
        <f t="shared" si="16"/>
        <v>0.80799519217789217</v>
      </c>
      <c r="AU11">
        <f t="shared" si="17"/>
        <v>-143.4745059746711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-83.582504877701012</v>
      </c>
      <c r="AK12">
        <f t="shared" si="30"/>
        <v>17.675541194650513</v>
      </c>
      <c r="AL12">
        <f t="shared" si="9"/>
        <v>-260.98090896707816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-101.44215367686697</v>
      </c>
      <c r="AR12">
        <f t="shared" si="14"/>
        <v>-114.67135996843206</v>
      </c>
      <c r="AS12">
        <f t="shared" si="15"/>
        <v>-49.132750608693641</v>
      </c>
      <c r="AT12">
        <f t="shared" si="16"/>
        <v>10.39030786001423</v>
      </c>
      <c r="AU12">
        <f t="shared" si="17"/>
        <v>-153.41380271711148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-183.19155191599793</v>
      </c>
      <c r="AK13">
        <f t="shared" si="30"/>
        <v>64.769245990274115</v>
      </c>
      <c r="AL13">
        <f t="shared" si="9"/>
        <v>-319.34226605954979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-93.783213568699409</v>
      </c>
      <c r="AR13">
        <f t="shared" si="14"/>
        <v>-105.45344118374423</v>
      </c>
      <c r="AS13">
        <f t="shared" si="15"/>
        <v>-96.148633179427932</v>
      </c>
      <c r="AT13">
        <f t="shared" si="16"/>
        <v>33.994332210704748</v>
      </c>
      <c r="AU13">
        <f t="shared" si="17"/>
        <v>-167.60774215246744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-160.35402356778786</v>
      </c>
      <c r="AK14">
        <f t="shared" si="30"/>
        <v>77.592654624393973</v>
      </c>
      <c r="AL14">
        <f t="shared" si="9"/>
        <v>-290.10213928928295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-86.869840015646517</v>
      </c>
      <c r="AR14">
        <f t="shared" si="14"/>
        <v>-97.16377017965543</v>
      </c>
      <c r="AS14">
        <f t="shared" si="15"/>
        <v>-75.144900191755795</v>
      </c>
      <c r="AT14">
        <f t="shared" si="16"/>
        <v>36.361371904700626</v>
      </c>
      <c r="AU14">
        <f t="shared" si="17"/>
        <v>-135.94729846671061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-140.03840742764464</v>
      </c>
      <c r="AK15">
        <f t="shared" si="30"/>
        <v>88.817436274139126</v>
      </c>
      <c r="AL15">
        <f t="shared" si="9"/>
        <v>-265.27912155263175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-80.485004717191359</v>
      </c>
      <c r="AR15">
        <f t="shared" si="14"/>
        <v>-89.563982450269961</v>
      </c>
      <c r="AS15">
        <f t="shared" si="15"/>
        <v>-58.593412312622291</v>
      </c>
      <c r="AT15">
        <f t="shared" si="16"/>
        <v>37.162066891181723</v>
      </c>
      <c r="AU15">
        <f t="shared" si="17"/>
        <v>-110.99532787171053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-122.11164478574779</v>
      </c>
      <c r="AK16">
        <f t="shared" si="30"/>
        <v>98.620124794074258</v>
      </c>
      <c r="AL16">
        <f t="shared" si="9"/>
        <v>-294.37219045737595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-93.193728509902726</v>
      </c>
      <c r="AR16">
        <f t="shared" si="14"/>
        <v>-101.1955978954072</v>
      </c>
      <c r="AS16">
        <f t="shared" si="15"/>
        <v>-45.618466916966433</v>
      </c>
      <c r="AT16">
        <f t="shared" si="16"/>
        <v>36.84250513666543</v>
      </c>
      <c r="AU16">
        <f t="shared" si="17"/>
        <v>-109.97155967570821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-87.696137117721264</v>
      </c>
      <c r="AK17">
        <f t="shared" si="30"/>
        <v>107.1679399290766</v>
      </c>
      <c r="AL17">
        <f t="shared" si="9"/>
        <v>-315.0563422353639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-104.53610729307624</v>
      </c>
      <c r="AR17">
        <f t="shared" si="14"/>
        <v>-111.58305424093997</v>
      </c>
      <c r="AS17">
        <f t="shared" si="15"/>
        <v>-29.251358875531981</v>
      </c>
      <c r="AT17">
        <f t="shared" si="16"/>
        <v>35.746248054333101</v>
      </c>
      <c r="AU17">
        <f t="shared" si="17"/>
        <v>-105.08816506213884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-56.97270130301672</v>
      </c>
      <c r="AK18">
        <f t="shared" si="30"/>
        <v>113.30666952731708</v>
      </c>
      <c r="AL18">
        <f t="shared" si="9"/>
        <v>-343.65794502964081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-112.92309667134765</v>
      </c>
      <c r="AR18">
        <f t="shared" si="14"/>
        <v>-119.12386364573794</v>
      </c>
      <c r="AS18">
        <f t="shared" si="15"/>
        <v>-16.967363780780257</v>
      </c>
      <c r="AT18">
        <f t="shared" si="16"/>
        <v>33.744502835375307</v>
      </c>
      <c r="AU18">
        <f t="shared" si="17"/>
        <v>-102.3467245911429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-31.28119671802142</v>
      </c>
      <c r="AK19">
        <f t="shared" si="30"/>
        <v>117.29475861852826</v>
      </c>
      <c r="AL19">
        <f t="shared" si="9"/>
        <v>-383.96922981043309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-119.52049209045555</v>
      </c>
      <c r="AR19">
        <f t="shared" si="14"/>
        <v>-124.97164706086721</v>
      </c>
      <c r="AS19">
        <f t="shared" si="15"/>
        <v>-8.3178847073415803</v>
      </c>
      <c r="AT19">
        <f t="shared" si="16"/>
        <v>31.189480625026714</v>
      </c>
      <c r="AU19">
        <f t="shared" si="17"/>
        <v>-102.10005114318209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-9.233341292909472</v>
      </c>
      <c r="AK20">
        <f t="shared" si="30"/>
        <v>119.48444238878976</v>
      </c>
      <c r="AL20">
        <f t="shared" si="9"/>
        <v>-432.56903531381505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-124.08722989009149</v>
      </c>
      <c r="AR20">
        <f t="shared" si="14"/>
        <v>-128.8746397082507</v>
      </c>
      <c r="AS20">
        <f t="shared" si="15"/>
        <v>-2.1921506823558734</v>
      </c>
      <c r="AT20">
        <f t="shared" si="16"/>
        <v>28.367618352268416</v>
      </c>
      <c r="AU20">
        <f t="shared" si="17"/>
        <v>-102.69917203833816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9.1284500835163271</v>
      </c>
      <c r="AK21">
        <f t="shared" si="30"/>
        <v>120.13077627929341</v>
      </c>
      <c r="AL21">
        <f t="shared" si="9"/>
        <v>-495.3553218543907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-128.20568937152572</v>
      </c>
      <c r="AR21">
        <f t="shared" si="14"/>
        <v>-132.40536627059143</v>
      </c>
      <c r="AS21">
        <f t="shared" si="15"/>
        <v>1.935042627874396</v>
      </c>
      <c r="AT21">
        <f t="shared" si="16"/>
        <v>25.465240089315465</v>
      </c>
      <c r="AU21">
        <f t="shared" si="17"/>
        <v>-105.00508355340156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25.563921687082711</v>
      </c>
      <c r="AK22">
        <f t="shared" si="30"/>
        <v>119.49178477344728</v>
      </c>
      <c r="AL22">
        <f t="shared" si="9"/>
        <v>-570.03847709942795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-131.66461042106735</v>
      </c>
      <c r="AR22">
        <f t="shared" si="14"/>
        <v>-135.34390867031482</v>
      </c>
      <c r="AS22">
        <f t="shared" si="15"/>
        <v>4.8384131232155392</v>
      </c>
      <c r="AT22">
        <f t="shared" si="16"/>
        <v>22.61588134407523</v>
      </c>
      <c r="AU22">
        <f t="shared" si="17"/>
        <v>-107.88961420302404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40.020174988529789</v>
      </c>
      <c r="AK23">
        <f t="shared" si="30"/>
        <v>117.70231025535149</v>
      </c>
      <c r="AL23">
        <f t="shared" si="9"/>
        <v>-654.12684111940473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-133.97454995686539</v>
      </c>
      <c r="AR23">
        <f t="shared" si="14"/>
        <v>-137.19329316469313</v>
      </c>
      <c r="AS23">
        <f t="shared" si="15"/>
        <v>6.7629539391239213</v>
      </c>
      <c r="AT23">
        <f t="shared" si="16"/>
        <v>19.890350379866199</v>
      </c>
      <c r="AU23">
        <f t="shared" si="17"/>
        <v>-110.53998884570301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52.149161177812857</v>
      </c>
      <c r="AK24">
        <f t="shared" si="30"/>
        <v>114.90089800615441</v>
      </c>
      <c r="AL24">
        <f t="shared" si="9"/>
        <v>-750.95162670240563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-135.69935125966444</v>
      </c>
      <c r="AR24">
        <f t="shared" si="14"/>
        <v>-138.51056550734012</v>
      </c>
      <c r="AS24">
        <f t="shared" si="15"/>
        <v>7.8684058172485205</v>
      </c>
      <c r="AT24">
        <f t="shared" si="16"/>
        <v>17.336556789399577</v>
      </c>
      <c r="AU24">
        <f t="shared" si="17"/>
        <v>-113.30560290069202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62.640968421224898</v>
      </c>
      <c r="AK25">
        <f t="shared" si="30"/>
        <v>111.2504567237075</v>
      </c>
      <c r="AL25">
        <f t="shared" si="9"/>
        <v>-860.01215936960318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-136.8333635729937</v>
      </c>
      <c r="AR25">
        <f t="shared" si="14"/>
        <v>-139.28406782602806</v>
      </c>
      <c r="AS25">
        <f t="shared" si="15"/>
        <v>8.4387838720635635</v>
      </c>
      <c r="AT25">
        <f t="shared" si="16"/>
        <v>14.987293198385874</v>
      </c>
      <c r="AU25">
        <f t="shared" si="17"/>
        <v>-115.85799075557861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71.602664610102011</v>
      </c>
      <c r="AK26">
        <f t="shared" si="30"/>
        <v>106.86558893422176</v>
      </c>
      <c r="AL26">
        <f t="shared" si="9"/>
        <v>-969.34855729229776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-135.93030696801341</v>
      </c>
      <c r="AR26">
        <f t="shared" si="14"/>
        <v>-138.06257190065</v>
      </c>
      <c r="AS26">
        <f t="shared" si="15"/>
        <v>8.6125659928302305</v>
      </c>
      <c r="AT26">
        <f t="shared" si="16"/>
        <v>12.854087792269128</v>
      </c>
      <c r="AU26">
        <f t="shared" si="17"/>
        <v>-116.59591811555066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77.68861146543145</v>
      </c>
      <c r="AK27">
        <f t="shared" si="30"/>
        <v>101.85340241151462</v>
      </c>
      <c r="AL27">
        <f t="shared" si="9"/>
        <v>-1083.1823345768692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-133.75935517664581</v>
      </c>
      <c r="AR27">
        <f t="shared" si="14"/>
        <v>-135.61068523366433</v>
      </c>
      <c r="AS27">
        <f t="shared" si="15"/>
        <v>8.3433932738997996</v>
      </c>
      <c r="AT27">
        <f t="shared" si="16"/>
        <v>10.938578725688403</v>
      </c>
      <c r="AU27">
        <f t="shared" si="17"/>
        <v>-116.3287132340761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81.757841335054536</v>
      </c>
      <c r="AK28">
        <f t="shared" si="30"/>
        <v>96.415199608934415</v>
      </c>
      <c r="AL28">
        <f t="shared" si="9"/>
        <v>-1204.3326017282368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-130.96293615995003</v>
      </c>
      <c r="AR28">
        <f t="shared" si="14"/>
        <v>-132.56663895845321</v>
      </c>
      <c r="AS28">
        <f t="shared" si="15"/>
        <v>7.8396513545777342</v>
      </c>
      <c r="AT28">
        <f t="shared" si="16"/>
        <v>9.2451260683173366</v>
      </c>
      <c r="AU28">
        <f t="shared" si="17"/>
        <v>-115.48186153555812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84.533013087101381</v>
      </c>
      <c r="AK29">
        <f t="shared" si="30"/>
        <v>90.692150715480594</v>
      </c>
      <c r="AL29">
        <f t="shared" si="9"/>
        <v>-1345.4567703679286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-128.80766188522642</v>
      </c>
      <c r="AR29">
        <f t="shared" si="14"/>
        <v>-130.19301869343201</v>
      </c>
      <c r="AS29">
        <f t="shared" si="15"/>
        <v>7.2372847376952461</v>
      </c>
      <c r="AT29">
        <f t="shared" si="16"/>
        <v>7.7645986370507982</v>
      </c>
      <c r="AU29">
        <f t="shared" si="17"/>
        <v>-115.19113531868597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87.352373427324437</v>
      </c>
      <c r="AK30">
        <f t="shared" si="30"/>
        <v>84.7748397993835</v>
      </c>
      <c r="AL30">
        <f t="shared" si="9"/>
        <v>-1484.1776698874335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-125.41783615771931</v>
      </c>
      <c r="AR30">
        <f t="shared" si="14"/>
        <v>-126.6110381630759</v>
      </c>
      <c r="AS30">
        <f t="shared" si="15"/>
        <v>6.6773785420761014</v>
      </c>
      <c r="AT30">
        <f t="shared" si="16"/>
        <v>6.4803470584036882</v>
      </c>
      <c r="AU30">
        <f t="shared" si="17"/>
        <v>-113.45331256259612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88.404185748878945</v>
      </c>
      <c r="AK31">
        <f t="shared" si="30"/>
        <v>78.660173659470786</v>
      </c>
      <c r="AL31">
        <f t="shared" si="9"/>
        <v>-1608.5278620215465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-120.16246478549783</v>
      </c>
      <c r="AR31">
        <f t="shared" si="14"/>
        <v>-121.18712951332203</v>
      </c>
      <c r="AS31">
        <f t="shared" si="15"/>
        <v>6.0337330714602695</v>
      </c>
      <c r="AT31">
        <f t="shared" si="16"/>
        <v>5.3686880004092501</v>
      </c>
      <c r="AU31">
        <f t="shared" si="17"/>
        <v>-109.78470844145251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87.114562634747585</v>
      </c>
      <c r="AK32">
        <f t="shared" si="30"/>
        <v>72.471880657049269</v>
      </c>
      <c r="AL32">
        <f t="shared" si="9"/>
        <v>-1736.3178651862161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-114.6574250412239</v>
      </c>
      <c r="AR32">
        <f t="shared" si="14"/>
        <v>-115.53449111402249</v>
      </c>
      <c r="AS32">
        <f t="shared" si="15"/>
        <v>5.3086733426466726</v>
      </c>
      <c r="AT32">
        <f t="shared" si="16"/>
        <v>4.416363111970564</v>
      </c>
      <c r="AU32">
        <f t="shared" si="17"/>
        <v>-105.80945465940526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85.150369549482321</v>
      </c>
      <c r="AK33">
        <f t="shared" si="30"/>
        <v>66.373861272616935</v>
      </c>
      <c r="AL33">
        <f t="shared" si="9"/>
        <v>-1857.8691510515471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-108.58259659218568</v>
      </c>
      <c r="AR33">
        <f t="shared" si="14"/>
        <v>-109.33071470381495</v>
      </c>
      <c r="AS33">
        <f t="shared" si="15"/>
        <v>4.6330155379820308</v>
      </c>
      <c r="AT33">
        <f t="shared" si="16"/>
        <v>3.6113892660583002</v>
      </c>
      <c r="AU33">
        <f t="shared" si="17"/>
        <v>-101.08630989977462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82.237011331702433</v>
      </c>
      <c r="AK34">
        <f t="shared" si="30"/>
        <v>60.413335404153166</v>
      </c>
      <c r="AL34">
        <f t="shared" si="9"/>
        <v>-1981.025406981842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-102.53291899623784</v>
      </c>
      <c r="AR34">
        <f t="shared" si="14"/>
        <v>-103.16856874016109</v>
      </c>
      <c r="AS34">
        <f t="shared" si="15"/>
        <v>3.9950895242400417</v>
      </c>
      <c r="AT34">
        <f t="shared" si="16"/>
        <v>2.934891230713891</v>
      </c>
      <c r="AU34">
        <f t="shared" si="17"/>
        <v>-96.238587985207147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-2111.2559149602384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-96.83624182568235</v>
      </c>
      <c r="AR35">
        <f t="shared" ref="AR35:AR66" si="45">AI35*$K35</f>
        <v>-97.373901735300933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-91.576080919965477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75.833702555526543</v>
      </c>
      <c r="AK36">
        <f t="shared" si="30"/>
        <v>49.126039359977561</v>
      </c>
      <c r="AL36">
        <f t="shared" si="40"/>
        <v>-2228.5958912958331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-90.695520934021772</v>
      </c>
      <c r="AR36">
        <f t="shared" si="45"/>
        <v>-91.148100009611838</v>
      </c>
      <c r="AS36">
        <f t="shared" si="46"/>
        <v>2.9368746619339499</v>
      </c>
      <c r="AT36">
        <f t="shared" si="47"/>
        <v>1.9025448497895283</v>
      </c>
      <c r="AU36">
        <f t="shared" si="48"/>
        <v>-86.308680497888346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71.94325372852586</v>
      </c>
      <c r="AK37">
        <f t="shared" si="30"/>
        <v>43.817680181090701</v>
      </c>
      <c r="AL37">
        <f t="shared" si="40"/>
        <v>-2330.2596560229176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-84.200526697228966</v>
      </c>
      <c r="AR37">
        <f t="shared" si="45"/>
        <v>-84.579524141299444</v>
      </c>
      <c r="AS37">
        <f t="shared" si="46"/>
        <v>2.4876839510591844</v>
      </c>
      <c r="AT37">
        <f t="shared" si="47"/>
        <v>1.5151460923697782</v>
      </c>
      <c r="AU37">
        <f t="shared" si="48"/>
        <v>-80.576694097870472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67.457430978035916</v>
      </c>
      <c r="AK38">
        <f t="shared" si="30"/>
        <v>38.781652420093891</v>
      </c>
      <c r="AL38">
        <f t="shared" si="40"/>
        <v>-2427.9172258115841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-77.922972239916419</v>
      </c>
      <c r="AR38">
        <f t="shared" si="45"/>
        <v>-78.238498166168739</v>
      </c>
      <c r="AS38">
        <f t="shared" si="46"/>
        <v>2.0826529408185595</v>
      </c>
      <c r="AT38">
        <f t="shared" si="47"/>
        <v>1.1973287641032457</v>
      </c>
      <c r="AU38">
        <f t="shared" si="48"/>
        <v>-74.95851646124693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62.973779633494246</v>
      </c>
      <c r="AK39">
        <f t="shared" si="30"/>
        <v>34.059632251631378</v>
      </c>
      <c r="AL39">
        <f t="shared" si="40"/>
        <v>-2518.2272831792166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-71.83055666076001</v>
      </c>
      <c r="AR39">
        <f t="shared" si="45"/>
        <v>-72.091501402835704</v>
      </c>
      <c r="AS39">
        <f t="shared" si="46"/>
        <v>1.7359165498712259</v>
      </c>
      <c r="AT39">
        <f t="shared" si="47"/>
        <v>0.93887773057673796</v>
      </c>
      <c r="AU39">
        <f t="shared" si="48"/>
        <v>-69.416707122387749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-2601.768016908597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-65.990355897180834</v>
      </c>
      <c r="AR40">
        <f t="shared" si="45"/>
        <v>-66.204514821291298</v>
      </c>
      <c r="AS40">
        <f t="shared" si="46"/>
        <v>1.4393989223261132</v>
      </c>
      <c r="AT40">
        <f t="shared" si="47"/>
        <v>0.72978890364799287</v>
      </c>
      <c r="AU40">
        <f t="shared" si="48"/>
        <v>-64.035326995317206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54.072951077010089</v>
      </c>
      <c r="AK41">
        <f t="shared" si="61"/>
        <v>25.557653248934983</v>
      </c>
      <c r="AL41">
        <f t="shared" si="40"/>
        <v>-2676.6428357987265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-60.395485937172658</v>
      </c>
      <c r="AR41">
        <f t="shared" si="45"/>
        <v>-60.569688257536022</v>
      </c>
      <c r="AS41">
        <f t="shared" si="46"/>
        <v>1.1882644668779143</v>
      </c>
      <c r="AT41">
        <f t="shared" si="47"/>
        <v>0.56163480275461153</v>
      </c>
      <c r="AU41">
        <f t="shared" si="48"/>
        <v>-58.819788987903493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49.754945919162992</v>
      </c>
      <c r="AK42">
        <f t="shared" si="61"/>
        <v>21.772546673544277</v>
      </c>
      <c r="AL42">
        <f t="shared" si="40"/>
        <v>-2737.5425327869257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-54.975747526170004</v>
      </c>
      <c r="AR42">
        <f t="shared" si="45"/>
        <v>-55.115985997466787</v>
      </c>
      <c r="AS42">
        <f t="shared" si="46"/>
        <v>0.97622803198531749</v>
      </c>
      <c r="AT42">
        <f t="shared" si="47"/>
        <v>0.42719311613674776</v>
      </c>
      <c r="AU42">
        <f t="shared" si="48"/>
        <v>-53.71256484934473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45.475265367232737</v>
      </c>
      <c r="AK43">
        <f t="shared" si="61"/>
        <v>18.289700459202866</v>
      </c>
      <c r="AL43">
        <f t="shared" si="40"/>
        <v>-2789.0785895245949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-49.866054223357573</v>
      </c>
      <c r="AR43">
        <f t="shared" si="45"/>
        <v>-49.977548501394431</v>
      </c>
      <c r="AS43">
        <f t="shared" si="46"/>
        <v>0.79665857464974288</v>
      </c>
      <c r="AT43">
        <f t="shared" si="47"/>
        <v>0.32040817312301384</v>
      </c>
      <c r="AU43">
        <f t="shared" si="48"/>
        <v>-48.860481753621677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41.383480867163655</v>
      </c>
      <c r="AK44">
        <f t="shared" si="61"/>
        <v>15.106431883496574</v>
      </c>
      <c r="AL44">
        <f t="shared" si="40"/>
        <v>-2812.5106185152285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-44.788174898942714</v>
      </c>
      <c r="AR44">
        <f t="shared" si="45"/>
        <v>-44.875530833125552</v>
      </c>
      <c r="AS44">
        <f t="shared" si="46"/>
        <v>0.64730056735718122</v>
      </c>
      <c r="AT44">
        <f t="shared" si="47"/>
        <v>0.23628756508708199</v>
      </c>
      <c r="AU44">
        <f t="shared" si="48"/>
        <v>-43.991942700681292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37.214448688055199</v>
      </c>
      <c r="AK45">
        <f t="shared" si="61"/>
        <v>12.209588222795118</v>
      </c>
      <c r="AL45">
        <f t="shared" si="40"/>
        <v>-2799.436875914977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-39.718888831249139</v>
      </c>
      <c r="AR45">
        <f t="shared" si="45"/>
        <v>-39.786175515149374</v>
      </c>
      <c r="AS45">
        <f t="shared" si="46"/>
        <v>0.51972371853487054</v>
      </c>
      <c r="AT45">
        <f t="shared" si="47"/>
        <v>0.17051475479649936</v>
      </c>
      <c r="AU45">
        <f t="shared" si="48"/>
        <v>-39.095937041818004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32.956633285813879</v>
      </c>
      <c r="AK46">
        <f t="shared" si="61"/>
        <v>9.6045768146312547</v>
      </c>
      <c r="AL46">
        <f t="shared" si="40"/>
        <v>-2745.2216380076402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-34.71096991086921</v>
      </c>
      <c r="AR46">
        <f t="shared" si="45"/>
        <v>-34.76176879076759</v>
      </c>
      <c r="AS46">
        <f t="shared" si="46"/>
        <v>0.41094695276608567</v>
      </c>
      <c r="AT46">
        <f t="shared" si="47"/>
        <v>0.11976258437415931</v>
      </c>
      <c r="AU46">
        <f t="shared" si="48"/>
        <v>-34.231059253627343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28.673241745302008</v>
      </c>
      <c r="AK47">
        <f t="shared" si="61"/>
        <v>7.297612484624282</v>
      </c>
      <c r="AL47">
        <f t="shared" si="40"/>
        <v>-2633.3405741515621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-29.680830324258356</v>
      </c>
      <c r="AR47">
        <f t="shared" si="45"/>
        <v>-29.718312698016042</v>
      </c>
      <c r="AS47">
        <f t="shared" si="46"/>
        <v>0.3192285303215322</v>
      </c>
      <c r="AT47">
        <f t="shared" si="47"/>
        <v>8.1246694357619012E-2</v>
      </c>
      <c r="AU47">
        <f t="shared" si="48"/>
        <v>-29.31783747333689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24.290001605001969</v>
      </c>
      <c r="AK48">
        <f t="shared" si="61"/>
        <v>5.2904855624531413</v>
      </c>
      <c r="AL48">
        <f t="shared" si="40"/>
        <v>-2463.3943462582838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-24.754396151074808</v>
      </c>
      <c r="AR48">
        <f t="shared" si="45"/>
        <v>-24.781339293126418</v>
      </c>
      <c r="AS48">
        <f t="shared" si="46"/>
        <v>0.24145401033871672</v>
      </c>
      <c r="AT48">
        <f t="shared" si="47"/>
        <v>5.2589908245635489E-2</v>
      </c>
      <c r="AU48">
        <f t="shared" si="48"/>
        <v>-24.487295374542061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19.941156223167297</v>
      </c>
      <c r="AK49">
        <f t="shared" si="61"/>
        <v>3.5901854501030037</v>
      </c>
      <c r="AL49">
        <f t="shared" si="40"/>
        <v>-2235.7413670290284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-20.033184040299748</v>
      </c>
      <c r="AR49">
        <f t="shared" si="45"/>
        <v>-20.051991557353155</v>
      </c>
      <c r="AS49">
        <f t="shared" si="46"/>
        <v>0.17698611358010255</v>
      </c>
      <c r="AT49">
        <f t="shared" si="47"/>
        <v>3.1864399573147607E-2</v>
      </c>
      <c r="AU49">
        <f t="shared" si="48"/>
        <v>-19.843141044199903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15.735648390382316</v>
      </c>
      <c r="AK50">
        <f t="shared" si="61"/>
        <v>2.1943045144812925</v>
      </c>
      <c r="AL50">
        <f t="shared" si="40"/>
        <v>-1965.1572600921349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-15.702238206253243</v>
      </c>
      <c r="AR50">
        <f t="shared" si="45"/>
        <v>-15.714937148382814</v>
      </c>
      <c r="AS50">
        <f t="shared" si="46"/>
        <v>0.12469684833991393</v>
      </c>
      <c r="AT50">
        <f t="shared" si="47"/>
        <v>1.7388724662982521E-2</v>
      </c>
      <c r="AU50">
        <f t="shared" si="48"/>
        <v>-15.572851575379918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11.865152804541289</v>
      </c>
      <c r="AK51">
        <f t="shared" si="61"/>
        <v>1.0928091271545304</v>
      </c>
      <c r="AL51">
        <f t="shared" si="40"/>
        <v>-1671.1147252553953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-11.907289532973152</v>
      </c>
      <c r="AR51">
        <f t="shared" si="45"/>
        <v>-11.915537668365156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-11.82385452150511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8.4813204243017424</v>
      </c>
      <c r="AK52">
        <f t="shared" si="61"/>
        <v>0.26224843083664007</v>
      </c>
      <c r="AL52">
        <f t="shared" si="40"/>
        <v>-1367.0995825624195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-8.6865606101204254</v>
      </c>
      <c r="AR52">
        <f t="shared" si="45"/>
        <v>-8.6916797325018962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-8.6364435668607467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5.6276596202352458</v>
      </c>
      <c r="AK53">
        <f t="shared" si="61"/>
        <v>-0.33144399886448195</v>
      </c>
      <c r="AL53">
        <f t="shared" si="40"/>
        <v>-1069.257257663164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-6.0579967404085018</v>
      </c>
      <c r="AR53">
        <f t="shared" si="45"/>
        <v>-6.0610071797570226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-6.0311339331436642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3.3268351422967264</v>
      </c>
      <c r="AK54">
        <f t="shared" si="61"/>
        <v>-0.7253801722809492</v>
      </c>
      <c r="AL54">
        <f t="shared" si="40"/>
        <v>-789.23650916400788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-3.98615108251219</v>
      </c>
      <c r="AR54">
        <f t="shared" si="45"/>
        <v>-3.987815558094272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-3.9747142380351148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1.5476139413409626</v>
      </c>
      <c r="AK55">
        <f t="shared" si="61"/>
        <v>-0.95825863224172003</v>
      </c>
      <c r="AL55">
        <f t="shared" si="40"/>
        <v>-544.1641987722262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-2.4486597787871638</v>
      </c>
      <c r="AR55">
        <f t="shared" si="45"/>
        <v>-2.4495188913659147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-2.4468688178555178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0.27139447417000184</v>
      </c>
      <c r="AK56">
        <f t="shared" si="61"/>
        <v>-1.0665916081355875</v>
      </c>
      <c r="AL56">
        <f t="shared" si="40"/>
        <v>-321.34317972379523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-1.2864946628309317</v>
      </c>
      <c r="AR56">
        <f t="shared" si="45"/>
        <v>-1.2869324333196555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-1.2901249818246094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-0.65749221629153709</v>
      </c>
      <c r="AK57">
        <f t="shared" si="61"/>
        <v>-1.0855892213274876</v>
      </c>
      <c r="AL57">
        <f t="shared" si="40"/>
        <v>-188.15630726864154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-0.66800300837907756</v>
      </c>
      <c r="AR57">
        <f t="shared" si="45"/>
        <v>-0.66822296546969395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-0.6744712723809041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-1.0676995622659842</v>
      </c>
      <c r="AK58">
        <f t="shared" si="61"/>
        <v>-1.0395647661870799</v>
      </c>
      <c r="AL58">
        <f t="shared" si="40"/>
        <v>-109.16386562041764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-0.34253281888585885</v>
      </c>
      <c r="AR58">
        <f t="shared" si="45"/>
        <v>-0.34264161203802151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-0.34938604851160471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-1.2072016191900872</v>
      </c>
      <c r="AK59">
        <f t="shared" si="61"/>
        <v>-0.96482579682846104</v>
      </c>
      <c r="AL59">
        <f t="shared" si="40"/>
        <v>-62.797138770251848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-0.17319232024441436</v>
      </c>
      <c r="AR59">
        <f t="shared" si="45"/>
        <v>-0.1732451875399256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-0.1794520758841186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-1.2104991423233962</v>
      </c>
      <c r="AK60">
        <f t="shared" si="61"/>
        <v>-0.88032168348515494</v>
      </c>
      <c r="AL60">
        <f t="shared" si="40"/>
        <v>-35.799730359344487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-8.5982063974922265E-2</v>
      </c>
      <c r="AR60">
        <f t="shared" si="45"/>
        <v>-8.6007299371925083E-2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-9.1341967718863715E-2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-1.1494567418891926</v>
      </c>
      <c r="AK61">
        <f t="shared" si="61"/>
        <v>-0.79558674352251724</v>
      </c>
      <c r="AL61">
        <f t="shared" si="40"/>
        <v>-20.378169902076156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-4.1980674907238329E-2</v>
      </c>
      <c r="AR61">
        <f t="shared" si="45"/>
        <v>-4.1992486026933659E-2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-4.6423487558452985E-2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-1.0610896874714353</v>
      </c>
      <c r="AK62">
        <f t="shared" si="61"/>
        <v>-0.71512477159027377</v>
      </c>
      <c r="AL62">
        <f t="shared" si="40"/>
        <v>-11.665112550949361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-2.0108773086661768E-2</v>
      </c>
      <c r="AR62">
        <f t="shared" si="45"/>
        <v>-2.0114186079549363E-2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-2.3727036350102971E-2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-0.9647754790371561</v>
      </c>
      <c r="AK63">
        <f t="shared" si="61"/>
        <v>-0.64084849346727324</v>
      </c>
      <c r="AL63">
        <f t="shared" si="40"/>
        <v>-6.8014845390438303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-9.4337061628083762E-3</v>
      </c>
      <c r="AR63">
        <f t="shared" si="45"/>
        <v>-9.4361324353379617E-3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-1.2352084519093776E-2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-0.869927233233458</v>
      </c>
      <c r="AK64">
        <f t="shared" si="61"/>
        <v>-0.5733142099346723</v>
      </c>
      <c r="AL64">
        <f t="shared" si="40"/>
        <v>-4.116284297579158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-4.3332932672917887E-3</v>
      </c>
      <c r="AR64">
        <f t="shared" si="45"/>
        <v>-4.3343545955859377E-3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-6.6745790223709679E-3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-2.6353753456583759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-1.9426698422270255E-3</v>
      </c>
      <c r="AR65">
        <f t="shared" si="45"/>
        <v>-1.9431223131693327E-3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-3.8154254555476243E-3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-1.8141606337376803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-8.4949954220285648E-4</v>
      </c>
      <c r="AR66">
        <f t="shared" si="45"/>
        <v>-8.496871193109523E-4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-2.3450829559854866E-3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-1.347182365486046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-3.6151355730702534E-4</v>
      </c>
      <c r="AR67">
        <f t="shared" ref="AR67:AR89" si="76">AI67*$K67</f>
        <v>-3.6158898368289033E-4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-1.5548583781240912E-3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-1.0683684865830358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-1.4919421812204127E-4</v>
      </c>
      <c r="AR68">
        <f t="shared" si="76"/>
        <v>-1.4922359109617716E-4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-1.1009497454818168E-3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-0.88965324873975193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-5.9657338892735389E-5</v>
      </c>
      <c r="AR69">
        <f t="shared" si="76"/>
        <v>-5.9668388169078747E-5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-8.1855746307467564E-4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-0.76455301517777452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-2.3031144363286902E-5</v>
      </c>
      <c r="AR70">
        <f t="shared" si="76"/>
        <v>-2.3035153348249577E-5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-6.2808437020721699E-4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-0.66931592764556358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-8.5668154729181559E-6</v>
      </c>
      <c r="AR71">
        <f t="shared" si="76"/>
        <v>-8.5682174254008613E-6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-4.9093446074685305E-4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-0.59187724535708652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-3.0712015962787355E-6</v>
      </c>
      <c r="AR72">
        <f t="shared" si="76"/>
        <v>-3.0716730217349142E-6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-3.8761982340560256E-4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-0.52608966201948482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-1.0585187965268307E-6</v>
      </c>
      <c r="AR73">
        <f t="shared" si="76"/>
        <v>-1.0586708732577138E-6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-3.0762107147692665E-4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-0.46877847820615948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-3.4987424301483931E-7</v>
      </c>
      <c r="AR74">
        <f t="shared" si="76"/>
        <v>-3.499211994215628E-7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-2.4474056312124166E-4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-0.41819181442909037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-1.1063711130829706E-7</v>
      </c>
      <c r="AR75">
        <f t="shared" si="76"/>
        <v>-1.1065095813998449E-7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-1.9493768095913669E-4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-0.37325408433624896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-3.3398350377031568E-8</v>
      </c>
      <c r="AR76">
        <f t="shared" si="76"/>
        <v>-3.340224039958958E-8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-1.5534841031784635E-4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-0.33321683095800581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-9.6013550253051011E-9</v>
      </c>
      <c r="AR77">
        <f t="shared" si="76"/>
        <v>-9.6023931886313059E-9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-1.2382580266174682E-4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-0.29749987809526834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-2.6208368321888171E-9</v>
      </c>
      <c r="AR78">
        <f t="shared" si="76"/>
        <v>-2.6210992852066111E-9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-9.8708145263336425E-5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-0.26562013067846402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-6.7726993126628321E-10</v>
      </c>
      <c r="AR79">
        <f t="shared" si="76"/>
        <v>-6.7733260350455227E-10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-7.8688118809798076E-5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-0.23715941825861589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-1.6580595424659228E-10</v>
      </c>
      <c r="AR80">
        <f t="shared" si="76"/>
        <v>-1.6581990054007201E-10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-6.272931288703879E-5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-0.21174908139124327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-3.7798886316494196E-11</v>
      </c>
      <c r="AR81">
        <f t="shared" si="76"/>
        <v>-3.7801764122187312E-11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-5.0007329900954635E-5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-0.18906157488766459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-7.9847518443889974E-12</v>
      </c>
      <c r="AR82">
        <f t="shared" si="76"/>
        <v>-7.985299431103069E-12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-3.9865515105035007E-5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-0.16880495204971802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-1.5542498313547475E-12</v>
      </c>
      <c r="AR83">
        <f t="shared" si="76"/>
        <v>-1.5543452964388116E-12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-3.1780539760946521E-5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-0.15071870146977828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-2.7699543713818954E-13</v>
      </c>
      <c r="AR84">
        <f t="shared" si="76"/>
        <v>-2.7701057259428289E-13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-2.5335250761607992E-5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-0.13457026799824479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-4.486738539108938E-14</v>
      </c>
      <c r="AR85">
        <f t="shared" si="76"/>
        <v>-4.4869547206824134E-14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-2.0197106617593036E-5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-0.12015202478056305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-6.5443350262539641E-15</v>
      </c>
      <c r="AR86">
        <f t="shared" si="76"/>
        <v>-6.5446098331915077E-15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-1.6101009710594657E-5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-0.10727859351760227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-8.4917892437267367E-16</v>
      </c>
      <c r="AR87">
        <f t="shared" si="76"/>
        <v>-8.4920953934530228E-16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-1.2835626359311812E-5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-9.5784458492430974E-2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-9.6527340619567458E-17</v>
      </c>
      <c r="AR88">
        <f t="shared" si="76"/>
        <v>-9.6530270233432559E-17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-1.0232482747595985E-5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8294.6354689368745</v>
      </c>
      <c r="AO91" s="6">
        <f t="shared" si="93"/>
        <v>-829.46354689368752</v>
      </c>
      <c r="AP91" s="6">
        <f t="shared" si="93"/>
        <v>-1754.2430752852481</v>
      </c>
      <c r="AQ91" s="6">
        <f t="shared" si="93"/>
        <v>-4519.2608335413042</v>
      </c>
      <c r="AR91" s="6">
        <f t="shared" si="93"/>
        <v>1191.6680132166371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716.04866749364851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20451.119684285284</v>
      </c>
      <c r="K3">
        <v>1</v>
      </c>
      <c r="L3" s="2">
        <v>0</v>
      </c>
      <c r="O3">
        <f>$C$3</f>
        <v>20451.119684285284</v>
      </c>
      <c r="P3">
        <f>O3*C5</f>
        <v>2045.1119684285286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20451.119684285284</v>
      </c>
      <c r="AF3">
        <f t="shared" ref="AF3:AF34" si="4">-$Z3*P3</f>
        <v>-2045.1119684285286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16883.575128856755</v>
      </c>
      <c r="AJ3">
        <f t="shared" ref="AJ3:AJ34" si="8">AB3-AC3</f>
        <v>0</v>
      </c>
      <c r="AL3">
        <f t="shared" ref="AL3:AL34" si="9">SUM(AI3:AK3)</f>
        <v>16883.575128856755</v>
      </c>
      <c r="AN3">
        <f t="shared" ref="AN3:AN34" si="10">AE3*$K3</f>
        <v>20451.119684285284</v>
      </c>
      <c r="AO3">
        <f t="shared" ref="AO3:AO34" si="11">AF3*$K3</f>
        <v>-2045.1119684285286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16883.575128856755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16883.575128856755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-351.41805006746108</v>
      </c>
      <c r="AK5">
        <f>G5*SUM(AB5, AE5:AF5)</f>
        <v>2.2741914719732903</v>
      </c>
      <c r="AL5">
        <f t="shared" si="9"/>
        <v>-589.81838374524239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-195.07280169240011</v>
      </c>
      <c r="AR5">
        <f t="shared" si="14"/>
        <v>-217.07766619005056</v>
      </c>
      <c r="AS5">
        <f t="shared" si="15"/>
        <v>-316.96337665249808</v>
      </c>
      <c r="AT5">
        <f t="shared" si="16"/>
        <v>2.0512190764606189</v>
      </c>
      <c r="AU5">
        <f t="shared" si="17"/>
        <v>-531.98982376608797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-353.64826266382624</v>
      </c>
      <c r="AK6">
        <f>G6*SUM(AB6, AE6:AF6)</f>
        <v>6.4333021679205249</v>
      </c>
      <c r="AL6">
        <f t="shared" si="9"/>
        <v>-651.77741987912111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-239.31525586004219</v>
      </c>
      <c r="AR6">
        <f t="shared" si="14"/>
        <v>-259.86352074835128</v>
      </c>
      <c r="AS6">
        <f t="shared" si="15"/>
        <v>-301.74527362456774</v>
      </c>
      <c r="AT6">
        <f t="shared" si="16"/>
        <v>5.4891221813070308</v>
      </c>
      <c r="AU6">
        <f t="shared" si="17"/>
        <v>-556.11967219161204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-337.02136618134136</v>
      </c>
      <c r="AK7">
        <f>G7*SUM(AB7, AE7:AF7)</f>
        <v>17.384510801845764</v>
      </c>
      <c r="AL7">
        <f t="shared" si="9"/>
        <v>-695.76083060877988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-282.62336179481059</v>
      </c>
      <c r="AR7">
        <f t="shared" si="14"/>
        <v>-301.67545669644312</v>
      </c>
      <c r="AS7">
        <f t="shared" si="15"/>
        <v>-270.31266618203983</v>
      </c>
      <c r="AT7">
        <f t="shared" si="16"/>
        <v>13.943488267117369</v>
      </c>
      <c r="AU7">
        <f t="shared" si="17"/>
        <v>-558.04463461136561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-736.19547414819294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-319.08752919627358</v>
      </c>
      <c r="AR8">
        <f t="shared" si="14"/>
        <v>-336.60907679196646</v>
      </c>
      <c r="AS8">
        <f t="shared" si="15"/>
        <v>-240.22849861416191</v>
      </c>
      <c r="AT8">
        <f t="shared" si="16"/>
        <v>25.814990594132411</v>
      </c>
      <c r="AU8">
        <f t="shared" si="17"/>
        <v>-551.0225848119959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-249.30037135510247</v>
      </c>
      <c r="AK9">
        <f t="shared" si="30"/>
        <v>42.765302603040141</v>
      </c>
      <c r="AL9">
        <f t="shared" si="9"/>
        <v>-734.95636461339575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-352.75334538273881</v>
      </c>
      <c r="AR9">
        <f t="shared" si="14"/>
        <v>-368.84190993246608</v>
      </c>
      <c r="AS9">
        <f t="shared" si="15"/>
        <v>-174.01347341159942</v>
      </c>
      <c r="AT9">
        <f t="shared" si="16"/>
        <v>29.850492428080443</v>
      </c>
      <c r="AU9">
        <f t="shared" si="17"/>
        <v>-513.00489091598502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-52.141408879095252</v>
      </c>
      <c r="AK10">
        <f t="shared" si="30"/>
        <v>9.3182158655745901</v>
      </c>
      <c r="AL10">
        <f t="shared" si="9"/>
        <v>-653.13855978902336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-389.0538113850273</v>
      </c>
      <c r="AR10">
        <f t="shared" si="14"/>
        <v>-404.0638977417513</v>
      </c>
      <c r="AS10">
        <f t="shared" si="15"/>
        <v>-34.520613525995934</v>
      </c>
      <c r="AT10">
        <f t="shared" si="16"/>
        <v>6.1691951859833525</v>
      </c>
      <c r="AU10">
        <f t="shared" si="17"/>
        <v>-432.41531608176388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4447.3066649562179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23.171474062494781</v>
      </c>
      <c r="AK11">
        <f t="shared" si="30"/>
        <v>3.550669366978493</v>
      </c>
      <c r="AL11">
        <f t="shared" si="9"/>
        <v>-675.55809917518684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-428.11192796300332</v>
      </c>
      <c r="AR11">
        <f t="shared" si="14"/>
        <v>-442.13573441725902</v>
      </c>
      <c r="AS11">
        <f t="shared" si="15"/>
        <v>14.588103267941225</v>
      </c>
      <c r="AT11">
        <f t="shared" si="16"/>
        <v>2.2354007887498599</v>
      </c>
      <c r="AU11">
        <f t="shared" si="17"/>
        <v>-425.31223036056792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-41.956000110801142</v>
      </c>
      <c r="AK12">
        <f t="shared" si="30"/>
        <v>46.115934486280331</v>
      </c>
      <c r="AL12">
        <f t="shared" si="9"/>
        <v>-799.85034388182032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-459.77742139419712</v>
      </c>
      <c r="AR12">
        <f t="shared" si="14"/>
        <v>-472.62565947555555</v>
      </c>
      <c r="AS12">
        <f t="shared" si="15"/>
        <v>-24.663219808961244</v>
      </c>
      <c r="AT12">
        <f t="shared" si="16"/>
        <v>27.108576268641595</v>
      </c>
      <c r="AU12">
        <f t="shared" si="17"/>
        <v>-470.18030301587521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-249.58061895863284</v>
      </c>
      <c r="AK13">
        <f t="shared" si="30"/>
        <v>156.65670162869054</v>
      </c>
      <c r="AL13">
        <f t="shared" si="9"/>
        <v>-1005.7200465654378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-467.84381098779568</v>
      </c>
      <c r="AR13">
        <f t="shared" si="14"/>
        <v>-479.08377476767805</v>
      </c>
      <c r="AS13">
        <f t="shared" si="15"/>
        <v>-130.9931333075439</v>
      </c>
      <c r="AT13">
        <f t="shared" si="16"/>
        <v>82.221737751874358</v>
      </c>
      <c r="AU13">
        <f t="shared" si="17"/>
        <v>-527.85517032334758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-165.51158218437286</v>
      </c>
      <c r="AK14">
        <f t="shared" si="30"/>
        <v>174.12734495579483</v>
      </c>
      <c r="AL14">
        <f t="shared" si="9"/>
        <v>-1023.5319009611653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-473.86687742062202</v>
      </c>
      <c r="AR14">
        <f t="shared" si="14"/>
        <v>-483.68373582812723</v>
      </c>
      <c r="AS14">
        <f t="shared" si="15"/>
        <v>-77.561828802920772</v>
      </c>
      <c r="AT14">
        <f t="shared" si="16"/>
        <v>81.599336681609302</v>
      </c>
      <c r="AU14">
        <f t="shared" si="17"/>
        <v>-479.6462279494387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-91.629009340243101</v>
      </c>
      <c r="AK15">
        <f t="shared" si="30"/>
        <v>185.71315570870092</v>
      </c>
      <c r="AL15">
        <f t="shared" si="9"/>
        <v>-1068.3768661634001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-477.82688805358072</v>
      </c>
      <c r="AR15">
        <f t="shared" si="14"/>
        <v>-486.38483295962993</v>
      </c>
      <c r="AS15">
        <f t="shared" si="15"/>
        <v>-38.338456018531744</v>
      </c>
      <c r="AT15">
        <f t="shared" si="16"/>
        <v>77.704164908762266</v>
      </c>
      <c r="AU15">
        <f t="shared" si="17"/>
        <v>-447.01912406939942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-27.080153697190326</v>
      </c>
      <c r="AK16">
        <f t="shared" si="30"/>
        <v>192.12718636251796</v>
      </c>
      <c r="AL16">
        <f t="shared" si="9"/>
        <v>-1125.4913812746311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-474.67338282629913</v>
      </c>
      <c r="AR16">
        <f t="shared" si="14"/>
        <v>-482.11932649576107</v>
      </c>
      <c r="AS16">
        <f t="shared" si="15"/>
        <v>-10.116603520566345</v>
      </c>
      <c r="AT16">
        <f t="shared" si="16"/>
        <v>71.774872169695982</v>
      </c>
      <c r="AU16">
        <f t="shared" si="17"/>
        <v>-420.46105784663143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23.863524120251441</v>
      </c>
      <c r="AK17">
        <f t="shared" si="30"/>
        <v>194.02279712132128</v>
      </c>
      <c r="AL17">
        <f t="shared" si="9"/>
        <v>-1201.8474398532617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-467.09234329400567</v>
      </c>
      <c r="AR17">
        <f t="shared" si="14"/>
        <v>-473.55725255886728</v>
      </c>
      <c r="AS17">
        <f t="shared" si="15"/>
        <v>7.9597634630058458</v>
      </c>
      <c r="AT17">
        <f t="shared" si="16"/>
        <v>64.716995014406791</v>
      </c>
      <c r="AU17">
        <f t="shared" si="17"/>
        <v>-400.88049408145463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64.583540877892119</v>
      </c>
      <c r="AK18">
        <f t="shared" si="30"/>
        <v>192.35235043290368</v>
      </c>
      <c r="AL18">
        <f t="shared" si="9"/>
        <v>-1297.4729851864959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-457.32715035018975</v>
      </c>
      <c r="AR18">
        <f t="shared" si="14"/>
        <v>-462.92733657350664</v>
      </c>
      <c r="AS18">
        <f t="shared" si="15"/>
        <v>19.233991144247611</v>
      </c>
      <c r="AT18">
        <f t="shared" si="16"/>
        <v>57.285546046425345</v>
      </c>
      <c r="AU18">
        <f t="shared" si="17"/>
        <v>-386.40779938283367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97.944291050088395</v>
      </c>
      <c r="AK19">
        <f t="shared" si="30"/>
        <v>187.83150257145121</v>
      </c>
      <c r="AL19">
        <f t="shared" si="9"/>
        <v>-1423.9904625471015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-449.80085725396151</v>
      </c>
      <c r="AR19">
        <f t="shared" si="14"/>
        <v>-454.63857164775845</v>
      </c>
      <c r="AS19">
        <f t="shared" si="15"/>
        <v>26.044058609419896</v>
      </c>
      <c r="AT19">
        <f t="shared" si="16"/>
        <v>49.94568452350714</v>
      </c>
      <c r="AU19">
        <f t="shared" si="17"/>
        <v>-378.64882851483139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128.92330430744278</v>
      </c>
      <c r="AK20">
        <f t="shared" si="30"/>
        <v>180.97540219794504</v>
      </c>
      <c r="AL20">
        <f t="shared" si="9"/>
        <v>-1552.3540995823118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-437.96346733586137</v>
      </c>
      <c r="AR20">
        <f t="shared" si="14"/>
        <v>-442.1301704421158</v>
      </c>
      <c r="AS20">
        <f t="shared" si="15"/>
        <v>30.608563091474313</v>
      </c>
      <c r="AT20">
        <f t="shared" si="16"/>
        <v>42.966607518614069</v>
      </c>
      <c r="AU20">
        <f t="shared" si="17"/>
        <v>-368.55499983202742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151.46565220504135</v>
      </c>
      <c r="AK21">
        <f t="shared" si="30"/>
        <v>171.95077089642405</v>
      </c>
      <c r="AL21">
        <f t="shared" si="9"/>
        <v>-1672.956123122229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-419.61152682381748</v>
      </c>
      <c r="AR21">
        <f t="shared" si="14"/>
        <v>-423.18969186639004</v>
      </c>
      <c r="AS21">
        <f t="shared" si="15"/>
        <v>32.107585734056151</v>
      </c>
      <c r="AT21">
        <f t="shared" si="16"/>
        <v>36.450007234116839</v>
      </c>
      <c r="AU21">
        <f t="shared" si="17"/>
        <v>-354.63209889821701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163.80990617130055</v>
      </c>
      <c r="AK22">
        <f t="shared" si="30"/>
        <v>161.34817524207114</v>
      </c>
      <c r="AL22">
        <f t="shared" si="9"/>
        <v>-1806.4863727759425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-400.38773563041843</v>
      </c>
      <c r="AR22">
        <f t="shared" si="14"/>
        <v>-403.4504810109276</v>
      </c>
      <c r="AS22">
        <f t="shared" si="15"/>
        <v>31.003850247765879</v>
      </c>
      <c r="AT22">
        <f t="shared" si="16"/>
        <v>30.537925207797237</v>
      </c>
      <c r="AU22">
        <f t="shared" si="17"/>
        <v>-341.90870555536452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171.99343147638592</v>
      </c>
      <c r="AK23">
        <f t="shared" si="30"/>
        <v>149.88148181008012</v>
      </c>
      <c r="AL23">
        <f t="shared" si="9"/>
        <v>-1937.3700494480777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-379.1742223653232</v>
      </c>
      <c r="AR23">
        <f t="shared" si="14"/>
        <v>-381.78667695857479</v>
      </c>
      <c r="AS23">
        <f t="shared" si="15"/>
        <v>29.064931756046676</v>
      </c>
      <c r="AT23">
        <f t="shared" si="16"/>
        <v>25.328264009333598</v>
      </c>
      <c r="AU23">
        <f t="shared" si="17"/>
        <v>-327.39348119319453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175.25073651350726</v>
      </c>
      <c r="AK24">
        <f t="shared" si="30"/>
        <v>137.84194160673309</v>
      </c>
      <c r="AL24">
        <f t="shared" si="9"/>
        <v>-2074.6447317613524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-358.04853675826604</v>
      </c>
      <c r="AR24">
        <f t="shared" si="14"/>
        <v>-360.2682478806114</v>
      </c>
      <c r="AS24">
        <f t="shared" si="15"/>
        <v>26.442302877282856</v>
      </c>
      <c r="AT24">
        <f t="shared" si="16"/>
        <v>20.797963202152079</v>
      </c>
      <c r="AU24">
        <f t="shared" si="17"/>
        <v>-313.02798180117651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175.97399581914578</v>
      </c>
      <c r="AK25">
        <f t="shared" si="30"/>
        <v>125.57439005078758</v>
      </c>
      <c r="AL25">
        <f t="shared" si="9"/>
        <v>-2222.5120721723097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-338.15554097438076</v>
      </c>
      <c r="AR25">
        <f t="shared" si="14"/>
        <v>-340.03306817049599</v>
      </c>
      <c r="AS25">
        <f t="shared" si="15"/>
        <v>23.706634096640457</v>
      </c>
      <c r="AT25">
        <f t="shared" si="16"/>
        <v>16.91696607209132</v>
      </c>
      <c r="AU25">
        <f t="shared" si="17"/>
        <v>-299.4094680017642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175.58898656445126</v>
      </c>
      <c r="AK26">
        <f t="shared" si="30"/>
        <v>113.25621034344738</v>
      </c>
      <c r="AL26">
        <f t="shared" si="9"/>
        <v>-2357.3557694206447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-316.71192899664453</v>
      </c>
      <c r="AR26">
        <f t="shared" si="14"/>
        <v>-318.29235094667575</v>
      </c>
      <c r="AS26">
        <f t="shared" si="15"/>
        <v>21.120327611204004</v>
      </c>
      <c r="AT26">
        <f t="shared" si="16"/>
        <v>13.62276936189865</v>
      </c>
      <c r="AU26">
        <f t="shared" si="17"/>
        <v>-283.54925397357306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171.56321970206454</v>
      </c>
      <c r="AK27">
        <f t="shared" si="30"/>
        <v>100.96498128393578</v>
      </c>
      <c r="AL27">
        <f t="shared" si="9"/>
        <v>-2477.6349807983565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-294.03118211551498</v>
      </c>
      <c r="AR27">
        <f t="shared" si="14"/>
        <v>-295.35465443653158</v>
      </c>
      <c r="AS27">
        <f t="shared" si="15"/>
        <v>18.425086847481207</v>
      </c>
      <c r="AT27">
        <f t="shared" si="16"/>
        <v>10.843166454566401</v>
      </c>
      <c r="AU27">
        <f t="shared" si="17"/>
        <v>-266.08640113448399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164.43412024535428</v>
      </c>
      <c r="AK28">
        <f t="shared" si="30"/>
        <v>88.955555904791268</v>
      </c>
      <c r="AL28">
        <f t="shared" si="9"/>
        <v>-2595.8681784893015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-272.10974254405829</v>
      </c>
      <c r="AR28">
        <f t="shared" si="14"/>
        <v>-273.21157010646374</v>
      </c>
      <c r="AS28">
        <f t="shared" si="15"/>
        <v>15.767370474440009</v>
      </c>
      <c r="AT28">
        <f t="shared" si="16"/>
        <v>8.5298306921809957</v>
      </c>
      <c r="AU28">
        <f t="shared" si="17"/>
        <v>-248.91436893984275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156.39808015998551</v>
      </c>
      <c r="AK29">
        <f t="shared" si="30"/>
        <v>77.445167487616459</v>
      </c>
      <c r="AL29">
        <f t="shared" si="9"/>
        <v>-2706.6036578022404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-250.83481440590339</v>
      </c>
      <c r="AR29">
        <f t="shared" si="14"/>
        <v>-251.74604256549961</v>
      </c>
      <c r="AS29">
        <f t="shared" si="15"/>
        <v>13.390004652743336</v>
      </c>
      <c r="AT29">
        <f t="shared" si="16"/>
        <v>6.6304596062233871</v>
      </c>
      <c r="AU29">
        <f t="shared" si="17"/>
        <v>-231.7255783065329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147.52083013441074</v>
      </c>
      <c r="AK30">
        <f t="shared" si="30"/>
        <v>66.497301876417481</v>
      </c>
      <c r="AL30">
        <f t="shared" si="9"/>
        <v>-2810.3517282133189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-230.44062921889275</v>
      </c>
      <c r="AR30">
        <f t="shared" si="14"/>
        <v>-231.1884796669454</v>
      </c>
      <c r="AS30">
        <f t="shared" si="15"/>
        <v>11.276767728221067</v>
      </c>
      <c r="AT30">
        <f t="shared" si="16"/>
        <v>5.0831779290458519</v>
      </c>
      <c r="AU30">
        <f t="shared" si="17"/>
        <v>-214.82853400967846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138.19600040505873</v>
      </c>
      <c r="AK31">
        <f t="shared" si="30"/>
        <v>56.170843767008726</v>
      </c>
      <c r="AL31">
        <f t="shared" si="9"/>
        <v>-2904.6265842397743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-210.9031477724979</v>
      </c>
      <c r="AR31">
        <f t="shared" si="14"/>
        <v>-211.51146836374417</v>
      </c>
      <c r="AS31">
        <f t="shared" si="15"/>
        <v>9.4321074383982264</v>
      </c>
      <c r="AT31">
        <f t="shared" si="16"/>
        <v>3.8337537393485506</v>
      </c>
      <c r="AU31">
        <f t="shared" si="17"/>
        <v>-198.24560718599739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128.54187204586106</v>
      </c>
      <c r="AK32">
        <f t="shared" si="30"/>
        <v>46.497123738654615</v>
      </c>
      <c r="AL32">
        <f t="shared" si="9"/>
        <v>-2983.3158400863445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-191.97723181624514</v>
      </c>
      <c r="AR32">
        <f t="shared" si="14"/>
        <v>-192.46694945948198</v>
      </c>
      <c r="AS32">
        <f t="shared" si="15"/>
        <v>7.833211680174089</v>
      </c>
      <c r="AT32">
        <f t="shared" si="16"/>
        <v>2.833487695232745</v>
      </c>
      <c r="AU32">
        <f t="shared" si="17"/>
        <v>-181.80025008407515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118.44037848889116</v>
      </c>
      <c r="AK33">
        <f t="shared" si="30"/>
        <v>37.499192695444336</v>
      </c>
      <c r="AL33">
        <f t="shared" si="9"/>
        <v>-3051.6316739676049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-174.13400421416515</v>
      </c>
      <c r="AR33">
        <f t="shared" si="14"/>
        <v>-174.52334612990128</v>
      </c>
      <c r="AS33">
        <f t="shared" si="15"/>
        <v>6.4443186420303853</v>
      </c>
      <c r="AT33">
        <f t="shared" si="16"/>
        <v>2.0403239978754986</v>
      </c>
      <c r="AU33">
        <f t="shared" si="17"/>
        <v>-166.03870348999538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108.47609945759916</v>
      </c>
      <c r="AK34">
        <f t="shared" si="30"/>
        <v>29.208366201221956</v>
      </c>
      <c r="AL34">
        <f t="shared" si="9"/>
        <v>-3088.0527428022215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-156.40187213657842</v>
      </c>
      <c r="AR34">
        <f t="shared" si="14"/>
        <v>-156.70692211191817</v>
      </c>
      <c r="AS34">
        <f t="shared" si="15"/>
        <v>5.2697893753151286</v>
      </c>
      <c r="AT34">
        <f t="shared" si="16"/>
        <v>1.4189479401190817</v>
      </c>
      <c r="AU34">
        <f t="shared" si="17"/>
        <v>-150.01818479648398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-3083.699611575697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-138.69974801180484</v>
      </c>
      <c r="AR35">
        <f t="shared" ref="AR35:AR66" si="45">AI35*$K35</f>
        <v>-138.93471546371831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-133.75599005383509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86.35766832704229</v>
      </c>
      <c r="AK36">
        <f t="shared" si="30"/>
        <v>14.770527236914919</v>
      </c>
      <c r="AL36">
        <f t="shared" si="40"/>
        <v>-3033.2925771934183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-121.21192011029096</v>
      </c>
      <c r="AR36">
        <f t="shared" si="45"/>
        <v>-121.38931157436546</v>
      </c>
      <c r="AS36">
        <f t="shared" si="46"/>
        <v>3.3444450083085555</v>
      </c>
      <c r="AT36">
        <f t="shared" si="47"/>
        <v>0.57203045247247197</v>
      </c>
      <c r="AU36">
        <f t="shared" si="48"/>
        <v>-117.47283611358445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74.477920391753059</v>
      </c>
      <c r="AK37">
        <f t="shared" si="30"/>
        <v>8.7254904540219584</v>
      </c>
      <c r="AL37">
        <f t="shared" si="40"/>
        <v>-2918.0149931470783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-103.64649686566527</v>
      </c>
      <c r="AR37">
        <f t="shared" si="45"/>
        <v>-103.77738662487184</v>
      </c>
      <c r="AS37">
        <f t="shared" si="46"/>
        <v>2.5753287162402021</v>
      </c>
      <c r="AT37">
        <f t="shared" si="47"/>
        <v>0.3017136624025652</v>
      </c>
      <c r="AU37">
        <f t="shared" si="48"/>
        <v>-100.90034424622907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61.919711402684811</v>
      </c>
      <c r="AK38">
        <f t="shared" si="30"/>
        <v>3.5120360265992434</v>
      </c>
      <c r="AL38">
        <f t="shared" si="40"/>
        <v>-2737.5240527880646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-86.443216549330856</v>
      </c>
      <c r="AR38">
        <f t="shared" si="45"/>
        <v>-86.537302943063636</v>
      </c>
      <c r="AS38">
        <f t="shared" si="46"/>
        <v>1.9116836674291138</v>
      </c>
      <c r="AT38">
        <f t="shared" si="47"/>
        <v>0.10842915380870627</v>
      </c>
      <c r="AU38">
        <f t="shared" si="48"/>
        <v>-84.51719012182582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49.187158100241305</v>
      </c>
      <c r="AK39">
        <f t="shared" si="30"/>
        <v>-0.82234377158869398</v>
      </c>
      <c r="AL39">
        <f t="shared" si="40"/>
        <v>-2491.8299193774319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-69.956578847633907</v>
      </c>
      <c r="AR39">
        <f t="shared" si="45"/>
        <v>-70.022255354525072</v>
      </c>
      <c r="AS39">
        <f t="shared" si="46"/>
        <v>1.3558786257435831</v>
      </c>
      <c r="AT39">
        <f t="shared" si="47"/>
        <v>-2.2668484742260464E-2</v>
      </c>
      <c r="AU39">
        <f t="shared" si="48"/>
        <v>-68.689045213523741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-2197.2410414803935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-54.832764624452004</v>
      </c>
      <c r="AR40">
        <f t="shared" si="45"/>
        <v>-54.87710977420862</v>
      </c>
      <c r="AS40">
        <f t="shared" si="46"/>
        <v>0.90307807304134291</v>
      </c>
      <c r="AT40">
        <f t="shared" si="47"/>
        <v>-0.10498213262884934</v>
      </c>
      <c r="AU40">
        <f t="shared" si="48"/>
        <v>-54.079013833796125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25.132462927154847</v>
      </c>
      <c r="AK41">
        <f t="shared" si="61"/>
        <v>-6.833901704871864</v>
      </c>
      <c r="AL41">
        <f t="shared" si="40"/>
        <v>-1875.1747475524096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-41.580671220278894</v>
      </c>
      <c r="AR41">
        <f t="shared" si="45"/>
        <v>-41.609473997347976</v>
      </c>
      <c r="AS41">
        <f t="shared" si="46"/>
        <v>0.55229115605198997</v>
      </c>
      <c r="AT41">
        <f t="shared" si="47"/>
        <v>-0.150176426555128</v>
      </c>
      <c r="AU41">
        <f t="shared" si="48"/>
        <v>-41.20735926785111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15.062544704835005</v>
      </c>
      <c r="AK42">
        <f t="shared" si="61"/>
        <v>-8.5931741097727041</v>
      </c>
      <c r="AL42">
        <f t="shared" si="40"/>
        <v>-1540.4485885228089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-30.333773254126609</v>
      </c>
      <c r="AR42">
        <f t="shared" si="45"/>
        <v>-30.351649408400924</v>
      </c>
      <c r="AS42">
        <f t="shared" si="46"/>
        <v>0.29553802345162533</v>
      </c>
      <c r="AT42">
        <f t="shared" si="47"/>
        <v>-0.16860429239175651</v>
      </c>
      <c r="AU42">
        <f t="shared" si="48"/>
        <v>-30.224715677341052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6.6568745796230928</v>
      </c>
      <c r="AK43">
        <f t="shared" si="61"/>
        <v>-9.6475522391111532</v>
      </c>
      <c r="AL43">
        <f t="shared" si="40"/>
        <v>-1211.1560591157154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-21.154736350275918</v>
      </c>
      <c r="AR43">
        <f t="shared" si="45"/>
        <v>-21.165248909698683</v>
      </c>
      <c r="AS43">
        <f t="shared" si="46"/>
        <v>0.11661847757013656</v>
      </c>
      <c r="AT43">
        <f t="shared" si="47"/>
        <v>-0.16901067324408059</v>
      </c>
      <c r="AU43">
        <f t="shared" si="48"/>
        <v>-21.217641105372625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1.4648248040657563E-2</v>
      </c>
      <c r="AK44">
        <f t="shared" si="61"/>
        <v>-10.113533459684771</v>
      </c>
      <c r="AL44">
        <f t="shared" si="40"/>
        <v>-900.39540350895641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-13.919778899918335</v>
      </c>
      <c r="AR44">
        <f t="shared" si="45"/>
        <v>-13.925591306825977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-14.083553227626098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-4.9552997627916966</v>
      </c>
      <c r="AK45">
        <f t="shared" si="61"/>
        <v>-10.114558837047616</v>
      </c>
      <c r="AL45">
        <f t="shared" si="40"/>
        <v>-627.55904767161098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-8.5508055305216963</v>
      </c>
      <c r="AR45">
        <f t="shared" si="45"/>
        <v>-8.5538055816734975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-8.7642658524934465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-8.3019432754694265</v>
      </c>
      <c r="AK46">
        <f t="shared" si="61"/>
        <v>-9.7676878536521983</v>
      </c>
      <c r="AL46">
        <f t="shared" si="40"/>
        <v>-378.47512540099012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-4.4924843268222503</v>
      </c>
      <c r="AR46">
        <f t="shared" si="45"/>
        <v>-4.4940130366693705</v>
      </c>
      <c r="AS46">
        <f t="shared" si="46"/>
        <v>-0.10351962415285905</v>
      </c>
      <c r="AT46">
        <f t="shared" si="47"/>
        <v>-0.12179646883883913</v>
      </c>
      <c r="AU46">
        <f t="shared" si="48"/>
        <v>-4.7193291296610695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-10.554612821384097</v>
      </c>
      <c r="AK47">
        <f t="shared" si="61"/>
        <v>-9.1865518243693387</v>
      </c>
      <c r="AL47">
        <f t="shared" si="40"/>
        <v>-229.33334567161754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-2.3326898526026008</v>
      </c>
      <c r="AR47">
        <f t="shared" si="45"/>
        <v>-2.3334579504507436</v>
      </c>
      <c r="AS47">
        <f t="shared" si="46"/>
        <v>-0.11750793890039646</v>
      </c>
      <c r="AT47">
        <f t="shared" si="47"/>
        <v>-0.10227687066798125</v>
      </c>
      <c r="AU47">
        <f t="shared" si="48"/>
        <v>-2.553242760019121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-11.10221831543879</v>
      </c>
      <c r="AK48">
        <f t="shared" si="61"/>
        <v>-8.4477289268724505</v>
      </c>
      <c r="AL48">
        <f t="shared" si="40"/>
        <v>-139.91815855334085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-1.1961365753984434</v>
      </c>
      <c r="AR48">
        <f t="shared" si="45"/>
        <v>-1.1965164848882199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-1.3908521313129747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-10.799317146067068</v>
      </c>
      <c r="AK49">
        <f t="shared" si="61"/>
        <v>-7.6705736447917356</v>
      </c>
      <c r="AL49">
        <f t="shared" si="40"/>
        <v>-86.633237340033929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-0.60479363553042809</v>
      </c>
      <c r="AR49">
        <f t="shared" si="45"/>
        <v>-0.60497824997411587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-0.76890626662167894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-10.105432901492364</v>
      </c>
      <c r="AK50">
        <f t="shared" si="61"/>
        <v>-6.9146214445670404</v>
      </c>
      <c r="AL50">
        <f t="shared" si="40"/>
        <v>-54.92039021354578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-0.30025237255564857</v>
      </c>
      <c r="AR50">
        <f t="shared" si="45"/>
        <v>-0.30034049544398367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-0.43521559451043512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-9.262449892643275</v>
      </c>
      <c r="AK51">
        <f t="shared" si="61"/>
        <v>-6.2072411414625757</v>
      </c>
      <c r="AL51">
        <f t="shared" si="40"/>
        <v>-36.194825485114464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-0.14659798404074176</v>
      </c>
      <c r="AR51">
        <f t="shared" si="45"/>
        <v>-0.14663922888352773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-0.25609393807588754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-8.3915290384582875</v>
      </c>
      <c r="AK52">
        <f t="shared" si="61"/>
        <v>-5.558869648977546</v>
      </c>
      <c r="AL52">
        <f t="shared" si="40"/>
        <v>-25.068900123058295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-7.0220538439439387E-2</v>
      </c>
      <c r="AR52">
        <f t="shared" si="45"/>
        <v>-7.0239440799792149E-2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-0.1583689615282112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-7.5531071602204065</v>
      </c>
      <c r="AK53">
        <f t="shared" si="61"/>
        <v>-4.971462616285466</v>
      </c>
      <c r="AL53">
        <f t="shared" si="40"/>
        <v>-18.366492974779518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-3.2942831637563265E-2</v>
      </c>
      <c r="AR53">
        <f t="shared" si="45"/>
        <v>-3.2951304266037117E-2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-0.10359600387948206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-6.7735997564515813</v>
      </c>
      <c r="AK54">
        <f t="shared" si="61"/>
        <v>-4.4427451150700374</v>
      </c>
      <c r="AL54">
        <f t="shared" si="40"/>
        <v>-14.221758673756101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-1.5132011542119458E-2</v>
      </c>
      <c r="AR54">
        <f t="shared" si="45"/>
        <v>-1.5135717737617063E-2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-7.1622924223758946E-2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-6.0621381563946173</v>
      </c>
      <c r="AK55">
        <f t="shared" si="61"/>
        <v>-3.9685931321184267</v>
      </c>
      <c r="AL55">
        <f t="shared" si="40"/>
        <v>-11.539761726498281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-6.7838709872223568E-3</v>
      </c>
      <c r="AR55">
        <f t="shared" si="45"/>
        <v>-6.7854510315671851E-3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-5.1889270183079823E-2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-5.4193502075277209</v>
      </c>
      <c r="AK56">
        <f t="shared" si="61"/>
        <v>-3.5442434611708031</v>
      </c>
      <c r="AL56">
        <f t="shared" si="40"/>
        <v>-9.7026455354636312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-2.9664820921923621E-3</v>
      </c>
      <c r="AR56">
        <f t="shared" si="45"/>
        <v>-2.9671371180098314E-3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-3.8954072110227903E-2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-4.8417960880104403</v>
      </c>
      <c r="AK57">
        <f t="shared" si="61"/>
        <v>-3.1648889466438628</v>
      </c>
      <c r="AL57">
        <f t="shared" si="40"/>
        <v>-8.3589334896413092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-1.2624179773600846E-3</v>
      </c>
      <c r="AR57">
        <f t="shared" si="45"/>
        <v>-1.262681368900829E-3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-2.996370724079012E-2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-4.3244184481857033</v>
      </c>
      <c r="AK58">
        <f t="shared" si="61"/>
        <v>-2.825963220483132</v>
      </c>
      <c r="AL58">
        <f t="shared" si="40"/>
        <v>-7.3131947951666811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-5.20991424162522E-4</v>
      </c>
      <c r="AR58">
        <f t="shared" si="45"/>
        <v>-5.2109399561481794E-4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-2.3406355362712794E-2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-6.4578625565202543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-2.0832551249437903E-4</v>
      </c>
      <c r="AR59">
        <f t="shared" si="45"/>
        <v>-2.0836409695355274E-4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-1.845429368655984E-2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-5.7326600628339826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-8.0425561077080362E-5</v>
      </c>
      <c r="AR60">
        <f t="shared" si="45"/>
        <v>-8.0439560592687864E-5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-1.4626714926245855E-2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-5.1035492430634282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-2.9915619049809411E-5</v>
      </c>
      <c r="AR61">
        <f t="shared" si="45"/>
        <v>-2.9920514716878594E-5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-1.1626390197343923E-2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-4.5503336987129588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-1.0724743315633099E-5</v>
      </c>
      <c r="AR62">
        <f t="shared" si="45"/>
        <v>-1.0726389549802843E-5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-9.2554557534615545E-3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-4.0601428460045295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-3.6963846337141609E-6</v>
      </c>
      <c r="AR63">
        <f t="shared" si="45"/>
        <v>-3.6969156909736327E-6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-7.3735707705500832E-3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-3.6240700870933575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-1.2217730850466241E-6</v>
      </c>
      <c r="AR64">
        <f t="shared" si="45"/>
        <v>-1.2219370584600739E-6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-5.8764508061655042E-3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-3.2353732096183778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-3.8634865956123463E-7</v>
      </c>
      <c r="AR65">
        <f t="shared" si="45"/>
        <v>-3.8639701318144704E-7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-4.6840862052198069E-3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-2.8885787959205977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-1.1662820682082408E-7</v>
      </c>
      <c r="AR66">
        <f t="shared" si="45"/>
        <v>-1.1664179091555667E-7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-3.7339344572692107E-3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-2.579036948724875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-3.3528267324889608E-8</v>
      </c>
      <c r="AR67">
        <f t="shared" ref="AR67:AR79" si="76">AI67*$K67</f>
        <v>-3.3531892627509513E-8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-2.9766105242698114E-3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-2.3026945806748644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-9.1520538187526432E-9</v>
      </c>
      <c r="AR68">
        <f t="shared" si="76"/>
        <v>-9.1529703138637636E-9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-2.3729181872675104E-3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-2.0559719672200716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-2.3650502712125227E-9</v>
      </c>
      <c r="AR69">
        <f t="shared" si="76"/>
        <v>-2.3652691248590122E-9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-1.8916709403627612E-3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-1.8356876723929347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-5.7900018730548964E-10</v>
      </c>
      <c r="AR70">
        <f t="shared" si="76"/>
        <v>-5.7904888824975706E-10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-1.5080271906899481E-3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-1.6390064026527902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-1.3199503212435961E-10</v>
      </c>
      <c r="AR71">
        <f t="shared" si="76"/>
        <v>-1.3200508152242206E-10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-1.2021897152178437E-3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-1.4633984561092195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-2.788303251530608E-11</v>
      </c>
      <c r="AR72">
        <f t="shared" si="76"/>
        <v>-2.7884944707250293E-11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-9.5837820355277063E-4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-1.3066057357468313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-5.4274947336061638E-12</v>
      </c>
      <c r="AR73">
        <f t="shared" si="76"/>
        <v>-5.4278281010163101E-12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-7.6401321950601581E-4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-1.1666122576456273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-9.6727774774152249E-13</v>
      </c>
      <c r="AR74">
        <f t="shared" si="76"/>
        <v>-9.6733060128319929E-13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-6.0906665760958626E-4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-1.0416180858696209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-1.5667847794363669E-13</v>
      </c>
      <c r="AR75">
        <f t="shared" si="76"/>
        <v>-1.5668602707973996E-13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-4.8554420985432405E-4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-0.93001614785343434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-2.2853046642435651E-14</v>
      </c>
      <c r="AR76">
        <f t="shared" si="76"/>
        <v>-2.285400627786632E-14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-3.8707287127447837E-4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-0.83037156054250416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-2.9653624835234619E-15</v>
      </c>
      <c r="AR77">
        <f t="shared" si="76"/>
        <v>-2.965469392077904E-15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-3.0857212313090246E-4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-3.3707684716623539E-16</v>
      </c>
      <c r="AR78">
        <f t="shared" si="76"/>
        <v>-3.370870774802451E-16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20451.119684285284</v>
      </c>
      <c r="AO81" s="6">
        <f t="shared" si="93"/>
        <v>-2045.1119684285286</v>
      </c>
      <c r="AP81" s="6">
        <f t="shared" si="93"/>
        <v>-1739.2844970937992</v>
      </c>
      <c r="AQ81" s="6">
        <f t="shared" si="93"/>
        <v>-11262.805302860474</v>
      </c>
      <c r="AR81" s="6">
        <f t="shared" si="93"/>
        <v>5403.9179159024852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4447.3066649562179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41446.188498073687</v>
      </c>
      <c r="K3">
        <v>1</v>
      </c>
      <c r="L3" s="2">
        <v>0</v>
      </c>
      <c r="O3">
        <f>$C$3</f>
        <v>41446.188498073687</v>
      </c>
      <c r="P3" s="2">
        <f>O3*C5</f>
        <v>4144.6188498073689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41446.188498073687</v>
      </c>
      <c r="AF3">
        <f t="shared" ref="AF3:AF34" si="4">-$Z3*P3</f>
        <v>-4144.6188498073689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35779.137061266316</v>
      </c>
      <c r="AJ3">
        <f t="shared" ref="AJ3:AJ34" si="8">AB3-AC3</f>
        <v>0</v>
      </c>
      <c r="AL3">
        <f t="shared" ref="AL3:AL34" si="9">SUM(AI3:AK3)</f>
        <v>35779.137061266316</v>
      </c>
      <c r="AN3">
        <f t="shared" ref="AN3:AN34" si="10">AE3*$K3</f>
        <v>41446.188498073687</v>
      </c>
      <c r="AO3">
        <f t="shared" ref="AO3:AO34" si="11">AF3*$K3</f>
        <v>-4144.6188498073689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35779.137061266316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35779.137061266316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-146.0919038025022</v>
      </c>
      <c r="AK5">
        <f>G5*SUM(AB5, AE5:AF5)</f>
        <v>5.2487770226986363</v>
      </c>
      <c r="AL5">
        <f t="shared" si="9"/>
        <v>-1497.8784927579695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-1202.4492255486678</v>
      </c>
      <c r="AR5">
        <f t="shared" si="14"/>
        <v>-1223.9852556086025</v>
      </c>
      <c r="AS5">
        <f t="shared" si="15"/>
        <v>-131.76836853412561</v>
      </c>
      <c r="AT5">
        <f t="shared" si="16"/>
        <v>4.7341623120702927</v>
      </c>
      <c r="AU5">
        <f t="shared" si="17"/>
        <v>-1351.0194618306577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-63.985263348899025</v>
      </c>
      <c r="AK6">
        <f>G6*SUM(AB6, AE6:AF6)</f>
        <v>10.126598092890525</v>
      </c>
      <c r="AL6">
        <f t="shared" si="9"/>
        <v>-1560.4092075881952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-1265.5898751363284</v>
      </c>
      <c r="AR6">
        <f t="shared" si="14"/>
        <v>-1285.4424964541636</v>
      </c>
      <c r="AS6">
        <f t="shared" si="15"/>
        <v>-54.594502039182359</v>
      </c>
      <c r="AT6">
        <f t="shared" si="16"/>
        <v>8.6403736000534064</v>
      </c>
      <c r="AU6">
        <f t="shared" si="17"/>
        <v>-1331.3966248932925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-64.580630025993742</v>
      </c>
      <c r="AK7">
        <f>G7*SUM(AB7, AE7:AF7)</f>
        <v>20.565680251382304</v>
      </c>
      <c r="AL7">
        <f t="shared" si="9"/>
        <v>-1701.385737533471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-1311.1696781080627</v>
      </c>
      <c r="AR7">
        <f t="shared" si="14"/>
        <v>-1329.3172523971812</v>
      </c>
      <c r="AS7">
        <f t="shared" si="15"/>
        <v>-51.797790994204156</v>
      </c>
      <c r="AT7">
        <f t="shared" si="16"/>
        <v>16.494989393661321</v>
      </c>
      <c r="AU7">
        <f t="shared" si="17"/>
        <v>-1364.620053997724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-1862.8844272171661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-1341.740261534969</v>
      </c>
      <c r="AR8">
        <f t="shared" si="14"/>
        <v>-1358.170502604549</v>
      </c>
      <c r="AS8">
        <f t="shared" si="15"/>
        <v>-61.285821556665262</v>
      </c>
      <c r="AT8">
        <f t="shared" si="16"/>
        <v>25.137249490308204</v>
      </c>
      <c r="AU8">
        <f t="shared" si="17"/>
        <v>-1394.3190746709063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29.915206714336819</v>
      </c>
      <c r="AK9">
        <f t="shared" si="30"/>
        <v>36.499044020348727</v>
      </c>
      <c r="AL9">
        <f t="shared" si="9"/>
        <v>-1929.5350775988907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-1378.3625415831486</v>
      </c>
      <c r="AR9">
        <f t="shared" si="14"/>
        <v>-1393.1871560758739</v>
      </c>
      <c r="AS9">
        <f t="shared" si="15"/>
        <v>20.881031985198469</v>
      </c>
      <c r="AT9">
        <f t="shared" si="16"/>
        <v>25.476598336618387</v>
      </c>
      <c r="AU9">
        <f t="shared" si="17"/>
        <v>-1346.8295257540572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443.87557820678921</v>
      </c>
      <c r="AK10">
        <f t="shared" si="30"/>
        <v>6.9092968661731735</v>
      </c>
      <c r="AL10">
        <f t="shared" si="9"/>
        <v>-1723.1744156123502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-1425.7221109427956</v>
      </c>
      <c r="AR10">
        <f t="shared" si="14"/>
        <v>-1439.2861663752212</v>
      </c>
      <c r="AS10">
        <f t="shared" si="15"/>
        <v>293.8711787484487</v>
      </c>
      <c r="AT10">
        <f t="shared" si="16"/>
        <v>4.5743521700113599</v>
      </c>
      <c r="AU10">
        <f t="shared" si="17"/>
        <v>-1140.840635456761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9228.2372713814348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581.27482986868745</v>
      </c>
      <c r="AK11">
        <f t="shared" si="30"/>
        <v>1.8607002343754344</v>
      </c>
      <c r="AL11">
        <f t="shared" si="9"/>
        <v>-1747.3926507886711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-1454.8286821454021</v>
      </c>
      <c r="AR11">
        <f t="shared" si="14"/>
        <v>-1467.2344832271492</v>
      </c>
      <c r="AS11">
        <f t="shared" si="15"/>
        <v>365.95415649039654</v>
      </c>
      <c r="AT11">
        <f t="shared" si="16"/>
        <v>1.1714441255028547</v>
      </c>
      <c r="AU11">
        <f t="shared" si="17"/>
        <v>-1100.10888261125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369.92366408176167</v>
      </c>
      <c r="AK12">
        <f t="shared" si="30"/>
        <v>12.214919148935138</v>
      </c>
      <c r="AL12">
        <f t="shared" si="9"/>
        <v>-2106.3035071631498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-1451.6895904326702</v>
      </c>
      <c r="AR12">
        <f t="shared" si="14"/>
        <v>-1462.794215253484</v>
      </c>
      <c r="AS12">
        <f t="shared" si="15"/>
        <v>217.45420477859318</v>
      </c>
      <c r="AT12">
        <f t="shared" si="16"/>
        <v>7.180361214684071</v>
      </c>
      <c r="AU12">
        <f t="shared" si="17"/>
        <v>-1238.1596492602068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-185.49102032734672</v>
      </c>
      <c r="AK13">
        <f t="shared" si="30"/>
        <v>14.821740677393809</v>
      </c>
      <c r="AL13">
        <f t="shared" si="9"/>
        <v>-2808.0698305392052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-1374.7755552538554</v>
      </c>
      <c r="AR13">
        <f t="shared" si="14"/>
        <v>-1384.2475565191539</v>
      </c>
      <c r="AS13">
        <f t="shared" si="15"/>
        <v>-97.355516043173949</v>
      </c>
      <c r="AT13">
        <f t="shared" si="16"/>
        <v>7.7792348640881368</v>
      </c>
      <c r="AU13">
        <f t="shared" si="17"/>
        <v>-1473.8238376982399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-86.992847210441994</v>
      </c>
      <c r="AK14">
        <f t="shared" si="30"/>
        <v>27.806112100308081</v>
      </c>
      <c r="AL14">
        <f t="shared" si="9"/>
        <v>-2846.5869790298198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-1298.1799576433766</v>
      </c>
      <c r="AR14">
        <f t="shared" si="14"/>
        <v>-1306.2279852009708</v>
      </c>
      <c r="AS14">
        <f t="shared" si="15"/>
        <v>-40.766478293336071</v>
      </c>
      <c r="AT14">
        <f t="shared" si="16"/>
        <v>13.030465167062779</v>
      </c>
      <c r="AU14">
        <f t="shared" si="17"/>
        <v>-1333.9639983272441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-6.9704016997602594</v>
      </c>
      <c r="AK15">
        <f t="shared" si="30"/>
        <v>33.89561140503902</v>
      </c>
      <c r="AL15">
        <f t="shared" si="9"/>
        <v>-2919.616025230549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-1226.0537351542746</v>
      </c>
      <c r="AR15">
        <f t="shared" si="14"/>
        <v>-1232.861103222288</v>
      </c>
      <c r="AS15">
        <f t="shared" si="15"/>
        <v>-2.9164829012332159</v>
      </c>
      <c r="AT15">
        <f t="shared" si="16"/>
        <v>14.182248792496699</v>
      </c>
      <c r="AU15">
        <f t="shared" si="17"/>
        <v>-1221.5953373310244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60.740914312196765</v>
      </c>
      <c r="AK16">
        <f t="shared" si="30"/>
        <v>34.38353952402224</v>
      </c>
      <c r="AL16">
        <f t="shared" si="9"/>
        <v>-2994.0013388406524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-1148.3054289022291</v>
      </c>
      <c r="AR16">
        <f t="shared" si="14"/>
        <v>-1154.0355796765512</v>
      </c>
      <c r="AS16">
        <f t="shared" si="15"/>
        <v>22.691590101164916</v>
      </c>
      <c r="AT16">
        <f t="shared" si="16"/>
        <v>12.845002317484843</v>
      </c>
      <c r="AU16">
        <f t="shared" si="17"/>
        <v>-1118.4989872579015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107.84755315037546</v>
      </c>
      <c r="AK17">
        <f t="shared" si="30"/>
        <v>30.131675522168464</v>
      </c>
      <c r="AL17">
        <f t="shared" si="9"/>
        <v>-3072.5101207843554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-1066.0716309595114</v>
      </c>
      <c r="AR17">
        <f t="shared" si="14"/>
        <v>-1070.8701570397882</v>
      </c>
      <c r="AS17">
        <f t="shared" si="15"/>
        <v>35.972935464818285</v>
      </c>
      <c r="AT17">
        <f t="shared" si="16"/>
        <v>10.050527687860086</v>
      </c>
      <c r="AU17">
        <f t="shared" si="17"/>
        <v>-1024.8466938871097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137.09138475249983</v>
      </c>
      <c r="AK18">
        <f t="shared" si="30"/>
        <v>22.582346801642181</v>
      </c>
      <c r="AL18">
        <f t="shared" si="9"/>
        <v>-3166.4968959797798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-986.5908606929687</v>
      </c>
      <c r="AR18">
        <f t="shared" si="14"/>
        <v>-990.58576728089747</v>
      </c>
      <c r="AS18">
        <f t="shared" si="15"/>
        <v>40.827963974097365</v>
      </c>
      <c r="AT18">
        <f t="shared" si="16"/>
        <v>6.7253769690382201</v>
      </c>
      <c r="AU18">
        <f t="shared" si="17"/>
        <v>-943.03242633776188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157.14421229385152</v>
      </c>
      <c r="AK19">
        <f t="shared" si="30"/>
        <v>12.985949868967191</v>
      </c>
      <c r="AL19">
        <f t="shared" si="9"/>
        <v>-3262.4928673059981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-909.454153029498</v>
      </c>
      <c r="AR19">
        <f t="shared" si="14"/>
        <v>-912.75800156449907</v>
      </c>
      <c r="AS19">
        <f t="shared" si="15"/>
        <v>41.78572361118232</v>
      </c>
      <c r="AT19">
        <f t="shared" si="16"/>
        <v>3.4530531168316103</v>
      </c>
      <c r="AU19">
        <f t="shared" si="17"/>
        <v>-867.51922483648525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168.87678838743068</v>
      </c>
      <c r="AK20">
        <f t="shared" si="30"/>
        <v>1.9858550083975843</v>
      </c>
      <c r="AL20">
        <f t="shared" si="9"/>
        <v>-3359.7304826339655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-835.51076339313909</v>
      </c>
      <c r="AR20">
        <f t="shared" si="14"/>
        <v>-838.22225181805061</v>
      </c>
      <c r="AS20">
        <f t="shared" si="15"/>
        <v>40.094192898714098</v>
      </c>
      <c r="AT20">
        <f t="shared" si="16"/>
        <v>0.47147541432932871</v>
      </c>
      <c r="AU20">
        <f t="shared" si="17"/>
        <v>-797.65658350500712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174.28097353414887</v>
      </c>
      <c r="AK21">
        <f t="shared" si="30"/>
        <v>-9.8355201787225646</v>
      </c>
      <c r="AL21">
        <f t="shared" si="9"/>
        <v>-3453.2618382889409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-764.67353259148706</v>
      </c>
      <c r="AR21">
        <f t="shared" si="14"/>
        <v>-766.87912629821631</v>
      </c>
      <c r="AS21">
        <f t="shared" si="15"/>
        <v>36.943962001282088</v>
      </c>
      <c r="AT21">
        <f t="shared" si="16"/>
        <v>-2.0849268648041592</v>
      </c>
      <c r="AU21">
        <f t="shared" si="17"/>
        <v>-732.02009116173838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174.28979164595785</v>
      </c>
      <c r="AK22">
        <f t="shared" si="30"/>
        <v>-22.035188326112987</v>
      </c>
      <c r="AL22">
        <f t="shared" si="9"/>
        <v>-3534.7500913580025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-696.05366055710397</v>
      </c>
      <c r="AR22">
        <f t="shared" si="14"/>
        <v>-697.82923443630568</v>
      </c>
      <c r="AS22">
        <f t="shared" si="15"/>
        <v>32.987349338048226</v>
      </c>
      <c r="AT22">
        <f t="shared" si="16"/>
        <v>-4.1705394686552726</v>
      </c>
      <c r="AU22">
        <f t="shared" si="17"/>
        <v>-669.01242456691273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168.92532042716857</v>
      </c>
      <c r="AK23">
        <f t="shared" si="30"/>
        <v>-34.23547374133004</v>
      </c>
      <c r="AL23">
        <f t="shared" si="9"/>
        <v>-3609.7691688344921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-631.35930190279623</v>
      </c>
      <c r="AR23">
        <f t="shared" si="14"/>
        <v>-632.77094255982922</v>
      </c>
      <c r="AS23">
        <f t="shared" si="15"/>
        <v>28.546455919498705</v>
      </c>
      <c r="AT23">
        <f t="shared" si="16"/>
        <v>-5.7854052877845081</v>
      </c>
      <c r="AU23">
        <f t="shared" si="17"/>
        <v>-610.00989192811505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160.7089982153534</v>
      </c>
      <c r="AK24">
        <f t="shared" si="30"/>
        <v>-46.060246171231839</v>
      </c>
      <c r="AL24">
        <f t="shared" si="9"/>
        <v>-3651.0168711832675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-567.06774333974658</v>
      </c>
      <c r="AR24">
        <f t="shared" si="14"/>
        <v>-568.17376591325342</v>
      </c>
      <c r="AS24">
        <f t="shared" si="15"/>
        <v>24.248206258394571</v>
      </c>
      <c r="AT24">
        <f t="shared" si="16"/>
        <v>-6.9496939304905512</v>
      </c>
      <c r="AU24">
        <f t="shared" si="17"/>
        <v>-550.87525358534936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146.84425790453088</v>
      </c>
      <c r="AK25">
        <f t="shared" si="30"/>
        <v>-57.309876046306577</v>
      </c>
      <c r="AL25">
        <f t="shared" si="9"/>
        <v>-3649.6972731638007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-502.88498489431436</v>
      </c>
      <c r="AR25">
        <f t="shared" si="14"/>
        <v>-503.73690860145837</v>
      </c>
      <c r="AS25">
        <f t="shared" si="15"/>
        <v>19.782372248415282</v>
      </c>
      <c r="AT25">
        <f t="shared" si="16"/>
        <v>-7.7205967576590817</v>
      </c>
      <c r="AU25">
        <f t="shared" si="17"/>
        <v>-491.67513311070223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127.68544432715657</v>
      </c>
      <c r="AK26">
        <f t="shared" si="30"/>
        <v>-67.588974099623741</v>
      </c>
      <c r="AL26">
        <f t="shared" si="9"/>
        <v>-3598.9680443097259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-439.47920228727827</v>
      </c>
      <c r="AR26">
        <f t="shared" si="14"/>
        <v>-440.12237219212841</v>
      </c>
      <c r="AS26">
        <f t="shared" si="15"/>
        <v>15.358357423982461</v>
      </c>
      <c r="AT26">
        <f t="shared" si="16"/>
        <v>-8.1297882277215638</v>
      </c>
      <c r="AU26">
        <f t="shared" si="17"/>
        <v>-432.89380299586747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104.47961249517425</v>
      </c>
      <c r="AK27">
        <f t="shared" si="30"/>
        <v>-76.526955202524704</v>
      </c>
      <c r="AL27">
        <f t="shared" si="9"/>
        <v>-3475.6138893154975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-375.79208151266801</v>
      </c>
      <c r="AR27">
        <f t="shared" si="14"/>
        <v>-376.26664974746984</v>
      </c>
      <c r="AS27">
        <f t="shared" si="15"/>
        <v>11.220621397510429</v>
      </c>
      <c r="AT27">
        <f t="shared" si="16"/>
        <v>-8.2186368280360149</v>
      </c>
      <c r="AU27">
        <f t="shared" si="17"/>
        <v>-373.26466517799537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76.685304912573883</v>
      </c>
      <c r="AK28">
        <f t="shared" si="30"/>
        <v>-83.840528077186903</v>
      </c>
      <c r="AL28">
        <f t="shared" si="9"/>
        <v>-3279.2736935157473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-313.41798576970979</v>
      </c>
      <c r="AR28">
        <f t="shared" si="14"/>
        <v>-313.75911569510112</v>
      </c>
      <c r="AS28">
        <f t="shared" si="15"/>
        <v>7.353252540882603</v>
      </c>
      <c r="AT28">
        <f t="shared" si="16"/>
        <v>-8.0393574338051277</v>
      </c>
      <c r="AU28">
        <f t="shared" si="17"/>
        <v>-314.44522058802363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46.358363805340105</v>
      </c>
      <c r="AK29">
        <f t="shared" si="30"/>
        <v>-89.208499421067074</v>
      </c>
      <c r="AL29">
        <f t="shared" si="9"/>
        <v>-3008.2262238879157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-253.64222791562733</v>
      </c>
      <c r="AR29">
        <f t="shared" si="14"/>
        <v>-253.88035184627111</v>
      </c>
      <c r="AS29">
        <f t="shared" si="15"/>
        <v>3.9689662840624074</v>
      </c>
      <c r="AT29">
        <f t="shared" si="16"/>
        <v>-7.6375759925597411</v>
      </c>
      <c r="AU29">
        <f t="shared" si="17"/>
        <v>-257.54896155476848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15.196136876012588</v>
      </c>
      <c r="AK30">
        <f t="shared" si="30"/>
        <v>-92.453584887440883</v>
      </c>
      <c r="AL30">
        <f t="shared" si="9"/>
        <v>-2680.1302130958111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-198.80767200481247</v>
      </c>
      <c r="AR30">
        <f t="shared" si="14"/>
        <v>-198.96845463264822</v>
      </c>
      <c r="AS30">
        <f t="shared" si="15"/>
        <v>1.1616210792802244</v>
      </c>
      <c r="AT30">
        <f t="shared" si="16"/>
        <v>-7.067324671825097</v>
      </c>
      <c r="AU30">
        <f t="shared" si="17"/>
        <v>-204.87415822519307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-14.090623566272825</v>
      </c>
      <c r="AK31">
        <f t="shared" si="30"/>
        <v>-93.517314468761754</v>
      </c>
      <c r="AL31">
        <f t="shared" si="9"/>
        <v>-2318.0134629020777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-150.75943192575744</v>
      </c>
      <c r="AR31">
        <f t="shared" si="14"/>
        <v>-150.86386242630937</v>
      </c>
      <c r="AS31">
        <f t="shared" si="15"/>
        <v>-0.9617085513441983</v>
      </c>
      <c r="AT31">
        <f t="shared" si="16"/>
        <v>-6.3827126315845639</v>
      </c>
      <c r="AU31">
        <f t="shared" si="17"/>
        <v>-158.20828360923812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-39.328331976997106</v>
      </c>
      <c r="AK32">
        <f t="shared" si="30"/>
        <v>-92.530970819122658</v>
      </c>
      <c r="AL32">
        <f t="shared" si="9"/>
        <v>-1937.7025578895359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-109.98144786384685</v>
      </c>
      <c r="AR32">
        <f t="shared" si="14"/>
        <v>-110.04626160504732</v>
      </c>
      <c r="AS32">
        <f t="shared" si="15"/>
        <v>-2.3966287755173346</v>
      </c>
      <c r="AT32">
        <f t="shared" si="16"/>
        <v>-5.6387437794557762</v>
      </c>
      <c r="AU32">
        <f t="shared" si="17"/>
        <v>-118.08163416002043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-59.739769906469746</v>
      </c>
      <c r="AK33">
        <f t="shared" si="30"/>
        <v>-89.777987580732869</v>
      </c>
      <c r="AL33">
        <f t="shared" si="9"/>
        <v>-1559.9075537141712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-76.700927164238706</v>
      </c>
      <c r="AR33">
        <f t="shared" si="14"/>
        <v>-76.73904265011592</v>
      </c>
      <c r="AS33">
        <f t="shared" si="15"/>
        <v>-3.2504296067829377</v>
      </c>
      <c r="AT33">
        <f t="shared" si="16"/>
        <v>-4.8848033617585385</v>
      </c>
      <c r="AU33">
        <f t="shared" si="17"/>
        <v>-84.874275618657393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-74.835874416401111</v>
      </c>
      <c r="AK34">
        <f t="shared" si="30"/>
        <v>-85.596203687279981</v>
      </c>
      <c r="AL34">
        <f t="shared" si="9"/>
        <v>-1199.7476753685573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-50.469073680089494</v>
      </c>
      <c r="AR34">
        <f t="shared" si="14"/>
        <v>-50.490147778650226</v>
      </c>
      <c r="AS34">
        <f t="shared" si="15"/>
        <v>-3.6355408966941862</v>
      </c>
      <c r="AT34">
        <f t="shared" si="16"/>
        <v>-4.1582797225747612</v>
      </c>
      <c r="AU34">
        <f t="shared" si="17"/>
        <v>-58.283968397919175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-880.19782242650592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-31.002736282438221</v>
      </c>
      <c r="AR35">
        <f t="shared" ref="AR35:AR69" si="45">AI35*$K35</f>
        <v>-31.013613596202539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-38.178728803526006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-89.801474161311717</v>
      </c>
      <c r="AK36">
        <f t="shared" si="30"/>
        <v>-74.419477536948179</v>
      </c>
      <c r="AL36">
        <f t="shared" si="40"/>
        <v>-584.95162270333435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-16.28844280697372</v>
      </c>
      <c r="AR36">
        <f t="shared" si="45"/>
        <v>-16.29398546468865</v>
      </c>
      <c r="AS36">
        <f t="shared" si="46"/>
        <v>-3.4778161316277756</v>
      </c>
      <c r="AT36">
        <f t="shared" si="47"/>
        <v>-2.88210479730424</v>
      </c>
      <c r="AU36">
        <f t="shared" si="48"/>
        <v>-22.653906393620666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-91.572459374945879</v>
      </c>
      <c r="AK37">
        <f t="shared" si="30"/>
        <v>-68.133374345656364</v>
      </c>
      <c r="AL37">
        <f t="shared" si="40"/>
        <v>-404.37984774634214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-8.4576556057573899</v>
      </c>
      <c r="AR37">
        <f t="shared" si="45"/>
        <v>-8.4604405053718263</v>
      </c>
      <c r="AS37">
        <f t="shared" si="46"/>
        <v>-3.1664308429206733</v>
      </c>
      <c r="AT37">
        <f t="shared" si="47"/>
        <v>-2.3559443465091925</v>
      </c>
      <c r="AU37">
        <f t="shared" si="48"/>
        <v>-13.982815694801694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-87.846721342384853</v>
      </c>
      <c r="AK38">
        <f t="shared" si="30"/>
        <v>-61.723302189410148</v>
      </c>
      <c r="AL38">
        <f t="shared" si="40"/>
        <v>-290.08563474600231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-4.3368436660720322</v>
      </c>
      <c r="AR38">
        <f t="shared" si="45"/>
        <v>-4.3382211074932755</v>
      </c>
      <c r="AS38">
        <f t="shared" si="46"/>
        <v>-2.712143493939994</v>
      </c>
      <c r="AT38">
        <f t="shared" si="47"/>
        <v>-1.905619810272094</v>
      </c>
      <c r="AU38">
        <f t="shared" si="48"/>
        <v>-8.955984411705364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-81.649207180483586</v>
      </c>
      <c r="AK39">
        <f t="shared" si="30"/>
        <v>-55.574031695443203</v>
      </c>
      <c r="AL39">
        <f t="shared" si="40"/>
        <v>-216.79586190023787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-2.1928059901162253</v>
      </c>
      <c r="AR39">
        <f t="shared" si="45"/>
        <v>-2.1934753484464022</v>
      </c>
      <c r="AS39">
        <f t="shared" si="46"/>
        <v>-2.2507178519912103</v>
      </c>
      <c r="AT39">
        <f t="shared" si="47"/>
        <v>-1.5319372908002626</v>
      </c>
      <c r="AU39">
        <f t="shared" si="48"/>
        <v>-5.9761304912378757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-168.68318808876029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-1.0886278598305617</v>
      </c>
      <c r="AR40">
        <f t="shared" si="45"/>
        <v>-1.0889473678181714</v>
      </c>
      <c r="AS40">
        <f t="shared" si="46"/>
        <v>-1.8355916856294945</v>
      </c>
      <c r="AT40">
        <f t="shared" si="47"/>
        <v>-1.2271312867507838</v>
      </c>
      <c r="AU40">
        <f t="shared" si="48"/>
        <v>-4.15167034019845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-67.458925429834267</v>
      </c>
      <c r="AK41">
        <f t="shared" si="61"/>
        <v>-44.637955434207761</v>
      </c>
      <c r="AL41">
        <f t="shared" si="40"/>
        <v>-136.29101736537299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-0.53152169377835357</v>
      </c>
      <c r="AR41">
        <f t="shared" si="45"/>
        <v>-0.53167123559395679</v>
      </c>
      <c r="AS41">
        <f t="shared" si="46"/>
        <v>-1.4824240672175886</v>
      </c>
      <c r="AT41">
        <f t="shared" si="47"/>
        <v>-0.98092845424707065</v>
      </c>
      <c r="AU41">
        <f t="shared" si="48"/>
        <v>-2.995023757058616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-60.671650886279679</v>
      </c>
      <c r="AK42">
        <f t="shared" si="61"/>
        <v>-39.915830654119361</v>
      </c>
      <c r="AL42">
        <f t="shared" si="40"/>
        <v>-113.5670133287008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-0.2545992686978969</v>
      </c>
      <c r="AR42">
        <f t="shared" si="45"/>
        <v>-0.25466780316415744</v>
      </c>
      <c r="AS42">
        <f t="shared" si="46"/>
        <v>-1.1904216806554906</v>
      </c>
      <c r="AT42">
        <f t="shared" si="47"/>
        <v>-0.78317747280521366</v>
      </c>
      <c r="AU42">
        <f t="shared" si="48"/>
        <v>-2.2282669566248616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-54.39109053492524</v>
      </c>
      <c r="AK43">
        <f t="shared" si="61"/>
        <v>-35.668815092079782</v>
      </c>
      <c r="AL43">
        <f t="shared" si="40"/>
        <v>-96.879658117558648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-0.11944113545917877</v>
      </c>
      <c r="AR43">
        <f t="shared" si="45"/>
        <v>-0.11947185474816929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-1.697186585393756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-48.671353332061528</v>
      </c>
      <c r="AK44">
        <f t="shared" si="61"/>
        <v>-31.861438754635014</v>
      </c>
      <c r="AL44">
        <f t="shared" si="40"/>
        <v>-84.041256263183783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-5.4864277007422316E-2</v>
      </c>
      <c r="AR44">
        <f t="shared" si="45"/>
        <v>-5.4877714595403151E-2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-1.3145330388032579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-43.508345068993151</v>
      </c>
      <c r="AK45">
        <f t="shared" si="61"/>
        <v>-28.454444021390707</v>
      </c>
      <c r="AL45">
        <f t="shared" si="40"/>
        <v>-73.724403157958761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-2.4596345039097956E-2</v>
      </c>
      <c r="AR45">
        <f t="shared" si="45"/>
        <v>-2.4602073820785528E-2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-1.0296087220638244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-38.871126285318667</v>
      </c>
      <c r="AK46">
        <f t="shared" si="61"/>
        <v>-25.408859866561187</v>
      </c>
      <c r="AL46">
        <f t="shared" si="40"/>
        <v>-65.142741555872334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-1.0755602108191584E-2</v>
      </c>
      <c r="AR46">
        <f t="shared" si="45"/>
        <v>-1.075797704147766E-2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-0.8122859791244994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-34.71756817499687</v>
      </c>
      <c r="AK47">
        <f t="shared" si="61"/>
        <v>-22.68788102658888</v>
      </c>
      <c r="AL47">
        <f t="shared" si="40"/>
        <v>-57.816657496638513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-4.577160770479584E-3</v>
      </c>
      <c r="AR47">
        <f t="shared" si="45"/>
        <v>-4.5781157516737621E-3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-0.64369166084191953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-31.002854783073303</v>
      </c>
      <c r="AK48">
        <f t="shared" si="61"/>
        <v>-20.257651254339098</v>
      </c>
      <c r="AL48">
        <f t="shared" si="40"/>
        <v>-51.450571053203198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-1.888963521748707E-3</v>
      </c>
      <c r="AR48">
        <f t="shared" si="45"/>
        <v>-1.8893354160309812E-3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-0.51144281161573835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-45.855888649681106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-7.553277760455596E-4</v>
      </c>
      <c r="AR49">
        <f t="shared" si="45"/>
        <v>-7.5546767208320117E-4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-0.40699021792127238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-40.904602458274262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-2.9159971555191299E-4</v>
      </c>
      <c r="AR50">
        <f t="shared" si="45"/>
        <v>-2.9165047372772606E-4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-0.32414774927618784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-36.504864941849277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-1.0846534222028327E-4</v>
      </c>
      <c r="AR51">
        <f t="shared" si="45"/>
        <v>-1.0848309248656293E-4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-0.25828760041214555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-32.586264847041704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-3.8884803019386306E-5</v>
      </c>
      <c r="AR52">
        <f t="shared" si="45"/>
        <v>-3.8890771786146536E-5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-0.20585876917521789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-29.09182340999465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-1.3402016639069254E-5</v>
      </c>
      <c r="AR53">
        <f t="shared" si="45"/>
        <v>-1.3403942098385044E-5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-0.16409211355600084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-25.973623878449537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-4.4297942009646516E-6</v>
      </c>
      <c r="AR54">
        <f t="shared" si="45"/>
        <v>-4.4303887209167613E-6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-0.1308070919734769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-23.190270032848563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-1.4007879798804972E-6</v>
      </c>
      <c r="AR55">
        <f t="shared" si="45"/>
        <v>-1.4009632960574814E-6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-0.10427651938340372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-20.705428216444332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-4.2285998976976732E-7</v>
      </c>
      <c r="AR56">
        <f t="shared" si="45"/>
        <v>-4.2290924175019502E-7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-8.3127920201609154E-2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-18.486930254424141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-1.2156375515386377E-7</v>
      </c>
      <c r="AR57">
        <f t="shared" si="45"/>
        <v>-1.2157689944777476E-7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-6.6268856740028997E-2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-16.506168094869686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-3.3182687873403064E-8</v>
      </c>
      <c r="AR58">
        <f t="shared" si="45"/>
        <v>-3.3186010818373892E-8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-5.2829064031021243E-2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-14.737643910463383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-8.5749850808076256E-9</v>
      </c>
      <c r="AR59">
        <f t="shared" si="45"/>
        <v>-8.5757785805384245E-9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-4.2114988758475677E-2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-13.158608800770541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-2.0992864415452635E-9</v>
      </c>
      <c r="AR60">
        <f t="shared" si="45"/>
        <v>-2.0994630170183505E-9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-3.3573806513081984E-2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-11.74875733931389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-4.7857563324724762E-10</v>
      </c>
      <c r="AR61">
        <f t="shared" si="45"/>
        <v>-4.7861206944461107E-10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-2.6764831817078609E-2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-10.48996177374725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-1.0109577404620782E-10</v>
      </c>
      <c r="AR62">
        <f t="shared" si="45"/>
        <v>-1.0110270709858006E-10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-2.1336759780910586E-2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-9.3660372647998535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-1.967851885997088E-11</v>
      </c>
      <c r="AR63">
        <f t="shared" si="45"/>
        <v>-1.967972755333492E-11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-1.7009534203845104E-2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-8.3625332647071087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-3.5070680555252498E-12</v>
      </c>
      <c r="AR64">
        <f t="shared" si="45"/>
        <v>-3.5072596871099403E-12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-1.3559896515243088E-2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-7.4665475562506476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-5.6807063562396637E-13</v>
      </c>
      <c r="AR65">
        <f t="shared" si="45"/>
        <v>-5.6809800659795641E-13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-1.0809866479971441E-2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-6.6665603177974546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-8.2858506812803923E-14</v>
      </c>
      <c r="AR66">
        <f t="shared" si="45"/>
        <v>-8.2861986172038329E-14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-8.6175593746107906E-3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-5.9522859979859852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-1.0751542732478098E-14</v>
      </c>
      <c r="AR67">
        <f t="shared" si="45"/>
        <v>-1.0751930351832538E-14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-6.8698655728173493E-3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-1.2221427048374174E-15</v>
      </c>
      <c r="AR68">
        <f t="shared" si="45"/>
        <v>-1.2221797969834378E-15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41446.188498073687</v>
      </c>
      <c r="AO71" s="6">
        <f t="shared" si="70"/>
        <v>-4144.6188498073689</v>
      </c>
      <c r="AP71" s="6">
        <f t="shared" si="70"/>
        <v>-1704.6232728905718</v>
      </c>
      <c r="AQ71" s="6">
        <f t="shared" si="70"/>
        <v>-25994.272871618887</v>
      </c>
      <c r="AR71" s="6">
        <f t="shared" si="70"/>
        <v>9602.6735037568506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9228.2372713814348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9586.1687185519513</v>
      </c>
      <c r="K3">
        <v>1</v>
      </c>
      <c r="L3" s="2">
        <v>0</v>
      </c>
      <c r="O3">
        <f>$C$3</f>
        <v>9586.1687185519513</v>
      </c>
      <c r="P3">
        <f>O3*C5</f>
        <v>958.6168718551952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9586.1687185519513</v>
      </c>
      <c r="AF3">
        <f t="shared" ref="AF3:AF34" si="4">-$Z3*P3</f>
        <v>-958.6168718551952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7105.1192596967567</v>
      </c>
      <c r="AJ3">
        <f t="shared" ref="AJ3:AJ34" si="8">AB3-AC3</f>
        <v>0</v>
      </c>
      <c r="AL3">
        <f t="shared" ref="AL3:AL34" si="9">SUM(AI3:AK3)</f>
        <v>7105.1192596967567</v>
      </c>
      <c r="AN3">
        <f t="shared" ref="AN3:AN34" si="10">AE3*$K3</f>
        <v>9586.1687185519513</v>
      </c>
      <c r="AO3">
        <f t="shared" ref="AO3:AO34" si="11">AF3*$K3</f>
        <v>-958.6168718551952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7105.1192596967567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7105.1192596967567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-2.6940554501898077</v>
      </c>
      <c r="AK5">
        <f>G5*SUM(AB5, AE5:AF5)</f>
        <v>1.2051060384767771</v>
      </c>
      <c r="AL5">
        <f t="shared" si="9"/>
        <v>-328.00015992280311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-272.45270413011178</v>
      </c>
      <c r="AR5">
        <f t="shared" si="14"/>
        <v>-294.49852043349097</v>
      </c>
      <c r="AS5">
        <f t="shared" si="15"/>
        <v>-2.429917621525993</v>
      </c>
      <c r="AT5">
        <f t="shared" si="16"/>
        <v>1.0869517917664946</v>
      </c>
      <c r="AU5">
        <f t="shared" si="17"/>
        <v>-295.84148626325043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-18.317477820010936</v>
      </c>
      <c r="AK6">
        <f>G6*SUM(AB6, AE6:AF6)</f>
        <v>2.1060187383756444</v>
      </c>
      <c r="AL6">
        <f t="shared" si="9"/>
        <v>-341.49692696797581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-256.92437489211852</v>
      </c>
      <c r="AR6">
        <f t="shared" si="14"/>
        <v>-277.54512852439137</v>
      </c>
      <c r="AS6">
        <f t="shared" si="15"/>
        <v>-15.629123455259984</v>
      </c>
      <c r="AT6">
        <f t="shared" si="16"/>
        <v>1.7969300787254439</v>
      </c>
      <c r="AU6">
        <f t="shared" si="17"/>
        <v>-291.37732190092589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-48.479436518152397</v>
      </c>
      <c r="AK7">
        <f>G7*SUM(AB7, AE7:AF7)</f>
        <v>4.346169727660361</v>
      </c>
      <c r="AL7">
        <f t="shared" si="9"/>
        <v>-368.29065790470497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-240.82880859194552</v>
      </c>
      <c r="AR7">
        <f t="shared" si="14"/>
        <v>-259.99493636717779</v>
      </c>
      <c r="AS7">
        <f t="shared" si="15"/>
        <v>-38.883605181202412</v>
      </c>
      <c r="AT7">
        <f t="shared" si="16"/>
        <v>3.4859057752777702</v>
      </c>
      <c r="AU7">
        <f t="shared" si="17"/>
        <v>-295.39263577310243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-79.012159546628027</v>
      </c>
      <c r="AK8">
        <f>G8*SUM(AB8, AE8:AF8)</f>
        <v>7.849856272086571</v>
      </c>
      <c r="AL8">
        <f t="shared" si="9"/>
        <v>-394.853714644641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-224.59013757473977</v>
      </c>
      <c r="AR8">
        <f t="shared" si="14"/>
        <v>-242.27434755825735</v>
      </c>
      <c r="AS8">
        <f t="shared" si="15"/>
        <v>-59.138484157805202</v>
      </c>
      <c r="AT8">
        <f t="shared" si="16"/>
        <v>5.8754070696407279</v>
      </c>
      <c r="AU8">
        <f t="shared" si="17"/>
        <v>-295.53742464642181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-391.72168589199947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-210.53692693722206</v>
      </c>
      <c r="AR9">
        <f t="shared" si="14"/>
        <v>-226.84280403225787</v>
      </c>
      <c r="AS9">
        <f t="shared" si="15"/>
        <v>-53.468477353514466</v>
      </c>
      <c r="AT9">
        <f t="shared" si="16"/>
        <v>6.8866940006994239</v>
      </c>
      <c r="AU9">
        <f t="shared" si="17"/>
        <v>-273.42458738507293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-4.0189358042393906</v>
      </c>
      <c r="AK10">
        <f t="shared" si="30"/>
        <v>2.2318420541849004</v>
      </c>
      <c r="AL10">
        <f t="shared" si="9"/>
        <v>-328.87908013028061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-201.26243723611529</v>
      </c>
      <c r="AR10">
        <f t="shared" si="14"/>
        <v>-216.55371981728538</v>
      </c>
      <c r="AS10">
        <f t="shared" si="15"/>
        <v>-2.6607668006369942</v>
      </c>
      <c r="AT10">
        <f t="shared" si="16"/>
        <v>1.4776078870870488</v>
      </c>
      <c r="AU10">
        <f t="shared" si="17"/>
        <v>-217.73687873083534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481.34690504649302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7.3794596973812077</v>
      </c>
      <c r="AK11">
        <f t="shared" si="30"/>
        <v>0.83688315465790875</v>
      </c>
      <c r="AL11">
        <f t="shared" si="9"/>
        <v>-320.77459074428771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-192.74708224664457</v>
      </c>
      <c r="AR11">
        <f t="shared" si="14"/>
        <v>-207.12336645374742</v>
      </c>
      <c r="AS11">
        <f t="shared" si="15"/>
        <v>4.6458986526564061</v>
      </c>
      <c r="AT11">
        <f t="shared" si="16"/>
        <v>0.5268779124894204</v>
      </c>
      <c r="AU11">
        <f t="shared" si="17"/>
        <v>-201.9505898886016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-56.344388545162019</v>
      </c>
      <c r="AK12">
        <f t="shared" si="30"/>
        <v>10.829122751240048</v>
      </c>
      <c r="AL12">
        <f t="shared" si="9"/>
        <v>-377.83094821028277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-182.076109296167</v>
      </c>
      <c r="AR12">
        <f t="shared" si="14"/>
        <v>-195.34690389348373</v>
      </c>
      <c r="AS12">
        <f t="shared" si="15"/>
        <v>-33.121223091357123</v>
      </c>
      <c r="AT12">
        <f t="shared" si="16"/>
        <v>6.3657411108476749</v>
      </c>
      <c r="AU12">
        <f t="shared" si="17"/>
        <v>-222.10238587399317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-193.81645226088858</v>
      </c>
      <c r="AK13">
        <f t="shared" si="30"/>
        <v>40.041183035628165</v>
      </c>
      <c r="AL13">
        <f t="shared" si="9"/>
        <v>-489.50216034863229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-164.4932763723028</v>
      </c>
      <c r="AR13">
        <f t="shared" si="14"/>
        <v>-176.20726155479372</v>
      </c>
      <c r="AS13">
        <f t="shared" si="15"/>
        <v>-101.72514385988391</v>
      </c>
      <c r="AT13">
        <f t="shared" si="16"/>
        <v>21.015734511208848</v>
      </c>
      <c r="AU13">
        <f t="shared" si="17"/>
        <v>-256.9166709034688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-171.12508216078095</v>
      </c>
      <c r="AK14">
        <f t="shared" si="30"/>
        <v>53.60833469389037</v>
      </c>
      <c r="AL14">
        <f t="shared" si="9"/>
        <v>-457.79585220801755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-149.12175069109841</v>
      </c>
      <c r="AR14">
        <f t="shared" si="14"/>
        <v>-159.461164704124</v>
      </c>
      <c r="AS14">
        <f t="shared" si="15"/>
        <v>-80.192420078825279</v>
      </c>
      <c r="AT14">
        <f t="shared" si="16"/>
        <v>25.121870161964932</v>
      </c>
      <c r="AU14">
        <f t="shared" si="17"/>
        <v>-214.53171462098436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-150.53749799915386</v>
      </c>
      <c r="AK15">
        <f t="shared" si="30"/>
        <v>65.587090445145037</v>
      </c>
      <c r="AL15">
        <f t="shared" si="9"/>
        <v>-432.76560490366899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-136.40355021260854</v>
      </c>
      <c r="AR15">
        <f t="shared" si="14"/>
        <v>-145.52921331552952</v>
      </c>
      <c r="AS15">
        <f t="shared" si="15"/>
        <v>-62.986332469771725</v>
      </c>
      <c r="AT15">
        <f t="shared" si="16"/>
        <v>27.442267470966694</v>
      </c>
      <c r="AU15">
        <f t="shared" si="17"/>
        <v>-181.07327831433454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-131.14935040368891</v>
      </c>
      <c r="AK16">
        <f t="shared" si="30"/>
        <v>76.124715305085815</v>
      </c>
      <c r="AL16">
        <f t="shared" si="9"/>
        <v>-411.79854570221261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-125.22968222041786</v>
      </c>
      <c r="AR16">
        <f t="shared" si="14"/>
        <v>-133.28359360209916</v>
      </c>
      <c r="AS16">
        <f t="shared" si="15"/>
        <v>-48.994772882386108</v>
      </c>
      <c r="AT16">
        <f t="shared" si="16"/>
        <v>28.43867030700957</v>
      </c>
      <c r="AU16">
        <f t="shared" si="17"/>
        <v>-153.8396961774757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-113.6568361869904</v>
      </c>
      <c r="AK17">
        <f t="shared" si="30"/>
        <v>85.305169833344038</v>
      </c>
      <c r="AL17">
        <f t="shared" si="9"/>
        <v>-394.11783198236026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-114.89501438329719</v>
      </c>
      <c r="AR17">
        <f t="shared" si="14"/>
        <v>-122.00260726388073</v>
      </c>
      <c r="AS17">
        <f t="shared" si="15"/>
        <v>-37.910642512113363</v>
      </c>
      <c r="AT17">
        <f t="shared" si="16"/>
        <v>28.453843222121957</v>
      </c>
      <c r="AU17">
        <f t="shared" si="17"/>
        <v>-131.45940655387213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-98.39651990903144</v>
      </c>
      <c r="AK18">
        <f t="shared" si="30"/>
        <v>93.26114836643336</v>
      </c>
      <c r="AL18">
        <f t="shared" si="9"/>
        <v>-380.32443617692343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-105.46512850942889</v>
      </c>
      <c r="AR18">
        <f t="shared" si="14"/>
        <v>-111.73718641780806</v>
      </c>
      <c r="AS18">
        <f t="shared" si="15"/>
        <v>-29.30402648769827</v>
      </c>
      <c r="AT18">
        <f t="shared" si="16"/>
        <v>27.774632319615975</v>
      </c>
      <c r="AU18">
        <f t="shared" si="17"/>
        <v>-113.26658058589035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-84.973741394436274</v>
      </c>
      <c r="AK19">
        <f t="shared" si="30"/>
        <v>100.14890476006556</v>
      </c>
      <c r="AL19">
        <f t="shared" si="9"/>
        <v>-371.34508553398348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-97.244057830640898</v>
      </c>
      <c r="AR19">
        <f t="shared" si="14"/>
        <v>-102.7783846117287</v>
      </c>
      <c r="AS19">
        <f t="shared" si="15"/>
        <v>-22.595100514910413</v>
      </c>
      <c r="AT19">
        <f t="shared" si="16"/>
        <v>26.630280512281114</v>
      </c>
      <c r="AU19">
        <f t="shared" si="17"/>
        <v>-98.743204614357978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-72.790647440666817</v>
      </c>
      <c r="AK20">
        <f t="shared" si="30"/>
        <v>106.09706665767611</v>
      </c>
      <c r="AL20">
        <f t="shared" si="9"/>
        <v>-363.90314517545323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-89.421230860849903</v>
      </c>
      <c r="AR20">
        <f t="shared" si="14"/>
        <v>-94.304238303189635</v>
      </c>
      <c r="AS20">
        <f t="shared" si="15"/>
        <v>-17.281725260033454</v>
      </c>
      <c r="AT20">
        <f t="shared" si="16"/>
        <v>25.189229953861471</v>
      </c>
      <c r="AU20">
        <f t="shared" si="17"/>
        <v>-86.396733609361618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-62.395470274246463</v>
      </c>
      <c r="AK21">
        <f t="shared" si="30"/>
        <v>111.19241197852278</v>
      </c>
      <c r="AL21">
        <f t="shared" si="9"/>
        <v>-361.11224811522607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-82.584299351378135</v>
      </c>
      <c r="AR21">
        <f t="shared" si="14"/>
        <v>-86.892270714225447</v>
      </c>
      <c r="AS21">
        <f t="shared" si="15"/>
        <v>-13.226549267652649</v>
      </c>
      <c r="AT21">
        <f t="shared" si="16"/>
        <v>23.570491716128402</v>
      </c>
      <c r="AU21">
        <f t="shared" si="17"/>
        <v>-76.548328265749689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-52.966326662100755</v>
      </c>
      <c r="AK22">
        <f t="shared" si="30"/>
        <v>115.56009489772003</v>
      </c>
      <c r="AL22">
        <f t="shared" si="9"/>
        <v>-360.87855754781754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-76.349137934932159</v>
      </c>
      <c r="AR22">
        <f t="shared" si="14"/>
        <v>-80.149441993655472</v>
      </c>
      <c r="AS22">
        <f t="shared" si="15"/>
        <v>-10.024790920084946</v>
      </c>
      <c r="AT22">
        <f t="shared" si="16"/>
        <v>21.871741218628646</v>
      </c>
      <c r="AU22">
        <f t="shared" si="17"/>
        <v>-68.302491695111769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-44.678206719960144</v>
      </c>
      <c r="AK23">
        <f t="shared" si="30"/>
        <v>119.26773776406709</v>
      </c>
      <c r="AL23">
        <f t="shared" si="9"/>
        <v>-363.74218331226558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-70.720944029941947</v>
      </c>
      <c r="AR23">
        <f t="shared" si="14"/>
        <v>-74.073069273160471</v>
      </c>
      <c r="AS23">
        <f t="shared" si="15"/>
        <v>-7.550108269550261</v>
      </c>
      <c r="AT23">
        <f t="shared" si="16"/>
        <v>20.154889806280888</v>
      </c>
      <c r="AU23">
        <f t="shared" si="17"/>
        <v>-61.468287736429843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-37.339185126211078</v>
      </c>
      <c r="AK24">
        <f t="shared" si="30"/>
        <v>122.3952122344643</v>
      </c>
      <c r="AL24">
        <f t="shared" si="9"/>
        <v>-368.80332882350081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-65.523034379122819</v>
      </c>
      <c r="AR24">
        <f t="shared" si="14"/>
        <v>-68.4795213531727</v>
      </c>
      <c r="AS24">
        <f t="shared" si="15"/>
        <v>-5.6338367640589668</v>
      </c>
      <c r="AT24">
        <f t="shared" si="16"/>
        <v>18.467319093883397</v>
      </c>
      <c r="AU24">
        <f t="shared" si="17"/>
        <v>-55.646039023348266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-30.959223796013703</v>
      </c>
      <c r="AK25">
        <f t="shared" si="30"/>
        <v>125.00895519329907</v>
      </c>
      <c r="AL25">
        <f t="shared" si="9"/>
        <v>-488.46883857135794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-75.869236742042446</v>
      </c>
      <c r="AR25">
        <f t="shared" si="14"/>
        <v>-78.474973125787344</v>
      </c>
      <c r="AS25">
        <f t="shared" si="15"/>
        <v>-4.1707241290491242</v>
      </c>
      <c r="AT25">
        <f t="shared" si="16"/>
        <v>16.840792560149577</v>
      </c>
      <c r="AU25">
        <f t="shared" si="17"/>
        <v>-65.804904694686883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-10.275636628615302</v>
      </c>
      <c r="AK26">
        <f t="shared" si="30"/>
        <v>127.17610085902004</v>
      </c>
      <c r="AL26">
        <f t="shared" si="9"/>
        <v>-609.70300096930691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-85.103094372570354</v>
      </c>
      <c r="AR26">
        <f t="shared" si="14"/>
        <v>-87.397868902336171</v>
      </c>
      <c r="AS26">
        <f t="shared" si="15"/>
        <v>-1.2359819158155594</v>
      </c>
      <c r="AT26">
        <f t="shared" si="16"/>
        <v>15.297092186770548</v>
      </c>
      <c r="AU26">
        <f t="shared" si="17"/>
        <v>-73.336758631381173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8.1880288630543419</v>
      </c>
      <c r="AK27">
        <f t="shared" si="30"/>
        <v>127.8953954230231</v>
      </c>
      <c r="AL27">
        <f t="shared" si="9"/>
        <v>-738.7236555666243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-91.930962436948235</v>
      </c>
      <c r="AR27">
        <f t="shared" si="14"/>
        <v>-93.950186112551108</v>
      </c>
      <c r="AS27">
        <f t="shared" si="15"/>
        <v>0.87935597835859214</v>
      </c>
      <c r="AT27">
        <f t="shared" si="16"/>
        <v>13.735366893640748</v>
      </c>
      <c r="AU27">
        <f t="shared" si="17"/>
        <v>-79.335463240551761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23.256796803451834</v>
      </c>
      <c r="AK28">
        <f t="shared" si="30"/>
        <v>127.3222334026093</v>
      </c>
      <c r="AL28">
        <f t="shared" si="9"/>
        <v>-882.67159695877626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-97.301917789163596</v>
      </c>
      <c r="AR28">
        <f t="shared" si="14"/>
        <v>-99.077037096355085</v>
      </c>
      <c r="AS28">
        <f t="shared" si="15"/>
        <v>2.2300635093351771</v>
      </c>
      <c r="AT28">
        <f t="shared" si="16"/>
        <v>12.208760692103255</v>
      </c>
      <c r="AU28">
        <f t="shared" si="17"/>
        <v>-84.638212894916649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35.985698473541561</v>
      </c>
      <c r="AK29">
        <f t="shared" si="30"/>
        <v>125.69425762636767</v>
      </c>
      <c r="AL29">
        <f t="shared" si="9"/>
        <v>-1036.4607518689111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-101.01970992817641</v>
      </c>
      <c r="AR29">
        <f t="shared" si="14"/>
        <v>-102.57868663050463</v>
      </c>
      <c r="AS29">
        <f t="shared" si="15"/>
        <v>3.0809116678416961</v>
      </c>
      <c r="AT29">
        <f t="shared" si="16"/>
        <v>10.761300220044456</v>
      </c>
      <c r="AU29">
        <f t="shared" si="17"/>
        <v>-88.736474742618483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46.273085539228305</v>
      </c>
      <c r="AK30">
        <f t="shared" si="30"/>
        <v>123.17525873321976</v>
      </c>
      <c r="AL30">
        <f t="shared" si="9"/>
        <v>-1213.8269220262414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-104.37255761874006</v>
      </c>
      <c r="AR30">
        <f t="shared" si="14"/>
        <v>-105.74014441235759</v>
      </c>
      <c r="AS30">
        <f t="shared" si="15"/>
        <v>3.5372010665784952</v>
      </c>
      <c r="AT30">
        <f t="shared" si="16"/>
        <v>9.4157467886567296</v>
      </c>
      <c r="AU30">
        <f t="shared" si="17"/>
        <v>-92.787196557122357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55.491642985751241</v>
      </c>
      <c r="AK31">
        <f t="shared" si="30"/>
        <v>119.93614274547377</v>
      </c>
      <c r="AL31">
        <f t="shared" si="9"/>
        <v>-1412.6155254272362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-107.18847349822785</v>
      </c>
      <c r="AR31">
        <f t="shared" si="14"/>
        <v>-108.38660369166497</v>
      </c>
      <c r="AS31">
        <f t="shared" si="15"/>
        <v>3.7873971536131639</v>
      </c>
      <c r="AT31">
        <f t="shared" si="16"/>
        <v>8.1858417089252082</v>
      </c>
      <c r="AU31">
        <f t="shared" si="17"/>
        <v>-96.413364829126593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63.544799718772083</v>
      </c>
      <c r="AK32">
        <f t="shared" si="30"/>
        <v>116.05172773647119</v>
      </c>
      <c r="AL32">
        <f t="shared" si="9"/>
        <v>-1627.4100845072642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-109.06900078588367</v>
      </c>
      <c r="AR32">
        <f t="shared" si="14"/>
        <v>-110.11715539607539</v>
      </c>
      <c r="AS32">
        <f t="shared" si="15"/>
        <v>3.8723558280979318</v>
      </c>
      <c r="AT32">
        <f t="shared" si="16"/>
        <v>7.0720749180109701</v>
      </c>
      <c r="AU32">
        <f t="shared" si="17"/>
        <v>-99.172724649966497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70.101434911371825</v>
      </c>
      <c r="AK33">
        <f t="shared" si="30"/>
        <v>111.60359175615714</v>
      </c>
      <c r="AL33">
        <f t="shared" si="9"/>
        <v>-1865.5105306588421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-110.47316564190334</v>
      </c>
      <c r="AR33">
        <f t="shared" si="14"/>
        <v>-111.38861213256217</v>
      </c>
      <c r="AS33">
        <f t="shared" si="15"/>
        <v>3.814205844291561</v>
      </c>
      <c r="AT33">
        <f t="shared" si="16"/>
        <v>6.0723303661108163</v>
      </c>
      <c r="AU33">
        <f t="shared" si="17"/>
        <v>-101.5020759221598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75.680696111087855</v>
      </c>
      <c r="AK34">
        <f t="shared" si="30"/>
        <v>106.69649131236112</v>
      </c>
      <c r="AL34">
        <f t="shared" si="9"/>
        <v>-2127.0913545717744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-111.39636777196111</v>
      </c>
      <c r="AR34">
        <f t="shared" si="14"/>
        <v>-112.19441744389127</v>
      </c>
      <c r="AS34">
        <f t="shared" si="15"/>
        <v>3.6765824939949456</v>
      </c>
      <c r="AT34">
        <f t="shared" si="16"/>
        <v>5.1833356759021489</v>
      </c>
      <c r="AU34">
        <f t="shared" si="17"/>
        <v>-103.33449927399418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-2385.5342232645294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-110.66118723513524</v>
      </c>
      <c r="AR35">
        <f t="shared" ref="AR35:AR66" si="45">AI35*$K35</f>
        <v>-111.35554002285001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-103.47294874062379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82.924843540288975</v>
      </c>
      <c r="AK36">
        <f t="shared" si="30"/>
        <v>95.775626186223661</v>
      </c>
      <c r="AL36">
        <f t="shared" si="40"/>
        <v>-2648.6379592653225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-108.89381020184771</v>
      </c>
      <c r="AR36">
        <f t="shared" si="45"/>
        <v>-109.49667908853968</v>
      </c>
      <c r="AS36">
        <f t="shared" si="46"/>
        <v>3.2114991571193352</v>
      </c>
      <c r="AT36">
        <f t="shared" si="47"/>
        <v>3.7091820694264519</v>
      </c>
      <c r="AU36">
        <f t="shared" si="48"/>
        <v>-102.57599786199388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84.129217617163249</v>
      </c>
      <c r="AK37">
        <f t="shared" si="30"/>
        <v>89.970887138403427</v>
      </c>
      <c r="AL37">
        <f t="shared" si="40"/>
        <v>-2924.3489887285787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-106.61723880804308</v>
      </c>
      <c r="AR37">
        <f t="shared" si="45"/>
        <v>-107.13947011793464</v>
      </c>
      <c r="AS37">
        <f t="shared" si="46"/>
        <v>2.9090553128319145</v>
      </c>
      <c r="AT37">
        <f t="shared" si="47"/>
        <v>3.1110510075250875</v>
      </c>
      <c r="AU37">
        <f t="shared" si="48"/>
        <v>-101.11936379757765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84.50599542886107</v>
      </c>
      <c r="AK38">
        <f t="shared" si="30"/>
        <v>84.081841905202012</v>
      </c>
      <c r="AL38">
        <f t="shared" si="40"/>
        <v>-3242.5399306213903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-104.86262487846238</v>
      </c>
      <c r="AR38">
        <f t="shared" si="45"/>
        <v>-105.31375379168226</v>
      </c>
      <c r="AS38">
        <f t="shared" si="46"/>
        <v>2.6090032980061397</v>
      </c>
      <c r="AT38">
        <f t="shared" si="47"/>
        <v>2.5959081568096911</v>
      </c>
      <c r="AU38">
        <f t="shared" si="48"/>
        <v>-100.10884233686642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85.120443289906461</v>
      </c>
      <c r="AK39">
        <f t="shared" si="30"/>
        <v>78.166422225181734</v>
      </c>
      <c r="AL39">
        <f t="shared" si="40"/>
        <v>-3554.7939875218276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-102.10295966550572</v>
      </c>
      <c r="AR39">
        <f t="shared" si="45"/>
        <v>-102.49151510533174</v>
      </c>
      <c r="AS39">
        <f t="shared" si="46"/>
        <v>2.3464049180356441</v>
      </c>
      <c r="AT39">
        <f t="shared" si="47"/>
        <v>2.1547124338832684</v>
      </c>
      <c r="AU39">
        <f t="shared" si="48"/>
        <v>-97.990397753412822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84.476011818580787</v>
      </c>
      <c r="AK40">
        <f t="shared" si="30"/>
        <v>72.20799119488828</v>
      </c>
      <c r="AL40">
        <f t="shared" si="40"/>
        <v>-3831.5039991173762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-97.824549291957311</v>
      </c>
      <c r="AR40">
        <f t="shared" si="45"/>
        <v>-98.158222091874322</v>
      </c>
      <c r="AS40">
        <f t="shared" si="46"/>
        <v>2.0791434920053216</v>
      </c>
      <c r="AT40">
        <f t="shared" si="47"/>
        <v>1.7772000800185475</v>
      </c>
      <c r="AU40">
        <f t="shared" si="48"/>
        <v>-94.301878519850462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-4112.2605956693333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-93.342883301007177</v>
      </c>
      <c r="AR41">
        <f t="shared" si="45"/>
        <v>-93.628491934032283</v>
      </c>
      <c r="AS41">
        <f t="shared" si="46"/>
        <v>1.8038615667005717</v>
      </c>
      <c r="AT41">
        <f t="shared" si="47"/>
        <v>1.4568393174805134</v>
      </c>
      <c r="AU41">
        <f t="shared" si="48"/>
        <v>-90.367791049851206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79.290788397527876</v>
      </c>
      <c r="AK42">
        <f t="shared" si="61"/>
        <v>60.54863615758341</v>
      </c>
      <c r="AL42">
        <f t="shared" si="40"/>
        <v>-4377.8823243021116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-88.397350965981005</v>
      </c>
      <c r="AR42">
        <f t="shared" si="45"/>
        <v>-88.640968861861964</v>
      </c>
      <c r="AS42">
        <f t="shared" si="46"/>
        <v>1.5557426278313007</v>
      </c>
      <c r="AT42">
        <f t="shared" si="47"/>
        <v>1.1880080426888153</v>
      </c>
      <c r="AU42">
        <f t="shared" si="48"/>
        <v>-85.897218191341864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75.850837659302897</v>
      </c>
      <c r="AK43">
        <f t="shared" si="61"/>
        <v>54.998280969756458</v>
      </c>
      <c r="AL43">
        <f t="shared" si="40"/>
        <v>-4645.7740546767163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-83.472294000466135</v>
      </c>
      <c r="AR43">
        <f t="shared" si="45"/>
        <v>-83.679287589746579</v>
      </c>
      <c r="AS43">
        <f t="shared" si="46"/>
        <v>1.3287931302362492</v>
      </c>
      <c r="AT43">
        <f t="shared" si="47"/>
        <v>0.96348755244698592</v>
      </c>
      <c r="AU43">
        <f t="shared" si="48"/>
        <v>-81.387006907063338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72.270049976646419</v>
      </c>
      <c r="AK44">
        <f t="shared" si="61"/>
        <v>49.688722333605249</v>
      </c>
      <c r="AL44">
        <f t="shared" si="40"/>
        <v>-4929.3212002466898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-78.834615523529408</v>
      </c>
      <c r="AR44">
        <f t="shared" si="45"/>
        <v>-79.009699609644599</v>
      </c>
      <c r="AS44">
        <f t="shared" si="46"/>
        <v>1.1304134735058915</v>
      </c>
      <c r="AT44">
        <f t="shared" si="47"/>
        <v>0.77720717261647176</v>
      </c>
      <c r="AU44">
        <f t="shared" si="48"/>
        <v>-77.102078963522231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68.832611930832968</v>
      </c>
      <c r="AK45">
        <f t="shared" si="61"/>
        <v>44.629818835240002</v>
      </c>
      <c r="AL45">
        <f t="shared" si="40"/>
        <v>-5184.0248616868421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-73.835439993743663</v>
      </c>
      <c r="AR45">
        <f t="shared" si="45"/>
        <v>-73.982818275863977</v>
      </c>
      <c r="AS45">
        <f t="shared" si="46"/>
        <v>0.96129171035234606</v>
      </c>
      <c r="AT45">
        <f t="shared" si="47"/>
        <v>0.62328413345630296</v>
      </c>
      <c r="AU45">
        <f t="shared" si="48"/>
        <v>-72.398242432055312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64.905079643122065</v>
      </c>
      <c r="AK46">
        <f t="shared" si="61"/>
        <v>39.811536000081695</v>
      </c>
      <c r="AL46">
        <f t="shared" si="40"/>
        <v>-5402.499683770654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-68.547849688382371</v>
      </c>
      <c r="AR46">
        <f t="shared" si="45"/>
        <v>-68.671266777787721</v>
      </c>
      <c r="AS46">
        <f t="shared" si="46"/>
        <v>0.80932249562828551</v>
      </c>
      <c r="AT46">
        <f t="shared" si="47"/>
        <v>0.49642295868896319</v>
      </c>
      <c r="AU46">
        <f t="shared" si="48"/>
        <v>-67.365521323470475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60.574313661041572</v>
      </c>
      <c r="AK47">
        <f t="shared" si="61"/>
        <v>35.26818042506315</v>
      </c>
      <c r="AL47">
        <f t="shared" si="40"/>
        <v>-5611.3495233271133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-63.437277626311676</v>
      </c>
      <c r="AR47">
        <f t="shared" si="45"/>
        <v>-63.540025790076996</v>
      </c>
      <c r="AS47">
        <f t="shared" si="46"/>
        <v>0.67439354423251097</v>
      </c>
      <c r="AT47">
        <f t="shared" si="47"/>
        <v>0.3926521285669492</v>
      </c>
      <c r="AU47">
        <f t="shared" si="48"/>
        <v>-62.472980117277537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56.31804903047157</v>
      </c>
      <c r="AK48">
        <f t="shared" si="61"/>
        <v>31.027978468790238</v>
      </c>
      <c r="AL48">
        <f t="shared" si="40"/>
        <v>-5803.9656687295255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-58.477427566693038</v>
      </c>
      <c r="AR48">
        <f t="shared" si="45"/>
        <v>-58.562401861550349</v>
      </c>
      <c r="AS48">
        <f t="shared" si="46"/>
        <v>0.55982782603273262</v>
      </c>
      <c r="AT48">
        <f t="shared" si="47"/>
        <v>0.30843266113452983</v>
      </c>
      <c r="AU48">
        <f t="shared" si="48"/>
        <v>-57.694141374383094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52.12097346326442</v>
      </c>
      <c r="AK49">
        <f t="shared" si="61"/>
        <v>27.085715036657227</v>
      </c>
      <c r="AL49">
        <f t="shared" si="40"/>
        <v>-5981.6503924934377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-53.722906190225494</v>
      </c>
      <c r="AR49">
        <f t="shared" si="45"/>
        <v>-53.792645106667855</v>
      </c>
      <c r="AS49">
        <f t="shared" si="46"/>
        <v>0.46259546969286269</v>
      </c>
      <c r="AT49">
        <f t="shared" si="47"/>
        <v>0.24039706545735584</v>
      </c>
      <c r="AU49">
        <f t="shared" si="48"/>
        <v>-53.089652571517632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48.047500740735757</v>
      </c>
      <c r="AK50">
        <f t="shared" si="61"/>
        <v>23.437246894228718</v>
      </c>
      <c r="AL50">
        <f t="shared" si="40"/>
        <v>-6140.2578214687173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-49.168109206309374</v>
      </c>
      <c r="AR50">
        <f t="shared" si="45"/>
        <v>-49.22483661617261</v>
      </c>
      <c r="AS50">
        <f t="shared" si="46"/>
        <v>0.38075151174840538</v>
      </c>
      <c r="AT50">
        <f t="shared" si="47"/>
        <v>0.18572802015969234</v>
      </c>
      <c r="AU50">
        <f t="shared" si="48"/>
        <v>-48.658357084264516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44.100782912122099</v>
      </c>
      <c r="AK51">
        <f t="shared" si="61"/>
        <v>20.073921842377214</v>
      </c>
      <c r="AL51">
        <f t="shared" si="40"/>
        <v>-6267.8160610517343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-44.755887234306101</v>
      </c>
      <c r="AR51">
        <f t="shared" si="45"/>
        <v>-44.801554623943922</v>
      </c>
      <c r="AS51">
        <f t="shared" si="46"/>
        <v>0.31203198293744833</v>
      </c>
      <c r="AT51">
        <f t="shared" si="47"/>
        <v>0.14203161994402139</v>
      </c>
      <c r="AU51">
        <f t="shared" si="48"/>
        <v>-44.34749102106246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40.231488757353418</v>
      </c>
      <c r="AK52">
        <f t="shared" si="61"/>
        <v>16.986867038528668</v>
      </c>
      <c r="AL52">
        <f t="shared" si="40"/>
        <v>-6374.6549538732479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-40.59607372465441</v>
      </c>
      <c r="AR52">
        <f t="shared" si="45"/>
        <v>-40.632380827765374</v>
      </c>
      <c r="AS52">
        <f t="shared" si="46"/>
        <v>0.25415630777417131</v>
      </c>
      <c r="AT52">
        <f t="shared" si="47"/>
        <v>0.107311947445</v>
      </c>
      <c r="AU52">
        <f t="shared" si="48"/>
        <v>-40.270912572546202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36.556432227375012</v>
      </c>
      <c r="AK53">
        <f t="shared" si="61"/>
        <v>14.170662825513928</v>
      </c>
      <c r="AL53">
        <f t="shared" si="40"/>
        <v>-6418.6775815723413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-36.462160050724997</v>
      </c>
      <c r="AR53">
        <f t="shared" si="45"/>
        <v>-36.490606720505511</v>
      </c>
      <c r="AS53">
        <f t="shared" si="46"/>
        <v>0.2061961584090948</v>
      </c>
      <c r="AT53">
        <f t="shared" si="47"/>
        <v>7.9929469554292851E-2</v>
      </c>
      <c r="AU53">
        <f t="shared" si="48"/>
        <v>-36.204481092542125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32.85533728529694</v>
      </c>
      <c r="AK54">
        <f t="shared" si="61"/>
        <v>11.611712569597676</v>
      </c>
      <c r="AL54">
        <f t="shared" si="40"/>
        <v>-6380.509771081468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-32.335242167596043</v>
      </c>
      <c r="AR54">
        <f t="shared" si="45"/>
        <v>-32.357153467560281</v>
      </c>
      <c r="AS54">
        <f t="shared" si="46"/>
        <v>0.16546443985674547</v>
      </c>
      <c r="AT54">
        <f t="shared" si="47"/>
        <v>5.8478337915764469E-2</v>
      </c>
      <c r="AU54">
        <f t="shared" si="48"/>
        <v>-32.133210689787774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29.114864698463848</v>
      </c>
      <c r="AK55">
        <f t="shared" si="61"/>
        <v>9.3118389596268898</v>
      </c>
      <c r="AL55">
        <f t="shared" si="40"/>
        <v>-6249.670033418879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-28.258283425518393</v>
      </c>
      <c r="AR55">
        <f t="shared" si="45"/>
        <v>-28.274825621251367</v>
      </c>
      <c r="AS55">
        <f t="shared" si="46"/>
        <v>0.13091683489558822</v>
      </c>
      <c r="AT55">
        <f t="shared" si="47"/>
        <v>4.187127421945739E-2</v>
      </c>
      <c r="AU55">
        <f t="shared" si="48"/>
        <v>-28.102037512136324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25.38294639950746</v>
      </c>
      <c r="AK56">
        <f t="shared" si="61"/>
        <v>7.2737984307344208</v>
      </c>
      <c r="AL56">
        <f t="shared" si="40"/>
        <v>-5988.9404316377249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-24.163234786043208</v>
      </c>
      <c r="AR56">
        <f t="shared" si="45"/>
        <v>-24.175440582007145</v>
      </c>
      <c r="AS56">
        <f t="shared" si="46"/>
        <v>0.10190716756604837</v>
      </c>
      <c r="AT56">
        <f t="shared" si="47"/>
        <v>2.9202764086398408E-2</v>
      </c>
      <c r="AU56">
        <f t="shared" si="48"/>
        <v>-24.044330650354699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21.595969584247783</v>
      </c>
      <c r="AK57">
        <f t="shared" si="61"/>
        <v>5.4969921827688983</v>
      </c>
      <c r="AL57">
        <f t="shared" si="40"/>
        <v>-5597.3008972651933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-20.152612971082402</v>
      </c>
      <c r="AR57">
        <f t="shared" si="45"/>
        <v>-20.161386761574843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-20.06426844191375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17.860411898050799</v>
      </c>
      <c r="AK58">
        <f t="shared" si="61"/>
        <v>3.9852743118715539</v>
      </c>
      <c r="AL58">
        <f t="shared" si="40"/>
        <v>-5075.7503259311698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-16.309062926792361</v>
      </c>
      <c r="AR58">
        <f t="shared" si="45"/>
        <v>-16.315187424595681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-16.24526888572267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14.262454825871266</v>
      </c>
      <c r="AK59">
        <f t="shared" si="61"/>
        <v>2.7350454790079977</v>
      </c>
      <c r="AL59">
        <f t="shared" si="40"/>
        <v>-4457.7901177588474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-12.783229589570306</v>
      </c>
      <c r="AR59">
        <f t="shared" si="45"/>
        <v>-12.787364885205353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-12.738792023857147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10.955900928033596</v>
      </c>
      <c r="AK60">
        <f t="shared" si="61"/>
        <v>1.736673641197009</v>
      </c>
      <c r="AL60">
        <f t="shared" si="40"/>
        <v>-3787.6404090878423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-9.6937528198283083</v>
      </c>
      <c r="AR60">
        <f t="shared" si="45"/>
        <v>-9.6964387505094471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-9.6640540167437265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8.0622093720276915</v>
      </c>
      <c r="AK61">
        <f t="shared" si="61"/>
        <v>0.96976057623465717</v>
      </c>
      <c r="AL61">
        <f t="shared" si="40"/>
        <v>-3095.9326758696775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-7.0717497190092251</v>
      </c>
      <c r="AR61">
        <f t="shared" si="45"/>
        <v>-7.0734167149072595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-7.0528409936066554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5.6150144977586756</v>
      </c>
      <c r="AK62">
        <f t="shared" si="61"/>
        <v>0.40540592019271876</v>
      </c>
      <c r="AL62">
        <f t="shared" si="40"/>
        <v>-2419.1363542276413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-4.9318296008699258</v>
      </c>
      <c r="AR62">
        <f t="shared" si="45"/>
        <v>-4.9328099232125648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-4.9205642861922856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3.6311731533247902</v>
      </c>
      <c r="AK63">
        <f t="shared" si="61"/>
        <v>1.2354905349611409E-2</v>
      </c>
      <c r="AL63">
        <f t="shared" si="40"/>
        <v>-1783.5384472303058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-3.2451351073106829</v>
      </c>
      <c r="AR63">
        <f t="shared" si="45"/>
        <v>-3.2456771287278214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-3.2390601664646441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2.0838347077168113</v>
      </c>
      <c r="AK64">
        <f t="shared" si="61"/>
        <v>-0.24182721538312393</v>
      </c>
      <c r="AL64">
        <f t="shared" si="40"/>
        <v>-1227.7184930557921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-1.9934597684626365</v>
      </c>
      <c r="AR64">
        <f t="shared" si="45"/>
        <v>-1.9937395307027248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-1.9907527047989333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0.95658441168239339</v>
      </c>
      <c r="AK65">
        <f t="shared" si="61"/>
        <v>-0.38769564492330072</v>
      </c>
      <c r="AL65">
        <f t="shared" si="40"/>
        <v>-722.94293232532686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-1.0473383746130775</v>
      </c>
      <c r="AR65">
        <f t="shared" si="45"/>
        <v>-1.0474809306128372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-1.0466573087763336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0.12155680605929042</v>
      </c>
      <c r="AK66">
        <f t="shared" si="61"/>
        <v>-0.45465655374106828</v>
      </c>
      <c r="AL66">
        <f t="shared" si="40"/>
        <v>-421.09089593237888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-0.54382284299016348</v>
      </c>
      <c r="AR66">
        <f t="shared" si="45"/>
        <v>-0.54389447002708058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-0.54432505292387856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-242.38766489127985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-0.2788567851452462</v>
      </c>
      <c r="AR67">
        <f t="shared" ref="AR67:AR98" si="76">AI67*$K67</f>
        <v>-0.2788922126511495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-0.27975313600112944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-137.74291762277335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-0.14099628115137425</v>
      </c>
      <c r="AR68">
        <f t="shared" si="76"/>
        <v>-0.14101349690794152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-0.14194356348316792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-0.51795675313492673</v>
      </c>
      <c r="AK69">
        <f t="shared" si="61"/>
        <v>-0.41122983821203923</v>
      </c>
      <c r="AL69">
        <f t="shared" si="71"/>
        <v>-77.016013463934087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-6.9998203436936593E-2</v>
      </c>
      <c r="AR69">
        <f t="shared" si="76"/>
        <v>-7.0006421115701462E-2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-7.0861352652244941E-2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-0.5183527200329765</v>
      </c>
      <c r="AK70">
        <f t="shared" si="61"/>
        <v>-0.37497286549259434</v>
      </c>
      <c r="AL70">
        <f t="shared" si="71"/>
        <v>-42.500376588646617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-3.4176567608726394E-2</v>
      </c>
      <c r="AR70">
        <f t="shared" si="76"/>
        <v>-3.4180413793016604E-2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-3.4914285514972158E-2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-0.49113675691798253</v>
      </c>
      <c r="AK71">
        <f t="shared" si="61"/>
        <v>-0.33868817509028598</v>
      </c>
      <c r="AL71">
        <f t="shared" si="71"/>
        <v>-23.151100172388364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-1.6370600149792674E-2</v>
      </c>
      <c r="AR71">
        <f t="shared" si="76"/>
        <v>-1.6372362841962796E-2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-1.6981028553748317E-2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-12.485177213086034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-7.6800026961569611E-3</v>
      </c>
      <c r="AR72">
        <f t="shared" si="76"/>
        <v>-7.68079278985915E-3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-8.176530225628682E-3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-6.717413878161782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-3.5277443882280627E-3</v>
      </c>
      <c r="AR73">
        <f t="shared" si="76"/>
        <v>-3.5280900001867098E-3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-3.9278818877029565E-3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-0.37037990392307929</v>
      </c>
      <c r="AK74">
        <f t="shared" si="92"/>
        <v>-0.24384570189471796</v>
      </c>
      <c r="AL74">
        <f t="shared" si="71"/>
        <v>-3.6437900478519616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-1.5815321538067534E-3</v>
      </c>
      <c r="AR74">
        <f t="shared" si="76"/>
        <v>-1.5816794968762482E-3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-1.9023553120855444E-3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-0.33226458240986068</v>
      </c>
      <c r="AK75">
        <f t="shared" si="92"/>
        <v>-0.21791910862010241</v>
      </c>
      <c r="AL75">
        <f t="shared" si="71"/>
        <v>-2.0339320993128136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-6.9157960423052087E-4</v>
      </c>
      <c r="AR75">
        <f t="shared" si="76"/>
        <v>-6.9164068701902618E-4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-9.4810561323317862E-4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-1.1992383446623831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-2.9430904958234553E-4</v>
      </c>
      <c r="AR76">
        <f t="shared" si="76"/>
        <v>-2.9433361149936978E-4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-4.9912319316424976E-4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-0.76656385279144623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-1.2145936895359092E-4</v>
      </c>
      <c r="AR77">
        <f t="shared" si="76"/>
        <v>-1.2146893399692233E-4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-2.8486071393958026E-4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-0.53912716969500729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-4.8567181936199129E-5</v>
      </c>
      <c r="AR78">
        <f t="shared" si="76"/>
        <v>-4.8570780033093101E-5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-1.7887820096727829E-4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-0.41402188329258993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-1.8749709578930471E-5</v>
      </c>
      <c r="AR79">
        <f t="shared" si="76"/>
        <v>-1.8751015068619926E-5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-1.2265110727552653E-4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-0.33954467923278925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-6.9742649170985269E-6</v>
      </c>
      <c r="AR80">
        <f t="shared" si="76"/>
        <v>-6.9747214502430298E-6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-8.9810493629632866E-5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-0.29021954072227685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-2.5002725474799556E-6</v>
      </c>
      <c r="AR81">
        <f t="shared" si="76"/>
        <v>-2.5004260629154378E-6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-6.8539160695516561E-5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-0.25376245094349403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-8.617426778998578E-7</v>
      </c>
      <c r="AR82">
        <f t="shared" si="76"/>
        <v>-8.6179220031164579E-7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-5.3508338895354321E-5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-0.22443899264557537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-2.8483345604543636E-7</v>
      </c>
      <c r="AR83">
        <f t="shared" si="76"/>
        <v>-2.8484874697453736E-7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-4.2254639114963134E-5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-0.19957745275265676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-9.0069936298481114E-8</v>
      </c>
      <c r="AR84">
        <f t="shared" si="76"/>
        <v>-9.0074445393967335E-8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-3.3548224357979987E-5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-0.17789706664874866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-2.7189676731084291E-8</v>
      </c>
      <c r="AR85">
        <f t="shared" si="76"/>
        <v>-2.7190943481742753E-8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-2.6699850386778562E-5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-0.15873329925548779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-7.8164860351291427E-9</v>
      </c>
      <c r="AR86">
        <f t="shared" si="76"/>
        <v>-7.8168241036255177E-9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-2.1271105479703758E-5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-0.14169192914017112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-2.1336295184548718E-9</v>
      </c>
      <c r="AR87">
        <f t="shared" si="76"/>
        <v>-2.1337149839060737E-9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-1.6953099410973436E-5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-0.12649989515615945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-5.5136706702370418E-10</v>
      </c>
      <c r="AR88">
        <f t="shared" si="76"/>
        <v>-5.5138747567118895E-10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-1.3513758026417078E-5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-0.11294314323946111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-1.3498302296852798E-10</v>
      </c>
      <c r="AR89">
        <f t="shared" si="76"/>
        <v>-1.3498756445284717E-10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-1.0772780727526192E-5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-0.10084119031827748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-3.0772163539169011E-11</v>
      </c>
      <c r="AR90">
        <f t="shared" si="76"/>
        <v>-3.0773100670561518E-11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-8.5879180352774252E-6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-9.0036540029866829E-2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-6.5004055282972922E-12</v>
      </c>
      <c r="AR91">
        <f t="shared" si="76"/>
        <v>-6.5005838449574839E-12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-6.8462176545332111E-6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-8.0389710213272209E-2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-1.2653184961775906E-12</v>
      </c>
      <c r="AR92">
        <f t="shared" si="76"/>
        <v>-1.2653495835186779E-12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-5.4577588832500108E-6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-7.177651406029123E-2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-2.255026462909436E-13</v>
      </c>
      <c r="AR93">
        <f t="shared" si="76"/>
        <v>-2.2550757501531123E-13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-4.3508911839542851E-6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-6.4086170622400407E-2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-3.6526645501379413E-14</v>
      </c>
      <c r="AR94">
        <f t="shared" si="76"/>
        <v>-3.6527349477118532E-14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-3.468503670546265E-6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-5.7219794706413411E-2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-5.3277587597897519E-15</v>
      </c>
      <c r="AR95">
        <f t="shared" si="76"/>
        <v>-5.3278482481831716E-15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-2.7650698666398298E-6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-5.108910233405238E-2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-6.9131858848996839E-16</v>
      </c>
      <c r="AR96">
        <f t="shared" si="76"/>
        <v>-6.9132855797887426E-16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-2.204296765131359E-6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-4.5615269928856263E-2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-7.8583138314586684E-17</v>
      </c>
      <c r="AR97">
        <f t="shared" si="76"/>
        <v>-7.8584092316841759E-17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-1.7572518849958683E-6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9586.1687185519513</v>
      </c>
      <c r="AO100" s="6">
        <f t="shared" si="93"/>
        <v>-958.6168718551952</v>
      </c>
      <c r="AP100" s="6">
        <f t="shared" si="93"/>
        <v>-1758.8974274702587</v>
      </c>
      <c r="AQ100" s="6">
        <f t="shared" si="93"/>
        <v>-5968.2198477722495</v>
      </c>
      <c r="AR100" s="6">
        <f t="shared" si="93"/>
        <v>900.43457145424429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481.34690504649302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20023.346627283398</v>
      </c>
      <c r="K3">
        <v>1</v>
      </c>
      <c r="L3" s="2">
        <v>0</v>
      </c>
      <c r="O3">
        <f>$C$3</f>
        <v>20023.346627283398</v>
      </c>
      <c r="P3">
        <f>O3*C5</f>
        <v>2002.3346627283399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20023.346627283398</v>
      </c>
      <c r="AF3">
        <f t="shared" ref="AF3:AF34" si="4">-$Z3*P3</f>
        <v>-2002.3346627283399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16498.579377555059</v>
      </c>
      <c r="AJ3">
        <f t="shared" ref="AJ3:AJ34" si="8">AB3-AC3</f>
        <v>0</v>
      </c>
      <c r="AL3">
        <f t="shared" ref="AL3:AL34" si="9">SUM(AI3:AK3)</f>
        <v>16498.579377555059</v>
      </c>
      <c r="AN3">
        <f t="shared" ref="AN3:AN34" si="10">AE3*$K3</f>
        <v>20023.346627283398</v>
      </c>
      <c r="AO3">
        <f t="shared" ref="AO3:AO34" si="11">AF3*$K3</f>
        <v>-2002.3346627283399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16498.579377555059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16498.579377555059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-221.33093000257213</v>
      </c>
      <c r="AK5">
        <f>G5*SUM(AB5, AE5:AF5)</f>
        <v>2.281328712273015</v>
      </c>
      <c r="AL5">
        <f t="shared" si="9"/>
        <v>-595.86969962355522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-317.83750330196142</v>
      </c>
      <c r="AR5">
        <f t="shared" si="14"/>
        <v>-339.87488899704181</v>
      </c>
      <c r="AS5">
        <f t="shared" si="15"/>
        <v>-199.6306078125061</v>
      </c>
      <c r="AT5">
        <f t="shared" si="16"/>
        <v>2.0576565482551006</v>
      </c>
      <c r="AU5">
        <f t="shared" si="17"/>
        <v>-537.44784026129287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-232.60564740543487</v>
      </c>
      <c r="AK6">
        <f>G6*SUM(AB6, AE6:AF6)</f>
        <v>5.5220432267105561</v>
      </c>
      <c r="AL6">
        <f t="shared" si="9"/>
        <v>-612.24906112562905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-308.02911686779152</v>
      </c>
      <c r="AR6">
        <f t="shared" si="14"/>
        <v>-328.6368645550354</v>
      </c>
      <c r="AS6">
        <f t="shared" si="15"/>
        <v>-198.46740994651006</v>
      </c>
      <c r="AT6">
        <f t="shared" si="16"/>
        <v>4.7116036478154149</v>
      </c>
      <c r="AU6">
        <f t="shared" si="17"/>
        <v>-522.39267085373001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-270.11625919265134</v>
      </c>
      <c r="AK7">
        <f>G7*SUM(AB7, AE7:AF7)</f>
        <v>13.94294336075918</v>
      </c>
      <c r="AL7">
        <f t="shared" si="9"/>
        <v>-651.25952066562616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-297.73604285486198</v>
      </c>
      <c r="AR7">
        <f t="shared" si="14"/>
        <v>-316.88437623532116</v>
      </c>
      <c r="AS7">
        <f t="shared" si="15"/>
        <v>-216.65049616526929</v>
      </c>
      <c r="AT7">
        <f t="shared" si="16"/>
        <v>11.183131315906008</v>
      </c>
      <c r="AU7">
        <f t="shared" si="17"/>
        <v>-522.35174108468448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-685.12547316319194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-285.50297300263793</v>
      </c>
      <c r="AR8">
        <f t="shared" si="14"/>
        <v>-303.16465231214488</v>
      </c>
      <c r="AS8">
        <f t="shared" si="15"/>
        <v>-230.33486322124918</v>
      </c>
      <c r="AT8">
        <f t="shared" si="16"/>
        <v>20.701457952656007</v>
      </c>
      <c r="AU8">
        <f t="shared" si="17"/>
        <v>-512.79805758073803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-284.668735587632</v>
      </c>
      <c r="AK9">
        <f t="shared" si="30"/>
        <v>35.417174411035425</v>
      </c>
      <c r="AL9">
        <f t="shared" si="9"/>
        <v>-664.73043795519038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-273.7285229983309</v>
      </c>
      <c r="AR9">
        <f t="shared" si="14"/>
        <v>-290.00727950946657</v>
      </c>
      <c r="AS9">
        <f t="shared" si="15"/>
        <v>-198.70084902815032</v>
      </c>
      <c r="AT9">
        <f t="shared" si="16"/>
        <v>24.721445476348872</v>
      </c>
      <c r="AU9">
        <f t="shared" si="17"/>
        <v>-463.98668306126808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-132.43693832263762</v>
      </c>
      <c r="AK10">
        <f t="shared" si="30"/>
        <v>8.0533961893699715</v>
      </c>
      <c r="AL10">
        <f t="shared" si="9"/>
        <v>-552.41040645968974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-268.11928768129991</v>
      </c>
      <c r="AR10">
        <f t="shared" si="14"/>
        <v>-283.37841803274074</v>
      </c>
      <c r="AS10">
        <f t="shared" si="15"/>
        <v>-87.680875194664708</v>
      </c>
      <c r="AT10">
        <f t="shared" si="16"/>
        <v>5.3318117672963243</v>
      </c>
      <c r="AU10">
        <f t="shared" si="17"/>
        <v>-365.72748146010906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3779.5684411090847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-98.91132154141178</v>
      </c>
      <c r="AK11">
        <f t="shared" si="30"/>
        <v>3.2085116368957447</v>
      </c>
      <c r="AL11">
        <f t="shared" si="9"/>
        <v>-535.56686569820499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-262.58691007126168</v>
      </c>
      <c r="AR11">
        <f t="shared" si="14"/>
        <v>-276.92594146006292</v>
      </c>
      <c r="AS11">
        <f t="shared" si="15"/>
        <v>-62.271764373858744</v>
      </c>
      <c r="AT11">
        <f t="shared" si="16"/>
        <v>2.0199879804447294</v>
      </c>
      <c r="AU11">
        <f t="shared" si="17"/>
        <v>-337.17771785347691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-208.95626219425139</v>
      </c>
      <c r="AK12">
        <f t="shared" si="30"/>
        <v>44.188852986626301</v>
      </c>
      <c r="AL12">
        <f t="shared" si="9"/>
        <v>-618.69484425539224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-253.60538419216743</v>
      </c>
      <c r="AR12">
        <f t="shared" si="14"/>
        <v>-266.83459048373254</v>
      </c>
      <c r="AS12">
        <f t="shared" si="15"/>
        <v>-122.83187652173343</v>
      </c>
      <c r="AT12">
        <f t="shared" si="16"/>
        <v>25.975769650035588</v>
      </c>
      <c r="AU12">
        <f t="shared" si="17"/>
        <v>-363.69069735543036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-457.97887978999643</v>
      </c>
      <c r="AK13">
        <f t="shared" si="30"/>
        <v>161.92311497568525</v>
      </c>
      <c r="AL13">
        <f t="shared" si="9"/>
        <v>-765.00281804147028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-234.45803392174855</v>
      </c>
      <c r="AR13">
        <f t="shared" si="14"/>
        <v>-246.12826153679336</v>
      </c>
      <c r="AS13">
        <f t="shared" si="15"/>
        <v>-240.37158294857068</v>
      </c>
      <c r="AT13">
        <f t="shared" si="16"/>
        <v>84.985830526761845</v>
      </c>
      <c r="AU13">
        <f t="shared" si="17"/>
        <v>-401.51401395860211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-400.88505891946807</v>
      </c>
      <c r="AK14">
        <f t="shared" si="30"/>
        <v>193.98163656098501</v>
      </c>
      <c r="AL14">
        <f t="shared" si="9"/>
        <v>-692.30554492492911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-217.17460003911629</v>
      </c>
      <c r="AR14">
        <f t="shared" si="14"/>
        <v>-227.4685302031252</v>
      </c>
      <c r="AS14">
        <f t="shared" si="15"/>
        <v>-187.86225047938873</v>
      </c>
      <c r="AT14">
        <f t="shared" si="16"/>
        <v>90.903429761751596</v>
      </c>
      <c r="AU14">
        <f t="shared" si="17"/>
        <v>-324.42735092076231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-350.09601856911195</v>
      </c>
      <c r="AK15">
        <f t="shared" si="30"/>
        <v>222.04359068534779</v>
      </c>
      <c r="AL15">
        <f t="shared" si="9"/>
        <v>-630.64963338006032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-201.21251179297843</v>
      </c>
      <c r="AR15">
        <f t="shared" si="14"/>
        <v>-210.29148952605701</v>
      </c>
      <c r="AS15">
        <f t="shared" si="15"/>
        <v>-146.48353078155588</v>
      </c>
      <c r="AT15">
        <f t="shared" si="16"/>
        <v>92.905167227954294</v>
      </c>
      <c r="AU15">
        <f t="shared" si="17"/>
        <v>-263.86985307965858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-305.27911196436935</v>
      </c>
      <c r="AK16">
        <f t="shared" si="30"/>
        <v>246.55031198518563</v>
      </c>
      <c r="AL16">
        <f t="shared" si="9"/>
        <v>-703.80133531315255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-232.98432127475681</v>
      </c>
      <c r="AR16">
        <f t="shared" si="14"/>
        <v>-240.98619066026129</v>
      </c>
      <c r="AS16">
        <f t="shared" si="15"/>
        <v>-114.04616729241603</v>
      </c>
      <c r="AT16">
        <f t="shared" si="16"/>
        <v>92.106262841663579</v>
      </c>
      <c r="AU16">
        <f t="shared" si="17"/>
        <v>-262.92609511101375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-219.24034279430225</v>
      </c>
      <c r="AK17">
        <f t="shared" si="30"/>
        <v>267.9198498226915</v>
      </c>
      <c r="AL17">
        <f t="shared" si="9"/>
        <v>-755.95053163983005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-261.34026823269062</v>
      </c>
      <c r="AR17">
        <f t="shared" si="14"/>
        <v>-268.38721518055434</v>
      </c>
      <c r="AS17">
        <f t="shared" si="15"/>
        <v>-73.128397188829652</v>
      </c>
      <c r="AT17">
        <f t="shared" si="16"/>
        <v>89.365620135832756</v>
      </c>
      <c r="AU17">
        <f t="shared" si="17"/>
        <v>-252.14999223355125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-142.43175325754237</v>
      </c>
      <c r="AK18">
        <f t="shared" si="30"/>
        <v>283.26667381829265</v>
      </c>
      <c r="AL18">
        <f t="shared" si="9"/>
        <v>-827.91363102459218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-282.3077416783691</v>
      </c>
      <c r="AR18">
        <f t="shared" si="14"/>
        <v>-288.50850865275942</v>
      </c>
      <c r="AS18">
        <f t="shared" si="15"/>
        <v>-42.418409451950815</v>
      </c>
      <c r="AT18">
        <f t="shared" si="16"/>
        <v>84.361257088438251</v>
      </c>
      <c r="AU18">
        <f t="shared" si="17"/>
        <v>-246.56566101627195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-78.202991795053094</v>
      </c>
      <c r="AK19">
        <f t="shared" si="30"/>
        <v>293.23689654632062</v>
      </c>
      <c r="AL19">
        <f t="shared" si="9"/>
        <v>-929.17271124813919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-298.8012302261389</v>
      </c>
      <c r="AR19">
        <f t="shared" si="14"/>
        <v>-304.25238519655056</v>
      </c>
      <c r="AS19">
        <f t="shared" si="15"/>
        <v>-20.794711768353832</v>
      </c>
      <c r="AT19">
        <f t="shared" si="16"/>
        <v>77.973701562566774</v>
      </c>
      <c r="AU19">
        <f t="shared" si="17"/>
        <v>-247.07339540233761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-23.083353232274931</v>
      </c>
      <c r="AK20">
        <f t="shared" si="30"/>
        <v>298.71110597197435</v>
      </c>
      <c r="AL20">
        <f t="shared" si="9"/>
        <v>-1051.1757244745766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-310.21807472522875</v>
      </c>
      <c r="AR20">
        <f t="shared" si="14"/>
        <v>-315.00548454338798</v>
      </c>
      <c r="AS20">
        <f t="shared" si="15"/>
        <v>-5.4803767058899799</v>
      </c>
      <c r="AT20">
        <f t="shared" si="16"/>
        <v>70.919045880671021</v>
      </c>
      <c r="AU20">
        <f t="shared" si="17"/>
        <v>-249.56681536860691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22.821125208791273</v>
      </c>
      <c r="AK21">
        <f t="shared" si="30"/>
        <v>300.32694069823356</v>
      </c>
      <c r="AL21">
        <f t="shared" si="9"/>
        <v>-1208.6707105211658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-320.51422342881426</v>
      </c>
      <c r="AR21">
        <f t="shared" si="14"/>
        <v>-324.71390032787991</v>
      </c>
      <c r="AS21">
        <f t="shared" si="15"/>
        <v>4.8376065696860868</v>
      </c>
      <c r="AT21">
        <f t="shared" si="16"/>
        <v>63.663100223288673</v>
      </c>
      <c r="AU21">
        <f t="shared" si="17"/>
        <v>-256.2131935349052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63.909804217706551</v>
      </c>
      <c r="AK22">
        <f t="shared" si="30"/>
        <v>298.72946193361815</v>
      </c>
      <c r="AL22">
        <f t="shared" si="9"/>
        <v>-1395.9366450068078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-329.16152605266842</v>
      </c>
      <c r="AR22">
        <f t="shared" si="14"/>
        <v>-332.84082430191586</v>
      </c>
      <c r="AS22">
        <f t="shared" si="15"/>
        <v>12.096032808038807</v>
      </c>
      <c r="AT22">
        <f t="shared" si="16"/>
        <v>56.539703360188071</v>
      </c>
      <c r="AU22">
        <f t="shared" si="17"/>
        <v>-264.205088133689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100.05043747132459</v>
      </c>
      <c r="AK23">
        <f t="shared" si="30"/>
        <v>294.25577563837874</v>
      </c>
      <c r="AL23">
        <f t="shared" si="9"/>
        <v>-1606.7464513686955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-334.93637489216349</v>
      </c>
      <c r="AR23">
        <f t="shared" si="14"/>
        <v>-338.15511809999123</v>
      </c>
      <c r="AS23">
        <f t="shared" si="15"/>
        <v>16.907384847809823</v>
      </c>
      <c r="AT23">
        <f t="shared" si="16"/>
        <v>49.7258759496655</v>
      </c>
      <c r="AU23">
        <f t="shared" si="17"/>
        <v>-271.52185730251591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130.37290294453214</v>
      </c>
      <c r="AK24">
        <f t="shared" si="30"/>
        <v>287.25224501538599</v>
      </c>
      <c r="AL24">
        <f t="shared" si="9"/>
        <v>-1849.4313855524028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-339.24837814916111</v>
      </c>
      <c r="AR24">
        <f t="shared" si="14"/>
        <v>-342.05959239683682</v>
      </c>
      <c r="AS24">
        <f t="shared" si="15"/>
        <v>19.671014543121302</v>
      </c>
      <c r="AT24">
        <f t="shared" si="16"/>
        <v>43.341391973498936</v>
      </c>
      <c r="AU24">
        <f t="shared" si="17"/>
        <v>-279.04718588021655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156.60242105306361</v>
      </c>
      <c r="AK25">
        <f t="shared" si="30"/>
        <v>278.12614180926874</v>
      </c>
      <c r="AL25">
        <f t="shared" si="9"/>
        <v>-2122.7430860485306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-342.0834089324843</v>
      </c>
      <c r="AR25">
        <f t="shared" si="14"/>
        <v>-344.53411318551861</v>
      </c>
      <c r="AS25">
        <f t="shared" si="15"/>
        <v>21.096959680159092</v>
      </c>
      <c r="AT25">
        <f t="shared" si="16"/>
        <v>37.468232995964684</v>
      </c>
      <c r="AU25">
        <f t="shared" si="17"/>
        <v>-285.96892050939488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179.00666152525446</v>
      </c>
      <c r="AK26">
        <f t="shared" si="30"/>
        <v>267.16397233555432</v>
      </c>
      <c r="AL26">
        <f t="shared" si="9"/>
        <v>-2396.780737619184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-339.82576742003351</v>
      </c>
      <c r="AR26">
        <f t="shared" si="14"/>
        <v>-341.9580323526701</v>
      </c>
      <c r="AS26">
        <f t="shared" si="15"/>
        <v>21.531414982075511</v>
      </c>
      <c r="AT26">
        <f t="shared" si="16"/>
        <v>32.135219480672809</v>
      </c>
      <c r="AU26">
        <f t="shared" si="17"/>
        <v>-288.29139788992183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194.22152866357874</v>
      </c>
      <c r="AK27">
        <f t="shared" si="30"/>
        <v>254.63350602878648</v>
      </c>
      <c r="AL27">
        <f t="shared" si="9"/>
        <v>-2682.0981445944367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-334.39838794161449</v>
      </c>
      <c r="AR27">
        <f t="shared" si="14"/>
        <v>-336.24971799863306</v>
      </c>
      <c r="AS27">
        <f t="shared" si="15"/>
        <v>20.85848318474951</v>
      </c>
      <c r="AT27">
        <f t="shared" si="16"/>
        <v>27.346446814221004</v>
      </c>
      <c r="AU27">
        <f t="shared" si="17"/>
        <v>-288.04478799966256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204.39460333763509</v>
      </c>
      <c r="AK28">
        <f t="shared" si="30"/>
        <v>241.03799902233595</v>
      </c>
      <c r="AL28">
        <f t="shared" si="9"/>
        <v>-2985.7445572705738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-327.40734039987507</v>
      </c>
      <c r="AR28">
        <f t="shared" si="14"/>
        <v>-329.01104319837827</v>
      </c>
      <c r="AS28">
        <f t="shared" si="15"/>
        <v>19.599128386444217</v>
      </c>
      <c r="AT28">
        <f t="shared" si="16"/>
        <v>23.112815170793333</v>
      </c>
      <c r="AU28">
        <f t="shared" si="17"/>
        <v>-286.29909964114074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211.33253271775402</v>
      </c>
      <c r="AK29">
        <f t="shared" si="30"/>
        <v>226.73037678870151</v>
      </c>
      <c r="AL29">
        <f t="shared" si="9"/>
        <v>-3339.3700360931593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-322.01915471306609</v>
      </c>
      <c r="AR29">
        <f t="shared" si="14"/>
        <v>-323.40451152127167</v>
      </c>
      <c r="AS29">
        <f t="shared" si="15"/>
        <v>18.093211844238162</v>
      </c>
      <c r="AT29">
        <f t="shared" si="16"/>
        <v>19.411496592626996</v>
      </c>
      <c r="AU29">
        <f t="shared" si="17"/>
        <v>-285.89980308440653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218.38093356831087</v>
      </c>
      <c r="AK30">
        <f t="shared" si="30"/>
        <v>211.93709949845874</v>
      </c>
      <c r="AL30">
        <f t="shared" si="9"/>
        <v>-3687.0302646438372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-313.54459039429827</v>
      </c>
      <c r="AR30">
        <f t="shared" si="14"/>
        <v>-314.73779239965489</v>
      </c>
      <c r="AS30">
        <f t="shared" si="15"/>
        <v>16.693446355190236</v>
      </c>
      <c r="AT30">
        <f t="shared" si="16"/>
        <v>16.200867646009218</v>
      </c>
      <c r="AU30">
        <f t="shared" si="17"/>
        <v>-281.84347839845543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221.01046437219748</v>
      </c>
      <c r="AK31">
        <f t="shared" si="30"/>
        <v>196.65043414867696</v>
      </c>
      <c r="AL31">
        <f t="shared" si="9"/>
        <v>-3998.800101274458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-300.40616196374464</v>
      </c>
      <c r="AR31">
        <f t="shared" si="14"/>
        <v>-301.43082669156883</v>
      </c>
      <c r="AS31">
        <f t="shared" si="15"/>
        <v>15.08433267865068</v>
      </c>
      <c r="AT31">
        <f t="shared" si="16"/>
        <v>13.421720001023125</v>
      </c>
      <c r="AU31">
        <f t="shared" si="17"/>
        <v>-272.92477401189495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217.78640658686845</v>
      </c>
      <c r="AK32">
        <f t="shared" si="30"/>
        <v>181.17970164262314</v>
      </c>
      <c r="AL32">
        <f t="shared" si="9"/>
        <v>-4319.2058716417732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-286.64356260305976</v>
      </c>
      <c r="AR32">
        <f t="shared" si="14"/>
        <v>-287.52062867585829</v>
      </c>
      <c r="AS32">
        <f t="shared" si="15"/>
        <v>13.27168335661665</v>
      </c>
      <c r="AT32">
        <f t="shared" si="16"/>
        <v>11.040907779926409</v>
      </c>
      <c r="AU32">
        <f t="shared" si="17"/>
        <v>-263.20803753931517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212.8759238737066</v>
      </c>
      <c r="AK33">
        <f t="shared" si="30"/>
        <v>165.93465318154236</v>
      </c>
      <c r="AL33">
        <f t="shared" si="9"/>
        <v>-4624.0483406022859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-271.45649148046425</v>
      </c>
      <c r="AR33">
        <f t="shared" si="14"/>
        <v>-272.2046095920935</v>
      </c>
      <c r="AS33">
        <f t="shared" si="15"/>
        <v>11.582538844955119</v>
      </c>
      <c r="AT33">
        <f t="shared" si="16"/>
        <v>9.0284731651457513</v>
      </c>
      <c r="AU33">
        <f t="shared" si="17"/>
        <v>-251.59359758199264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205.59252832925563</v>
      </c>
      <c r="AK34">
        <f t="shared" si="30"/>
        <v>151.03333851038289</v>
      </c>
      <c r="AL34">
        <f t="shared" si="9"/>
        <v>-4932.9366975009443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-256.33229749059461</v>
      </c>
      <c r="AR34">
        <f t="shared" si="14"/>
        <v>-256.96794723451779</v>
      </c>
      <c r="AS34">
        <f t="shared" si="15"/>
        <v>9.9877238106000821</v>
      </c>
      <c r="AT34">
        <f t="shared" si="16"/>
        <v>7.3372280767847258</v>
      </c>
      <c r="AU34">
        <f t="shared" si="17"/>
        <v>-239.642995347133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-5259.5464333334257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-242.09060456420588</v>
      </c>
      <c r="AR35">
        <f t="shared" ref="AR35:AR66" si="45">AI35*$K35</f>
        <v>-242.62826447382449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-228.13371243548585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189.58425638881636</v>
      </c>
      <c r="AK36">
        <f t="shared" si="30"/>
        <v>122.81509839994389</v>
      </c>
      <c r="AL36">
        <f t="shared" si="40"/>
        <v>-5553.9605087706705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-226.73880233505443</v>
      </c>
      <c r="AR36">
        <f t="shared" si="45"/>
        <v>-227.19138141064448</v>
      </c>
      <c r="AS36">
        <f t="shared" si="46"/>
        <v>7.3421866548348742</v>
      </c>
      <c r="AT36">
        <f t="shared" si="47"/>
        <v>4.7563621244738199</v>
      </c>
      <c r="AU36">
        <f t="shared" si="48"/>
        <v>-215.09283263133577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179.85813432131476</v>
      </c>
      <c r="AK37">
        <f t="shared" si="30"/>
        <v>109.54420045272674</v>
      </c>
      <c r="AL37">
        <f t="shared" si="40"/>
        <v>-5809.2083603093588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-210.50131674307241</v>
      </c>
      <c r="AR37">
        <f t="shared" si="45"/>
        <v>-210.88031418714289</v>
      </c>
      <c r="AS37">
        <f t="shared" si="46"/>
        <v>6.2192098776479652</v>
      </c>
      <c r="AT37">
        <f t="shared" si="47"/>
        <v>3.7878652309244449</v>
      </c>
      <c r="AU37">
        <f t="shared" si="48"/>
        <v>-200.87323907857046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168.6435774450897</v>
      </c>
      <c r="AK38">
        <f t="shared" si="30"/>
        <v>96.954131050234707</v>
      </c>
      <c r="AL38">
        <f t="shared" si="40"/>
        <v>-6054.4631687205047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-194.80743059979105</v>
      </c>
      <c r="AR38">
        <f t="shared" si="45"/>
        <v>-195.12295652604334</v>
      </c>
      <c r="AS38">
        <f t="shared" si="46"/>
        <v>5.2066323520463964</v>
      </c>
      <c r="AT38">
        <f t="shared" si="47"/>
        <v>2.9933219102581137</v>
      </c>
      <c r="AU38">
        <f t="shared" si="48"/>
        <v>-186.92300226373882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157.43444908373522</v>
      </c>
      <c r="AK39">
        <f t="shared" si="30"/>
        <v>85.149080629078426</v>
      </c>
      <c r="AL39">
        <f t="shared" si="40"/>
        <v>-6281.368784002334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-179.57639165190002</v>
      </c>
      <c r="AR39">
        <f t="shared" si="45"/>
        <v>-179.83733639397573</v>
      </c>
      <c r="AS39">
        <f t="shared" si="46"/>
        <v>4.3397913746780539</v>
      </c>
      <c r="AT39">
        <f t="shared" si="47"/>
        <v>2.3471943264418442</v>
      </c>
      <c r="AU39">
        <f t="shared" si="48"/>
        <v>-173.15035069285582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-6491.3680630258723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-164.97588974295206</v>
      </c>
      <c r="AR40">
        <f t="shared" si="45"/>
        <v>-165.19004866706254</v>
      </c>
      <c r="AS40">
        <f t="shared" si="46"/>
        <v>3.5984973058152891</v>
      </c>
      <c r="AT40">
        <f t="shared" si="47"/>
        <v>1.8244722591199827</v>
      </c>
      <c r="AU40">
        <f t="shared" si="48"/>
        <v>-159.76707910212727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135.18237769252517</v>
      </c>
      <c r="AK41">
        <f t="shared" si="61"/>
        <v>63.894133122337458</v>
      </c>
      <c r="AL41">
        <f t="shared" si="40"/>
        <v>-6679.7162598762952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-150.98871484293164</v>
      </c>
      <c r="AR41">
        <f t="shared" si="45"/>
        <v>-151.16291716329499</v>
      </c>
      <c r="AS41">
        <f t="shared" si="46"/>
        <v>2.9706611671947845</v>
      </c>
      <c r="AT41">
        <f t="shared" si="47"/>
        <v>1.4040870068865288</v>
      </c>
      <c r="AU41">
        <f t="shared" si="48"/>
        <v>-146.78816898921369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124.38736479790759</v>
      </c>
      <c r="AK42">
        <f t="shared" si="61"/>
        <v>54.431366683860695</v>
      </c>
      <c r="AL42">
        <f t="shared" si="40"/>
        <v>-6833.1351316024229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-137.43936881542501</v>
      </c>
      <c r="AR42">
        <f t="shared" si="45"/>
        <v>-137.5796072867218</v>
      </c>
      <c r="AS42">
        <f t="shared" si="46"/>
        <v>2.4405700799632961</v>
      </c>
      <c r="AT42">
        <f t="shared" si="47"/>
        <v>1.0679827903418695</v>
      </c>
      <c r="AU42">
        <f t="shared" si="48"/>
        <v>-134.07105441641662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113.6881634180819</v>
      </c>
      <c r="AK43">
        <f t="shared" si="61"/>
        <v>45.724251148007163</v>
      </c>
      <c r="AL43">
        <f t="shared" si="40"/>
        <v>-6963.1499151438356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-124.66513555839394</v>
      </c>
      <c r="AR43">
        <f t="shared" si="45"/>
        <v>-124.77662983643079</v>
      </c>
      <c r="AS43">
        <f t="shared" si="46"/>
        <v>1.991646436624358</v>
      </c>
      <c r="AT43">
        <f t="shared" si="47"/>
        <v>0.80102043280753454</v>
      </c>
      <c r="AU43">
        <f t="shared" si="48"/>
        <v>-121.9839629669989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103.45870216790905</v>
      </c>
      <c r="AK44">
        <f t="shared" si="61"/>
        <v>37.766079708741429</v>
      </c>
      <c r="AL44">
        <f t="shared" si="40"/>
        <v>-7022.8992340782706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-111.9704372473568</v>
      </c>
      <c r="AR44">
        <f t="shared" si="45"/>
        <v>-112.05779318153964</v>
      </c>
      <c r="AS44">
        <f t="shared" si="46"/>
        <v>1.6182514183929517</v>
      </c>
      <c r="AT44">
        <f t="shared" si="47"/>
        <v>0.59071891271770482</v>
      </c>
      <c r="AU44">
        <f t="shared" si="48"/>
        <v>-109.84882285042899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93.036121720137999</v>
      </c>
      <c r="AK45">
        <f t="shared" si="61"/>
        <v>30.523970556987795</v>
      </c>
      <c r="AL45">
        <f t="shared" si="40"/>
        <v>-6991.3651667862987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-99.297222078122857</v>
      </c>
      <c r="AR45">
        <f t="shared" si="45"/>
        <v>-99.364508762023092</v>
      </c>
      <c r="AS45">
        <f t="shared" si="46"/>
        <v>1.2993092963371762</v>
      </c>
      <c r="AT45">
        <f t="shared" si="47"/>
        <v>0.42628688699124839</v>
      </c>
      <c r="AU45">
        <f t="shared" si="48"/>
        <v>-97.638912578694672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82.391583214534705</v>
      </c>
      <c r="AK46">
        <f t="shared" si="61"/>
        <v>24.011442036578131</v>
      </c>
      <c r="AL46">
        <f t="shared" si="40"/>
        <v>-6856.9432331005291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-86.777424777173024</v>
      </c>
      <c r="AR46">
        <f t="shared" si="45"/>
        <v>-86.828223657071405</v>
      </c>
      <c r="AS46">
        <f t="shared" si="46"/>
        <v>1.0273673819152143</v>
      </c>
      <c r="AT46">
        <f t="shared" si="47"/>
        <v>0.29940646093539819</v>
      </c>
      <c r="AU46">
        <f t="shared" si="48"/>
        <v>-85.501449814220791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71.683104363254984</v>
      </c>
      <c r="AK47">
        <f t="shared" si="61"/>
        <v>18.244031211560703</v>
      </c>
      <c r="AL47">
        <f t="shared" si="40"/>
        <v>-6578.3014113591571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-74.202075810645894</v>
      </c>
      <c r="AR47">
        <f t="shared" si="45"/>
        <v>-74.239558184403577</v>
      </c>
      <c r="AS47">
        <f t="shared" si="46"/>
        <v>0.79807132580383</v>
      </c>
      <c r="AT47">
        <f t="shared" si="47"/>
        <v>0.2031167358940475</v>
      </c>
      <c r="AU47">
        <f t="shared" si="48"/>
        <v>-73.238370122705703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60.725004012504911</v>
      </c>
      <c r="AK48">
        <f t="shared" si="61"/>
        <v>13.226213906132854</v>
      </c>
      <c r="AL48">
        <f t="shared" si="40"/>
        <v>-6154.4201910100364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-61.885990377687023</v>
      </c>
      <c r="AR48">
        <f t="shared" si="45"/>
        <v>-61.912933519738637</v>
      </c>
      <c r="AS48">
        <f t="shared" si="46"/>
        <v>0.60363502584679174</v>
      </c>
      <c r="AT48">
        <f t="shared" si="47"/>
        <v>0.13147477061408874</v>
      </c>
      <c r="AU48">
        <f t="shared" si="48"/>
        <v>-61.177823723277761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49.852890557918244</v>
      </c>
      <c r="AK49">
        <f t="shared" si="61"/>
        <v>8.9754636252575093</v>
      </c>
      <c r="AL49">
        <f t="shared" si="40"/>
        <v>-5586.1748323026986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-50.082960100749375</v>
      </c>
      <c r="AR49">
        <f t="shared" si="45"/>
        <v>-50.101767617802778</v>
      </c>
      <c r="AS49">
        <f t="shared" si="46"/>
        <v>0.44246528395025636</v>
      </c>
      <c r="AT49">
        <f t="shared" si="47"/>
        <v>7.9660998932869015E-2</v>
      </c>
      <c r="AU49">
        <f t="shared" si="48"/>
        <v>-49.579641334919657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39.339120975955808</v>
      </c>
      <c r="AK50">
        <f t="shared" si="61"/>
        <v>5.4857612862032319</v>
      </c>
      <c r="AL50">
        <f t="shared" si="40"/>
        <v>-4910.489407582375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-39.255595515633111</v>
      </c>
      <c r="AR50">
        <f t="shared" si="45"/>
        <v>-39.268294457762678</v>
      </c>
      <c r="AS50">
        <f t="shared" si="46"/>
        <v>0.31174212084978498</v>
      </c>
      <c r="AT50">
        <f t="shared" si="47"/>
        <v>4.3471811657456311E-2</v>
      </c>
      <c r="AU50">
        <f t="shared" si="48"/>
        <v>-38.913080525255438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29.662882011353219</v>
      </c>
      <c r="AK51">
        <f t="shared" si="61"/>
        <v>2.7320228178863255</v>
      </c>
      <c r="AL51">
        <f t="shared" si="40"/>
        <v>-4176.0381980209231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-29.768223832432884</v>
      </c>
      <c r="AR51">
        <f t="shared" si="45"/>
        <v>-29.776471967824889</v>
      </c>
      <c r="AS51">
        <f t="shared" si="46"/>
        <v>0.20987763215192157</v>
      </c>
      <c r="AT51">
        <f t="shared" si="47"/>
        <v>1.9330234998188714E-2</v>
      </c>
      <c r="AU51">
        <f t="shared" si="48"/>
        <v>-29.547264100674781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21.203301060754356</v>
      </c>
      <c r="AK52">
        <f t="shared" si="61"/>
        <v>0.6556210770916</v>
      </c>
      <c r="AL52">
        <f t="shared" si="40"/>
        <v>-3416.5334647485256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-21.716401525301062</v>
      </c>
      <c r="AR52">
        <f t="shared" si="45"/>
        <v>-21.721520647682535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-21.583430233579666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14.069149050588109</v>
      </c>
      <c r="AK53">
        <f t="shared" si="61"/>
        <v>-0.82860999716120509</v>
      </c>
      <c r="AL53">
        <f t="shared" si="40"/>
        <v>-2672.3425648246089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-15.144991851021253</v>
      </c>
      <c r="AR53">
        <f t="shared" si="45"/>
        <v>-15.148002290369773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-15.073319173836376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8.3170878557418177</v>
      </c>
      <c r="AK54">
        <f t="shared" si="61"/>
        <v>-1.8134504307023729</v>
      </c>
      <c r="AL54">
        <f t="shared" si="40"/>
        <v>-1972.5955146670422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-9.9653777062804743</v>
      </c>
      <c r="AR54">
        <f t="shared" si="45"/>
        <v>-9.9670421818625563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-9.9342888817146644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3.8690348533524102</v>
      </c>
      <c r="AK55">
        <f t="shared" si="61"/>
        <v>-2.3956465806043004</v>
      </c>
      <c r="AL55">
        <f t="shared" si="40"/>
        <v>-1360.123907205367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-6.1216494469679104</v>
      </c>
      <c r="AR55">
        <f t="shared" si="45"/>
        <v>-6.1225085595466613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-6.1158833757706699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0.67848618542500816</v>
      </c>
      <c r="AK56">
        <f t="shared" si="61"/>
        <v>-2.666479020338969</v>
      </c>
      <c r="AL56">
        <f t="shared" si="40"/>
        <v>-803.19439008520646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-3.2162366570773293</v>
      </c>
      <c r="AR56">
        <f t="shared" si="45"/>
        <v>-3.216674427566053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-3.2246557988284379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-1.6437305407288534</v>
      </c>
      <c r="AK57">
        <f t="shared" si="61"/>
        <v>-2.7139730533187194</v>
      </c>
      <c r="AL57">
        <f t="shared" si="40"/>
        <v>-470.29872648883094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-1.6700075209476939</v>
      </c>
      <c r="AR57">
        <f t="shared" si="45"/>
        <v>-1.6702274780383102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-1.6858482453163357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-2.6692489056649507</v>
      </c>
      <c r="AK58">
        <f t="shared" si="61"/>
        <v>-2.5989119154676996</v>
      </c>
      <c r="AL58">
        <f t="shared" si="40"/>
        <v>-272.8586762636366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-0.85633204721464717</v>
      </c>
      <c r="AR58">
        <f t="shared" si="45"/>
        <v>-0.8564408403668099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-0.87330193155076785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-3.0180040479752215</v>
      </c>
      <c r="AK59">
        <f t="shared" si="61"/>
        <v>-2.4120644920711531</v>
      </c>
      <c r="AL59">
        <f t="shared" si="40"/>
        <v>-156.9650964952464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-0.43298080061103589</v>
      </c>
      <c r="AR59">
        <f t="shared" si="45"/>
        <v>-0.43303366790654707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-0.44855088876702959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-3.0262478558084958</v>
      </c>
      <c r="AK60">
        <f t="shared" si="61"/>
        <v>-2.2008042087128876</v>
      </c>
      <c r="AL60">
        <f t="shared" si="40"/>
        <v>-89.484490104408437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-0.21495515993730566</v>
      </c>
      <c r="AR60">
        <f t="shared" si="45"/>
        <v>-0.21498039533430849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-0.22831706620165504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-2.8736418547229761</v>
      </c>
      <c r="AK61">
        <f t="shared" si="61"/>
        <v>-1.988966858806293</v>
      </c>
      <c r="AL61">
        <f t="shared" si="40"/>
        <v>-50.937647797343935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-0.10495168726809584</v>
      </c>
      <c r="AR61">
        <f t="shared" si="45"/>
        <v>-0.10496349838779116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-0.11604100221658947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-2.6527242186785891</v>
      </c>
      <c r="AK62">
        <f t="shared" si="61"/>
        <v>-1.7878119289756846</v>
      </c>
      <c r="AL62">
        <f t="shared" si="40"/>
        <v>-29.158789527927503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-5.0271932716654415E-2</v>
      </c>
      <c r="AR62">
        <f t="shared" si="45"/>
        <v>-5.027734570954201E-2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-5.9309471385926023E-2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-2.4119386975928911</v>
      </c>
      <c r="AK63">
        <f t="shared" si="61"/>
        <v>-1.6021212336681834</v>
      </c>
      <c r="AL63">
        <f t="shared" si="40"/>
        <v>-17.001707363374532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-2.3584265407020941E-2</v>
      </c>
      <c r="AR63">
        <f t="shared" si="45"/>
        <v>-2.3586691679550527E-2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-3.0876571888940066E-2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-2.1748180830836397</v>
      </c>
      <c r="AK64">
        <f t="shared" si="61"/>
        <v>-1.4332855248366809</v>
      </c>
      <c r="AL64">
        <f t="shared" si="40"/>
        <v>-10.289728945175906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-1.0833233168229471E-2</v>
      </c>
      <c r="AR64">
        <f t="shared" si="45"/>
        <v>-1.0834294496523622E-2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-1.6684855563486187E-2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-1.9520260065555775</v>
      </c>
      <c r="AK65">
        <f t="shared" si="61"/>
        <v>-1.2810482590208261</v>
      </c>
      <c r="AL65">
        <f t="shared" si="40"/>
        <v>-6.5879695707781227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-4.8566746055675632E-3</v>
      </c>
      <c r="AR65">
        <f t="shared" si="45"/>
        <v>-4.8571270765098706E-3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-9.5378849324556057E-3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-1.7476962180049753</v>
      </c>
      <c r="AK66">
        <f t="shared" si="61"/>
        <v>-1.1444064385619357</v>
      </c>
      <c r="AL66">
        <f t="shared" si="40"/>
        <v>-4.5351839193329742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-2.1237488555071412E-3</v>
      </c>
      <c r="AR66">
        <f t="shared" si="45"/>
        <v>-2.1239364326152369E-3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-5.8624260243015751E-3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-3.3678578857356318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-9.0378389326756323E-4</v>
      </c>
      <c r="AR67">
        <f t="shared" ref="AR67:AR89" si="76">AI67*$K67</f>
        <v>-9.0385931964342828E-4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-3.8870328057464282E-3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-1.3962206521801868</v>
      </c>
      <c r="AK68">
        <f t="shared" si="61"/>
        <v>-0.91268180993331416</v>
      </c>
      <c r="AL68">
        <f t="shared" si="71"/>
        <v>-2.6708784608821636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-3.729855453051032E-4</v>
      </c>
      <c r="AR68">
        <f t="shared" si="76"/>
        <v>-3.7301491827923902E-4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-2.7523303042433409E-3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-2.2241151084079807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-1.4914334723183846E-4</v>
      </c>
      <c r="AR69">
        <f t="shared" si="76"/>
        <v>-1.4915439650818179E-4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-2.0463770837721739E-3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-1.9113752178732306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-5.7577860908217261E-5</v>
      </c>
      <c r="AR70">
        <f t="shared" si="76"/>
        <v>-5.7581869893179939E-5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-1.5702049120405964E-3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-1.6732869520841911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-2.1417038682295392E-5</v>
      </c>
      <c r="AR71">
        <f t="shared" si="76"/>
        <v>-2.1418440634778099E-5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-1.2273340489384102E-3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-1.4796920336259558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-7.6780039906968382E-6</v>
      </c>
      <c r="AR72">
        <f t="shared" si="76"/>
        <v>-7.6784754161530174E-6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-9.6904885137582132E-4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-1.3152237649291632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-2.6462969913170764E-6</v>
      </c>
      <c r="AR73">
        <f t="shared" si="76"/>
        <v>-2.6464490680479597E-6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-7.6905245057722082E-4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-1.1719460606042549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-8.7468560753709836E-7</v>
      </c>
      <c r="AR74">
        <f t="shared" si="76"/>
        <v>-8.7473256394382174E-7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-6.1185133736849399E-4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-1.0454794915151664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-2.7659277827074263E-7</v>
      </c>
      <c r="AR75">
        <f t="shared" si="76"/>
        <v>-2.7660662510243008E-7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-4.873441816275946E-4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-0.93313519682084434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-8.3495875942578917E-8</v>
      </c>
      <c r="AR76">
        <f t="shared" si="76"/>
        <v>-8.3499765965136943E-8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-3.8837101995958204E-4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-0.83304207320444801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-2.4003387563262753E-8</v>
      </c>
      <c r="AR77">
        <f t="shared" si="76"/>
        <v>-2.4004425726588953E-8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-3.0956450509712197E-4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-0.74374969405164659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-6.5520920804720426E-9</v>
      </c>
      <c r="AR78">
        <f t="shared" si="76"/>
        <v>-6.5523545334898367E-9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-2.4677036276466157E-4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-0.66405032637882488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-1.6931748281657082E-9</v>
      </c>
      <c r="AR79">
        <f t="shared" si="76"/>
        <v>-1.6932375004039773E-9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-1.9672029693048684E-4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-0.59289854556744925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-4.145148856164807E-10</v>
      </c>
      <c r="AR80">
        <f t="shared" si="76"/>
        <v>-4.1452883190996037E-10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-1.5682328219667732E-4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-0.52937270345983001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-9.449721579123549E-11</v>
      </c>
      <c r="AR81">
        <f t="shared" si="76"/>
        <v>-9.45000935969286E-11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-1.2501832474806998E-4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-0.47265393721526605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-1.9961879610972493E-11</v>
      </c>
      <c r="AR82">
        <f t="shared" si="76"/>
        <v>-1.9962427197686567E-11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-9.9663787761766136E-5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-0.4220123801235342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-3.8856245783868684E-12</v>
      </c>
      <c r="AR83">
        <f t="shared" si="76"/>
        <v>-3.8857200434709327E-12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-7.9451349402223051E-5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-0.3767967536743107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-6.9248859284547377E-13</v>
      </c>
      <c r="AR84">
        <f t="shared" si="76"/>
        <v>-6.9250372830156707E-13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-6.3338126903997289E-5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-0.33642566999559076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-1.1216846347772344E-13</v>
      </c>
      <c r="AR85">
        <f t="shared" si="76"/>
        <v>-1.1217062529345819E-13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-5.0492766543979405E-5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-0.30038006195140426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-1.6360837565634912E-14</v>
      </c>
      <c r="AR86">
        <f t="shared" si="76"/>
        <v>-1.6361112372572456E-14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-4.0252524276486191E-5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-0.2681964837940054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-2.1229473109316842E-15</v>
      </c>
      <c r="AR87">
        <f t="shared" si="76"/>
        <v>-2.1229779259043131E-15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-3.2089065898279499E-5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-0.23946114623107728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-2.4131835154891867E-16</v>
      </c>
      <c r="AR88">
        <f t="shared" si="76"/>
        <v>-2.4132128116278375E-16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-2.5581206868989947E-5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20023.346627283398</v>
      </c>
      <c r="AO91" s="6">
        <f t="shared" si="93"/>
        <v>-2002.3346627283399</v>
      </c>
      <c r="AP91" s="6">
        <f t="shared" si="93"/>
        <v>-1754.2430752852481</v>
      </c>
      <c r="AQ91" s="6">
        <f t="shared" si="93"/>
        <v>-11298.15208385326</v>
      </c>
      <c r="AR91" s="6">
        <f t="shared" si="93"/>
        <v>4968.6168054165519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3779.5684411090847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50453.416213336874</v>
      </c>
      <c r="K3">
        <v>1</v>
      </c>
      <c r="L3" s="2">
        <v>0</v>
      </c>
      <c r="O3">
        <f>$C$3</f>
        <v>50453.416213336874</v>
      </c>
      <c r="P3">
        <f>O3*C5</f>
        <v>5045.3416213336877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50453.416213336874</v>
      </c>
      <c r="AF3">
        <f t="shared" ref="AF3:AF34" si="4">-$Z3*P3</f>
        <v>-5045.3416213336877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43885.642005003181</v>
      </c>
      <c r="AJ3">
        <f t="shared" ref="AJ3:AJ34" si="8">AB3-AC3</f>
        <v>0</v>
      </c>
      <c r="AL3">
        <f t="shared" ref="AL3:AL34" si="9">SUM(AI3:AK3)</f>
        <v>43885.642005003181</v>
      </c>
      <c r="AN3">
        <f t="shared" ref="AN3:AN34" si="10">AE3*$K3</f>
        <v>50453.416213336874</v>
      </c>
      <c r="AO3">
        <f t="shared" ref="AO3:AO34" si="11">AF3*$K3</f>
        <v>-5045.3416213336877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43885.642005003181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43885.642005003181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-878.54512516864634</v>
      </c>
      <c r="AK5">
        <f>G5*SUM(AB5, AE5:AF5)</f>
        <v>5.6854786799332402</v>
      </c>
      <c r="AL5">
        <f t="shared" si="9"/>
        <v>-1437.9506909029158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-487.68200423100023</v>
      </c>
      <c r="AR5">
        <f t="shared" si="14"/>
        <v>-509.68686872865072</v>
      </c>
      <c r="AS5">
        <f t="shared" si="15"/>
        <v>-792.4084416312395</v>
      </c>
      <c r="AT5">
        <f t="shared" si="16"/>
        <v>5.1280476911515604</v>
      </c>
      <c r="AU5">
        <f t="shared" si="17"/>
        <v>-1296.9672626687386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-884.1206566595647</v>
      </c>
      <c r="AK6">
        <f>G6*SUM(AB6, AE6:AF6)</f>
        <v>16.083255419801294</v>
      </c>
      <c r="AL6">
        <f t="shared" si="9"/>
        <v>-1593.3194138105164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-598.28813965010545</v>
      </c>
      <c r="AR6">
        <f t="shared" si="14"/>
        <v>-618.83640453841451</v>
      </c>
      <c r="AS6">
        <f t="shared" si="15"/>
        <v>-754.36318406141856</v>
      </c>
      <c r="AT6">
        <f t="shared" si="16"/>
        <v>13.72280545326756</v>
      </c>
      <c r="AU6">
        <f t="shared" si="17"/>
        <v>-1359.4767831465654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-842.55341545335568</v>
      </c>
      <c r="AK7">
        <f>G7*SUM(AB7, AE7:AF7)</f>
        <v>43.461277004614367</v>
      </c>
      <c r="AL7">
        <f t="shared" si="9"/>
        <v>-1703.7713207953191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-706.55840448702656</v>
      </c>
      <c r="AR7">
        <f t="shared" si="14"/>
        <v>-725.61049938865915</v>
      </c>
      <c r="AS7">
        <f t="shared" si="15"/>
        <v>-675.78166545510135</v>
      </c>
      <c r="AT7">
        <f t="shared" si="16"/>
        <v>34.858720667793385</v>
      </c>
      <c r="AU7">
        <f t="shared" si="17"/>
        <v>-1366.5334441759669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-1805.3741064160947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-797.71882299068386</v>
      </c>
      <c r="AR8">
        <f t="shared" si="14"/>
        <v>-815.24037058637668</v>
      </c>
      <c r="AS8">
        <f t="shared" si="15"/>
        <v>-600.57124653540507</v>
      </c>
      <c r="AT8">
        <f t="shared" si="16"/>
        <v>64.537476485330998</v>
      </c>
      <c r="AU8">
        <f t="shared" si="17"/>
        <v>-1351.274140636451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-623.25092838775163</v>
      </c>
      <c r="AK9">
        <f t="shared" si="30"/>
        <v>106.91325650760032</v>
      </c>
      <c r="AL9">
        <f t="shared" si="9"/>
        <v>-1802.8169928749237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-881.88336345684718</v>
      </c>
      <c r="AR9">
        <f t="shared" si="14"/>
        <v>-897.97192800657433</v>
      </c>
      <c r="AS9">
        <f t="shared" si="15"/>
        <v>-435.03368352899537</v>
      </c>
      <c r="AT9">
        <f t="shared" si="16"/>
        <v>74.626231070201086</v>
      </c>
      <c r="AU9">
        <f t="shared" si="17"/>
        <v>-1258.3793804653685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-130.35352219773995</v>
      </c>
      <c r="AK10">
        <f t="shared" si="30"/>
        <v>23.295539663936452</v>
      </c>
      <c r="AL10">
        <f t="shared" si="9"/>
        <v>-1598.8385863098349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-972.63452846256814</v>
      </c>
      <c r="AR10">
        <f t="shared" si="14"/>
        <v>-987.6446148192922</v>
      </c>
      <c r="AS10">
        <f t="shared" si="15"/>
        <v>-86.301533814991032</v>
      </c>
      <c r="AT10">
        <f t="shared" si="16"/>
        <v>15.422987964958367</v>
      </c>
      <c r="AU10">
        <f t="shared" si="17"/>
        <v>-1058.5231606693249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13120.248710392541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57.928685156235588</v>
      </c>
      <c r="AK11">
        <f t="shared" si="30"/>
        <v>8.8766734174462272</v>
      </c>
      <c r="AL11">
        <f t="shared" si="9"/>
        <v>-1655.4825148145662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-1070.2798199075082</v>
      </c>
      <c r="AR11">
        <f t="shared" si="14"/>
        <v>-1084.3036263617639</v>
      </c>
      <c r="AS11">
        <f t="shared" si="15"/>
        <v>36.470258169852201</v>
      </c>
      <c r="AT11">
        <f t="shared" si="16"/>
        <v>5.5885019718746465</v>
      </c>
      <c r="AU11">
        <f t="shared" si="17"/>
        <v>-1042.244866220037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-104.8900002770024</v>
      </c>
      <c r="AK12">
        <f t="shared" si="30"/>
        <v>115.28983621570079</v>
      </c>
      <c r="AL12">
        <f t="shared" si="9"/>
        <v>-1966.8405614421631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-1149.4435534854929</v>
      </c>
      <c r="AR12">
        <f t="shared" si="14"/>
        <v>-1162.2917915668513</v>
      </c>
      <c r="AS12">
        <f t="shared" si="15"/>
        <v>-61.658049522402841</v>
      </c>
      <c r="AT12">
        <f t="shared" si="16"/>
        <v>67.771440671603969</v>
      </c>
      <c r="AU12">
        <f t="shared" si="17"/>
        <v>-1156.17840041765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-623.9515473965821</v>
      </c>
      <c r="AK13">
        <f t="shared" si="30"/>
        <v>391.64175407172615</v>
      </c>
      <c r="AL13">
        <f t="shared" si="9"/>
        <v>-2482.1769388879134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-1169.6095274694892</v>
      </c>
      <c r="AR13">
        <f t="shared" si="14"/>
        <v>-1180.8494912493716</v>
      </c>
      <c r="AS13">
        <f t="shared" si="15"/>
        <v>-327.48283326885974</v>
      </c>
      <c r="AT13">
        <f t="shared" si="16"/>
        <v>205.55434437968577</v>
      </c>
      <c r="AU13">
        <f t="shared" si="17"/>
        <v>-1302.7779801385457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-413.77895546093532</v>
      </c>
      <c r="AK14">
        <f t="shared" si="30"/>
        <v>435.31836238948688</v>
      </c>
      <c r="AL14">
        <f t="shared" si="9"/>
        <v>-2527.4070063398758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-1184.6671935515551</v>
      </c>
      <c r="AR14">
        <f t="shared" si="14"/>
        <v>-1194.4840519590603</v>
      </c>
      <c r="AS14">
        <f t="shared" si="15"/>
        <v>-193.90457200730341</v>
      </c>
      <c r="AT14">
        <f t="shared" si="16"/>
        <v>203.99834170402315</v>
      </c>
      <c r="AU14">
        <f t="shared" si="17"/>
        <v>-1184.3902822623404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-229.0725233506073</v>
      </c>
      <c r="AK15">
        <f t="shared" si="30"/>
        <v>464.28288927175237</v>
      </c>
      <c r="AL15">
        <f t="shared" si="9"/>
        <v>-2640.2618996193414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-1194.5672201339519</v>
      </c>
      <c r="AR15">
        <f t="shared" si="14"/>
        <v>-1203.1251650400011</v>
      </c>
      <c r="AS15">
        <f t="shared" si="15"/>
        <v>-95.846140046329168</v>
      </c>
      <c r="AT15">
        <f t="shared" si="16"/>
        <v>194.26041227190569</v>
      </c>
      <c r="AU15">
        <f t="shared" si="17"/>
        <v>-1104.7108928144244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-67.700384242972177</v>
      </c>
      <c r="AK16">
        <f t="shared" si="30"/>
        <v>480.31796590629489</v>
      </c>
      <c r="AL16">
        <f t="shared" si="9"/>
        <v>-2783.8314677141666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-1186.6834570657479</v>
      </c>
      <c r="AR16">
        <f t="shared" si="14"/>
        <v>-1194.1294007352096</v>
      </c>
      <c r="AS16">
        <f t="shared" si="15"/>
        <v>-25.291508801414505</v>
      </c>
      <c r="AT16">
        <f t="shared" si="16"/>
        <v>179.43718042423993</v>
      </c>
      <c r="AU16">
        <f t="shared" si="17"/>
        <v>-1039.9837291123843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59.658810300626101</v>
      </c>
      <c r="AK17">
        <f t="shared" si="30"/>
        <v>485.05699280330293</v>
      </c>
      <c r="AL17">
        <f t="shared" si="9"/>
        <v>-2975.5457159549651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-1167.7308582350142</v>
      </c>
      <c r="AR17">
        <f t="shared" si="14"/>
        <v>-1174.195767499876</v>
      </c>
      <c r="AS17">
        <f t="shared" si="15"/>
        <v>19.899408657513778</v>
      </c>
      <c r="AT17">
        <f t="shared" si="16"/>
        <v>161.79248753601689</v>
      </c>
      <c r="AU17">
        <f t="shared" si="17"/>
        <v>-992.50387130634522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161.45885219472984</v>
      </c>
      <c r="AK18">
        <f t="shared" si="30"/>
        <v>480.88087608225908</v>
      </c>
      <c r="AL18">
        <f t="shared" si="9"/>
        <v>-3215.476159877745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-1143.3178758754743</v>
      </c>
      <c r="AR18">
        <f t="shared" si="14"/>
        <v>-1148.9180620987913</v>
      </c>
      <c r="AS18">
        <f t="shared" si="15"/>
        <v>48.084977860618892</v>
      </c>
      <c r="AT18">
        <f t="shared" si="16"/>
        <v>143.21386511606335</v>
      </c>
      <c r="AU18">
        <f t="shared" si="17"/>
        <v>-957.61921912210914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244.86072762522235</v>
      </c>
      <c r="AK19">
        <f t="shared" si="30"/>
        <v>469.57875642862803</v>
      </c>
      <c r="AL19">
        <f t="shared" si="9"/>
        <v>-3532.686256181159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-1124.5021431349037</v>
      </c>
      <c r="AR19">
        <f t="shared" si="14"/>
        <v>-1129.3398575287008</v>
      </c>
      <c r="AS19">
        <f t="shared" si="15"/>
        <v>65.1101465235501</v>
      </c>
      <c r="AT19">
        <f t="shared" si="16"/>
        <v>124.86421130876786</v>
      </c>
      <c r="AU19">
        <f t="shared" si="17"/>
        <v>-939.36549969638293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322.3082607686074</v>
      </c>
      <c r="AK20">
        <f t="shared" si="30"/>
        <v>452.43850549486245</v>
      </c>
      <c r="AL20">
        <f t="shared" si="9"/>
        <v>-3854.5600112639104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-1094.9086683396533</v>
      </c>
      <c r="AR20">
        <f t="shared" si="14"/>
        <v>-1099.0753714459076</v>
      </c>
      <c r="AS20">
        <f t="shared" si="15"/>
        <v>76.521407728685887</v>
      </c>
      <c r="AT20">
        <f t="shared" si="16"/>
        <v>107.41651879653513</v>
      </c>
      <c r="AU20">
        <f t="shared" si="17"/>
        <v>-915.13744492068668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378.66413051260315</v>
      </c>
      <c r="AK21">
        <f t="shared" si="30"/>
        <v>429.87692724105995</v>
      </c>
      <c r="AL21">
        <f t="shared" si="9"/>
        <v>-4157.0706322765745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-1049.0288170595438</v>
      </c>
      <c r="AR21">
        <f t="shared" si="14"/>
        <v>-1052.6069821021163</v>
      </c>
      <c r="AS21">
        <f t="shared" si="15"/>
        <v>80.268964335140339</v>
      </c>
      <c r="AT21">
        <f t="shared" si="16"/>
        <v>91.125018085292069</v>
      </c>
      <c r="AU21">
        <f t="shared" si="17"/>
        <v>-881.21299968168387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409.52476542825025</v>
      </c>
      <c r="AK22">
        <f t="shared" si="30"/>
        <v>403.3704381051777</v>
      </c>
      <c r="AL22">
        <f t="shared" si="9"/>
        <v>-4491.9427515413709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-1000.9693390760461</v>
      </c>
      <c r="AR22">
        <f t="shared" si="14"/>
        <v>-1004.0320844565553</v>
      </c>
      <c r="AS22">
        <f t="shared" si="15"/>
        <v>77.509625619414479</v>
      </c>
      <c r="AT22">
        <f t="shared" si="16"/>
        <v>76.34481301949306</v>
      </c>
      <c r="AU22">
        <f t="shared" si="17"/>
        <v>-850.17764581764777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429.98357869096344</v>
      </c>
      <c r="AK23">
        <f t="shared" si="30"/>
        <v>374.70370452520018</v>
      </c>
      <c r="AL23">
        <f t="shared" si="9"/>
        <v>-4820.2360946294721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-947.93555591330801</v>
      </c>
      <c r="AR23">
        <f t="shared" si="14"/>
        <v>-950.54801050655976</v>
      </c>
      <c r="AS23">
        <f t="shared" si="15"/>
        <v>72.662329390116454</v>
      </c>
      <c r="AT23">
        <f t="shared" si="16"/>
        <v>63.320660023333971</v>
      </c>
      <c r="AU23">
        <f t="shared" si="17"/>
        <v>-814.56502109310929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438.12684128376986</v>
      </c>
      <c r="AK24">
        <f t="shared" si="30"/>
        <v>344.60485401683275</v>
      </c>
      <c r="AL24">
        <f t="shared" si="9"/>
        <v>-5164.5445754177708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-895.12134189566507</v>
      </c>
      <c r="AR24">
        <f t="shared" si="14"/>
        <v>-897.34105301801048</v>
      </c>
      <c r="AS24">
        <f t="shared" si="15"/>
        <v>66.105757193207396</v>
      </c>
      <c r="AT24">
        <f t="shared" si="16"/>
        <v>51.994908005380196</v>
      </c>
      <c r="AU24">
        <f t="shared" si="17"/>
        <v>-779.24038781942284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439.93498954786355</v>
      </c>
      <c r="AK25">
        <f t="shared" si="30"/>
        <v>313.93597512696886</v>
      </c>
      <c r="AL25">
        <f t="shared" si="9"/>
        <v>-5535.3748953355162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-845.38885243595189</v>
      </c>
      <c r="AR25">
        <f t="shared" si="14"/>
        <v>-847.26637963206713</v>
      </c>
      <c r="AS25">
        <f t="shared" si="15"/>
        <v>59.266585241601021</v>
      </c>
      <c r="AT25">
        <f t="shared" si="16"/>
        <v>42.292415180228289</v>
      </c>
      <c r="AU25">
        <f t="shared" si="17"/>
        <v>-745.70737921023783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438.9724664111277</v>
      </c>
      <c r="AK26">
        <f t="shared" si="30"/>
        <v>283.14052585861839</v>
      </c>
      <c r="AL26">
        <f t="shared" si="9"/>
        <v>-5873.6805894611571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-791.7798224916113</v>
      </c>
      <c r="AR26">
        <f t="shared" si="14"/>
        <v>-793.36024444164252</v>
      </c>
      <c r="AS26">
        <f t="shared" si="15"/>
        <v>52.800819028009954</v>
      </c>
      <c r="AT26">
        <f t="shared" si="16"/>
        <v>34.05692340474662</v>
      </c>
      <c r="AU26">
        <f t="shared" si="17"/>
        <v>-706.50250200888604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428.90804925516113</v>
      </c>
      <c r="AK27">
        <f t="shared" si="30"/>
        <v>252.41245320983944</v>
      </c>
      <c r="AL27">
        <f t="shared" si="9"/>
        <v>-6175.6023961755527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-735.07795528878739</v>
      </c>
      <c r="AR27">
        <f t="shared" si="14"/>
        <v>-736.40142760980405</v>
      </c>
      <c r="AS27">
        <f t="shared" si="15"/>
        <v>46.062717118702999</v>
      </c>
      <c r="AT27">
        <f t="shared" si="16"/>
        <v>27.107916136415998</v>
      </c>
      <c r="AU27">
        <f t="shared" si="17"/>
        <v>-663.23079435468503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411.08530061338615</v>
      </c>
      <c r="AK28">
        <f t="shared" si="30"/>
        <v>222.38888976197816</v>
      </c>
      <c r="AL28">
        <f t="shared" si="9"/>
        <v>-6472.4344036459643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-680.2743563601457</v>
      </c>
      <c r="AR28">
        <f t="shared" si="14"/>
        <v>-681.37618392255115</v>
      </c>
      <c r="AS28">
        <f t="shared" si="15"/>
        <v>39.418426186100064</v>
      </c>
      <c r="AT28">
        <f t="shared" si="16"/>
        <v>21.324576730452488</v>
      </c>
      <c r="AU28">
        <f t="shared" si="17"/>
        <v>-620.63318100599861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390.99520039996378</v>
      </c>
      <c r="AK29">
        <f t="shared" si="30"/>
        <v>193.61291871904115</v>
      </c>
      <c r="AL29">
        <f t="shared" si="9"/>
        <v>-6750.5441386921748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-627.0870360147585</v>
      </c>
      <c r="AR29">
        <f t="shared" si="14"/>
        <v>-627.99826417435463</v>
      </c>
      <c r="AS29">
        <f t="shared" si="15"/>
        <v>33.475011631858337</v>
      </c>
      <c r="AT29">
        <f t="shared" si="16"/>
        <v>16.576149015558467</v>
      </c>
      <c r="AU29">
        <f t="shared" si="17"/>
        <v>-577.94710352693789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368.8020753360272</v>
      </c>
      <c r="AK30">
        <f t="shared" si="30"/>
        <v>166.24325469104366</v>
      </c>
      <c r="AL30">
        <f t="shared" si="9"/>
        <v>-7011.204434754145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-576.10157304723191</v>
      </c>
      <c r="AR30">
        <f t="shared" si="14"/>
        <v>-576.84942349528455</v>
      </c>
      <c r="AS30">
        <f t="shared" si="15"/>
        <v>28.191919320552696</v>
      </c>
      <c r="AT30">
        <f t="shared" si="16"/>
        <v>12.707944822614627</v>
      </c>
      <c r="AU30">
        <f t="shared" si="17"/>
        <v>-535.94955935211726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345.49000101264596</v>
      </c>
      <c r="AK31">
        <f t="shared" si="30"/>
        <v>140.42710941752176</v>
      </c>
      <c r="AL31">
        <f t="shared" si="9"/>
        <v>-7248.1971038745487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-527.25786943124479</v>
      </c>
      <c r="AR31">
        <f t="shared" si="14"/>
        <v>-527.86619002249097</v>
      </c>
      <c r="AS31">
        <f t="shared" si="15"/>
        <v>23.580268595995509</v>
      </c>
      <c r="AT31">
        <f t="shared" si="16"/>
        <v>9.5843843483713727</v>
      </c>
      <c r="AU31">
        <f t="shared" si="17"/>
        <v>-494.70153707812415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321.35468011465332</v>
      </c>
      <c r="AK32">
        <f t="shared" si="30"/>
        <v>116.24280934663655</v>
      </c>
      <c r="AL32">
        <f t="shared" si="9"/>
        <v>-7446.2353065482557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-479.94307954061287</v>
      </c>
      <c r="AR32">
        <f t="shared" si="14"/>
        <v>-480.43279718384969</v>
      </c>
      <c r="AS32">
        <f t="shared" si="15"/>
        <v>19.583029200435263</v>
      </c>
      <c r="AT32">
        <f t="shared" si="16"/>
        <v>7.083719238081863</v>
      </c>
      <c r="AU32">
        <f t="shared" si="17"/>
        <v>-453.76604874533257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296.10094622222755</v>
      </c>
      <c r="AK33">
        <f t="shared" si="30"/>
        <v>93.747981738610804</v>
      </c>
      <c r="AL33">
        <f t="shared" si="9"/>
        <v>-7618.34559000629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-435.33501053541283</v>
      </c>
      <c r="AR33">
        <f t="shared" si="14"/>
        <v>-435.724352451149</v>
      </c>
      <c r="AS33">
        <f t="shared" si="15"/>
        <v>16.110796605075944</v>
      </c>
      <c r="AT33">
        <f t="shared" si="16"/>
        <v>5.1008099946887437</v>
      </c>
      <c r="AU33">
        <f t="shared" si="17"/>
        <v>-414.51274585138435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271.19024864399762</v>
      </c>
      <c r="AK34">
        <f t="shared" si="30"/>
        <v>73.02091550305488</v>
      </c>
      <c r="AL34">
        <f t="shared" si="9"/>
        <v>-7710.7128947545662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-391.00468034144598</v>
      </c>
      <c r="AR34">
        <f t="shared" si="14"/>
        <v>-391.30973031678576</v>
      </c>
      <c r="AS34">
        <f t="shared" si="15"/>
        <v>13.174473438287807</v>
      </c>
      <c r="AT34">
        <f t="shared" si="16"/>
        <v>3.5473698502977036</v>
      </c>
      <c r="AU34">
        <f t="shared" si="17"/>
        <v>-374.58788702820027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-7701.1233849224009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-346.74937002951214</v>
      </c>
      <c r="AR35">
        <f t="shared" ref="AR35:AR66" si="45">AI35*$K35</f>
        <v>-346.9843374814256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-334.03752395671751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215.89417081760575</v>
      </c>
      <c r="AK36">
        <f t="shared" si="30"/>
        <v>36.926318092287289</v>
      </c>
      <c r="AL36">
        <f t="shared" si="40"/>
        <v>-7576.3607455222909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-303.02980027572744</v>
      </c>
      <c r="AR36">
        <f t="shared" si="45"/>
        <v>-303.20719173980189</v>
      </c>
      <c r="AS36">
        <f t="shared" si="46"/>
        <v>8.3611125207713908</v>
      </c>
      <c r="AT36">
        <f t="shared" si="47"/>
        <v>1.4300761311811796</v>
      </c>
      <c r="AU36">
        <f t="shared" si="48"/>
        <v>-293.41600308784939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186.19480097938253</v>
      </c>
      <c r="AK37">
        <f t="shared" si="30"/>
        <v>21.813726135054882</v>
      </c>
      <c r="AL37">
        <f t="shared" si="40"/>
        <v>-7289.3595297942829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-259.11624216416317</v>
      </c>
      <c r="AR37">
        <f t="shared" si="45"/>
        <v>-259.24713192336975</v>
      </c>
      <c r="AS37">
        <f t="shared" si="46"/>
        <v>6.4383217906005017</v>
      </c>
      <c r="AT37">
        <f t="shared" si="47"/>
        <v>0.75428415600641252</v>
      </c>
      <c r="AU37">
        <f t="shared" si="48"/>
        <v>-252.05452597676282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154.79927850671208</v>
      </c>
      <c r="AK38">
        <f t="shared" si="30"/>
        <v>8.7800900664981043</v>
      </c>
      <c r="AL38">
        <f t="shared" si="40"/>
        <v>-6839.2389240505836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-216.10804137332715</v>
      </c>
      <c r="AR38">
        <f t="shared" si="45"/>
        <v>-216.20212776705992</v>
      </c>
      <c r="AS38">
        <f t="shared" si="46"/>
        <v>4.7792091685727867</v>
      </c>
      <c r="AT38">
        <f t="shared" si="47"/>
        <v>0.27107288452176553</v>
      </c>
      <c r="AU38">
        <f t="shared" si="48"/>
        <v>-211.15184571396537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122.96789525060331</v>
      </c>
      <c r="AK39">
        <f t="shared" si="30"/>
        <v>-2.0558594289717429</v>
      </c>
      <c r="AL39">
        <f t="shared" si="40"/>
        <v>-6226.0009821742706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-174.89144711908477</v>
      </c>
      <c r="AR39">
        <f t="shared" si="45"/>
        <v>-174.95712362597592</v>
      </c>
      <c r="AS39">
        <f t="shared" si="46"/>
        <v>3.3896965643589585</v>
      </c>
      <c r="AT39">
        <f t="shared" si="47"/>
        <v>-5.6671211855651382E-2</v>
      </c>
      <c r="AU39">
        <f t="shared" si="48"/>
        <v>-171.62409827347261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-5490.3999753763828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-137.08191156113003</v>
      </c>
      <c r="AR40">
        <f t="shared" si="45"/>
        <v>-137.12625671088662</v>
      </c>
      <c r="AS40">
        <f t="shared" si="46"/>
        <v>2.2576951826033578</v>
      </c>
      <c r="AT40">
        <f t="shared" si="47"/>
        <v>-0.2624553315721237</v>
      </c>
      <c r="AU40">
        <f t="shared" si="48"/>
        <v>-135.13101685985541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62.831157317886948</v>
      </c>
      <c r="AK41">
        <f t="shared" si="61"/>
        <v>-17.084754262179672</v>
      </c>
      <c r="AL41">
        <f t="shared" si="40"/>
        <v>-4685.9708278201942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-103.95167805069725</v>
      </c>
      <c r="AR41">
        <f t="shared" si="45"/>
        <v>-103.98048082776633</v>
      </c>
      <c r="AS41">
        <f t="shared" si="46"/>
        <v>1.3807278901299711</v>
      </c>
      <c r="AT41">
        <f t="shared" si="47"/>
        <v>-0.37544106638782027</v>
      </c>
      <c r="AU41">
        <f t="shared" si="48"/>
        <v>-102.97519400402417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37.656361762087613</v>
      </c>
      <c r="AK42">
        <f t="shared" si="61"/>
        <v>-21.48293527443176</v>
      </c>
      <c r="AL42">
        <f t="shared" si="40"/>
        <v>-3849.7548432344511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-75.834433135316516</v>
      </c>
      <c r="AR42">
        <f t="shared" si="45"/>
        <v>-75.852309289590821</v>
      </c>
      <c r="AS42">
        <f t="shared" si="46"/>
        <v>0.73884505862906524</v>
      </c>
      <c r="AT42">
        <f t="shared" si="47"/>
        <v>-0.42151073097939129</v>
      </c>
      <c r="AU42">
        <f t="shared" si="48"/>
        <v>-75.53497496194116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16.642186449057704</v>
      </c>
      <c r="AK43">
        <f t="shared" si="61"/>
        <v>-24.118880597777892</v>
      </c>
      <c r="AL43">
        <f t="shared" si="40"/>
        <v>-3026.9900229842892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-52.886840875689806</v>
      </c>
      <c r="AR43">
        <f t="shared" si="45"/>
        <v>-52.897353435112571</v>
      </c>
      <c r="AS43">
        <f t="shared" si="46"/>
        <v>0.29154619392534092</v>
      </c>
      <c r="AT43">
        <f t="shared" si="47"/>
        <v>-0.42252668311020158</v>
      </c>
      <c r="AU43">
        <f t="shared" si="48"/>
        <v>-53.028333924297435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-2250.431107059374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-34.799447249795833</v>
      </c>
      <c r="AR44">
        <f t="shared" si="45"/>
        <v>-34.805259656703477</v>
      </c>
      <c r="AS44">
        <f t="shared" si="46"/>
        <v>5.7280218270799508E-4</v>
      </c>
      <c r="AT44">
        <f t="shared" si="47"/>
        <v>-0.39547760418301381</v>
      </c>
      <c r="AU44">
        <f t="shared" si="48"/>
        <v>-35.200164458703782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-12.388249406979298</v>
      </c>
      <c r="AK45">
        <f t="shared" si="61"/>
        <v>-25.286397092619048</v>
      </c>
      <c r="AL45">
        <f t="shared" si="40"/>
        <v>-1568.5753943728414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-21.377013826304243</v>
      </c>
      <c r="AR45">
        <f t="shared" si="45"/>
        <v>-21.380013877456044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-21.906164554505921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-20.754858188673552</v>
      </c>
      <c r="AK46">
        <f t="shared" si="61"/>
        <v>-24.419219634130496</v>
      </c>
      <c r="AL46">
        <f t="shared" si="40"/>
        <v>-946.00391703058449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-11.231210817055626</v>
      </c>
      <c r="AR46">
        <f t="shared" si="45"/>
        <v>-11.232739526902746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-11.796029759381991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-26.386532053460257</v>
      </c>
      <c r="AK47">
        <f t="shared" si="61"/>
        <v>-22.966379560923347</v>
      </c>
      <c r="AL47">
        <f t="shared" si="40"/>
        <v>-573.22987786817907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-5.8317246315065026</v>
      </c>
      <c r="AR47">
        <f t="shared" si="45"/>
        <v>-5.8324927293546454</v>
      </c>
      <c r="AS47">
        <f t="shared" si="46"/>
        <v>-0.29376984725099131</v>
      </c>
      <c r="AT47">
        <f t="shared" si="47"/>
        <v>-0.25569217666995309</v>
      </c>
      <c r="AU47">
        <f t="shared" si="48"/>
        <v>-6.3819547532755889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-27.755545788596976</v>
      </c>
      <c r="AK48">
        <f t="shared" si="61"/>
        <v>-21.11932231718113</v>
      </c>
      <c r="AL48">
        <f t="shared" si="40"/>
        <v>-349.7380686829124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-2.9903414384961082</v>
      </c>
      <c r="AR48">
        <f t="shared" si="45"/>
        <v>-2.9907213479858847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-3.476560464047771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-26.998292865167656</v>
      </c>
      <c r="AK49">
        <f t="shared" si="61"/>
        <v>-19.17643411197934</v>
      </c>
      <c r="AL49">
        <f t="shared" si="40"/>
        <v>-216.55189238136339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-1.5119840888260703</v>
      </c>
      <c r="AR49">
        <f t="shared" si="45"/>
        <v>-1.5121687032697582</v>
      </c>
      <c r="AS49">
        <f t="shared" si="46"/>
        <v>-0.23962115706972198</v>
      </c>
      <c r="AT49">
        <f t="shared" si="47"/>
        <v>-0.17019888454918577</v>
      </c>
      <c r="AU49">
        <f t="shared" si="48"/>
        <v>-1.9219887448886659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-25.263582253730931</v>
      </c>
      <c r="AK50">
        <f t="shared" si="61"/>
        <v>-17.286553611417606</v>
      </c>
      <c r="AL50">
        <f t="shared" si="40"/>
        <v>-137.28429503065476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-0.75063093138912151</v>
      </c>
      <c r="AR50">
        <f t="shared" si="45"/>
        <v>-0.75071905427745667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-1.0879068019435856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-23.156124731608173</v>
      </c>
      <c r="AK51">
        <f t="shared" si="61"/>
        <v>-15.518102853656439</v>
      </c>
      <c r="AL51">
        <f t="shared" si="40"/>
        <v>-90.478319754037955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-0.36649496010185439</v>
      </c>
      <c r="AR51">
        <f t="shared" si="45"/>
        <v>-0.3665362049446404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-0.64017297792553984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-20.978822596145733</v>
      </c>
      <c r="AK52">
        <f t="shared" si="61"/>
        <v>-13.897174122443868</v>
      </c>
      <c r="AL52">
        <f t="shared" si="40"/>
        <v>-62.667762104472615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-0.17555134609859849</v>
      </c>
      <c r="AR52">
        <f t="shared" si="45"/>
        <v>-0.17557024845895122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-0.39589405027999908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-18.882767900550988</v>
      </c>
      <c r="AK53">
        <f t="shared" si="61"/>
        <v>-12.428656540713666</v>
      </c>
      <c r="AL53">
        <f t="shared" si="40"/>
        <v>-45.913979273715896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-8.2357079093908159E-2</v>
      </c>
      <c r="AR53">
        <f t="shared" si="45"/>
        <v>-8.2365551722382011E-2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-0.25897730075599423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-16.933999391128992</v>
      </c>
      <c r="AK54">
        <f t="shared" si="61"/>
        <v>-11.106862787675096</v>
      </c>
      <c r="AL54">
        <f t="shared" si="40"/>
        <v>-35.553292806996232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-3.7830028855298646E-2</v>
      </c>
      <c r="AR54">
        <f t="shared" si="45"/>
        <v>-3.7833735050796256E-2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-0.17905175126615117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-15.155345390986554</v>
      </c>
      <c r="AK55">
        <f t="shared" si="61"/>
        <v>-9.9214828302960676</v>
      </c>
      <c r="AL55">
        <f t="shared" si="40"/>
        <v>-28.848877232268848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-1.6959677468055892E-2</v>
      </c>
      <c r="AR55">
        <f t="shared" si="45"/>
        <v>-1.6961257512400719E-2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-0.12972080539118239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-13.548375518819299</v>
      </c>
      <c r="AK56">
        <f t="shared" si="61"/>
        <v>-8.8606086529270076</v>
      </c>
      <c r="AL56">
        <f t="shared" si="40"/>
        <v>-24.256369108789542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-7.4162052304809056E-3</v>
      </c>
      <c r="AR56">
        <f t="shared" si="45"/>
        <v>-7.4168602562983748E-3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-9.7384197736843536E-2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-12.104490220026094</v>
      </c>
      <c r="AK57">
        <f t="shared" si="61"/>
        <v>-7.9122223666096572</v>
      </c>
      <c r="AL57">
        <f t="shared" si="40"/>
        <v>-20.897223507148812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-3.156044943400211E-3</v>
      </c>
      <c r="AR57">
        <f t="shared" si="45"/>
        <v>-3.1563083349409556E-3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-7.490887301466416E-2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-18.282938916036272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-1.3024785604063051E-3</v>
      </c>
      <c r="AR58">
        <f t="shared" si="45"/>
        <v>-1.3025811318586008E-3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-5.8515734549603578E-2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-16.144636138035594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-5.2081378123594753E-4</v>
      </c>
      <c r="AR59">
        <f t="shared" si="45"/>
        <v>-5.2085236569512125E-4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-4.613567633971085E-2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-14.331641926822943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-2.0106390269270091E-4</v>
      </c>
      <c r="AR60">
        <f t="shared" si="45"/>
        <v>-2.0107790220830841E-4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-3.656676631634119E-2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-12.758869884137233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-7.4789047624523525E-5</v>
      </c>
      <c r="AR61">
        <f t="shared" si="45"/>
        <v>-7.4793943291592705E-5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-2.906596814985922E-2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-11.375833032755505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-2.6811858289082748E-5</v>
      </c>
      <c r="AR62">
        <f t="shared" si="45"/>
        <v>-2.6813504523252493E-5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-2.3138636914302645E-2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-10.150356676383611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-9.2409615842854007E-6</v>
      </c>
      <c r="AR63">
        <f t="shared" si="45"/>
        <v>-9.2414926415448728E-6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-1.8433926129789321E-2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-9.0601750660471545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-3.0544327126165608E-6</v>
      </c>
      <c r="AR64">
        <f t="shared" si="45"/>
        <v>-3.0545966860300099E-6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-1.4691126769453637E-2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-8.088432973948013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-9.6587164890308662E-7</v>
      </c>
      <c r="AR65">
        <f t="shared" si="45"/>
        <v>-9.6592000252329914E-7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-1.1710215440519081E-2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-7.2214469740384697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-2.9157051705206021E-7</v>
      </c>
      <c r="AR66">
        <f t="shared" si="45"/>
        <v>-2.9158410114679279E-7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-9.3348361227968812E-3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-6.4475923671005582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-8.3820668312224027E-8</v>
      </c>
      <c r="AR67">
        <f t="shared" ref="AR67:AR79" si="76">AI67*$K67</f>
        <v>-8.3824293614843919E-8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-7.4415263052365743E-3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-5.7567364503530989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-2.2880134546881611E-8</v>
      </c>
      <c r="AR68">
        <f t="shared" si="76"/>
        <v>-2.2881051041992732E-8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-5.9322954667940294E-3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-5.1399299176933972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-5.9126256780313067E-9</v>
      </c>
      <c r="AR69">
        <f t="shared" si="76"/>
        <v>-5.9128445316777971E-9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-4.7291773505786332E-3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-4.5892191808934113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-1.4475004682637242E-9</v>
      </c>
      <c r="AR70">
        <f t="shared" si="76"/>
        <v>-1.4475491692079916E-9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-3.7700679766518174E-3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-4.0975160066114249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-3.2998758031089903E-10</v>
      </c>
      <c r="AR71">
        <f t="shared" si="76"/>
        <v>-3.2999762970896145E-10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-3.0054742880295357E-3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-3.6584961402686744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-6.9707581288265196E-11</v>
      </c>
      <c r="AR72">
        <f t="shared" si="76"/>
        <v>-6.9709493480209412E-11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-2.3959455088790622E-3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-3.2665143393662195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-1.3568736834015411E-11</v>
      </c>
      <c r="AR73">
        <f t="shared" si="76"/>
        <v>-1.3569070201425558E-11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-1.9100330487645373E-3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-2.9165306441139167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-2.418194369353806E-12</v>
      </c>
      <c r="AR74">
        <f t="shared" si="76"/>
        <v>-2.418247222895483E-12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-1.5226666440238867E-3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-2.6040452146740285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-3.9169619485909169E-13</v>
      </c>
      <c r="AR75">
        <f t="shared" si="76"/>
        <v>-3.9170374399519496E-13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-1.213860524635799E-3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-2.3250403696335828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-5.713261660608913E-14</v>
      </c>
      <c r="AR76">
        <f t="shared" si="76"/>
        <v>-5.7133576241519793E-14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-9.6768217818619473E-4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-7.413406208808655E-15</v>
      </c>
      <c r="AR77">
        <f t="shared" si="76"/>
        <v>-7.413513117363097E-15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-1.8535079476242893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-8.426921179155885E-16</v>
      </c>
      <c r="AR78">
        <f t="shared" si="76"/>
        <v>-8.4270234822959816E-16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-6.1497951835213463E-4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50453.416213336874</v>
      </c>
      <c r="AO81" s="6">
        <f t="shared" si="93"/>
        <v>-5045.3416213336877</v>
      </c>
      <c r="AP81" s="6">
        <f t="shared" si="93"/>
        <v>-1739.2844970937992</v>
      </c>
      <c r="AQ81" s="6">
        <f t="shared" si="93"/>
        <v>-28157.013257151179</v>
      </c>
      <c r="AR81" s="6">
        <f t="shared" si="93"/>
        <v>15511.776837758212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13120.248710392541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103025.51817885404</v>
      </c>
      <c r="K3">
        <v>1</v>
      </c>
      <c r="L3" s="2">
        <v>0</v>
      </c>
      <c r="O3">
        <f>$C$3</f>
        <v>103025.51817885404</v>
      </c>
      <c r="P3" s="2">
        <f>O3*C5</f>
        <v>10302.551817885404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103025.51817885404</v>
      </c>
      <c r="AF3">
        <f t="shared" ref="AF3:AF34" si="4">-$Z3*P3</f>
        <v>-10302.551817885404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91200.533773968622</v>
      </c>
      <c r="AJ3">
        <f t="shared" ref="AJ3:AJ34" si="8">AB3-AC3</f>
        <v>0</v>
      </c>
      <c r="AL3">
        <f t="shared" ref="AL3:AL34" si="9">SUM(AI3:AK3)</f>
        <v>91200.533773968622</v>
      </c>
      <c r="AN3">
        <f t="shared" ref="AN3:AN34" si="10">AE3*$K3</f>
        <v>103025.51817885404</v>
      </c>
      <c r="AO3">
        <f t="shared" ref="AO3:AO34" si="11">AF3*$K3</f>
        <v>-10302.551817885404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91200.533773968622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91200.533773968622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-365.2297595062555</v>
      </c>
      <c r="AK5">
        <f>G5*SUM(AB5, AE5:AF5)</f>
        <v>13.121942556746612</v>
      </c>
      <c r="AL5">
        <f t="shared" si="9"/>
        <v>-3708.8806602201221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-3006.1230638716688</v>
      </c>
      <c r="AR5">
        <f t="shared" si="14"/>
        <v>-3027.6590939316038</v>
      </c>
      <c r="AS5">
        <f t="shared" si="15"/>
        <v>-329.42092133531406</v>
      </c>
      <c r="AT5">
        <f t="shared" si="16"/>
        <v>11.83540578017575</v>
      </c>
      <c r="AU5">
        <f t="shared" si="17"/>
        <v>-3345.2446094867423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-159.96315837224392</v>
      </c>
      <c r="AK6">
        <f>G6*SUM(AB6, AE6:AF6)</f>
        <v>25.316495232226352</v>
      </c>
      <c r="AL6">
        <f t="shared" si="9"/>
        <v>-3866.1218341696058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-3163.9746878408214</v>
      </c>
      <c r="AR6">
        <f t="shared" si="14"/>
        <v>-3183.8273091586566</v>
      </c>
      <c r="AS6">
        <f t="shared" si="15"/>
        <v>-136.48625509795281</v>
      </c>
      <c r="AT6">
        <f t="shared" si="16"/>
        <v>21.600934000133552</v>
      </c>
      <c r="AU6">
        <f t="shared" si="17"/>
        <v>-3298.7126302564761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-161.45157506498799</v>
      </c>
      <c r="AK7">
        <f>G7*SUM(AB7, AE7:AF7)</f>
        <v>51.414200628455788</v>
      </c>
      <c r="AL7">
        <f t="shared" si="9"/>
        <v>-4219.5252001402969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-3277.9241952701564</v>
      </c>
      <c r="AR7">
        <f t="shared" si="14"/>
        <v>-3296.0717695592753</v>
      </c>
      <c r="AS7">
        <f t="shared" si="15"/>
        <v>-129.4944774855133</v>
      </c>
      <c r="AT7">
        <f t="shared" si="16"/>
        <v>41.23747348415332</v>
      </c>
      <c r="AU7">
        <f t="shared" si="17"/>
        <v>-3384.3287735606355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-4624.2835544128247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-3354.3506538374222</v>
      </c>
      <c r="AR8">
        <f t="shared" si="14"/>
        <v>-3370.7808949070027</v>
      </c>
      <c r="AS8">
        <f t="shared" si="15"/>
        <v>-153.21455389166044</v>
      </c>
      <c r="AT8">
        <f t="shared" si="16"/>
        <v>62.843123725770589</v>
      </c>
      <c r="AU8">
        <f t="shared" si="17"/>
        <v>-3461.1523250728928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74.78801678585296</v>
      </c>
      <c r="AK9">
        <f t="shared" si="30"/>
        <v>91.247610050871856</v>
      </c>
      <c r="AL9">
        <f t="shared" si="9"/>
        <v>-4791.9799720710726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-3445.9063539578715</v>
      </c>
      <c r="AR9">
        <f t="shared" si="14"/>
        <v>-3460.7309684505967</v>
      </c>
      <c r="AS9">
        <f t="shared" si="15"/>
        <v>52.202579963003785</v>
      </c>
      <c r="AT9">
        <f t="shared" si="16"/>
        <v>63.691495841545994</v>
      </c>
      <c r="AU9">
        <f t="shared" si="17"/>
        <v>-3344.8368926460471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1109.6889455169658</v>
      </c>
      <c r="AK10">
        <f t="shared" si="30"/>
        <v>17.273242165432894</v>
      </c>
      <c r="AL10">
        <f t="shared" si="9"/>
        <v>-4277.2044461597898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-3564.3052773569884</v>
      </c>
      <c r="AR10">
        <f t="shared" si="14"/>
        <v>-3577.8693327894139</v>
      </c>
      <c r="AS10">
        <f t="shared" si="15"/>
        <v>734.677946871117</v>
      </c>
      <c r="AT10">
        <f t="shared" si="16"/>
        <v>11.435880425028373</v>
      </c>
      <c r="AU10">
        <f t="shared" si="17"/>
        <v>-2831.7555054932686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25096.57032809229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1453.1870746717177</v>
      </c>
      <c r="AK11">
        <f t="shared" si="30"/>
        <v>4.6517505859385828</v>
      </c>
      <c r="AL11">
        <f t="shared" si="9"/>
        <v>-4338.9239086675552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-3637.0717053635049</v>
      </c>
      <c r="AR11">
        <f t="shared" si="14"/>
        <v>-3649.4775064452519</v>
      </c>
      <c r="AS11">
        <f t="shared" si="15"/>
        <v>914.8853912259907</v>
      </c>
      <c r="AT11">
        <f t="shared" si="16"/>
        <v>2.9286103137571349</v>
      </c>
      <c r="AU11">
        <f t="shared" si="17"/>
        <v>-2731.6635049055044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924.80916020440782</v>
      </c>
      <c r="AK12">
        <f t="shared" si="30"/>
        <v>30.537297872337827</v>
      </c>
      <c r="AL12">
        <f t="shared" si="9"/>
        <v>-5237.4227085558487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-3629.223976081676</v>
      </c>
      <c r="AR12">
        <f t="shared" si="14"/>
        <v>-3640.3286009024896</v>
      </c>
      <c r="AS12">
        <f t="shared" si="15"/>
        <v>543.63551194648505</v>
      </c>
      <c r="AT12">
        <f t="shared" si="16"/>
        <v>17.950903036710166</v>
      </c>
      <c r="AU12">
        <f t="shared" si="17"/>
        <v>-3078.7421859192941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-463.72755081836658</v>
      </c>
      <c r="AK13">
        <f t="shared" si="30"/>
        <v>37.054351693484207</v>
      </c>
      <c r="AL13">
        <f t="shared" si="9"/>
        <v>-6993.1041351858048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-3436.9388881346385</v>
      </c>
      <c r="AR13">
        <f t="shared" si="14"/>
        <v>-3446.4108893999373</v>
      </c>
      <c r="AS13">
        <f t="shared" si="15"/>
        <v>-243.38879010793477</v>
      </c>
      <c r="AT13">
        <f t="shared" si="16"/>
        <v>19.448087160220176</v>
      </c>
      <c r="AU13">
        <f t="shared" si="17"/>
        <v>-3670.3515923476521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-217.48211802610967</v>
      </c>
      <c r="AK14">
        <f t="shared" si="30"/>
        <v>69.515280250769877</v>
      </c>
      <c r="AL14">
        <f t="shared" si="9"/>
        <v>-7090.7065456899663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-3245.4498941084416</v>
      </c>
      <c r="AR14">
        <f t="shared" si="14"/>
        <v>-3253.4979216660363</v>
      </c>
      <c r="AS14">
        <f t="shared" si="15"/>
        <v>-101.91619573334238</v>
      </c>
      <c r="AT14">
        <f t="shared" si="16"/>
        <v>32.576162917656795</v>
      </c>
      <c r="AU14">
        <f t="shared" si="17"/>
        <v>-3322.8379544817217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-17.426004249398829</v>
      </c>
      <c r="AK15">
        <f t="shared" si="30"/>
        <v>84.739028512597557</v>
      </c>
      <c r="AL15">
        <f t="shared" si="9"/>
        <v>-7274.6356220634761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-3065.1343378856864</v>
      </c>
      <c r="AR15">
        <f t="shared" si="14"/>
        <v>-3071.9417059537</v>
      </c>
      <c r="AS15">
        <f t="shared" si="15"/>
        <v>-7.2912072530822778</v>
      </c>
      <c r="AT15">
        <f t="shared" si="16"/>
        <v>35.455621981241748</v>
      </c>
      <c r="AU15">
        <f t="shared" si="17"/>
        <v>-3043.7772912255405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151.85228578049282</v>
      </c>
      <c r="AK16">
        <f t="shared" si="30"/>
        <v>85.958848810055471</v>
      </c>
      <c r="AL16">
        <f t="shared" si="9"/>
        <v>-7461.9956207395271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-2870.7635722555729</v>
      </c>
      <c r="AR16">
        <f t="shared" si="14"/>
        <v>-2876.4937230298947</v>
      </c>
      <c r="AS16">
        <f t="shared" si="15"/>
        <v>56.728975252912633</v>
      </c>
      <c r="AT16">
        <f t="shared" si="16"/>
        <v>32.11250579371206</v>
      </c>
      <c r="AU16">
        <f t="shared" si="17"/>
        <v>-2787.65224198327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269.61888287594059</v>
      </c>
      <c r="AK17">
        <f t="shared" si="30"/>
        <v>75.329188805420969</v>
      </c>
      <c r="AL17">
        <f t="shared" si="9"/>
        <v>-7659.6961915908596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-2665.1790773987782</v>
      </c>
      <c r="AR17">
        <f t="shared" si="14"/>
        <v>-2669.9776034790552</v>
      </c>
      <c r="AS17">
        <f t="shared" si="15"/>
        <v>89.932338662046348</v>
      </c>
      <c r="AT17">
        <f t="shared" si="16"/>
        <v>25.126319219650153</v>
      </c>
      <c r="AU17">
        <f t="shared" si="17"/>
        <v>-2554.9189455973587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342.72846188124811</v>
      </c>
      <c r="AK18">
        <f t="shared" si="30"/>
        <v>56.45586700410513</v>
      </c>
      <c r="AL18">
        <f t="shared" si="9"/>
        <v>-7896.1212044095637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-2466.477151732422</v>
      </c>
      <c r="AR18">
        <f t="shared" si="14"/>
        <v>-2470.4720583203507</v>
      </c>
      <c r="AS18">
        <f t="shared" si="15"/>
        <v>102.06990993524298</v>
      </c>
      <c r="AT18">
        <f t="shared" si="16"/>
        <v>16.813442422595454</v>
      </c>
      <c r="AU18">
        <f t="shared" si="17"/>
        <v>-2351.588705962512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392.86053073462608</v>
      </c>
      <c r="AK19">
        <f t="shared" si="30"/>
        <v>32.464874672417757</v>
      </c>
      <c r="AL19">
        <f t="shared" si="9"/>
        <v>-8137.5949174038451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-2273.6353825737451</v>
      </c>
      <c r="AR19">
        <f t="shared" si="14"/>
        <v>-2276.9392311087463</v>
      </c>
      <c r="AS19">
        <f t="shared" si="15"/>
        <v>104.46430902795507</v>
      </c>
      <c r="AT19">
        <f t="shared" si="16"/>
        <v>8.6326327920789669</v>
      </c>
      <c r="AU19">
        <f t="shared" si="17"/>
        <v>-2163.842289288712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422.19197096857715</v>
      </c>
      <c r="AK20">
        <f t="shared" si="30"/>
        <v>4.9646375209939295</v>
      </c>
      <c r="AL20">
        <f t="shared" si="9"/>
        <v>-8382.1950178574534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-2088.7769084828483</v>
      </c>
      <c r="AR20">
        <f t="shared" si="14"/>
        <v>-2091.4883969077596</v>
      </c>
      <c r="AS20">
        <f t="shared" si="15"/>
        <v>100.23548224678535</v>
      </c>
      <c r="AT20">
        <f t="shared" si="16"/>
        <v>1.1786885358233143</v>
      </c>
      <c r="AU20">
        <f t="shared" si="17"/>
        <v>-1990.074226125151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435.70243383537127</v>
      </c>
      <c r="AK21">
        <f t="shared" si="30"/>
        <v>-24.588800446806474</v>
      </c>
      <c r="AL21">
        <f t="shared" si="9"/>
        <v>-8617.5474573319352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-1911.6838314787176</v>
      </c>
      <c r="AR21">
        <f t="shared" si="14"/>
        <v>-1913.8894251854467</v>
      </c>
      <c r="AS21">
        <f t="shared" si="15"/>
        <v>92.359905003205029</v>
      </c>
      <c r="AT21">
        <f t="shared" si="16"/>
        <v>-5.212317162010411</v>
      </c>
      <c r="AU21">
        <f t="shared" si="17"/>
        <v>-1826.7418373442522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435.72447911489689</v>
      </c>
      <c r="AK22">
        <f t="shared" si="30"/>
        <v>-55.087970815282468</v>
      </c>
      <c r="AL22">
        <f t="shared" si="9"/>
        <v>-8822.8032701594348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-1740.1341513927598</v>
      </c>
      <c r="AR22">
        <f t="shared" si="14"/>
        <v>-1741.9097252719614</v>
      </c>
      <c r="AS22">
        <f t="shared" si="15"/>
        <v>82.468373345120995</v>
      </c>
      <c r="AT22">
        <f t="shared" si="16"/>
        <v>-10.426348671638182</v>
      </c>
      <c r="AU22">
        <f t="shared" si="17"/>
        <v>-1669.8677005984787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422.3133010679212</v>
      </c>
      <c r="AK23">
        <f t="shared" si="30"/>
        <v>-85.588684353325249</v>
      </c>
      <c r="AL23">
        <f t="shared" si="9"/>
        <v>-9011.8927230140689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-1578.3982547569906</v>
      </c>
      <c r="AR23">
        <f t="shared" si="14"/>
        <v>-1579.8098954140237</v>
      </c>
      <c r="AS23">
        <f t="shared" si="15"/>
        <v>71.36613979874673</v>
      </c>
      <c r="AT23">
        <f t="shared" si="16"/>
        <v>-14.463513219461296</v>
      </c>
      <c r="AU23">
        <f t="shared" si="17"/>
        <v>-1522.907268834738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401.77249553838283</v>
      </c>
      <c r="AK24">
        <f t="shared" si="30"/>
        <v>-115.15061542807973</v>
      </c>
      <c r="AL24">
        <f t="shared" si="9"/>
        <v>-9116.5466566051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-1417.6693583493663</v>
      </c>
      <c r="AR24">
        <f t="shared" si="14"/>
        <v>-1418.7753809228732</v>
      </c>
      <c r="AS24">
        <f t="shared" si="15"/>
        <v>60.620515645986323</v>
      </c>
      <c r="AT24">
        <f t="shared" si="16"/>
        <v>-17.374234826226399</v>
      </c>
      <c r="AU24">
        <f t="shared" si="17"/>
        <v>-1375.529100103113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367.1106447613256</v>
      </c>
      <c r="AK25">
        <f t="shared" si="30"/>
        <v>-143.27469011576653</v>
      </c>
      <c r="AL25">
        <f t="shared" si="9"/>
        <v>-9114.7574572091744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-1257.212462235786</v>
      </c>
      <c r="AR25">
        <f t="shared" si="14"/>
        <v>-1258.0643859429299</v>
      </c>
      <c r="AS25">
        <f t="shared" si="15"/>
        <v>49.455930621037993</v>
      </c>
      <c r="AT25">
        <f t="shared" si="16"/>
        <v>-19.301491894147716</v>
      </c>
      <c r="AU25">
        <f t="shared" si="17"/>
        <v>-1227.9099472160397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319.21361081789291</v>
      </c>
      <c r="AK26">
        <f t="shared" si="30"/>
        <v>-168.97243524905934</v>
      </c>
      <c r="AL26">
        <f t="shared" si="9"/>
        <v>-8989.3993863428332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-1098.6980057181959</v>
      </c>
      <c r="AR26">
        <f t="shared" si="14"/>
        <v>-1099.341175623046</v>
      </c>
      <c r="AS26">
        <f t="shared" si="15"/>
        <v>38.395893559956335</v>
      </c>
      <c r="AT26">
        <f t="shared" si="16"/>
        <v>-20.324470569303909</v>
      </c>
      <c r="AU26">
        <f t="shared" si="17"/>
        <v>-1081.2697526323934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261.19903123793483</v>
      </c>
      <c r="AK27">
        <f t="shared" si="30"/>
        <v>-191.31738800631183</v>
      </c>
      <c r="AL27">
        <f t="shared" si="9"/>
        <v>-8682.4063864723503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-939.48020378166984</v>
      </c>
      <c r="AR27">
        <f t="shared" si="14"/>
        <v>-939.95477201647157</v>
      </c>
      <c r="AS27">
        <f t="shared" si="15"/>
        <v>28.051553493775991</v>
      </c>
      <c r="AT27">
        <f t="shared" si="16"/>
        <v>-20.546592070090043</v>
      </c>
      <c r="AU27">
        <f t="shared" si="17"/>
        <v>-932.44981059278564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191.7132622814338</v>
      </c>
      <c r="AK28">
        <f t="shared" si="30"/>
        <v>-209.60132019296728</v>
      </c>
      <c r="AL28">
        <f t="shared" si="9"/>
        <v>-8192.8478906817454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-783.54496442427444</v>
      </c>
      <c r="AR28">
        <f t="shared" si="14"/>
        <v>-783.88609434966577</v>
      </c>
      <c r="AS28">
        <f t="shared" si="15"/>
        <v>18.383131352206419</v>
      </c>
      <c r="AT28">
        <f t="shared" si="16"/>
        <v>-20.098393584512824</v>
      </c>
      <c r="AU28">
        <f t="shared" si="17"/>
        <v>-785.60135658197214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115.8959095133514</v>
      </c>
      <c r="AK29">
        <f t="shared" si="30"/>
        <v>-223.02124855266766</v>
      </c>
      <c r="AL29">
        <f t="shared" si="9"/>
        <v>-7516.3935530746803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-634.10556978906834</v>
      </c>
      <c r="AR29">
        <f t="shared" si="14"/>
        <v>-634.34369371971218</v>
      </c>
      <c r="AS29">
        <f t="shared" si="15"/>
        <v>9.9224157101561161</v>
      </c>
      <c r="AT29">
        <f t="shared" si="16"/>
        <v>-19.093939981399352</v>
      </c>
      <c r="AU29">
        <f t="shared" si="17"/>
        <v>-643.51521799095531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37.990342190031242</v>
      </c>
      <c r="AK30">
        <f t="shared" si="30"/>
        <v>-231.13396221860225</v>
      </c>
      <c r="AL30">
        <f t="shared" si="9"/>
        <v>-6697.170534698269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-497.01918001203114</v>
      </c>
      <c r="AR30">
        <f t="shared" si="14"/>
        <v>-497.17996263986691</v>
      </c>
      <c r="AS30">
        <f t="shared" si="15"/>
        <v>2.9040526982005437</v>
      </c>
      <c r="AT30">
        <f t="shared" si="16"/>
        <v>-17.668311679562748</v>
      </c>
      <c r="AU30">
        <f t="shared" si="17"/>
        <v>-511.94422162122913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-35.22655891568229</v>
      </c>
      <c r="AK31">
        <f t="shared" si="30"/>
        <v>-233.79328617190444</v>
      </c>
      <c r="AL31">
        <f t="shared" si="9"/>
        <v>-5792.7385374862288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-376.89857981439354</v>
      </c>
      <c r="AR31">
        <f t="shared" si="14"/>
        <v>-377.00301031494541</v>
      </c>
      <c r="AS31">
        <f t="shared" si="15"/>
        <v>-2.404271378360511</v>
      </c>
      <c r="AT31">
        <f t="shared" si="16"/>
        <v>-15.956781578961413</v>
      </c>
      <c r="AU31">
        <f t="shared" si="17"/>
        <v>-395.36406327226734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-98.320829942493219</v>
      </c>
      <c r="AK32">
        <f t="shared" si="30"/>
        <v>-231.32742704780668</v>
      </c>
      <c r="AL32">
        <f t="shared" si="9"/>
        <v>-4842.6610185291784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-274.95361965961717</v>
      </c>
      <c r="AR32">
        <f t="shared" si="14"/>
        <v>-275.01843340081763</v>
      </c>
      <c r="AS32">
        <f t="shared" si="15"/>
        <v>-5.9915719387933635</v>
      </c>
      <c r="AT32">
        <f t="shared" si="16"/>
        <v>-14.096859448639444</v>
      </c>
      <c r="AU32">
        <f t="shared" si="17"/>
        <v>-295.10686478825045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-149.3494247661738</v>
      </c>
      <c r="AK33">
        <f t="shared" si="30"/>
        <v>-224.44496895183215</v>
      </c>
      <c r="AL33">
        <f t="shared" si="9"/>
        <v>-3898.7180953290572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-191.75231791059679</v>
      </c>
      <c r="AR33">
        <f t="shared" si="14"/>
        <v>-191.79043339647399</v>
      </c>
      <c r="AS33">
        <f t="shared" si="15"/>
        <v>-8.1260740169573129</v>
      </c>
      <c r="AT33">
        <f t="shared" si="16"/>
        <v>-12.212008404396345</v>
      </c>
      <c r="AU33">
        <f t="shared" si="17"/>
        <v>-212.12851581782763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-187.08968604100346</v>
      </c>
      <c r="AK34">
        <f t="shared" si="30"/>
        <v>-213.99050921819997</v>
      </c>
      <c r="AL34">
        <f t="shared" si="9"/>
        <v>-2998.7184880284635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-126.17268420022376</v>
      </c>
      <c r="AR34">
        <f t="shared" si="14"/>
        <v>-126.19375829878449</v>
      </c>
      <c r="AS34">
        <f t="shared" si="15"/>
        <v>-9.0888522417354984</v>
      </c>
      <c r="AT34">
        <f t="shared" si="16"/>
        <v>-10.395699306436905</v>
      </c>
      <c r="AU34">
        <f t="shared" si="17"/>
        <v>-145.67830984695689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-2200.1183968204264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-77.506840706095559</v>
      </c>
      <c r="AR35">
        <f t="shared" ref="AR35:AR69" si="45">AI35*$K35</f>
        <v>-77.517718019859885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-95.430506038168545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-224.50368540327918</v>
      </c>
      <c r="AK36">
        <f t="shared" si="30"/>
        <v>-186.04869384237045</v>
      </c>
      <c r="AL36">
        <f t="shared" si="40"/>
        <v>-1462.1643794372526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-40.721107017434299</v>
      </c>
      <c r="AR36">
        <f t="shared" si="45"/>
        <v>-40.726649675149233</v>
      </c>
      <c r="AS36">
        <f t="shared" si="46"/>
        <v>-8.6945403290694347</v>
      </c>
      <c r="AT36">
        <f t="shared" si="47"/>
        <v>-7.2052619932606001</v>
      </c>
      <c r="AU36">
        <f t="shared" si="48"/>
        <v>-56.626451997479272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-228.9311484373643</v>
      </c>
      <c r="AK37">
        <f t="shared" si="30"/>
        <v>-170.33343586414091</v>
      </c>
      <c r="AL37">
        <f t="shared" si="40"/>
        <v>-1010.8288113712434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-21.144139014393474</v>
      </c>
      <c r="AR37">
        <f t="shared" si="45"/>
        <v>-21.146923914007914</v>
      </c>
      <c r="AS37">
        <f t="shared" si="46"/>
        <v>-7.9160771073016694</v>
      </c>
      <c r="AT37">
        <f t="shared" si="47"/>
        <v>-5.8898608662729819</v>
      </c>
      <c r="AU37">
        <f t="shared" si="48"/>
        <v>-34.952861887582564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-219.61680335596247</v>
      </c>
      <c r="AK38">
        <f t="shared" si="30"/>
        <v>-154.30825547352541</v>
      </c>
      <c r="AL38">
        <f t="shared" si="40"/>
        <v>-725.14716357372311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-10.84210916518008</v>
      </c>
      <c r="AR38">
        <f t="shared" si="45"/>
        <v>-10.843486606601324</v>
      </c>
      <c r="AS38">
        <f t="shared" si="46"/>
        <v>-6.7803587348499956</v>
      </c>
      <c r="AT38">
        <f t="shared" si="47"/>
        <v>-4.7640495256802362</v>
      </c>
      <c r="AU38">
        <f t="shared" si="48"/>
        <v>-22.387894867131553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-204.12301795120925</v>
      </c>
      <c r="AK39">
        <f t="shared" si="30"/>
        <v>-138.93507923860804</v>
      </c>
      <c r="AL39">
        <f t="shared" si="40"/>
        <v>-541.95323132000135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-5.4820149752905634</v>
      </c>
      <c r="AR39">
        <f t="shared" si="45"/>
        <v>-5.4826843336207398</v>
      </c>
      <c r="AS39">
        <f t="shared" si="46"/>
        <v>-5.6267946299780336</v>
      </c>
      <c r="AT39">
        <f t="shared" si="47"/>
        <v>-3.8298432270006573</v>
      </c>
      <c r="AU39">
        <f t="shared" si="48"/>
        <v>-14.939322190599432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-421.68849771268617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-2.7215696495764043</v>
      </c>
      <c r="AR40">
        <f t="shared" si="45"/>
        <v>-2.7218891575640138</v>
      </c>
      <c r="AS40">
        <f t="shared" si="46"/>
        <v>-4.5889792140737331</v>
      </c>
      <c r="AT40">
        <f t="shared" si="47"/>
        <v>-3.0678282168769591</v>
      </c>
      <c r="AU40">
        <f t="shared" si="48"/>
        <v>-10.378696588514707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-168.64731357458595</v>
      </c>
      <c r="AK41">
        <f t="shared" si="61"/>
        <v>-111.5948885855194</v>
      </c>
      <c r="AL41">
        <f t="shared" si="40"/>
        <v>-340.71733587861479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-1.3288042344458837</v>
      </c>
      <c r="AR41">
        <f t="shared" si="45"/>
        <v>-1.3289537762614871</v>
      </c>
      <c r="AS41">
        <f t="shared" si="46"/>
        <v>-3.7060601680439778</v>
      </c>
      <c r="AT41">
        <f t="shared" si="47"/>
        <v>-2.4523211356176766</v>
      </c>
      <c r="AU41">
        <f t="shared" si="48"/>
        <v>-7.4873350799231408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-151.67912721569883</v>
      </c>
      <c r="AK42">
        <f t="shared" si="61"/>
        <v>-99.789576635298388</v>
      </c>
      <c r="AL42">
        <f t="shared" si="40"/>
        <v>-283.9122938768412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-0.63649817174474221</v>
      </c>
      <c r="AR42">
        <f t="shared" si="45"/>
        <v>-0.63656670621100275</v>
      </c>
      <c r="AS42">
        <f t="shared" si="46"/>
        <v>-2.9760542016387195</v>
      </c>
      <c r="AT42">
        <f t="shared" si="47"/>
        <v>-1.957943682013034</v>
      </c>
      <c r="AU42">
        <f t="shared" si="48"/>
        <v>-5.570564589862756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-135.97772633731324</v>
      </c>
      <c r="AK43">
        <f t="shared" si="61"/>
        <v>-89.172037730199463</v>
      </c>
      <c r="AL43">
        <f t="shared" si="40"/>
        <v>-242.19651499304419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-0.29860283864794696</v>
      </c>
      <c r="AR43">
        <f t="shared" si="45"/>
        <v>-0.29863355793693741</v>
      </c>
      <c r="AS43">
        <f t="shared" si="46"/>
        <v>-2.3821262124190379</v>
      </c>
      <c r="AT43">
        <f t="shared" si="47"/>
        <v>-1.5621606141949316</v>
      </c>
      <c r="AU43">
        <f t="shared" si="48"/>
        <v>-4.2429203845509065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-121.67838333015391</v>
      </c>
      <c r="AK44">
        <f t="shared" si="61"/>
        <v>-79.653596886587536</v>
      </c>
      <c r="AL44">
        <f t="shared" si="40"/>
        <v>-210.1018520120202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-0.13716069251855575</v>
      </c>
      <c r="AR44">
        <f t="shared" si="45"/>
        <v>-0.13717413010653662</v>
      </c>
      <c r="AS44">
        <f t="shared" si="46"/>
        <v>-1.903234936121782</v>
      </c>
      <c r="AT44">
        <f t="shared" si="47"/>
        <v>-1.245903374397856</v>
      </c>
      <c r="AU44">
        <f t="shared" si="48"/>
        <v>-3.2863124406261748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-108.77086267248285</v>
      </c>
      <c r="AK45">
        <f t="shared" si="61"/>
        <v>-71.13611005347677</v>
      </c>
      <c r="AL45">
        <f t="shared" si="40"/>
        <v>-184.31039258686525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-6.1490862597744889E-2</v>
      </c>
      <c r="AR45">
        <f t="shared" si="45"/>
        <v>-6.1496591379432454E-2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-2.5740132119870287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-162.85656819658257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-2.6889005270478963E-2</v>
      </c>
      <c r="AR46">
        <f t="shared" si="45"/>
        <v>-2.6891380203765039E-2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-2.0307113854113172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-144.54151507637363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-1.144290192619896E-2</v>
      </c>
      <c r="AR47">
        <f t="shared" si="45"/>
        <v>-1.1443856907393139E-2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-1.6092277196330087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-128.6263715147889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-4.722408804371768E-3</v>
      </c>
      <c r="AR48">
        <f t="shared" si="45"/>
        <v>-4.7227806986540419E-3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-1.2786064711979233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-114.639697980918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-1.8883194401138989E-3</v>
      </c>
      <c r="AR49">
        <f t="shared" si="45"/>
        <v>-1.8884593361515405E-3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-1.0174753349591259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-102.26149653783077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-7.2899928887978254E-4</v>
      </c>
      <c r="AR50">
        <f t="shared" si="45"/>
        <v>-7.2905004705559561E-4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-0.81036929705320515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-91.262158591544321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-2.7116335555070817E-4</v>
      </c>
      <c r="AR51">
        <f t="shared" si="45"/>
        <v>-2.7118110581698783E-4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-0.6457189744049644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-81.465660700371728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-9.7212007548465762E-5</v>
      </c>
      <c r="AR52">
        <f t="shared" si="45"/>
        <v>-9.7217976315225986E-5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-0.51464691398489382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-72.729558012940799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-3.3505041597673133E-5</v>
      </c>
      <c r="AR53">
        <f t="shared" si="45"/>
        <v>-3.3506967056988925E-5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-0.41023028100181325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-64.934059519048191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-1.1074485502411631E-5</v>
      </c>
      <c r="AR54">
        <f t="shared" si="45"/>
        <v>-1.107508002236374E-5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-0.32701772904191251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-57.975675023638068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-3.5019699497012432E-6</v>
      </c>
      <c r="AR55">
        <f t="shared" si="45"/>
        <v>-3.5021452658782276E-6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-0.26069129819553527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-51.763570522709387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-1.0571499744244184E-6</v>
      </c>
      <c r="AR56">
        <f t="shared" si="45"/>
        <v>-1.0571992264048459E-6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-0.20781980043014497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-46.217325630560012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-3.0390938788465939E-7</v>
      </c>
      <c r="AR57">
        <f t="shared" si="45"/>
        <v>-3.0392253217857038E-7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-0.16567214183035578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-41.265420235616908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-8.2956719683507658E-8</v>
      </c>
      <c r="AR58">
        <f t="shared" si="45"/>
        <v>-8.2960042628478479E-8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-0.13207266007256885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-36.844109775741934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-2.1437462702019067E-8</v>
      </c>
      <c r="AR59">
        <f t="shared" si="45"/>
        <v>-2.1438256201749866E-8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-0.10528747189499892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-32.896522001822575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-5.2482161038631579E-9</v>
      </c>
      <c r="AR60">
        <f t="shared" si="45"/>
        <v>-5.2483926793362461E-9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-8.3934516282440169E-2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-29.371893348260681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-1.196439083118119E-9</v>
      </c>
      <c r="AR61">
        <f t="shared" si="45"/>
        <v>-1.1964755193154825E-9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-6.691207954264175E-2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-26.224904434363062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-2.5273943511551956E-10</v>
      </c>
      <c r="AR62">
        <f t="shared" si="45"/>
        <v>-2.5274636816789182E-10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-5.3341899452266167E-2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-23.41509316199863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-4.91962971499272E-11</v>
      </c>
      <c r="AR63">
        <f t="shared" si="45"/>
        <v>-4.9197505843291237E-11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-4.252383550961094E-2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-20.906333161767606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-8.7676701388131238E-12</v>
      </c>
      <c r="AR64">
        <f t="shared" si="45"/>
        <v>-8.7678617703978142E-12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-3.3899741288107452E-2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-18.66636889062659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-1.420176589059916E-12</v>
      </c>
      <c r="AR65">
        <f t="shared" si="45"/>
        <v>-1.420203960033906E-12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-2.7024666199928559E-2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-16.666400794493637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-2.0714626703200981E-13</v>
      </c>
      <c r="AR66">
        <f t="shared" si="45"/>
        <v>-2.0714974639124423E-13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-2.1543898436526977E-2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-2.6878856831195241E-14</v>
      </c>
      <c r="AR67">
        <f t="shared" si="45"/>
        <v>-2.6879244450549682E-14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-3.0553567620935436E-15</v>
      </c>
      <c r="AR68">
        <f t="shared" si="45"/>
        <v>-3.055393854239564E-15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103025.51817885404</v>
      </c>
      <c r="AO71" s="6">
        <f t="shared" si="70"/>
        <v>-10302.551817885404</v>
      </c>
      <c r="AP71" s="6">
        <f t="shared" si="70"/>
        <v>-1704.6232728905718</v>
      </c>
      <c r="AQ71" s="6">
        <f t="shared" si="70"/>
        <v>-64985.682179047217</v>
      </c>
      <c r="AR71" s="6">
        <f t="shared" si="70"/>
        <v>26032.660909030823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25096.57032809229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18688.835636868105</v>
      </c>
      <c r="K3">
        <v>1</v>
      </c>
      <c r="L3" s="2">
        <v>0</v>
      </c>
      <c r="O3">
        <f>$C$3</f>
        <v>18688.835636868105</v>
      </c>
      <c r="P3">
        <f>O3*C5</f>
        <v>1868.8835636868107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18688.835636868105</v>
      </c>
      <c r="AF3">
        <f t="shared" ref="AF3:AF34" si="4">-$Z3*P3</f>
        <v>-1868.8835636868107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15297.519486181296</v>
      </c>
      <c r="AJ3">
        <f t="shared" ref="AJ3:AJ34" si="8">AB3-AC3</f>
        <v>0</v>
      </c>
      <c r="AL3">
        <f t="shared" ref="AL3:AL34" si="9">SUM(AI3:AK3)</f>
        <v>15297.519486181296</v>
      </c>
      <c r="AN3">
        <f t="shared" ref="AN3:AN34" si="10">AE3*$K3</f>
        <v>18688.835636868105</v>
      </c>
      <c r="AO3">
        <f t="shared" ref="AO3:AO34" si="11">AF3*$K3</f>
        <v>-1868.8835636868107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15297.519486181296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15297.519486181296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-5.3881109003796155</v>
      </c>
      <c r="AK5">
        <f>G5*SUM(AB5, AE5:AF5)</f>
        <v>2.4102120769535542</v>
      </c>
      <c r="AL5">
        <f t="shared" si="9"/>
        <v>-631.55807084100695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-544.90540826022357</v>
      </c>
      <c r="AR5">
        <f t="shared" si="14"/>
        <v>-566.95122456360275</v>
      </c>
      <c r="AS5">
        <f t="shared" si="15"/>
        <v>-4.859835243051986</v>
      </c>
      <c r="AT5">
        <f t="shared" si="16"/>
        <v>2.1739035835329892</v>
      </c>
      <c r="AU5">
        <f t="shared" si="17"/>
        <v>-569.63715622312179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-36.634955640021872</v>
      </c>
      <c r="AK6">
        <f>G6*SUM(AB6, AE6:AF6)</f>
        <v>4.2120374767512887</v>
      </c>
      <c r="AL6">
        <f t="shared" si="9"/>
        <v>-658.82613919671292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-513.84874978423704</v>
      </c>
      <c r="AR6">
        <f t="shared" si="14"/>
        <v>-534.46950341650984</v>
      </c>
      <c r="AS6">
        <f t="shared" si="15"/>
        <v>-31.258246910519969</v>
      </c>
      <c r="AT6">
        <f t="shared" si="16"/>
        <v>3.5938601574508877</v>
      </c>
      <c r="AU6">
        <f t="shared" si="17"/>
        <v>-562.13389016957888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-96.958873036304794</v>
      </c>
      <c r="AK7">
        <f>G7*SUM(AB7, AE7:AF7)</f>
        <v>8.6923394553207221</v>
      </c>
      <c r="AL7">
        <f t="shared" si="9"/>
        <v>-712.68530435552964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-481.65761718389103</v>
      </c>
      <c r="AR7">
        <f t="shared" si="14"/>
        <v>-500.82374495912325</v>
      </c>
      <c r="AS7">
        <f t="shared" si="15"/>
        <v>-77.767210362404825</v>
      </c>
      <c r="AT7">
        <f t="shared" si="16"/>
        <v>6.9718115505555405</v>
      </c>
      <c r="AU7">
        <f t="shared" si="17"/>
        <v>-571.61914377097253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-766.0803843865873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-449.18027514947954</v>
      </c>
      <c r="AR8">
        <f t="shared" si="14"/>
        <v>-466.86448513299712</v>
      </c>
      <c r="AS8">
        <f t="shared" si="15"/>
        <v>-118.2769683156104</v>
      </c>
      <c r="AT8">
        <f t="shared" si="16"/>
        <v>11.750814139281456</v>
      </c>
      <c r="AU8">
        <f t="shared" si="17"/>
        <v>-573.39063930932605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-153.20320890893163</v>
      </c>
      <c r="AK9">
        <f t="shared" si="30"/>
        <v>19.732441840550955</v>
      </c>
      <c r="AL9">
        <f t="shared" si="9"/>
        <v>-760.08275989937852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-421.07385387444413</v>
      </c>
      <c r="AR9">
        <f t="shared" si="14"/>
        <v>-437.37973096947991</v>
      </c>
      <c r="AS9">
        <f t="shared" si="15"/>
        <v>-106.93695470702893</v>
      </c>
      <c r="AT9">
        <f t="shared" si="16"/>
        <v>13.773388001398848</v>
      </c>
      <c r="AU9">
        <f t="shared" si="17"/>
        <v>-530.54329767511001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-8.0378716084787811</v>
      </c>
      <c r="AK10">
        <f t="shared" si="30"/>
        <v>4.4636841083698009</v>
      </c>
      <c r="AL10">
        <f t="shared" si="9"/>
        <v>-634.66155403280231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-402.52487447223058</v>
      </c>
      <c r="AR10">
        <f t="shared" si="14"/>
        <v>-417.81615705340073</v>
      </c>
      <c r="AS10">
        <f t="shared" si="15"/>
        <v>-5.3215336012739884</v>
      </c>
      <c r="AT10">
        <f t="shared" si="16"/>
        <v>2.9552157741740976</v>
      </c>
      <c r="AU10">
        <f t="shared" si="17"/>
        <v>-420.18247488050065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2286.4396173510249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14.758919394762415</v>
      </c>
      <c r="AK11">
        <f t="shared" si="30"/>
        <v>1.6737663093158175</v>
      </c>
      <c r="AL11">
        <f t="shared" si="9"/>
        <v>-618.71415691399613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-385.49416449328913</v>
      </c>
      <c r="AR11">
        <f t="shared" si="14"/>
        <v>-399.87044870039199</v>
      </c>
      <c r="AS11">
        <f t="shared" si="15"/>
        <v>9.2917973053128122</v>
      </c>
      <c r="AT11">
        <f t="shared" si="16"/>
        <v>1.0537558249788408</v>
      </c>
      <c r="AU11">
        <f t="shared" si="17"/>
        <v>-389.52489557010028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-112.68877709032404</v>
      </c>
      <c r="AK12">
        <f t="shared" si="30"/>
        <v>21.658245502480096</v>
      </c>
      <c r="AL12">
        <f t="shared" si="9"/>
        <v>-733.0861960899407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-364.15221859233401</v>
      </c>
      <c r="AR12">
        <f t="shared" si="14"/>
        <v>-377.42301318965076</v>
      </c>
      <c r="AS12">
        <f t="shared" si="15"/>
        <v>-66.242446182714247</v>
      </c>
      <c r="AT12">
        <f t="shared" si="16"/>
        <v>12.73148222169535</v>
      </c>
      <c r="AU12">
        <f t="shared" si="17"/>
        <v>-430.93397715066965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-387.63290452177716</v>
      </c>
      <c r="AK13">
        <f t="shared" si="30"/>
        <v>80.082366071256331</v>
      </c>
      <c r="AL13">
        <f t="shared" si="9"/>
        <v>-956.68571819880844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-328.9865527446056</v>
      </c>
      <c r="AR13">
        <f t="shared" si="14"/>
        <v>-340.70053792709655</v>
      </c>
      <c r="AS13">
        <f t="shared" si="15"/>
        <v>-203.45028771976783</v>
      </c>
      <c r="AT13">
        <f t="shared" si="16"/>
        <v>42.031469022417696</v>
      </c>
      <c r="AU13">
        <f t="shared" si="17"/>
        <v>-502.11935662444665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-342.2501643215619</v>
      </c>
      <c r="AK14">
        <f t="shared" si="30"/>
        <v>107.21666938778074</v>
      </c>
      <c r="AL14">
        <f t="shared" si="9"/>
        <v>-893.52810949354534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-298.24350138219683</v>
      </c>
      <c r="AR14">
        <f t="shared" si="14"/>
        <v>-308.58291539522241</v>
      </c>
      <c r="AS14">
        <f t="shared" si="15"/>
        <v>-160.38484015765056</v>
      </c>
      <c r="AT14">
        <f t="shared" si="16"/>
        <v>50.243740323929863</v>
      </c>
      <c r="AU14">
        <f t="shared" si="17"/>
        <v>-418.72401522894313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-301.07499599830771</v>
      </c>
      <c r="AK15">
        <f t="shared" si="30"/>
        <v>131.17418089029007</v>
      </c>
      <c r="AL15">
        <f t="shared" si="9"/>
        <v>-843.72085131795916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-272.80710042521707</v>
      </c>
      <c r="AR15">
        <f t="shared" si="14"/>
        <v>-281.93276352813803</v>
      </c>
      <c r="AS15">
        <f t="shared" si="15"/>
        <v>-125.97266493954345</v>
      </c>
      <c r="AT15">
        <f t="shared" si="16"/>
        <v>54.884534941933389</v>
      </c>
      <c r="AU15">
        <f t="shared" si="17"/>
        <v>-353.02089352574808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-262.29870080737783</v>
      </c>
      <c r="AK16">
        <f t="shared" si="30"/>
        <v>152.24943061017163</v>
      </c>
      <c r="AL16">
        <f t="shared" si="9"/>
        <v>-802.03835801766195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-250.45936444083571</v>
      </c>
      <c r="AR16">
        <f t="shared" si="14"/>
        <v>-258.51327582251702</v>
      </c>
      <c r="AS16">
        <f t="shared" si="15"/>
        <v>-97.989545764772217</v>
      </c>
      <c r="AT16">
        <f t="shared" si="16"/>
        <v>56.87734061401914</v>
      </c>
      <c r="AU16">
        <f t="shared" si="17"/>
        <v>-299.6254809732701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-227.31367237398081</v>
      </c>
      <c r="AK17">
        <f t="shared" si="30"/>
        <v>170.61033966668808</v>
      </c>
      <c r="AL17">
        <f t="shared" si="9"/>
        <v>-766.92696365835718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-229.79002876659439</v>
      </c>
      <c r="AR17">
        <f t="shared" si="14"/>
        <v>-236.89762164717794</v>
      </c>
      <c r="AS17">
        <f t="shared" si="15"/>
        <v>-75.821285024226725</v>
      </c>
      <c r="AT17">
        <f t="shared" si="16"/>
        <v>56.907686444243915</v>
      </c>
      <c r="AU17">
        <f t="shared" si="17"/>
        <v>-255.81122022716073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-196.79303981806288</v>
      </c>
      <c r="AK18">
        <f t="shared" si="30"/>
        <v>186.52229673286672</v>
      </c>
      <c r="AL18">
        <f t="shared" si="9"/>
        <v>-739.58867193696881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-210.93025701885779</v>
      </c>
      <c r="AR18">
        <f t="shared" si="14"/>
        <v>-217.20231492723696</v>
      </c>
      <c r="AS18">
        <f t="shared" si="15"/>
        <v>-58.608052975396539</v>
      </c>
      <c r="AT18">
        <f t="shared" si="16"/>
        <v>55.54926463923195</v>
      </c>
      <c r="AU18">
        <f t="shared" si="17"/>
        <v>-220.26110326340154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-169.94748278887255</v>
      </c>
      <c r="AK19">
        <f t="shared" si="30"/>
        <v>200.29780952013112</v>
      </c>
      <c r="AL19">
        <f t="shared" si="9"/>
        <v>-721.87714337737862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-194.4881156612818</v>
      </c>
      <c r="AR19">
        <f t="shared" si="14"/>
        <v>-200.0224424423696</v>
      </c>
      <c r="AS19">
        <f t="shared" si="15"/>
        <v>-45.190201029820827</v>
      </c>
      <c r="AT19">
        <f t="shared" si="16"/>
        <v>53.260561024562229</v>
      </c>
      <c r="AU19">
        <f t="shared" si="17"/>
        <v>-191.95208244762819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-145.58129488133363</v>
      </c>
      <c r="AK20">
        <f t="shared" si="30"/>
        <v>212.19413331535222</v>
      </c>
      <c r="AL20">
        <f t="shared" si="9"/>
        <v>-707.23905717034518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-178.84246172169981</v>
      </c>
      <c r="AR20">
        <f t="shared" si="14"/>
        <v>-183.72546916403954</v>
      </c>
      <c r="AS20">
        <f t="shared" si="15"/>
        <v>-34.563450520066908</v>
      </c>
      <c r="AT20">
        <f t="shared" si="16"/>
        <v>50.378459907722942</v>
      </c>
      <c r="AU20">
        <f t="shared" si="17"/>
        <v>-167.9104597763835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-124.79094054849293</v>
      </c>
      <c r="AK21">
        <f t="shared" si="30"/>
        <v>222.38482395704557</v>
      </c>
      <c r="AL21">
        <f t="shared" si="9"/>
        <v>-701.90189404045941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-165.16859870275627</v>
      </c>
      <c r="AR21">
        <f t="shared" si="14"/>
        <v>-169.47657006560357</v>
      </c>
      <c r="AS21">
        <f t="shared" si="15"/>
        <v>-26.453098535305298</v>
      </c>
      <c r="AT21">
        <f t="shared" si="16"/>
        <v>47.140983432256803</v>
      </c>
      <c r="AU21">
        <f t="shared" si="17"/>
        <v>-148.78868516865208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-105.93265332420151</v>
      </c>
      <c r="AK22">
        <f t="shared" si="30"/>
        <v>231.12018979544007</v>
      </c>
      <c r="AL22">
        <f t="shared" si="9"/>
        <v>-701.67807825643672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-152.69827586986432</v>
      </c>
      <c r="AR22">
        <f t="shared" si="14"/>
        <v>-156.49857992858762</v>
      </c>
      <c r="AS22">
        <f t="shared" si="15"/>
        <v>-20.049581840169893</v>
      </c>
      <c r="AT22">
        <f t="shared" si="16"/>
        <v>43.743482437257292</v>
      </c>
      <c r="AU22">
        <f t="shared" si="17"/>
        <v>-132.80467933150024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-89.356413439920289</v>
      </c>
      <c r="AK23">
        <f t="shared" si="30"/>
        <v>238.53547552813419</v>
      </c>
      <c r="AL23">
        <f t="shared" si="9"/>
        <v>-707.64796968546659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-141.44188805988389</v>
      </c>
      <c r="AR23">
        <f t="shared" si="14"/>
        <v>-144.79401330310242</v>
      </c>
      <c r="AS23">
        <f t="shared" si="15"/>
        <v>-15.100216539100522</v>
      </c>
      <c r="AT23">
        <f t="shared" si="16"/>
        <v>40.309779612561776</v>
      </c>
      <c r="AU23">
        <f t="shared" si="17"/>
        <v>-119.58445022964118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-74.678370252422155</v>
      </c>
      <c r="AK24">
        <f t="shared" si="30"/>
        <v>244.79042446892859</v>
      </c>
      <c r="AL24">
        <f t="shared" si="9"/>
        <v>-718.0120511522714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-131.04606875824564</v>
      </c>
      <c r="AR24">
        <f t="shared" si="14"/>
        <v>-134.00255573229552</v>
      </c>
      <c r="AS24">
        <f t="shared" si="15"/>
        <v>-11.267673528117934</v>
      </c>
      <c r="AT24">
        <f t="shared" si="16"/>
        <v>36.934638187766794</v>
      </c>
      <c r="AU24">
        <f t="shared" si="17"/>
        <v>-108.33559107264666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-61.918447592027405</v>
      </c>
      <c r="AK25">
        <f t="shared" si="30"/>
        <v>250.01791038659815</v>
      </c>
      <c r="AL25">
        <f t="shared" si="9"/>
        <v>-957.595334335649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-151.73847348408489</v>
      </c>
      <c r="AR25">
        <f t="shared" si="14"/>
        <v>-154.34420986782979</v>
      </c>
      <c r="AS25">
        <f t="shared" si="15"/>
        <v>-8.3414482580982483</v>
      </c>
      <c r="AT25">
        <f t="shared" si="16"/>
        <v>33.681585120299154</v>
      </c>
      <c r="AU25">
        <f t="shared" si="17"/>
        <v>-129.0040730056289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-20.551273257230605</v>
      </c>
      <c r="AK26">
        <f t="shared" si="30"/>
        <v>254.35220171804008</v>
      </c>
      <c r="AL26">
        <f t="shared" si="9"/>
        <v>-1200.3278350894527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-170.20618874514071</v>
      </c>
      <c r="AR26">
        <f t="shared" si="14"/>
        <v>-172.50096327490652</v>
      </c>
      <c r="AS26">
        <f t="shared" si="15"/>
        <v>-2.4719638316311188</v>
      </c>
      <c r="AT26">
        <f t="shared" si="16"/>
        <v>30.594184373541097</v>
      </c>
      <c r="AU26">
        <f t="shared" si="17"/>
        <v>-144.37874273299656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16.376057726108684</v>
      </c>
      <c r="AK27">
        <f t="shared" si="30"/>
        <v>255.79079084604621</v>
      </c>
      <c r="AL27">
        <f t="shared" si="9"/>
        <v>-1458.6455264820993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-183.86192487389647</v>
      </c>
      <c r="AR27">
        <f t="shared" si="14"/>
        <v>-185.88114854949936</v>
      </c>
      <c r="AS27">
        <f t="shared" si="15"/>
        <v>1.7587119567171843</v>
      </c>
      <c r="AT27">
        <f t="shared" si="16"/>
        <v>27.470733787281496</v>
      </c>
      <c r="AU27">
        <f t="shared" si="17"/>
        <v>-156.65170280550066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46.513593606903669</v>
      </c>
      <c r="AK28">
        <f t="shared" si="30"/>
        <v>254.6444668052186</v>
      </c>
      <c r="AL28">
        <f t="shared" si="9"/>
        <v>-1746.8309009463339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-194.60383557832719</v>
      </c>
      <c r="AR28">
        <f t="shared" si="14"/>
        <v>-196.37895488551868</v>
      </c>
      <c r="AS28">
        <f t="shared" si="15"/>
        <v>4.4601270186703541</v>
      </c>
      <c r="AT28">
        <f t="shared" si="16"/>
        <v>24.417521384206509</v>
      </c>
      <c r="AU28">
        <f t="shared" si="17"/>
        <v>-167.50130648264181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71.971396947083122</v>
      </c>
      <c r="AK29">
        <f t="shared" si="30"/>
        <v>251.38851525273535</v>
      </c>
      <c r="AL29">
        <f t="shared" si="9"/>
        <v>-2054.7123268494238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-202.03941985635282</v>
      </c>
      <c r="AR29">
        <f t="shared" si="14"/>
        <v>-203.59839655868106</v>
      </c>
      <c r="AS29">
        <f t="shared" si="15"/>
        <v>6.1618233356833922</v>
      </c>
      <c r="AT29">
        <f t="shared" si="16"/>
        <v>21.522600440088912</v>
      </c>
      <c r="AU29">
        <f t="shared" si="17"/>
        <v>-175.91397278290873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92.546171078456609</v>
      </c>
      <c r="AK30">
        <f t="shared" si="30"/>
        <v>246.35051746643953</v>
      </c>
      <c r="AL30">
        <f t="shared" si="9"/>
        <v>-2409.7632974049334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-208.74511523748012</v>
      </c>
      <c r="AR30">
        <f t="shared" si="14"/>
        <v>-210.11270203109763</v>
      </c>
      <c r="AS30">
        <f t="shared" si="15"/>
        <v>7.0744021331569904</v>
      </c>
      <c r="AT30">
        <f t="shared" si="16"/>
        <v>18.831493577313459</v>
      </c>
      <c r="AU30">
        <f t="shared" si="17"/>
        <v>-184.20680632062718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110.98328597150248</v>
      </c>
      <c r="AK31">
        <f t="shared" si="30"/>
        <v>239.87228549094755</v>
      </c>
      <c r="AL31">
        <f t="shared" si="9"/>
        <v>-2807.6764585452834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-214.3769469964557</v>
      </c>
      <c r="AR31">
        <f t="shared" si="14"/>
        <v>-215.5750771898928</v>
      </c>
      <c r="AS31">
        <f t="shared" si="15"/>
        <v>7.5747943072263277</v>
      </c>
      <c r="AT31">
        <f t="shared" si="16"/>
        <v>16.371683417850416</v>
      </c>
      <c r="AU31">
        <f t="shared" si="17"/>
        <v>-191.62859946481606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127.08959943754417</v>
      </c>
      <c r="AK32">
        <f t="shared" si="30"/>
        <v>232.10345547294239</v>
      </c>
      <c r="AL32">
        <f t="shared" si="9"/>
        <v>-3237.6201032830545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-218.13800157176735</v>
      </c>
      <c r="AR32">
        <f t="shared" si="14"/>
        <v>-219.18615618195906</v>
      </c>
      <c r="AS32">
        <f t="shared" si="15"/>
        <v>7.7447116561958635</v>
      </c>
      <c r="AT32">
        <f t="shared" si="16"/>
        <v>14.14414983602194</v>
      </c>
      <c r="AU32">
        <f t="shared" si="17"/>
        <v>-197.29729468974125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140.20286982274365</v>
      </c>
      <c r="AK33">
        <f t="shared" si="30"/>
        <v>223.20718351231429</v>
      </c>
      <c r="AL33">
        <f t="shared" si="9"/>
        <v>-3714.1960352966557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-220.94633128380667</v>
      </c>
      <c r="AR33">
        <f t="shared" si="14"/>
        <v>-221.86177777446551</v>
      </c>
      <c r="AS33">
        <f t="shared" si="15"/>
        <v>7.6284116885831219</v>
      </c>
      <c r="AT33">
        <f t="shared" si="16"/>
        <v>12.144660732221633</v>
      </c>
      <c r="AU33">
        <f t="shared" si="17"/>
        <v>-202.08870535366077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151.36139222217571</v>
      </c>
      <c r="AK34">
        <f t="shared" si="30"/>
        <v>213.39298262472224</v>
      </c>
      <c r="AL34">
        <f t="shared" si="9"/>
        <v>-4237.755237489765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-222.79273554392222</v>
      </c>
      <c r="AR34">
        <f t="shared" si="14"/>
        <v>-223.59078521585238</v>
      </c>
      <c r="AS34">
        <f t="shared" si="15"/>
        <v>7.3531649879898913</v>
      </c>
      <c r="AT34">
        <f t="shared" si="16"/>
        <v>10.366671351804298</v>
      </c>
      <c r="AU34">
        <f t="shared" si="17"/>
        <v>-205.87094887605821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-4755.0603752575535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-221.32237447027049</v>
      </c>
      <c r="AR35">
        <f t="shared" ref="AR35:AR66" si="45">AI35*$K35</f>
        <v>-222.01672725798525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-206.25154469353282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165.84968708057795</v>
      </c>
      <c r="AK36">
        <f t="shared" si="30"/>
        <v>191.55125237244732</v>
      </c>
      <c r="AL36">
        <f t="shared" si="40"/>
        <v>-5281.7091051334146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-217.78762040369543</v>
      </c>
      <c r="AR36">
        <f t="shared" si="45"/>
        <v>-218.39048929038739</v>
      </c>
      <c r="AS36">
        <f t="shared" si="46"/>
        <v>6.4229983142386704</v>
      </c>
      <c r="AT36">
        <f t="shared" si="47"/>
        <v>7.4183641388529038</v>
      </c>
      <c r="AU36">
        <f t="shared" si="48"/>
        <v>-204.5491268372958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168.2584352343265</v>
      </c>
      <c r="AK37">
        <f t="shared" si="30"/>
        <v>179.94177427680685</v>
      </c>
      <c r="AL37">
        <f t="shared" si="40"/>
        <v>-5833.5951668221842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-213.23447761608617</v>
      </c>
      <c r="AR37">
        <f t="shared" si="45"/>
        <v>-213.75670892597773</v>
      </c>
      <c r="AS37">
        <f t="shared" si="46"/>
        <v>5.8181106256638291</v>
      </c>
      <c r="AT37">
        <f t="shared" si="47"/>
        <v>6.2221020150501749</v>
      </c>
      <c r="AU37">
        <f t="shared" si="48"/>
        <v>-201.71649628526373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169.01199085772214</v>
      </c>
      <c r="AK38">
        <f t="shared" si="30"/>
        <v>168.16368381040402</v>
      </c>
      <c r="AL38">
        <f t="shared" si="40"/>
        <v>-6470.4677302778564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-209.72524975692477</v>
      </c>
      <c r="AR38">
        <f t="shared" si="45"/>
        <v>-210.17637867014463</v>
      </c>
      <c r="AS38">
        <f t="shared" si="46"/>
        <v>5.2180065960122795</v>
      </c>
      <c r="AT38">
        <f t="shared" si="47"/>
        <v>5.1918163136193822</v>
      </c>
      <c r="AU38">
        <f t="shared" si="48"/>
        <v>-199.76655576051297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170.24088657981292</v>
      </c>
      <c r="AK39">
        <f t="shared" si="30"/>
        <v>156.33284445036347</v>
      </c>
      <c r="AL39">
        <f t="shared" si="40"/>
        <v>-7095.4923639125709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-204.20591933101144</v>
      </c>
      <c r="AR39">
        <f t="shared" si="45"/>
        <v>-204.59447477083745</v>
      </c>
      <c r="AS39">
        <f t="shared" si="46"/>
        <v>4.6928098360712882</v>
      </c>
      <c r="AT39">
        <f t="shared" si="47"/>
        <v>4.3094248677665368</v>
      </c>
      <c r="AU39">
        <f t="shared" si="48"/>
        <v>-195.59224006699964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-7649.4508062959976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-195.64909858391462</v>
      </c>
      <c r="AR40">
        <f t="shared" si="45"/>
        <v>-195.98277138383162</v>
      </c>
      <c r="AS40">
        <f t="shared" si="46"/>
        <v>4.1582869840106431</v>
      </c>
      <c r="AT40">
        <f t="shared" si="47"/>
        <v>3.5544001600370949</v>
      </c>
      <c r="AU40">
        <f t="shared" si="48"/>
        <v>-188.2700842397839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164.17240600012042</v>
      </c>
      <c r="AK41">
        <f t="shared" si="61"/>
        <v>132.58934073517526</v>
      </c>
      <c r="AL41">
        <f t="shared" si="40"/>
        <v>-8211.5243357806485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-186.68576660201435</v>
      </c>
      <c r="AR41">
        <f t="shared" si="45"/>
        <v>-186.97137523503949</v>
      </c>
      <c r="AS41">
        <f t="shared" si="46"/>
        <v>3.6077231334011435</v>
      </c>
      <c r="AT41">
        <f t="shared" si="47"/>
        <v>2.9136786349610269</v>
      </c>
      <c r="AU41">
        <f t="shared" si="48"/>
        <v>-180.44997346667731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158.58157679505575</v>
      </c>
      <c r="AK42">
        <f t="shared" si="61"/>
        <v>121.09727231516682</v>
      </c>
      <c r="AL42">
        <f t="shared" si="40"/>
        <v>-8743.3482921410232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-176.79470193196201</v>
      </c>
      <c r="AR42">
        <f t="shared" si="45"/>
        <v>-177.03831982784297</v>
      </c>
      <c r="AS42">
        <f t="shared" si="46"/>
        <v>3.1114852556626014</v>
      </c>
      <c r="AT42">
        <f t="shared" si="47"/>
        <v>2.3760160853776306</v>
      </c>
      <c r="AU42">
        <f t="shared" si="48"/>
        <v>-171.55081848680277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151.70167531860579</v>
      </c>
      <c r="AK43">
        <f t="shared" si="61"/>
        <v>109.99656193951292</v>
      </c>
      <c r="AL43">
        <f t="shared" si="40"/>
        <v>-9279.7323972009817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-166.94458800093227</v>
      </c>
      <c r="AR43">
        <f t="shared" si="45"/>
        <v>-167.15158159021274</v>
      </c>
      <c r="AS43">
        <f t="shared" si="46"/>
        <v>2.6575862604724985</v>
      </c>
      <c r="AT43">
        <f t="shared" si="47"/>
        <v>1.9269751048939718</v>
      </c>
      <c r="AU43">
        <f t="shared" si="48"/>
        <v>-162.56702022484626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144.54009995329284</v>
      </c>
      <c r="AK44">
        <f t="shared" si="61"/>
        <v>99.377444667210497</v>
      </c>
      <c r="AL44">
        <f t="shared" si="40"/>
        <v>-9847.4488541050687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-157.66923104705882</v>
      </c>
      <c r="AR44">
        <f t="shared" si="45"/>
        <v>-157.84431513317401</v>
      </c>
      <c r="AS44">
        <f t="shared" si="46"/>
        <v>2.260826947011783</v>
      </c>
      <c r="AT44">
        <f t="shared" si="47"/>
        <v>1.5544143452329435</v>
      </c>
      <c r="AU44">
        <f t="shared" si="48"/>
        <v>-154.02907384092927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137.66522386166594</v>
      </c>
      <c r="AK45">
        <f t="shared" si="61"/>
        <v>89.259637670480004</v>
      </c>
      <c r="AL45">
        <f t="shared" si="40"/>
        <v>-10357.496805886753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-147.67087998748733</v>
      </c>
      <c r="AR45">
        <f t="shared" si="45"/>
        <v>-147.81825826960764</v>
      </c>
      <c r="AS45">
        <f t="shared" si="46"/>
        <v>1.9225834207046921</v>
      </c>
      <c r="AT45">
        <f t="shared" si="47"/>
        <v>1.2465682669126059</v>
      </c>
      <c r="AU45">
        <f t="shared" si="48"/>
        <v>-144.64910658199034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129.81015928624413</v>
      </c>
      <c r="AK46">
        <f t="shared" si="61"/>
        <v>79.62307200016339</v>
      </c>
      <c r="AL46">
        <f t="shared" si="40"/>
        <v>-10795.101711093543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-137.09569937676474</v>
      </c>
      <c r="AR46">
        <f t="shared" si="45"/>
        <v>-137.21911646617011</v>
      </c>
      <c r="AS46">
        <f t="shared" si="46"/>
        <v>1.618644991256571</v>
      </c>
      <c r="AT46">
        <f t="shared" si="47"/>
        <v>0.99284591737792638</v>
      </c>
      <c r="AU46">
        <f t="shared" si="48"/>
        <v>-134.60762555753558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121.14862732208314</v>
      </c>
      <c r="AK47">
        <f t="shared" si="61"/>
        <v>70.5363608501263</v>
      </c>
      <c r="AL47">
        <f t="shared" si="40"/>
        <v>-11213.470163084323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-126.87455525262335</v>
      </c>
      <c r="AR47">
        <f t="shared" si="45"/>
        <v>-126.97730341638868</v>
      </c>
      <c r="AS47">
        <f t="shared" si="46"/>
        <v>1.3487870884650219</v>
      </c>
      <c r="AT47">
        <f t="shared" si="47"/>
        <v>0.7853042571338984</v>
      </c>
      <c r="AU47">
        <f t="shared" si="48"/>
        <v>-124.84321207078975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112.63609806094314</v>
      </c>
      <c r="AK48">
        <f t="shared" si="61"/>
        <v>62.055956937580476</v>
      </c>
      <c r="AL48">
        <f t="shared" si="40"/>
        <v>-11599.38301906263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-116.95485513338608</v>
      </c>
      <c r="AR48">
        <f t="shared" si="45"/>
        <v>-117.03982942824338</v>
      </c>
      <c r="AS48">
        <f t="shared" si="46"/>
        <v>1.1196556520654652</v>
      </c>
      <c r="AT48">
        <f t="shared" si="47"/>
        <v>0.61686532226905966</v>
      </c>
      <c r="AU48">
        <f t="shared" si="48"/>
        <v>-115.30330845390887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104.24194692652884</v>
      </c>
      <c r="AK49">
        <f t="shared" si="61"/>
        <v>54.171430073314454</v>
      </c>
      <c r="AL49">
        <f t="shared" si="40"/>
        <v>-11955.443249728991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-107.44581238045099</v>
      </c>
      <c r="AR49">
        <f t="shared" si="45"/>
        <v>-107.51555129689335</v>
      </c>
      <c r="AS49">
        <f t="shared" si="46"/>
        <v>0.92519093938572539</v>
      </c>
      <c r="AT49">
        <f t="shared" si="47"/>
        <v>0.48079413091471168</v>
      </c>
      <c r="AU49">
        <f t="shared" si="48"/>
        <v>-106.1095662265929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96.095001481471513</v>
      </c>
      <c r="AK50">
        <f t="shared" si="61"/>
        <v>46.874493788457436</v>
      </c>
      <c r="AL50">
        <f t="shared" si="40"/>
        <v>-12273.35714143889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-98.336218412618749</v>
      </c>
      <c r="AR50">
        <f t="shared" si="45"/>
        <v>-98.392945822481977</v>
      </c>
      <c r="AS50">
        <f t="shared" si="46"/>
        <v>0.76150302349681076</v>
      </c>
      <c r="AT50">
        <f t="shared" si="47"/>
        <v>0.37145604031938467</v>
      </c>
      <c r="AU50">
        <f t="shared" si="48"/>
        <v>-97.259986758665789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88.201565824244199</v>
      </c>
      <c r="AK51">
        <f t="shared" si="61"/>
        <v>40.147843684754427</v>
      </c>
      <c r="AL51">
        <f t="shared" si="40"/>
        <v>-12529.177759260207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-89.511774468612202</v>
      </c>
      <c r="AR51">
        <f t="shared" si="45"/>
        <v>-89.557441858250016</v>
      </c>
      <c r="AS51">
        <f t="shared" si="46"/>
        <v>0.62406396587489665</v>
      </c>
      <c r="AT51">
        <f t="shared" si="47"/>
        <v>0.28406323988804277</v>
      </c>
      <c r="AU51">
        <f t="shared" si="48"/>
        <v>-88.649314652487092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80.462977514706836</v>
      </c>
      <c r="AK52">
        <f t="shared" si="61"/>
        <v>33.973734077057337</v>
      </c>
      <c r="AL52">
        <f t="shared" si="40"/>
        <v>-12743.562701141973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-81.19214744930882</v>
      </c>
      <c r="AR52">
        <f t="shared" si="45"/>
        <v>-81.228454552419791</v>
      </c>
      <c r="AS52">
        <f t="shared" si="46"/>
        <v>0.50831261554834262</v>
      </c>
      <c r="AT52">
        <f t="shared" si="47"/>
        <v>0.21462389489</v>
      </c>
      <c r="AU52">
        <f t="shared" si="48"/>
        <v>-80.505518041981446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73.112864454750024</v>
      </c>
      <c r="AK53">
        <f t="shared" si="61"/>
        <v>28.341325651027855</v>
      </c>
      <c r="AL53">
        <f t="shared" si="40"/>
        <v>-12832.311864744026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-72.924320101449993</v>
      </c>
      <c r="AR53">
        <f t="shared" si="45"/>
        <v>-72.9527667712305</v>
      </c>
      <c r="AS53">
        <f t="shared" si="46"/>
        <v>0.41239231681818961</v>
      </c>
      <c r="AT53">
        <f t="shared" si="47"/>
        <v>0.1598589391085857</v>
      </c>
      <c r="AU53">
        <f t="shared" si="48"/>
        <v>-72.380515515303728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65.710674570593881</v>
      </c>
      <c r="AK54">
        <f t="shared" si="61"/>
        <v>23.223425139195353</v>
      </c>
      <c r="AL54">
        <f t="shared" si="40"/>
        <v>-12756.668739348099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-64.670484335192086</v>
      </c>
      <c r="AR54">
        <f t="shared" si="45"/>
        <v>-64.692395635156331</v>
      </c>
      <c r="AS54">
        <f t="shared" si="46"/>
        <v>0.33092887971349094</v>
      </c>
      <c r="AT54">
        <f t="shared" si="47"/>
        <v>0.11695667583152894</v>
      </c>
      <c r="AU54">
        <f t="shared" si="48"/>
        <v>-64.244510079611317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58.229729396927695</v>
      </c>
      <c r="AK55">
        <f t="shared" si="61"/>
        <v>18.62367791925378</v>
      </c>
      <c r="AL55">
        <f t="shared" si="40"/>
        <v>-12495.661213839478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-56.516566851036785</v>
      </c>
      <c r="AR55">
        <f t="shared" si="45"/>
        <v>-56.533109046769759</v>
      </c>
      <c r="AS55">
        <f t="shared" si="46"/>
        <v>0.26183366979117645</v>
      </c>
      <c r="AT55">
        <f t="shared" si="47"/>
        <v>8.374254843891478E-2</v>
      </c>
      <c r="AU55">
        <f t="shared" si="48"/>
        <v>-56.187532828539673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50.765892799014921</v>
      </c>
      <c r="AK56">
        <f t="shared" si="61"/>
        <v>14.547596861468842</v>
      </c>
      <c r="AL56">
        <f t="shared" si="40"/>
        <v>-11974.840654503922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-48.326469572086417</v>
      </c>
      <c r="AR56">
        <f t="shared" si="45"/>
        <v>-48.338675368050353</v>
      </c>
      <c r="AS56">
        <f t="shared" si="46"/>
        <v>0.20381433513209674</v>
      </c>
      <c r="AT56">
        <f t="shared" si="47"/>
        <v>5.8405528172796817E-2</v>
      </c>
      <c r="AU56">
        <f t="shared" si="48"/>
        <v>-48.076455504745461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43.191939168495566</v>
      </c>
      <c r="AK57">
        <f t="shared" si="61"/>
        <v>10.993984365537797</v>
      </c>
      <c r="AL57">
        <f t="shared" si="40"/>
        <v>-11192.154182471271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-40.305225942164803</v>
      </c>
      <c r="AR57">
        <f t="shared" si="45"/>
        <v>-40.313999732657244</v>
      </c>
      <c r="AS57">
        <f t="shared" si="46"/>
        <v>0.15482724225651806</v>
      </c>
      <c r="AT57">
        <f t="shared" si="47"/>
        <v>3.9409397065669684E-2</v>
      </c>
      <c r="AU57">
        <f t="shared" si="48"/>
        <v>-40.11976309333506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35.720823796101598</v>
      </c>
      <c r="AK58">
        <f t="shared" si="61"/>
        <v>7.9705486237431078</v>
      </c>
      <c r="AL58">
        <f t="shared" si="40"/>
        <v>-10149.587084168261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-32.618125853584722</v>
      </c>
      <c r="AR58">
        <f t="shared" si="45"/>
        <v>-32.624250351388042</v>
      </c>
      <c r="AS58">
        <f t="shared" si="46"/>
        <v>0.11432681872127615</v>
      </c>
      <c r="AT58">
        <f t="shared" si="47"/>
        <v>2.5510259024744124E-2</v>
      </c>
      <c r="AU58">
        <f t="shared" si="48"/>
        <v>-32.484413273642019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28.524909651742533</v>
      </c>
      <c r="AK59">
        <f t="shared" si="61"/>
        <v>5.4700909580159953</v>
      </c>
      <c r="AL59">
        <f t="shared" si="40"/>
        <v>-8914.133137552566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-25.566459179140612</v>
      </c>
      <c r="AR59">
        <f t="shared" si="45"/>
        <v>-25.570594474775657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-25.47344875207925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21.911801856067193</v>
      </c>
      <c r="AK60">
        <f t="shared" si="61"/>
        <v>3.4733472823940179</v>
      </c>
      <c r="AL60">
        <f t="shared" si="40"/>
        <v>-7574.2281192186774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-19.387505639656617</v>
      </c>
      <c r="AR60">
        <f t="shared" si="45"/>
        <v>-19.390191570337755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-19.325422102806318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16.124418744055383</v>
      </c>
      <c r="AK61">
        <f t="shared" si="61"/>
        <v>1.9395211524693143</v>
      </c>
      <c r="AL61">
        <f t="shared" si="40"/>
        <v>-6191.1336030616321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-14.14349943801845</v>
      </c>
      <c r="AR61">
        <f t="shared" si="45"/>
        <v>-14.145166433916486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-14.104014991315276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11.230028995517351</v>
      </c>
      <c r="AK62">
        <f t="shared" si="61"/>
        <v>0.81081184038543752</v>
      </c>
      <c r="AL62">
        <f t="shared" si="40"/>
        <v>-4837.7907447454299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-9.8636592017398517</v>
      </c>
      <c r="AR62">
        <f t="shared" si="45"/>
        <v>-9.8646395240824916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-9.8401482500419313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7.2623463066495804</v>
      </c>
      <c r="AK63">
        <f t="shared" si="61"/>
        <v>2.4709810699222817E-2</v>
      </c>
      <c r="AL63">
        <f t="shared" si="40"/>
        <v>-3566.7784387398142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-6.4902702146213658</v>
      </c>
      <c r="AR63">
        <f t="shared" si="45"/>
        <v>-6.4908122360385043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-6.4775783115121497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4.1676694154336227</v>
      </c>
      <c r="AK64">
        <f t="shared" si="61"/>
        <v>-0.48365443076624787</v>
      </c>
      <c r="AL64">
        <f t="shared" si="40"/>
        <v>-2455.2644537448127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-3.986919536925273</v>
      </c>
      <c r="AR64">
        <f t="shared" si="45"/>
        <v>-3.9871992991653609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-3.9812256473577778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1.9131688233647868</v>
      </c>
      <c r="AK65">
        <f t="shared" si="61"/>
        <v>-0.77539128984660144</v>
      </c>
      <c r="AL65">
        <f t="shared" si="40"/>
        <v>-1445.7873989430886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-2.0946767492261551</v>
      </c>
      <c r="AR65">
        <f t="shared" si="45"/>
        <v>-2.094819305225915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-2.0931720615529072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0.24311361211858085</v>
      </c>
      <c r="AK66">
        <f t="shared" si="61"/>
        <v>-0.90931310748213656</v>
      </c>
      <c r="AL66">
        <f t="shared" si="40"/>
        <v>-842.12638105280553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-1.087645685980327</v>
      </c>
      <c r="AR66">
        <f t="shared" si="45"/>
        <v>-1.0877173130172439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-1.0885784788108399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-484.7446341823188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-0.5577135702904924</v>
      </c>
      <c r="AR67">
        <f t="shared" ref="AR67:AR98" si="76">AI67*$K67</f>
        <v>-0.55774899779639575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-0.55947084449635565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-275.46912896820328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-0.2819925623027485</v>
      </c>
      <c r="AR68">
        <f t="shared" si="76"/>
        <v>-0.28200977805931571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-0.28386991120976851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-1.0359135062698535</v>
      </c>
      <c r="AK69">
        <f t="shared" si="61"/>
        <v>-0.82245967642407847</v>
      </c>
      <c r="AL69">
        <f t="shared" si="71"/>
        <v>-154.02309550284298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-0.13999640687387319</v>
      </c>
      <c r="AR69">
        <f t="shared" si="76"/>
        <v>-0.14000462455263804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-0.14171448762572503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-1.036705440065953</v>
      </c>
      <c r="AK70">
        <f t="shared" si="61"/>
        <v>-0.74994573098518869</v>
      </c>
      <c r="AL70">
        <f t="shared" si="71"/>
        <v>-84.996071303431222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-6.8353135217452787E-2</v>
      </c>
      <c r="AR70">
        <f t="shared" si="76"/>
        <v>-6.8356981401742997E-2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-6.9824724845654107E-2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-0.98227351383596506</v>
      </c>
      <c r="AK71">
        <f t="shared" si="61"/>
        <v>-0.67737635018057196</v>
      </c>
      <c r="AL71">
        <f t="shared" si="71"/>
        <v>-46.299797176860579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-3.2741200299585348E-2</v>
      </c>
      <c r="AR71">
        <f t="shared" si="76"/>
        <v>-3.274296299175547E-2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-3.3960294415326511E-2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-24.969147990237197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-1.5360005392313922E-2</v>
      </c>
      <c r="AR72">
        <f t="shared" si="76"/>
        <v>-1.5360795486016111E-2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-1.6352270357555175E-2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-13.434236695127264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-7.0554887764561255E-3</v>
      </c>
      <c r="AR73">
        <f t="shared" si="76"/>
        <v>-7.055834388414773E-3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-7.8554181634472673E-3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-7.2872978733415525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-3.1630643076135069E-3</v>
      </c>
      <c r="AR74">
        <f t="shared" si="76"/>
        <v>-3.1632116506830018E-3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-3.8045632811015938E-3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-4.0677331602238684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-1.3831592084610417E-3</v>
      </c>
      <c r="AR75">
        <f t="shared" si="76"/>
        <v>-1.3832202912495472E-3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-1.8961501436778518E-3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-2.3984176746503989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-5.8861809916469106E-4</v>
      </c>
      <c r="AR76">
        <f t="shared" si="76"/>
        <v>-5.8864266108171531E-4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-9.9822182441147538E-4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-0.5316915390495387</v>
      </c>
      <c r="AK77">
        <f t="shared" si="92"/>
        <v>-0.34768723252695827</v>
      </c>
      <c r="AL77">
        <f t="shared" si="71"/>
        <v>-1.5331019659280034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-2.4291873790718184E-4</v>
      </c>
      <c r="AR77">
        <f t="shared" si="76"/>
        <v>-2.4292830295051328E-4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-5.6971186283582902E-4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-1.0782434949618827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-9.7134363872398259E-5</v>
      </c>
      <c r="AR78">
        <f t="shared" si="76"/>
        <v>-9.7137961969292216E-5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-3.5775280383766258E-4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-0.42423334805696911</v>
      </c>
      <c r="AK79">
        <f t="shared" si="92"/>
        <v>-0.27721831928335</v>
      </c>
      <c r="AL79">
        <f t="shared" si="71"/>
        <v>-0.8280393597656095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-3.7499419157860942E-5</v>
      </c>
      <c r="AR79">
        <f t="shared" si="76"/>
        <v>-3.750072464755039E-5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-2.4530090906136357E-4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-0.6790876324601437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-1.3948529834197054E-5</v>
      </c>
      <c r="AR80">
        <f t="shared" si="76"/>
        <v>-1.3948986367341555E-5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-1.7962053072612124E-4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-0.58043843140479945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-5.0005450949599112E-6</v>
      </c>
      <c r="AR81">
        <f t="shared" si="76"/>
        <v>-5.0006986103953942E-6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-1.3707816787559765E-4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-0.50752466702773347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-1.7234853557997156E-6</v>
      </c>
      <c r="AR82">
        <f t="shared" si="76"/>
        <v>-1.7235348782115037E-6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-1.0701662826829686E-4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-0.44887790407212269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-5.6966691209087273E-7</v>
      </c>
      <c r="AR83">
        <f t="shared" si="76"/>
        <v>-5.6968220301997373E-7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-8.4509262938997195E-5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-0.39915487868082999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-1.8013987259696223E-7</v>
      </c>
      <c r="AR84">
        <f t="shared" si="76"/>
        <v>-1.8014438169244846E-7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-6.7096444206864498E-5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-0.3557941248573292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-5.4379353462168582E-8</v>
      </c>
      <c r="AR85">
        <f t="shared" si="76"/>
        <v>-5.4380620212827047E-8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-5.339969950680647E-5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-0.31746659598817639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-1.5632972070258285E-8</v>
      </c>
      <c r="AR86">
        <f t="shared" si="76"/>
        <v>-1.5633310138754662E-8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-4.2542210621339021E-5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-0.28338385756603246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-4.2672590369097437E-9</v>
      </c>
      <c r="AR87">
        <f t="shared" si="76"/>
        <v>-4.2673445023609456E-9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-3.3906198736481424E-5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-0.25299979012127716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-1.1027341340474084E-9</v>
      </c>
      <c r="AR88">
        <f t="shared" si="76"/>
        <v>-1.1027545426948931E-9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-2.7027516032425508E-5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-0.22588628643130876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-2.6996604593705595E-10</v>
      </c>
      <c r="AR89">
        <f t="shared" si="76"/>
        <v>-2.6997058742137517E-10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-2.1545561450510898E-5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-0.20168238062555099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-6.1544327078338022E-11</v>
      </c>
      <c r="AR90">
        <f t="shared" si="76"/>
        <v>-6.1545264209730523E-11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-1.717583606961772E-5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-0.18007308005738853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-1.3000811056594584E-11</v>
      </c>
      <c r="AR91">
        <f t="shared" si="76"/>
        <v>-1.3000989373254777E-11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-1.3692435308888103E-5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-0.16077942042608651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-2.5306369923551811E-12</v>
      </c>
      <c r="AR92">
        <f t="shared" si="76"/>
        <v>-2.5306680796962685E-12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-1.0915517766468932E-5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-0.14355302812050116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-4.5100529258188721E-13</v>
      </c>
      <c r="AR93">
        <f t="shared" si="76"/>
        <v>-4.5101022130625486E-13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-8.7017823679036422E-6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-0.12817234124478782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-7.3053291002758826E-14</v>
      </c>
      <c r="AR94">
        <f t="shared" si="76"/>
        <v>-7.3053994978497957E-14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-6.9370073410918269E-6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-0.11443958941282498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-1.0655517519579504E-14</v>
      </c>
      <c r="AR95">
        <f t="shared" si="76"/>
        <v>-1.0655607007972923E-14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-5.5301397332795707E-6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-0.10217820466810452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-1.3826371769799368E-15</v>
      </c>
      <c r="AR96">
        <f t="shared" si="76"/>
        <v>-1.3826471464688427E-15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-4.4085935302627078E-6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-9.1230539857712498E-2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-1.5716627662917337E-16</v>
      </c>
      <c r="AR97">
        <f t="shared" si="76"/>
        <v>-1.5716723063142846E-16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-3.5145037699917354E-6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18688.835636868105</v>
      </c>
      <c r="AO100" s="6">
        <f t="shared" si="93"/>
        <v>-1868.8835636868107</v>
      </c>
      <c r="AP100" s="6">
        <f t="shared" si="93"/>
        <v>-1758.8974274702587</v>
      </c>
      <c r="AQ100" s="6">
        <f t="shared" si="93"/>
        <v>-11936.439695544499</v>
      </c>
      <c r="AR100" s="6">
        <f t="shared" si="93"/>
        <v>3124.6149501665282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2286.4396173510249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39571.198557860938</v>
      </c>
      <c r="K3">
        <v>1</v>
      </c>
      <c r="L3" s="2">
        <v>0</v>
      </c>
      <c r="O3">
        <f>$C$3</f>
        <v>39571.198557860938</v>
      </c>
      <c r="P3">
        <f>O3*C5</f>
        <v>3957.1198557860939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39571.198557860938</v>
      </c>
      <c r="AF3">
        <f t="shared" ref="AF3:AF34" si="4">-$Z3*P3</f>
        <v>-3957.1198557860939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34091.646115074844</v>
      </c>
      <c r="AJ3">
        <f t="shared" ref="AJ3:AJ34" si="8">AB3-AC3</f>
        <v>0</v>
      </c>
      <c r="AL3">
        <f t="shared" ref="AL3:AL34" si="9">SUM(AI3:AK3)</f>
        <v>34091.646115074844</v>
      </c>
      <c r="AN3">
        <f t="shared" ref="AN3:AN34" si="10">AE3*$K3</f>
        <v>39571.198557860938</v>
      </c>
      <c r="AO3">
        <f t="shared" ref="AO3:AO34" si="11">AF3*$K3</f>
        <v>-3957.1198557860939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34091.646115074844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34091.646115074844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-442.66186000514426</v>
      </c>
      <c r="AK5">
        <f>G5*SUM(AB5, AE5:AF5)</f>
        <v>4.5626574245460301</v>
      </c>
      <c r="AL5">
        <f t="shared" si="9"/>
        <v>-1167.3064972779969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-635.67500660392284</v>
      </c>
      <c r="AR5">
        <f t="shared" si="14"/>
        <v>-657.71239229900323</v>
      </c>
      <c r="AS5">
        <f t="shared" si="15"/>
        <v>-399.2612156250122</v>
      </c>
      <c r="AT5">
        <f t="shared" si="16"/>
        <v>4.1153130965102012</v>
      </c>
      <c r="AU5">
        <f t="shared" si="17"/>
        <v>-1052.8582948275052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-465.21129481086973</v>
      </c>
      <c r="AK6">
        <f>G6*SUM(AB6, AE6:AF6)</f>
        <v>11.044086453421112</v>
      </c>
      <c r="AL6">
        <f t="shared" si="9"/>
        <v>-1200.3456506003654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-616.05823373558303</v>
      </c>
      <c r="AR6">
        <f t="shared" si="14"/>
        <v>-636.66598142282692</v>
      </c>
      <c r="AS6">
        <f t="shared" si="15"/>
        <v>-396.93481989302012</v>
      </c>
      <c r="AT6">
        <f t="shared" si="16"/>
        <v>9.4232072956308297</v>
      </c>
      <c r="AU6">
        <f t="shared" si="17"/>
        <v>-1024.1775940202162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-540.23251838530268</v>
      </c>
      <c r="AK7">
        <f>G7*SUM(AB7, AE7:AF7)</f>
        <v>27.885886721518361</v>
      </c>
      <c r="AL7">
        <f t="shared" si="9"/>
        <v>-1278.6452156347821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-595.47208570972396</v>
      </c>
      <c r="AR7">
        <f t="shared" si="14"/>
        <v>-614.62041909018319</v>
      </c>
      <c r="AS7">
        <f t="shared" si="15"/>
        <v>-433.30099233053858</v>
      </c>
      <c r="AT7">
        <f t="shared" si="16"/>
        <v>22.366262631812017</v>
      </c>
      <c r="AU7">
        <f t="shared" si="17"/>
        <v>-1025.5551487889097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-1346.6540036022448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-571.00594600527586</v>
      </c>
      <c r="AR8">
        <f t="shared" si="14"/>
        <v>-588.66762531478287</v>
      </c>
      <c r="AS8">
        <f t="shared" si="15"/>
        <v>-460.66972644249836</v>
      </c>
      <c r="AT8">
        <f t="shared" si="16"/>
        <v>41.402915905312014</v>
      </c>
      <c r="AU8">
        <f t="shared" si="17"/>
        <v>-1007.9344358519692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-569.337471175264</v>
      </c>
      <c r="AK9">
        <f t="shared" si="30"/>
        <v>70.834348822070851</v>
      </c>
      <c r="AL9">
        <f t="shared" si="9"/>
        <v>-1306.1391183254023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-547.4570459966618</v>
      </c>
      <c r="AR9">
        <f t="shared" si="14"/>
        <v>-563.73580250779753</v>
      </c>
      <c r="AS9">
        <f t="shared" si="15"/>
        <v>-397.40169805630063</v>
      </c>
      <c r="AT9">
        <f t="shared" si="16"/>
        <v>49.442890952697745</v>
      </c>
      <c r="AU9">
        <f t="shared" si="17"/>
        <v>-911.69460961140044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-264.87387664527523</v>
      </c>
      <c r="AK10">
        <f t="shared" si="30"/>
        <v>16.106792378739943</v>
      </c>
      <c r="AL10">
        <f t="shared" si="9"/>
        <v>-1081.772770792471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-536.23857536259982</v>
      </c>
      <c r="AR10">
        <f t="shared" si="14"/>
        <v>-551.49770571404065</v>
      </c>
      <c r="AS10">
        <f t="shared" si="15"/>
        <v>-175.36175038932942</v>
      </c>
      <c r="AT10">
        <f t="shared" si="16"/>
        <v>10.663623534592649</v>
      </c>
      <c r="AU10">
        <f t="shared" si="17"/>
        <v>-716.1958325687774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8885.4347304681523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-197.82264308282356</v>
      </c>
      <c r="AK11">
        <f t="shared" si="30"/>
        <v>6.4170232737914894</v>
      </c>
      <c r="AL11">
        <f t="shared" si="9"/>
        <v>-1048.3578785110612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-525.17382014252337</v>
      </c>
      <c r="AR11">
        <f t="shared" si="14"/>
        <v>-539.5128515313246</v>
      </c>
      <c r="AS11">
        <f t="shared" si="15"/>
        <v>-124.54352874771749</v>
      </c>
      <c r="AT11">
        <f t="shared" si="16"/>
        <v>4.0399759608894588</v>
      </c>
      <c r="AU11">
        <f t="shared" si="17"/>
        <v>-660.01640431815269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-417.91252438850279</v>
      </c>
      <c r="AK12">
        <f t="shared" si="30"/>
        <v>88.377705973252603</v>
      </c>
      <c r="AL12">
        <f t="shared" si="9"/>
        <v>-1214.884736402583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-507.21076838433487</v>
      </c>
      <c r="AR12">
        <f t="shared" si="14"/>
        <v>-520.43997467589998</v>
      </c>
      <c r="AS12">
        <f t="shared" si="15"/>
        <v>-245.66375304346687</v>
      </c>
      <c r="AT12">
        <f t="shared" si="16"/>
        <v>51.951539300071175</v>
      </c>
      <c r="AU12">
        <f t="shared" si="17"/>
        <v>-714.15218841929561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-915.95775957999285</v>
      </c>
      <c r="AK13">
        <f t="shared" si="30"/>
        <v>323.8462299513705</v>
      </c>
      <c r="AL13">
        <f t="shared" si="9"/>
        <v>-1507.7704046780036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-468.9160678434971</v>
      </c>
      <c r="AR13">
        <f t="shared" si="14"/>
        <v>-480.58629545854194</v>
      </c>
      <c r="AS13">
        <f t="shared" si="15"/>
        <v>-480.74316589714135</v>
      </c>
      <c r="AT13">
        <f t="shared" si="16"/>
        <v>169.97166105352369</v>
      </c>
      <c r="AU13">
        <f t="shared" si="17"/>
        <v>-791.35780030215949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-801.77011783893613</v>
      </c>
      <c r="AK14">
        <f t="shared" si="30"/>
        <v>387.96327312197002</v>
      </c>
      <c r="AL14">
        <f t="shared" si="9"/>
        <v>-1362.6445543176742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-434.34920007823257</v>
      </c>
      <c r="AR14">
        <f t="shared" si="14"/>
        <v>-444.64313024224151</v>
      </c>
      <c r="AS14">
        <f t="shared" si="15"/>
        <v>-375.72450095877747</v>
      </c>
      <c r="AT14">
        <f t="shared" si="16"/>
        <v>181.80685952350319</v>
      </c>
      <c r="AU14">
        <f t="shared" si="17"/>
        <v>-638.56077167751585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-700.1920371382239</v>
      </c>
      <c r="AK15">
        <f t="shared" si="30"/>
        <v>444.08718137069559</v>
      </c>
      <c r="AL15">
        <f t="shared" si="9"/>
        <v>-1239.6004864257745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-402.42502358595686</v>
      </c>
      <c r="AR15">
        <f t="shared" si="14"/>
        <v>-411.50400131903547</v>
      </c>
      <c r="AS15">
        <f t="shared" si="15"/>
        <v>-292.96706156311177</v>
      </c>
      <c r="AT15">
        <f t="shared" si="16"/>
        <v>185.81033445590859</v>
      </c>
      <c r="AU15">
        <f t="shared" si="17"/>
        <v>-518.66072842623862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-610.5582239287387</v>
      </c>
      <c r="AK16">
        <f t="shared" si="30"/>
        <v>493.10062397037126</v>
      </c>
      <c r="AL16">
        <f t="shared" si="9"/>
        <v>-1386.1832434061137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-465.96864254951362</v>
      </c>
      <c r="AR16">
        <f t="shared" si="14"/>
        <v>-473.97051193501812</v>
      </c>
      <c r="AS16">
        <f t="shared" si="15"/>
        <v>-228.09233458483206</v>
      </c>
      <c r="AT16">
        <f t="shared" si="16"/>
        <v>184.21252568332716</v>
      </c>
      <c r="AU16">
        <f t="shared" si="17"/>
        <v>-517.850320836523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-438.4806855886045</v>
      </c>
      <c r="AK17">
        <f t="shared" si="30"/>
        <v>535.83969964538301</v>
      </c>
      <c r="AL17">
        <f t="shared" si="9"/>
        <v>-1490.7741806472741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-522.68053646538124</v>
      </c>
      <c r="AR17">
        <f t="shared" si="14"/>
        <v>-529.72748341324495</v>
      </c>
      <c r="AS17">
        <f t="shared" si="15"/>
        <v>-146.2567943776593</v>
      </c>
      <c r="AT17">
        <f t="shared" si="16"/>
        <v>178.73124027166551</v>
      </c>
      <c r="AU17">
        <f t="shared" si="17"/>
        <v>-497.25303751923872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-284.86350651508474</v>
      </c>
      <c r="AK18">
        <f t="shared" si="30"/>
        <v>566.53334763658529</v>
      </c>
      <c r="AL18">
        <f t="shared" si="9"/>
        <v>-1635.0064410161776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-564.6154833567382</v>
      </c>
      <c r="AR18">
        <f t="shared" si="14"/>
        <v>-570.81625033112857</v>
      </c>
      <c r="AS18">
        <f t="shared" si="15"/>
        <v>-84.83681890390163</v>
      </c>
      <c r="AT18">
        <f t="shared" si="16"/>
        <v>168.7225141768765</v>
      </c>
      <c r="AU18">
        <f t="shared" si="17"/>
        <v>-486.93055505815369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-156.40598359010619</v>
      </c>
      <c r="AK19">
        <f t="shared" si="30"/>
        <v>586.47379309264124</v>
      </c>
      <c r="AL19">
        <f t="shared" si="9"/>
        <v>-1837.8451803109833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-597.6024604522778</v>
      </c>
      <c r="AR19">
        <f t="shared" si="14"/>
        <v>-603.05361542268952</v>
      </c>
      <c r="AS19">
        <f t="shared" si="15"/>
        <v>-41.589423536707663</v>
      </c>
      <c r="AT19">
        <f t="shared" si="16"/>
        <v>155.94740312513355</v>
      </c>
      <c r="AU19">
        <f t="shared" si="17"/>
        <v>-488.69563583426361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-46.166706464549861</v>
      </c>
      <c r="AK20">
        <f t="shared" si="30"/>
        <v>597.4222119439487</v>
      </c>
      <c r="AL20">
        <f t="shared" si="9"/>
        <v>-2082.1868730758447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-620.43614945045749</v>
      </c>
      <c r="AR20">
        <f t="shared" si="14"/>
        <v>-625.22355926861667</v>
      </c>
      <c r="AS20">
        <f t="shared" si="15"/>
        <v>-10.96075341177996</v>
      </c>
      <c r="AT20">
        <f t="shared" si="16"/>
        <v>141.83809176134204</v>
      </c>
      <c r="AU20">
        <f t="shared" si="17"/>
        <v>-494.34622091905459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45.642250417582545</v>
      </c>
      <c r="AK21">
        <f t="shared" si="30"/>
        <v>600.65388139646711</v>
      </c>
      <c r="AL21">
        <f t="shared" si="9"/>
        <v>-2397.5296916324583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-641.02844685762852</v>
      </c>
      <c r="AR21">
        <f t="shared" si="14"/>
        <v>-645.22812375669423</v>
      </c>
      <c r="AS21">
        <f t="shared" si="15"/>
        <v>9.6752131393721736</v>
      </c>
      <c r="AT21">
        <f t="shared" si="16"/>
        <v>127.32620044657735</v>
      </c>
      <c r="AU21">
        <f t="shared" si="17"/>
        <v>-508.2267101707447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127.8196084354131</v>
      </c>
      <c r="AK22">
        <f t="shared" si="30"/>
        <v>597.45892386723631</v>
      </c>
      <c r="AL22">
        <f t="shared" si="9"/>
        <v>-2772.4335915191077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-658.32305210533684</v>
      </c>
      <c r="AR22">
        <f t="shared" si="14"/>
        <v>-662.00235035458434</v>
      </c>
      <c r="AS22">
        <f t="shared" si="15"/>
        <v>24.192065616077613</v>
      </c>
      <c r="AT22">
        <f t="shared" si="16"/>
        <v>113.07940672037614</v>
      </c>
      <c r="AU22">
        <f t="shared" si="17"/>
        <v>-524.73087801813062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200.10087494264917</v>
      </c>
      <c r="AK23">
        <f t="shared" si="30"/>
        <v>588.51155127675747</v>
      </c>
      <c r="AL23">
        <f t="shared" si="9"/>
        <v>-3194.4458017841803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-669.87274978432697</v>
      </c>
      <c r="AR23">
        <f t="shared" si="14"/>
        <v>-673.09149299215471</v>
      </c>
      <c r="AS23">
        <f t="shared" si="15"/>
        <v>33.814769695619646</v>
      </c>
      <c r="AT23">
        <f t="shared" si="16"/>
        <v>99.451751899331001</v>
      </c>
      <c r="AU23">
        <f t="shared" si="17"/>
        <v>-539.82497139720408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260.74580588906429</v>
      </c>
      <c r="AK24">
        <f t="shared" si="30"/>
        <v>574.50449003077199</v>
      </c>
      <c r="AL24">
        <f t="shared" si="9"/>
        <v>-3680.2309836357308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-678.49675629832223</v>
      </c>
      <c r="AR24">
        <f t="shared" si="14"/>
        <v>-681.30797054599793</v>
      </c>
      <c r="AS24">
        <f t="shared" si="15"/>
        <v>39.342029086242604</v>
      </c>
      <c r="AT24">
        <f t="shared" si="16"/>
        <v>86.682783946997873</v>
      </c>
      <c r="AU24">
        <f t="shared" si="17"/>
        <v>-555.28315751275738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313.20484210612722</v>
      </c>
      <c r="AK25">
        <f t="shared" si="30"/>
        <v>556.25228361853749</v>
      </c>
      <c r="AL25">
        <f t="shared" si="9"/>
        <v>-4227.294630513411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-684.16681786496861</v>
      </c>
      <c r="AR25">
        <f t="shared" si="14"/>
        <v>-686.61752211800297</v>
      </c>
      <c r="AS25">
        <f t="shared" si="15"/>
        <v>42.193919360318183</v>
      </c>
      <c r="AT25">
        <f t="shared" si="16"/>
        <v>74.936465991929367</v>
      </c>
      <c r="AU25">
        <f t="shared" si="17"/>
        <v>-569.48713676575539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358.01332305050892</v>
      </c>
      <c r="AK26">
        <f t="shared" si="30"/>
        <v>534.32794467110864</v>
      </c>
      <c r="AL26">
        <f t="shared" si="9"/>
        <v>-4775.8343714973271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-679.65153484006703</v>
      </c>
      <c r="AR26">
        <f t="shared" si="14"/>
        <v>-681.78379977270356</v>
      </c>
      <c r="AS26">
        <f t="shared" si="15"/>
        <v>43.062829964151021</v>
      </c>
      <c r="AT26">
        <f t="shared" si="16"/>
        <v>64.270438961345619</v>
      </c>
      <c r="AU26">
        <f t="shared" si="17"/>
        <v>-574.45053084720701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388.44305732715748</v>
      </c>
      <c r="AK27">
        <f t="shared" si="30"/>
        <v>509.26701205757297</v>
      </c>
      <c r="AL27">
        <f t="shared" si="9"/>
        <v>-5346.9578279570487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-668.79677588322897</v>
      </c>
      <c r="AR27">
        <f t="shared" si="14"/>
        <v>-670.64810594024755</v>
      </c>
      <c r="AS27">
        <f t="shared" si="15"/>
        <v>41.716966369499019</v>
      </c>
      <c r="AT27">
        <f t="shared" si="16"/>
        <v>54.692893628442008</v>
      </c>
      <c r="AU27">
        <f t="shared" si="17"/>
        <v>-574.23824594230655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408.78920667527018</v>
      </c>
      <c r="AK28">
        <f t="shared" si="30"/>
        <v>482.07599804467191</v>
      </c>
      <c r="AL28">
        <f t="shared" si="9"/>
        <v>-5954.7644831744674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-654.81468079975014</v>
      </c>
      <c r="AR28">
        <f t="shared" si="14"/>
        <v>-656.4183835982534</v>
      </c>
      <c r="AS28">
        <f t="shared" si="15"/>
        <v>39.198256772888435</v>
      </c>
      <c r="AT28">
        <f t="shared" si="16"/>
        <v>46.225630341586665</v>
      </c>
      <c r="AU28">
        <f t="shared" si="17"/>
        <v>-570.99449648377822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422.66506543550804</v>
      </c>
      <c r="AK29">
        <f t="shared" si="30"/>
        <v>453.46075357740301</v>
      </c>
      <c r="AL29">
        <f t="shared" si="9"/>
        <v>-6662.558812301877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-644.03830942613217</v>
      </c>
      <c r="AR29">
        <f t="shared" si="14"/>
        <v>-645.4236662343377</v>
      </c>
      <c r="AS29">
        <f t="shared" si="15"/>
        <v>36.186423688476324</v>
      </c>
      <c r="AT29">
        <f t="shared" si="16"/>
        <v>38.822993185253992</v>
      </c>
      <c r="AU29">
        <f t="shared" si="17"/>
        <v>-570.41424936060741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436.76186713662173</v>
      </c>
      <c r="AK30">
        <f t="shared" si="30"/>
        <v>423.87419899691747</v>
      </c>
      <c r="AL30">
        <f t="shared" si="9"/>
        <v>-7358.4512559045097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-627.08918078859654</v>
      </c>
      <c r="AR30">
        <f t="shared" si="14"/>
        <v>-628.28238279395316</v>
      </c>
      <c r="AS30">
        <f t="shared" si="15"/>
        <v>33.386892710380472</v>
      </c>
      <c r="AT30">
        <f t="shared" si="16"/>
        <v>32.401735292018436</v>
      </c>
      <c r="AU30">
        <f t="shared" si="17"/>
        <v>-562.49375479155424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442.02092874439495</v>
      </c>
      <c r="AK31">
        <f t="shared" si="30"/>
        <v>393.30086829735393</v>
      </c>
      <c r="AL31">
        <f t="shared" si="9"/>
        <v>-7982.5871666959774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-600.81232392748927</v>
      </c>
      <c r="AR31">
        <f t="shared" si="14"/>
        <v>-601.83698865531346</v>
      </c>
      <c r="AS31">
        <f t="shared" si="15"/>
        <v>30.168665357301361</v>
      </c>
      <c r="AT31">
        <f t="shared" si="16"/>
        <v>26.84344000204625</v>
      </c>
      <c r="AU31">
        <f t="shared" si="17"/>
        <v>-544.82488329596572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435.5728131737369</v>
      </c>
      <c r="AK32">
        <f t="shared" si="30"/>
        <v>362.35940328524629</v>
      </c>
      <c r="AL32">
        <f t="shared" si="9"/>
        <v>-8624.0192157343718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-573.28712520611953</v>
      </c>
      <c r="AR32">
        <f t="shared" si="14"/>
        <v>-574.164191278918</v>
      </c>
      <c r="AS32">
        <f t="shared" si="15"/>
        <v>26.543366713233301</v>
      </c>
      <c r="AT32">
        <f t="shared" si="16"/>
        <v>22.081815559852817</v>
      </c>
      <c r="AU32">
        <f t="shared" si="17"/>
        <v>-525.53900900583199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425.75184774741319</v>
      </c>
      <c r="AK33">
        <f t="shared" si="30"/>
        <v>331.86930636308472</v>
      </c>
      <c r="AL33">
        <f t="shared" si="9"/>
        <v>-9234.3469898535168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-542.9129829609285</v>
      </c>
      <c r="AR33">
        <f t="shared" si="14"/>
        <v>-543.66110107255781</v>
      </c>
      <c r="AS33">
        <f t="shared" si="15"/>
        <v>23.165077689910238</v>
      </c>
      <c r="AT33">
        <f t="shared" si="16"/>
        <v>18.056946330291503</v>
      </c>
      <c r="AU33">
        <f t="shared" si="17"/>
        <v>-502.43907705235597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411.18505665851126</v>
      </c>
      <c r="AK34">
        <f t="shared" si="30"/>
        <v>302.06667702076578</v>
      </c>
      <c r="AL34">
        <f t="shared" si="9"/>
        <v>-9852.7888483661154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-512.66459498118923</v>
      </c>
      <c r="AR34">
        <f t="shared" si="14"/>
        <v>-513.30024472511241</v>
      </c>
      <c r="AS34">
        <f t="shared" si="15"/>
        <v>19.975447621200164</v>
      </c>
      <c r="AT34">
        <f t="shared" si="16"/>
        <v>14.674456153569452</v>
      </c>
      <c r="AU34">
        <f t="shared" si="17"/>
        <v>-478.65034095034275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-10506.697297288736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-484.18120912841175</v>
      </c>
      <c r="AR35">
        <f t="shared" ref="AR35:AR66" si="45">AI35*$K35</f>
        <v>-484.71886903803033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-455.72976496135306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379.16851277763271</v>
      </c>
      <c r="AK36">
        <f t="shared" si="30"/>
        <v>245.63019679988778</v>
      </c>
      <c r="AL36">
        <f t="shared" si="40"/>
        <v>-11096.234871228733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-453.47760467010886</v>
      </c>
      <c r="AR36">
        <f t="shared" si="45"/>
        <v>-453.93018374569891</v>
      </c>
      <c r="AS36">
        <f t="shared" si="46"/>
        <v>14.684373309669748</v>
      </c>
      <c r="AT36">
        <f t="shared" si="47"/>
        <v>9.5127242489476398</v>
      </c>
      <c r="AU36">
        <f t="shared" si="48"/>
        <v>-429.73308618708148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359.71626864262953</v>
      </c>
      <c r="AK37">
        <f t="shared" si="30"/>
        <v>219.08840090545348</v>
      </c>
      <c r="AL37">
        <f t="shared" si="40"/>
        <v>-11607.456200786761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-421.00263348614482</v>
      </c>
      <c r="AR37">
        <f t="shared" si="45"/>
        <v>-421.38163093021529</v>
      </c>
      <c r="AS37">
        <f t="shared" si="46"/>
        <v>12.43841975529593</v>
      </c>
      <c r="AT37">
        <f t="shared" si="47"/>
        <v>7.5757304618488899</v>
      </c>
      <c r="AU37">
        <f t="shared" si="48"/>
        <v>-401.36748071307045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337.28715489017941</v>
      </c>
      <c r="AK38">
        <f t="shared" si="30"/>
        <v>193.90826210046941</v>
      </c>
      <c r="AL38">
        <f t="shared" si="40"/>
        <v>-12098.70640690204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-389.61486119958209</v>
      </c>
      <c r="AR38">
        <f t="shared" si="45"/>
        <v>-389.93038712583439</v>
      </c>
      <c r="AS38">
        <f t="shared" si="46"/>
        <v>10.413264704092793</v>
      </c>
      <c r="AT38">
        <f t="shared" si="47"/>
        <v>5.9866438205162273</v>
      </c>
      <c r="AU38">
        <f t="shared" si="48"/>
        <v>-373.53047860122535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314.86889816747043</v>
      </c>
      <c r="AK39">
        <f t="shared" si="30"/>
        <v>170.29816125815685</v>
      </c>
      <c r="AL39">
        <f t="shared" si="40"/>
        <v>-12553.271285374198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-359.15278330380005</v>
      </c>
      <c r="AR39">
        <f t="shared" si="45"/>
        <v>-359.41372804587576</v>
      </c>
      <c r="AS39">
        <f t="shared" si="46"/>
        <v>8.6795827493561077</v>
      </c>
      <c r="AT39">
        <f t="shared" si="47"/>
        <v>4.6943886528836885</v>
      </c>
      <c r="AU39">
        <f t="shared" si="48"/>
        <v>-346.03975664363594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-12974.034806554666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-329.95177948590413</v>
      </c>
      <c r="AR40">
        <f t="shared" si="45"/>
        <v>-330.16593841001458</v>
      </c>
      <c r="AS40">
        <f t="shared" si="46"/>
        <v>7.1969946116305783</v>
      </c>
      <c r="AT40">
        <f t="shared" si="47"/>
        <v>3.6489445182399654</v>
      </c>
      <c r="AU40">
        <f t="shared" si="48"/>
        <v>-319.31999928014403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270.36475538505033</v>
      </c>
      <c r="AK41">
        <f t="shared" si="61"/>
        <v>127.78826624467492</v>
      </c>
      <c r="AL41">
        <f t="shared" si="40"/>
        <v>-13351.505300005578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-301.97742968586329</v>
      </c>
      <c r="AR41">
        <f t="shared" si="45"/>
        <v>-302.15163200622669</v>
      </c>
      <c r="AS41">
        <f t="shared" si="46"/>
        <v>5.9413223343895689</v>
      </c>
      <c r="AT41">
        <f t="shared" si="47"/>
        <v>2.8081740137730575</v>
      </c>
      <c r="AU41">
        <f t="shared" si="48"/>
        <v>-293.40213565806403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248.77472959581519</v>
      </c>
      <c r="AK42">
        <f t="shared" si="61"/>
        <v>108.86273336772139</v>
      </c>
      <c r="AL42">
        <f t="shared" si="40"/>
        <v>-13659.12279629492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-274.87873763085003</v>
      </c>
      <c r="AR42">
        <f t="shared" si="45"/>
        <v>-275.01897610214678</v>
      </c>
      <c r="AS42">
        <f t="shared" si="46"/>
        <v>4.8811401599265922</v>
      </c>
      <c r="AT42">
        <f t="shared" si="47"/>
        <v>2.135965580683739</v>
      </c>
      <c r="AU42">
        <f t="shared" si="48"/>
        <v>-268.00187036153642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227.3763268361638</v>
      </c>
      <c r="AK43">
        <f t="shared" si="61"/>
        <v>91.448502296014325</v>
      </c>
      <c r="AL43">
        <f t="shared" si="40"/>
        <v>-13919.935457842572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-249.33027111678788</v>
      </c>
      <c r="AR43">
        <f t="shared" si="45"/>
        <v>-249.44176539482476</v>
      </c>
      <c r="AS43">
        <f t="shared" si="46"/>
        <v>3.9832928732487161</v>
      </c>
      <c r="AT43">
        <f t="shared" si="47"/>
        <v>1.6020408656150691</v>
      </c>
      <c r="AU43">
        <f t="shared" si="48"/>
        <v>-243.85643165596096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206.91740433581811</v>
      </c>
      <c r="AK44">
        <f t="shared" si="61"/>
        <v>75.532159417482859</v>
      </c>
      <c r="AL44">
        <f t="shared" si="40"/>
        <v>-14040.213593350007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-223.9408744947136</v>
      </c>
      <c r="AR44">
        <f t="shared" si="45"/>
        <v>-224.02823042889645</v>
      </c>
      <c r="AS44">
        <f t="shared" si="46"/>
        <v>3.2365028367859034</v>
      </c>
      <c r="AT44">
        <f t="shared" si="47"/>
        <v>1.1814378254354096</v>
      </c>
      <c r="AU44">
        <f t="shared" si="48"/>
        <v>-219.61028976667515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186.072243440276</v>
      </c>
      <c r="AK45">
        <f t="shared" si="61"/>
        <v>61.04794111397559</v>
      </c>
      <c r="AL45">
        <f t="shared" si="40"/>
        <v>-13977.912318238501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-198.59444415624571</v>
      </c>
      <c r="AR45">
        <f t="shared" si="45"/>
        <v>-198.66173084014596</v>
      </c>
      <c r="AS45">
        <f t="shared" si="46"/>
        <v>2.5986185926743524</v>
      </c>
      <c r="AT45">
        <f t="shared" si="47"/>
        <v>0.85257377398249679</v>
      </c>
      <c r="AU45">
        <f t="shared" si="48"/>
        <v>-195.21053847348912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164.78316642906941</v>
      </c>
      <c r="AK46">
        <f t="shared" si="61"/>
        <v>48.022884073156263</v>
      </c>
      <c r="AL46">
        <f t="shared" si="40"/>
        <v>-13709.812558255342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-173.55484955434605</v>
      </c>
      <c r="AR46">
        <f t="shared" si="45"/>
        <v>-173.60564843424442</v>
      </c>
      <c r="AS46">
        <f t="shared" si="46"/>
        <v>2.0547347638304285</v>
      </c>
      <c r="AT46">
        <f t="shared" si="47"/>
        <v>0.59881292187079638</v>
      </c>
      <c r="AU46">
        <f t="shared" si="48"/>
        <v>-170.95210074854319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143.36620872650997</v>
      </c>
      <c r="AK47">
        <f t="shared" si="61"/>
        <v>36.488062423121406</v>
      </c>
      <c r="AL47">
        <f t="shared" si="40"/>
        <v>-13153.236140038482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-148.40415162129179</v>
      </c>
      <c r="AR47">
        <f t="shared" si="45"/>
        <v>-148.44163399504947</v>
      </c>
      <c r="AS47">
        <f t="shared" si="46"/>
        <v>1.59614265160766</v>
      </c>
      <c r="AT47">
        <f t="shared" si="47"/>
        <v>0.40623347178809499</v>
      </c>
      <c r="AU47">
        <f t="shared" si="48"/>
        <v>-146.43925787165372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121.45000802500982</v>
      </c>
      <c r="AK48">
        <f t="shared" si="61"/>
        <v>26.452427812265707</v>
      </c>
      <c r="AL48">
        <f t="shared" si="40"/>
        <v>-12306.129932262955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-123.77198075537405</v>
      </c>
      <c r="AR48">
        <f t="shared" si="45"/>
        <v>-123.79892389742565</v>
      </c>
      <c r="AS48">
        <f t="shared" si="46"/>
        <v>1.2072700516935835</v>
      </c>
      <c r="AT48">
        <f t="shared" si="47"/>
        <v>0.26294954122817749</v>
      </c>
      <c r="AU48">
        <f t="shared" si="48"/>
        <v>-122.32870430450389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99.705781115836487</v>
      </c>
      <c r="AK49">
        <f t="shared" si="61"/>
        <v>17.950927250515019</v>
      </c>
      <c r="AL49">
        <f t="shared" si="40"/>
        <v>-11170.230607758816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-100.16592020149875</v>
      </c>
      <c r="AR49">
        <f t="shared" si="45"/>
        <v>-100.18472771855215</v>
      </c>
      <c r="AS49">
        <f t="shared" si="46"/>
        <v>0.88493056790051272</v>
      </c>
      <c r="AT49">
        <f t="shared" si="47"/>
        <v>0.15932199786573803</v>
      </c>
      <c r="AU49">
        <f t="shared" si="48"/>
        <v>-99.140475152785925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78.678241951911616</v>
      </c>
      <c r="AK50">
        <f t="shared" si="61"/>
        <v>10.971522572406464</v>
      </c>
      <c r="AL50">
        <f t="shared" si="40"/>
        <v>-9819.3763200661087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-78.511191031266222</v>
      </c>
      <c r="AR50">
        <f t="shared" si="45"/>
        <v>-78.523889973395782</v>
      </c>
      <c r="AS50">
        <f t="shared" si="46"/>
        <v>0.62348424169956995</v>
      </c>
      <c r="AT50">
        <f t="shared" si="47"/>
        <v>8.6943623314912621E-2</v>
      </c>
      <c r="AU50">
        <f t="shared" si="48"/>
        <v>-77.813462108381302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59.325764022706437</v>
      </c>
      <c r="AK51">
        <f t="shared" si="61"/>
        <v>5.464045635772651</v>
      </c>
      <c r="AL51">
        <f t="shared" si="40"/>
        <v>-8350.9106526301348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-59.536447664865769</v>
      </c>
      <c r="AR51">
        <f t="shared" si="45"/>
        <v>-59.54469580025777</v>
      </c>
      <c r="AS51">
        <f t="shared" si="46"/>
        <v>0.41975526430384313</v>
      </c>
      <c r="AT51">
        <f t="shared" si="47"/>
        <v>3.8660469996377428E-2</v>
      </c>
      <c r="AU51">
        <f t="shared" si="48"/>
        <v>-59.08628006595756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42.406602121508712</v>
      </c>
      <c r="AK52">
        <f t="shared" si="61"/>
        <v>1.3112421541832</v>
      </c>
      <c r="AL52">
        <f t="shared" si="40"/>
        <v>-6832.2566017253685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-43.432803050602125</v>
      </c>
      <c r="AR52">
        <f t="shared" si="45"/>
        <v>-43.437922172983598</v>
      </c>
      <c r="AS52">
        <f t="shared" si="46"/>
        <v>0.2678972554422569</v>
      </c>
      <c r="AT52">
        <f t="shared" si="47"/>
        <v>8.2835727634896477E-3</v>
      </c>
      <c r="AU52">
        <f t="shared" si="48"/>
        <v>-43.161741344777859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28.138298101176218</v>
      </c>
      <c r="AK53">
        <f t="shared" si="61"/>
        <v>-1.6572199943224102</v>
      </c>
      <c r="AL53">
        <f t="shared" si="40"/>
        <v>-5344.1514100936847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-30.289983702042505</v>
      </c>
      <c r="AR53">
        <f t="shared" si="45"/>
        <v>-30.292994141391027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-30.143627908324234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16.634175711483635</v>
      </c>
      <c r="AK54">
        <f t="shared" si="61"/>
        <v>-3.6269008614047458</v>
      </c>
      <c r="AL54">
        <f t="shared" si="40"/>
        <v>-3944.8605238387659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-19.930755412560949</v>
      </c>
      <c r="AR54">
        <f t="shared" si="45"/>
        <v>-19.932419888143031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-19.866913287847247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7.7380697067048203</v>
      </c>
      <c r="AK55">
        <f t="shared" si="61"/>
        <v>-4.7912931612086007</v>
      </c>
      <c r="AL55">
        <f t="shared" si="40"/>
        <v>-2720.0567545939348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-12.243298893935821</v>
      </c>
      <c r="AR55">
        <f t="shared" si="45"/>
        <v>-12.244158006514571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-12.230907638962588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1.3569723708500163</v>
      </c>
      <c r="AK56">
        <f t="shared" si="61"/>
        <v>-5.332958040677938</v>
      </c>
      <c r="AL56">
        <f t="shared" si="40"/>
        <v>-1606.2797406875584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-6.4324733141546586</v>
      </c>
      <c r="AR56">
        <f t="shared" si="45"/>
        <v>-6.4329110846433819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-6.4488738271681516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-3.2874610814577068</v>
      </c>
      <c r="AK57">
        <f t="shared" si="61"/>
        <v>-5.4279461066374388</v>
      </c>
      <c r="AL57">
        <f t="shared" si="40"/>
        <v>-940.53609185581342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-3.3400150418953878</v>
      </c>
      <c r="AR57">
        <f t="shared" si="45"/>
        <v>-3.3402349989860038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-3.3714765335420553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-5.3384978113299013</v>
      </c>
      <c r="AK58">
        <f t="shared" si="61"/>
        <v>-5.1978238309353992</v>
      </c>
      <c r="AL58">
        <f t="shared" si="40"/>
        <v>-545.68336066900144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-1.7126640944292943</v>
      </c>
      <c r="AR58">
        <f t="shared" si="45"/>
        <v>-1.712772887581457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-1.7464950699493729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-6.036008095950443</v>
      </c>
      <c r="AK59">
        <f t="shared" si="61"/>
        <v>-4.8241289841423063</v>
      </c>
      <c r="AL59">
        <f t="shared" si="40"/>
        <v>-313.91169270357068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-0.86596160122207178</v>
      </c>
      <c r="AR59">
        <f t="shared" si="45"/>
        <v>-0.86601446851758301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-0.89704891023854794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-6.0524957116169915</v>
      </c>
      <c r="AK60">
        <f t="shared" si="61"/>
        <v>-4.4016084174257752</v>
      </c>
      <c r="AL60">
        <f t="shared" si="40"/>
        <v>-178.95908967951502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-0.42991031987461131</v>
      </c>
      <c r="AR60">
        <f t="shared" si="45"/>
        <v>-0.42993555527161414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-0.45660889700630725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-5.7472837094459521</v>
      </c>
      <c r="AK61">
        <f t="shared" si="61"/>
        <v>-3.977933717612586</v>
      </c>
      <c r="AL61">
        <f t="shared" si="40"/>
        <v>-101.87011095612355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-0.20990337453619168</v>
      </c>
      <c r="AR61">
        <f t="shared" si="45"/>
        <v>-0.20991518565588699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-0.23207019331348361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-5.3054484373571782</v>
      </c>
      <c r="AK62">
        <f t="shared" si="61"/>
        <v>-3.5756238579513693</v>
      </c>
      <c r="AL62">
        <f t="shared" si="40"/>
        <v>-58.314917822891076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-0.10054386543330883</v>
      </c>
      <c r="AR62">
        <f t="shared" si="45"/>
        <v>-0.10054927842619642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-0.11861352977896446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-4.8238773951857823</v>
      </c>
      <c r="AK63">
        <f t="shared" si="61"/>
        <v>-3.2042424673363668</v>
      </c>
      <c r="AL63">
        <f t="shared" si="40"/>
        <v>-34.002078737259033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-4.7168530814041883E-2</v>
      </c>
      <c r="AR63">
        <f t="shared" si="45"/>
        <v>-4.7170957086571465E-2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-6.1750717505350543E-2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-4.3496361661672793</v>
      </c>
      <c r="AK64">
        <f t="shared" si="61"/>
        <v>-2.8665710496733618</v>
      </c>
      <c r="AL64">
        <f t="shared" si="40"/>
        <v>-20.578803357837153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-2.1666466336458943E-2</v>
      </c>
      <c r="AR64">
        <f t="shared" si="45"/>
        <v>-2.1667527664753092E-2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-3.3368649798678221E-2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-3.9040520131111549</v>
      </c>
      <c r="AK65">
        <f t="shared" si="61"/>
        <v>-2.5620965180416522</v>
      </c>
      <c r="AL65">
        <f t="shared" si="40"/>
        <v>-13.175626612644367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-9.7133492111351263E-3</v>
      </c>
      <c r="AR65">
        <f t="shared" si="45"/>
        <v>-9.7138016820774338E-3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-1.9075317393968904E-2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-3.4953924360099506</v>
      </c>
      <c r="AK66">
        <f t="shared" si="61"/>
        <v>-2.2888128771238714</v>
      </c>
      <c r="AL66">
        <f t="shared" si="40"/>
        <v>-9.0702227286584645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-4.2474977110142824E-3</v>
      </c>
      <c r="AR66">
        <f t="shared" si="45"/>
        <v>-4.2476852881223786E-3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-1.1724664471495057E-2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-6.7356504194849425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-1.8075677865351265E-3</v>
      </c>
      <c r="AR67">
        <f t="shared" ref="AR67:AR89" si="76">AI67*$K67</f>
        <v>-1.8076432129109916E-3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-7.7739901851169909E-3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-2.7924413043603735</v>
      </c>
      <c r="AK68">
        <f t="shared" si="61"/>
        <v>-1.8253636198666283</v>
      </c>
      <c r="AL68">
        <f t="shared" si="71"/>
        <v>-5.3417284180473743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-7.4597109061020641E-4</v>
      </c>
      <c r="AR68">
        <f t="shared" si="76"/>
        <v>-7.4600046358434227E-4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-5.5046312355125455E-3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-2.4941190933262725</v>
      </c>
      <c r="AK69">
        <f t="shared" si="61"/>
        <v>-1.6298927285614022</v>
      </c>
      <c r="AL69">
        <f t="shared" si="71"/>
        <v>-4.4482182078550299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-2.9828669446367692E-4</v>
      </c>
      <c r="AR69">
        <f t="shared" si="76"/>
        <v>-2.9829774374002025E-4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-4.092743118268005E-3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-2.2272598065348888</v>
      </c>
      <c r="AK70">
        <f t="shared" si="61"/>
        <v>-1.4553043920285631</v>
      </c>
      <c r="AL70">
        <f t="shared" si="71"/>
        <v>-3.8227455556989929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-1.1515572181643452E-4</v>
      </c>
      <c r="AR70">
        <f t="shared" si="76"/>
        <v>-1.1515973080139719E-4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-3.1404058150962307E-3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-3.3465719928152353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-4.2834077364590784E-5</v>
      </c>
      <c r="AR71">
        <f t="shared" si="76"/>
        <v>-4.2835479317073491E-5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-2.454666695924338E-3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-2.9593833474074054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-1.5356007981393676E-5</v>
      </c>
      <c r="AR72">
        <f t="shared" si="76"/>
        <v>-1.5356479406849857E-5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-1.9380972313261865E-3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-2.6304472697786263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-5.2925939826341527E-6</v>
      </c>
      <c r="AR73">
        <f t="shared" si="76"/>
        <v>-5.2927460593650361E-6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-1.5381047490777109E-3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-2.3438920312677469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-1.7493712150741967E-6</v>
      </c>
      <c r="AR74">
        <f t="shared" si="76"/>
        <v>-1.7494181714809202E-6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-1.2237026277805813E-3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-2.0909589533252926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-5.5318555654148526E-7</v>
      </c>
      <c r="AR75">
        <f t="shared" si="76"/>
        <v>-5.5319940337317276E-7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-9.7468834940835753E-4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-1.86627038429517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-1.6699175188515783E-7</v>
      </c>
      <c r="AR76">
        <f t="shared" si="76"/>
        <v>-1.6699564190771586E-7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-7.7674203602914145E-4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-1.666084143615185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-4.8006775126525506E-8</v>
      </c>
      <c r="AR77">
        <f t="shared" si="76"/>
        <v>-4.8007813289851709E-8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-6.1912900915608057E-4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-1.487499387312277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-1.3104184160944085E-8</v>
      </c>
      <c r="AR78">
        <f t="shared" si="76"/>
        <v>-1.3104446613961878E-8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-4.935407252668701E-4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-1.328100652546093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-3.3863496563314165E-9</v>
      </c>
      <c r="AR79">
        <f t="shared" si="76"/>
        <v>-3.3864123285696855E-9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-3.9344059379830144E-4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-1.185797091082172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-8.2902977123296139E-10</v>
      </c>
      <c r="AR80">
        <f t="shared" si="76"/>
        <v>-8.2904371752644117E-10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-3.1364656437940833E-4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-1.0587454069074744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-1.8899443158247098E-10</v>
      </c>
      <c r="AR81">
        <f t="shared" si="76"/>
        <v>-1.8899730938816408E-10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-2.5003664949326215E-4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-0.94530787442793507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-3.9923759221944987E-11</v>
      </c>
      <c r="AR82">
        <f t="shared" si="76"/>
        <v>-3.9924306808659063E-11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-1.9932757552298467E-4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-0.84402476024656137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-7.7712491567737367E-12</v>
      </c>
      <c r="AR83">
        <f t="shared" si="76"/>
        <v>-7.7713446218578019E-12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-1.5890269880435067E-4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-0.75359350734853137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-1.3849771856909475E-12</v>
      </c>
      <c r="AR84">
        <f t="shared" si="76"/>
        <v>-1.3849923211470408E-12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-1.2667625380797943E-4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-0.67285133999116709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-2.2433692695544689E-13</v>
      </c>
      <c r="AR85">
        <f t="shared" si="76"/>
        <v>-2.2433908877118163E-13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-1.0098553308795664E-4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-0.60076012390280642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-3.2721675131269824E-14</v>
      </c>
      <c r="AR86">
        <f t="shared" si="76"/>
        <v>-3.2721949938207365E-14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-8.0505048552972097E-5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-0.53639296758801058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-4.2458946218633684E-15</v>
      </c>
      <c r="AR87">
        <f t="shared" si="76"/>
        <v>-4.2459252368359973E-15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-6.4178131796558972E-5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-4.8263670309783734E-16</v>
      </c>
      <c r="AR88">
        <f t="shared" si="76"/>
        <v>-4.8263963271170242E-16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39571.198557860938</v>
      </c>
      <c r="AO91" s="6">
        <f t="shared" si="93"/>
        <v>-3957.1198557860939</v>
      </c>
      <c r="AP91" s="6">
        <f t="shared" si="93"/>
        <v>-1754.2430752852481</v>
      </c>
      <c r="AQ91" s="6">
        <f t="shared" si="93"/>
        <v>-22596.304167706519</v>
      </c>
      <c r="AR91" s="6">
        <f t="shared" si="93"/>
        <v>11263.531459083069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8885.4347304681523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100457.24376175617</v>
      </c>
      <c r="K3">
        <v>1</v>
      </c>
      <c r="L3" s="2">
        <v>0</v>
      </c>
      <c r="O3">
        <f>$C$3</f>
        <v>100457.24376175617</v>
      </c>
      <c r="P3">
        <f>O3*C5</f>
        <v>10045.724376175618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100457.24376175617</v>
      </c>
      <c r="AF3">
        <f t="shared" ref="AF3:AF34" si="4">-$Z3*P3</f>
        <v>-10045.724376175618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88889.086798580553</v>
      </c>
      <c r="AJ3">
        <f t="shared" ref="AJ3:AJ34" si="8">AB3-AC3</f>
        <v>0</v>
      </c>
      <c r="AL3">
        <f t="shared" ref="AL3:AL34" si="9">SUM(AI3:AK3)</f>
        <v>88889.086798580553</v>
      </c>
      <c r="AN3">
        <f t="shared" ref="AN3:AN34" si="10">AE3*$K3</f>
        <v>100457.24376175617</v>
      </c>
      <c r="AO3">
        <f t="shared" ref="AO3:AO34" si="11">AF3*$K3</f>
        <v>-10045.724376175618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88889.086798580553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88889.086798580553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-1757.0902503372927</v>
      </c>
      <c r="AK5">
        <f>G5*SUM(AB5, AE5:AF5)</f>
        <v>11.37095735986648</v>
      </c>
      <c r="AL5">
        <f t="shared" si="9"/>
        <v>-2851.5045361657089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-975.36400846200047</v>
      </c>
      <c r="AR5">
        <f t="shared" si="14"/>
        <v>-997.36887295965096</v>
      </c>
      <c r="AS5">
        <f t="shared" si="15"/>
        <v>-1584.816883262479</v>
      </c>
      <c r="AT5">
        <f t="shared" si="16"/>
        <v>10.256095382303121</v>
      </c>
      <c r="AU5">
        <f t="shared" si="17"/>
        <v>-2571.9296608398267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-1768.2413133191294</v>
      </c>
      <c r="AK6">
        <f>G6*SUM(AB6, AE6:AF6)</f>
        <v>32.166510839602587</v>
      </c>
      <c r="AL6">
        <f t="shared" si="9"/>
        <v>-3162.5560703628425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-1196.5762793002109</v>
      </c>
      <c r="AR6">
        <f t="shared" si="14"/>
        <v>-1217.1245441885201</v>
      </c>
      <c r="AS6">
        <f t="shared" si="15"/>
        <v>-1508.7263681228371</v>
      </c>
      <c r="AT6">
        <f t="shared" si="16"/>
        <v>27.445610906535119</v>
      </c>
      <c r="AU6">
        <f t="shared" si="17"/>
        <v>-2698.4053014048218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-1685.1068309067114</v>
      </c>
      <c r="AK7">
        <f>G7*SUM(AB7, AE7:AF7)</f>
        <v>86.922554009228733</v>
      </c>
      <c r="AL7">
        <f t="shared" si="9"/>
        <v>-3383.7888044395499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-1413.1168089740531</v>
      </c>
      <c r="AR7">
        <f t="shared" si="14"/>
        <v>-1432.1689038756858</v>
      </c>
      <c r="AS7">
        <f t="shared" si="15"/>
        <v>-1351.5633309102027</v>
      </c>
      <c r="AT7">
        <f t="shared" si="16"/>
        <v>69.71744133558677</v>
      </c>
      <c r="AU7">
        <f t="shared" si="17"/>
        <v>-2714.014793450302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-3587.3384935292643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-1595.4376459813677</v>
      </c>
      <c r="AR8">
        <f t="shared" si="14"/>
        <v>-1612.9591935770609</v>
      </c>
      <c r="AS8">
        <f t="shared" si="15"/>
        <v>-1201.1424930708101</v>
      </c>
      <c r="AT8">
        <f t="shared" si="16"/>
        <v>129.074952970662</v>
      </c>
      <c r="AU8">
        <f t="shared" si="17"/>
        <v>-2685.026733677209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-1246.5018567755033</v>
      </c>
      <c r="AK9">
        <f t="shared" si="30"/>
        <v>213.82651301520065</v>
      </c>
      <c r="AL9">
        <f t="shared" si="9"/>
        <v>-3582.5847066441402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-1763.7667269136944</v>
      </c>
      <c r="AR9">
        <f t="shared" si="14"/>
        <v>-1779.8552914634215</v>
      </c>
      <c r="AS9">
        <f t="shared" si="15"/>
        <v>-870.06736705799074</v>
      </c>
      <c r="AT9">
        <f t="shared" si="16"/>
        <v>149.25246214040217</v>
      </c>
      <c r="AU9">
        <f t="shared" si="17"/>
        <v>-2500.6701963810101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-260.7070443954799</v>
      </c>
      <c r="AK10">
        <f t="shared" si="30"/>
        <v>46.591079327872905</v>
      </c>
      <c r="AL10">
        <f t="shared" si="9"/>
        <v>-3175.0052971778528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-1945.2690569251363</v>
      </c>
      <c r="AR10">
        <f t="shared" si="14"/>
        <v>-1960.2791432818601</v>
      </c>
      <c r="AS10">
        <f t="shared" si="15"/>
        <v>-172.60306762998206</v>
      </c>
      <c r="AT10">
        <f t="shared" si="16"/>
        <v>30.845975929916733</v>
      </c>
      <c r="AU10">
        <f t="shared" si="17"/>
        <v>-2102.0362349819252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27575.152119453091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115.85737031247118</v>
      </c>
      <c r="AK11">
        <f t="shared" si="30"/>
        <v>17.753346834892454</v>
      </c>
      <c r="AL11">
        <f t="shared" si="9"/>
        <v>-3288.6898742135313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-2140.5596398150165</v>
      </c>
      <c r="AR11">
        <f t="shared" si="14"/>
        <v>-2154.5834462692724</v>
      </c>
      <c r="AS11">
        <f t="shared" si="15"/>
        <v>72.940516339704402</v>
      </c>
      <c r="AT11">
        <f t="shared" si="16"/>
        <v>11.177003943749293</v>
      </c>
      <c r="AU11">
        <f t="shared" si="17"/>
        <v>-2070.4659259858186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-209.7800005540048</v>
      </c>
      <c r="AK12">
        <f t="shared" si="30"/>
        <v>230.57967243140158</v>
      </c>
      <c r="AL12">
        <f t="shared" si="9"/>
        <v>-3911.8242573760681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-2298.8871069709858</v>
      </c>
      <c r="AR12">
        <f t="shared" si="14"/>
        <v>-2311.7353450523442</v>
      </c>
      <c r="AS12">
        <f t="shared" si="15"/>
        <v>-123.31609904480568</v>
      </c>
      <c r="AT12">
        <f t="shared" si="16"/>
        <v>135.54288134320794</v>
      </c>
      <c r="AU12">
        <f t="shared" si="17"/>
        <v>-2299.5085627539415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-1247.9030947931642</v>
      </c>
      <c r="AK13">
        <f t="shared" si="30"/>
        <v>783.28350814345231</v>
      </c>
      <c r="AL13">
        <f t="shared" si="9"/>
        <v>-4942.9384260920397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-2339.2190549389784</v>
      </c>
      <c r="AR13">
        <f t="shared" si="14"/>
        <v>-2350.459018718861</v>
      </c>
      <c r="AS13">
        <f t="shared" si="15"/>
        <v>-654.96566653771947</v>
      </c>
      <c r="AT13">
        <f t="shared" si="16"/>
        <v>411.10868875937155</v>
      </c>
      <c r="AU13">
        <f t="shared" si="17"/>
        <v>-2594.3159964972092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-827.55791092187064</v>
      </c>
      <c r="AK14">
        <f t="shared" si="30"/>
        <v>870.63672477897376</v>
      </c>
      <c r="AL14">
        <f t="shared" si="9"/>
        <v>-5033.865515304391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-2369.3343871031102</v>
      </c>
      <c r="AR14">
        <f t="shared" si="14"/>
        <v>-2379.1512455106154</v>
      </c>
      <c r="AS14">
        <f t="shared" si="15"/>
        <v>-387.80914401460683</v>
      </c>
      <c r="AT14">
        <f t="shared" si="16"/>
        <v>407.99668340804629</v>
      </c>
      <c r="AU14">
        <f t="shared" si="17"/>
        <v>-2358.9637061171757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-458.1450467012146</v>
      </c>
      <c r="AK15">
        <f t="shared" si="30"/>
        <v>928.56577854350473</v>
      </c>
      <c r="AL15">
        <f t="shared" si="9"/>
        <v>-5260.0702887125781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-2389.1344402679038</v>
      </c>
      <c r="AR15">
        <f t="shared" si="14"/>
        <v>-2397.6923851739534</v>
      </c>
      <c r="AS15">
        <f t="shared" si="15"/>
        <v>-191.69228009265834</v>
      </c>
      <c r="AT15">
        <f t="shared" si="16"/>
        <v>388.52082454381139</v>
      </c>
      <c r="AU15">
        <f t="shared" si="17"/>
        <v>-2200.8638407228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-135.40076848594435</v>
      </c>
      <c r="AK16">
        <f t="shared" si="30"/>
        <v>960.63593181258977</v>
      </c>
      <c r="AL16">
        <f t="shared" si="9"/>
        <v>-5547.7316117800619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-2373.3669141314958</v>
      </c>
      <c r="AR16">
        <f t="shared" si="14"/>
        <v>-2380.8128578009573</v>
      </c>
      <c r="AS16">
        <f t="shared" si="15"/>
        <v>-50.58301760282901</v>
      </c>
      <c r="AT16">
        <f t="shared" si="16"/>
        <v>358.87436084847985</v>
      </c>
      <c r="AU16">
        <f t="shared" si="17"/>
        <v>-2072.5215145553066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119.3176206012522</v>
      </c>
      <c r="AK17">
        <f t="shared" si="30"/>
        <v>970.11398560660587</v>
      </c>
      <c r="AL17">
        <f t="shared" si="9"/>
        <v>-5931.7095094578017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-2335.4617164700285</v>
      </c>
      <c r="AR17">
        <f t="shared" si="14"/>
        <v>-2341.92662573489</v>
      </c>
      <c r="AS17">
        <f t="shared" si="15"/>
        <v>39.798817315027556</v>
      </c>
      <c r="AT17">
        <f t="shared" si="16"/>
        <v>323.58497507203379</v>
      </c>
      <c r="AU17">
        <f t="shared" si="17"/>
        <v>-1978.5428333478287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322.91770438945969</v>
      </c>
      <c r="AK18">
        <f t="shared" si="30"/>
        <v>961.76175216451816</v>
      </c>
      <c r="AL18">
        <f t="shared" si="9"/>
        <v>-6412.1481176964926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-2286.6357517509487</v>
      </c>
      <c r="AR18">
        <f t="shared" si="14"/>
        <v>-2292.2359379742657</v>
      </c>
      <c r="AS18">
        <f t="shared" si="15"/>
        <v>96.169955721237784</v>
      </c>
      <c r="AT18">
        <f t="shared" si="16"/>
        <v>286.42773023212669</v>
      </c>
      <c r="AU18">
        <f t="shared" si="17"/>
        <v>-1909.6382520209013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489.72145525044471</v>
      </c>
      <c r="AK19">
        <f t="shared" si="30"/>
        <v>939.15751285725605</v>
      </c>
      <c r="AL19">
        <f t="shared" si="9"/>
        <v>-7047.1792455712539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-2249.0042862698074</v>
      </c>
      <c r="AR19">
        <f t="shared" si="14"/>
        <v>-2253.8420006636043</v>
      </c>
      <c r="AS19">
        <f t="shared" si="15"/>
        <v>130.2202930471002</v>
      </c>
      <c r="AT19">
        <f t="shared" si="16"/>
        <v>249.72842261753573</v>
      </c>
      <c r="AU19">
        <f t="shared" si="17"/>
        <v>-1873.8932849989685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644.61652153721479</v>
      </c>
      <c r="AK20">
        <f t="shared" si="30"/>
        <v>904.87701098972491</v>
      </c>
      <c r="AL20">
        <f t="shared" si="9"/>
        <v>-7691.5698640665742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-2189.8173366793067</v>
      </c>
      <c r="AR20">
        <f t="shared" si="14"/>
        <v>-2193.984039785561</v>
      </c>
      <c r="AS20">
        <f t="shared" si="15"/>
        <v>153.04281545737177</v>
      </c>
      <c r="AT20">
        <f t="shared" si="16"/>
        <v>214.83303759307026</v>
      </c>
      <c r="AU20">
        <f t="shared" si="17"/>
        <v>-1826.1081867351186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757.3282610252063</v>
      </c>
      <c r="AK21">
        <f t="shared" si="30"/>
        <v>859.75385448211989</v>
      </c>
      <c r="AL21">
        <f t="shared" si="9"/>
        <v>-8297.2614808671515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-2098.0576341190877</v>
      </c>
      <c r="AR21">
        <f t="shared" si="14"/>
        <v>-2101.6357991616601</v>
      </c>
      <c r="AS21">
        <f t="shared" si="15"/>
        <v>160.53792867028068</v>
      </c>
      <c r="AT21">
        <f t="shared" si="16"/>
        <v>182.25003617058414</v>
      </c>
      <c r="AU21">
        <f t="shared" si="17"/>
        <v>-1758.8478343207953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819.0495308565005</v>
      </c>
      <c r="AK22">
        <f t="shared" si="30"/>
        <v>806.7408762103554</v>
      </c>
      <c r="AL22">
        <f t="shared" si="9"/>
        <v>-8967.7033828170843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-2001.9386781520923</v>
      </c>
      <c r="AR22">
        <f t="shared" si="14"/>
        <v>-2005.0014235326014</v>
      </c>
      <c r="AS22">
        <f t="shared" si="15"/>
        <v>155.01925123882896</v>
      </c>
      <c r="AT22">
        <f t="shared" si="16"/>
        <v>152.68962603898612</v>
      </c>
      <c r="AU22">
        <f t="shared" si="17"/>
        <v>-1697.2925462547864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859.96715738192688</v>
      </c>
      <c r="AK23">
        <f t="shared" si="30"/>
        <v>749.40740905040036</v>
      </c>
      <c r="AL23">
        <f t="shared" si="9"/>
        <v>-9625.0128365984601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-1895.871111826616</v>
      </c>
      <c r="AR23">
        <f t="shared" si="14"/>
        <v>-1898.4835664198677</v>
      </c>
      <c r="AS23">
        <f t="shared" si="15"/>
        <v>145.32465878023291</v>
      </c>
      <c r="AT23">
        <f t="shared" si="16"/>
        <v>126.64132004666794</v>
      </c>
      <c r="AU23">
        <f t="shared" si="17"/>
        <v>-1626.5175875929667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876.25368256753973</v>
      </c>
      <c r="AK24">
        <f t="shared" si="30"/>
        <v>689.20970803366549</v>
      </c>
      <c r="AL24">
        <f t="shared" si="9"/>
        <v>-10314.37764817847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-1790.2426837913301</v>
      </c>
      <c r="AR24">
        <f t="shared" si="14"/>
        <v>-1792.4623949136756</v>
      </c>
      <c r="AS24">
        <f t="shared" si="15"/>
        <v>132.21151438641479</v>
      </c>
      <c r="AT24">
        <f t="shared" si="16"/>
        <v>103.98981601076039</v>
      </c>
      <c r="AU24">
        <f t="shared" si="17"/>
        <v>-1556.2610645165003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879.8699790957271</v>
      </c>
      <c r="AK25">
        <f t="shared" si="30"/>
        <v>627.87195025393771</v>
      </c>
      <c r="AL25">
        <f t="shared" si="9"/>
        <v>-11056.812933940861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-1690.7777048719038</v>
      </c>
      <c r="AR25">
        <f t="shared" si="14"/>
        <v>-1692.6552320680191</v>
      </c>
      <c r="AS25">
        <f t="shared" si="15"/>
        <v>118.53317048320204</v>
      </c>
      <c r="AT25">
        <f t="shared" si="16"/>
        <v>84.584830360456579</v>
      </c>
      <c r="AU25">
        <f t="shared" si="17"/>
        <v>-1489.5372312243605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877.9449328222554</v>
      </c>
      <c r="AK26">
        <f t="shared" si="30"/>
        <v>566.28105171723678</v>
      </c>
      <c r="AL26">
        <f t="shared" si="9"/>
        <v>-11734.221956195342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-1583.5596449832226</v>
      </c>
      <c r="AR26">
        <f t="shared" si="14"/>
        <v>-1585.1400669332538</v>
      </c>
      <c r="AS26">
        <f t="shared" si="15"/>
        <v>105.60163805601991</v>
      </c>
      <c r="AT26">
        <f t="shared" si="16"/>
        <v>68.113846809493239</v>
      </c>
      <c r="AU26">
        <f t="shared" si="17"/>
        <v>-1411.4245820677406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857.81609851032226</v>
      </c>
      <c r="AK27">
        <f t="shared" si="30"/>
        <v>504.82490641967888</v>
      </c>
      <c r="AL27">
        <f t="shared" si="9"/>
        <v>-12338.881421804213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-1470.1559105775748</v>
      </c>
      <c r="AR27">
        <f t="shared" si="14"/>
        <v>-1471.4793828985914</v>
      </c>
      <c r="AS27">
        <f t="shared" si="15"/>
        <v>92.125434237405997</v>
      </c>
      <c r="AT27">
        <f t="shared" si="16"/>
        <v>54.215832272831996</v>
      </c>
      <c r="AU27">
        <f t="shared" si="17"/>
        <v>-1325.1381163883534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822.17060122677231</v>
      </c>
      <c r="AK28">
        <f t="shared" si="30"/>
        <v>444.77777952395633</v>
      </c>
      <c r="AL28">
        <f t="shared" si="9"/>
        <v>-12933.378112240403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-1360.5487127202914</v>
      </c>
      <c r="AR28">
        <f t="shared" si="14"/>
        <v>-1361.6505402826967</v>
      </c>
      <c r="AS28">
        <f t="shared" si="15"/>
        <v>78.836852372200127</v>
      </c>
      <c r="AT28">
        <f t="shared" si="16"/>
        <v>42.649153460904976</v>
      </c>
      <c r="AU28">
        <f t="shared" si="17"/>
        <v>-1240.1645344495919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781.99040079992756</v>
      </c>
      <c r="AK29">
        <f t="shared" si="30"/>
        <v>387.22583743808229</v>
      </c>
      <c r="AL29">
        <f t="shared" si="9"/>
        <v>-13490.444940175401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-1254.174072029517</v>
      </c>
      <c r="AR29">
        <f t="shared" si="14"/>
        <v>-1255.0853001891132</v>
      </c>
      <c r="AS29">
        <f t="shared" si="15"/>
        <v>66.950023263716673</v>
      </c>
      <c r="AT29">
        <f t="shared" si="16"/>
        <v>33.152298031116935</v>
      </c>
      <c r="AU29">
        <f t="shared" si="17"/>
        <v>-1154.9829788942798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737.6041506720544</v>
      </c>
      <c r="AK30">
        <f t="shared" si="30"/>
        <v>332.48650938208732</v>
      </c>
      <c r="AL30">
        <f t="shared" si="9"/>
        <v>-14012.625612322188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-1152.2031460944638</v>
      </c>
      <c r="AR30">
        <f t="shared" si="14"/>
        <v>-1152.9509965425166</v>
      </c>
      <c r="AS30">
        <f t="shared" si="15"/>
        <v>56.383838641105392</v>
      </c>
      <c r="AT30">
        <f t="shared" si="16"/>
        <v>25.415889645229253</v>
      </c>
      <c r="AU30">
        <f t="shared" si="17"/>
        <v>-1071.1512682561818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690.98000202529192</v>
      </c>
      <c r="AK31">
        <f t="shared" si="30"/>
        <v>280.85421883504353</v>
      </c>
      <c r="AL31">
        <f t="shared" si="9"/>
        <v>-14487.48130326584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-1054.5157388624896</v>
      </c>
      <c r="AR31">
        <f t="shared" si="14"/>
        <v>-1055.1240594537358</v>
      </c>
      <c r="AS31">
        <f t="shared" si="15"/>
        <v>47.160537191991018</v>
      </c>
      <c r="AT31">
        <f t="shared" si="16"/>
        <v>19.168768696742745</v>
      </c>
      <c r="AU31">
        <f t="shared" si="17"/>
        <v>-988.79475356500211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642.70936022930664</v>
      </c>
      <c r="AK32">
        <f t="shared" si="30"/>
        <v>232.4856186932731</v>
      </c>
      <c r="AL32">
        <f t="shared" si="9"/>
        <v>-14884.434417318109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-959.88615908122574</v>
      </c>
      <c r="AR32">
        <f t="shared" si="14"/>
        <v>-960.3758767244625</v>
      </c>
      <c r="AS32">
        <f t="shared" si="15"/>
        <v>39.166058400870526</v>
      </c>
      <c r="AT32">
        <f t="shared" si="16"/>
        <v>14.167438476163726</v>
      </c>
      <c r="AU32">
        <f t="shared" si="17"/>
        <v>-907.04237984742826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592.2018924444551</v>
      </c>
      <c r="AK33">
        <f t="shared" si="30"/>
        <v>187.49596347722161</v>
      </c>
      <c r="AL33">
        <f t="shared" si="9"/>
        <v>-15229.535450070764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-870.67002107082567</v>
      </c>
      <c r="AR33">
        <f t="shared" si="14"/>
        <v>-871.05936298656184</v>
      </c>
      <c r="AS33">
        <f t="shared" si="15"/>
        <v>32.221593210151887</v>
      </c>
      <c r="AT33">
        <f t="shared" si="16"/>
        <v>10.201619989377487</v>
      </c>
      <c r="AU33">
        <f t="shared" si="17"/>
        <v>-828.63614978703254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542.38049728799524</v>
      </c>
      <c r="AK34">
        <f t="shared" si="30"/>
        <v>146.04183100610976</v>
      </c>
      <c r="AL34">
        <f t="shared" si="9"/>
        <v>-15415.146481341808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-782.00936068289195</v>
      </c>
      <c r="AR34">
        <f t="shared" si="14"/>
        <v>-782.31441065823174</v>
      </c>
      <c r="AS34">
        <f t="shared" si="15"/>
        <v>26.348946876575614</v>
      </c>
      <c r="AT34">
        <f t="shared" si="16"/>
        <v>7.0947397005954072</v>
      </c>
      <c r="AU34">
        <f t="shared" si="17"/>
        <v>-748.87072408106076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-15396.829673833574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-693.49874005902427</v>
      </c>
      <c r="AR35">
        <f t="shared" ref="AR35:AR66" si="45">AI35*$K35</f>
        <v>-693.73370751093773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-667.84008046152155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431.78834163521151</v>
      </c>
      <c r="AK36">
        <f t="shared" si="30"/>
        <v>73.852636184574578</v>
      </c>
      <c r="AL36">
        <f t="shared" si="40"/>
        <v>-15148.141026070412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-606.05960055145488</v>
      </c>
      <c r="AR36">
        <f t="shared" si="45"/>
        <v>-606.23699201552938</v>
      </c>
      <c r="AS36">
        <f t="shared" si="46"/>
        <v>16.722225041542782</v>
      </c>
      <c r="AT36">
        <f t="shared" si="47"/>
        <v>2.8601522623623592</v>
      </c>
      <c r="AU36">
        <f t="shared" si="48"/>
        <v>-586.65461471162428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372.38960195876507</v>
      </c>
      <c r="AK37">
        <f t="shared" si="30"/>
        <v>43.627452270109764</v>
      </c>
      <c r="AL37">
        <f t="shared" si="40"/>
        <v>-14574.933757539624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-518.23248432832634</v>
      </c>
      <c r="AR37">
        <f t="shared" si="45"/>
        <v>-518.36337408753286</v>
      </c>
      <c r="AS37">
        <f t="shared" si="46"/>
        <v>12.876643581201003</v>
      </c>
      <c r="AT37">
        <f t="shared" si="47"/>
        <v>1.508568312012825</v>
      </c>
      <c r="AU37">
        <f t="shared" si="48"/>
        <v>-503.97816219431905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309.59855701342417</v>
      </c>
      <c r="AK38">
        <f t="shared" si="30"/>
        <v>17.560180132996209</v>
      </c>
      <c r="AL38">
        <f t="shared" si="40"/>
        <v>-13675.430376154784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-432.21608274665431</v>
      </c>
      <c r="AR38">
        <f t="shared" si="45"/>
        <v>-432.31016914038707</v>
      </c>
      <c r="AS38">
        <f t="shared" si="46"/>
        <v>9.5584183371455733</v>
      </c>
      <c r="AT38">
        <f t="shared" si="47"/>
        <v>0.54214576904353107</v>
      </c>
      <c r="AU38">
        <f t="shared" si="48"/>
        <v>-422.20960503419803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245.93579050120661</v>
      </c>
      <c r="AK39">
        <f t="shared" si="30"/>
        <v>-4.1117188579434858</v>
      </c>
      <c r="AL39">
        <f t="shared" si="40"/>
        <v>-12449.619420169003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-349.78289423816955</v>
      </c>
      <c r="AR39">
        <f t="shared" si="45"/>
        <v>-349.84857074506067</v>
      </c>
      <c r="AS39">
        <f t="shared" si="46"/>
        <v>6.779393128717917</v>
      </c>
      <c r="AT39">
        <f t="shared" si="47"/>
        <v>-0.11334242371130276</v>
      </c>
      <c r="AU39">
        <f t="shared" si="48"/>
        <v>-343.1825200400541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-10978.998198536365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-274.16382312226006</v>
      </c>
      <c r="AR40">
        <f t="shared" si="45"/>
        <v>-274.20816827201668</v>
      </c>
      <c r="AS40">
        <f t="shared" si="46"/>
        <v>4.5153903652067156</v>
      </c>
      <c r="AT40">
        <f t="shared" si="47"/>
        <v>-0.52491066314424739</v>
      </c>
      <c r="AU40">
        <f t="shared" si="48"/>
        <v>-270.21768856995419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125.6623146357739</v>
      </c>
      <c r="AK41">
        <f t="shared" si="61"/>
        <v>-34.169508524359344</v>
      </c>
      <c r="AL41">
        <f t="shared" si="40"/>
        <v>-9370.6309615998362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-207.90335610139451</v>
      </c>
      <c r="AR41">
        <f t="shared" si="45"/>
        <v>-207.93215887846361</v>
      </c>
      <c r="AS41">
        <f t="shared" si="46"/>
        <v>2.7614557802599422</v>
      </c>
      <c r="AT41">
        <f t="shared" si="47"/>
        <v>-0.75088213277564053</v>
      </c>
      <c r="AU41">
        <f t="shared" si="48"/>
        <v>-205.92158523097928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75.312723524175226</v>
      </c>
      <c r="AK42">
        <f t="shared" si="61"/>
        <v>-42.965870548863521</v>
      </c>
      <c r="AL42">
        <f t="shared" si="40"/>
        <v>-7698.5986010871884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-151.66886627063303</v>
      </c>
      <c r="AR42">
        <f t="shared" si="45"/>
        <v>-151.68674242490735</v>
      </c>
      <c r="AS42">
        <f t="shared" si="46"/>
        <v>1.4776901172581305</v>
      </c>
      <c r="AT42">
        <f t="shared" si="47"/>
        <v>-0.84302146195878258</v>
      </c>
      <c r="AU42">
        <f t="shared" si="48"/>
        <v>-151.052073769608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33.284372898115407</v>
      </c>
      <c r="AK43">
        <f t="shared" si="61"/>
        <v>-48.237761195555784</v>
      </c>
      <c r="AL43">
        <f t="shared" si="40"/>
        <v>-6053.3799627652443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-105.77368175137961</v>
      </c>
      <c r="AR43">
        <f t="shared" si="45"/>
        <v>-105.78419431080236</v>
      </c>
      <c r="AS43">
        <f t="shared" si="46"/>
        <v>0.58309238785068185</v>
      </c>
      <c r="AT43">
        <f t="shared" si="47"/>
        <v>-0.84505336622040317</v>
      </c>
      <c r="AU43">
        <f t="shared" si="48"/>
        <v>-106.04615528917211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-4500.490612976736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-69.598894499591665</v>
      </c>
      <c r="AR44">
        <f t="shared" si="45"/>
        <v>-69.604706906499302</v>
      </c>
      <c r="AS44">
        <f t="shared" si="46"/>
        <v>1.1456043654159902E-3</v>
      </c>
      <c r="AT44">
        <f t="shared" si="47"/>
        <v>-0.79095520836602762</v>
      </c>
      <c r="AU44">
        <f t="shared" si="48"/>
        <v>-70.394516510499912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-24.776498813958597</v>
      </c>
      <c r="AK45">
        <f t="shared" si="61"/>
        <v>-50.572794185238095</v>
      </c>
      <c r="AL45">
        <f t="shared" si="40"/>
        <v>-3136.9359722082254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-42.754027652608485</v>
      </c>
      <c r="AR45">
        <f t="shared" si="45"/>
        <v>-42.757027703760286</v>
      </c>
      <c r="AS45">
        <f t="shared" si="46"/>
        <v>-0.34601974635723964</v>
      </c>
      <c r="AT45">
        <f t="shared" si="47"/>
        <v>-0.70628160774250603</v>
      </c>
      <c r="AU45">
        <f t="shared" si="48"/>
        <v>-43.80932905786004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-41.509716377347104</v>
      </c>
      <c r="AK46">
        <f t="shared" si="61"/>
        <v>-48.838439268260991</v>
      </c>
      <c r="AL46">
        <f t="shared" si="40"/>
        <v>-1891.8852364132417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-22.462421634111251</v>
      </c>
      <c r="AR46">
        <f t="shared" si="45"/>
        <v>-22.46395034395837</v>
      </c>
      <c r="AS46">
        <f t="shared" si="46"/>
        <v>-0.5175981207642949</v>
      </c>
      <c r="AT46">
        <f t="shared" si="47"/>
        <v>-0.60898234419419561</v>
      </c>
      <c r="AU46">
        <f t="shared" si="48"/>
        <v>-23.590530808916863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-52.773064106920515</v>
      </c>
      <c r="AK47">
        <f t="shared" si="61"/>
        <v>-45.932759121846694</v>
      </c>
      <c r="AL47">
        <f t="shared" si="40"/>
        <v>-1146.3907648624481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-11.663449263013005</v>
      </c>
      <c r="AR47">
        <f t="shared" si="45"/>
        <v>-11.664217360861146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-12.763141408703033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-55.511091577193952</v>
      </c>
      <c r="AK48">
        <f t="shared" si="61"/>
        <v>-42.238644634362259</v>
      </c>
      <c r="AL48">
        <f t="shared" si="40"/>
        <v>-699.43791889886506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-5.9806828769922165</v>
      </c>
      <c r="AR48">
        <f t="shared" si="45"/>
        <v>-5.981062786481993</v>
      </c>
      <c r="AS48">
        <f t="shared" si="46"/>
        <v>-0.55180629040523088</v>
      </c>
      <c r="AT48">
        <f t="shared" si="47"/>
        <v>-0.41987194171854236</v>
      </c>
      <c r="AU48">
        <f t="shared" si="48"/>
        <v>-6.9527410186057654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-53.996585730335312</v>
      </c>
      <c r="AK49">
        <f t="shared" si="61"/>
        <v>-38.35286822395868</v>
      </c>
      <c r="AL49">
        <f t="shared" si="40"/>
        <v>-433.08298411691243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-3.0239681776521405</v>
      </c>
      <c r="AR49">
        <f t="shared" si="45"/>
        <v>-3.024152792095828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-3.8437928753336439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-50.527164507461862</v>
      </c>
      <c r="AK50">
        <f t="shared" si="61"/>
        <v>-34.573107222835212</v>
      </c>
      <c r="AL50">
        <f t="shared" si="40"/>
        <v>-274.55746972583631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-1.501261862778243</v>
      </c>
      <c r="AR50">
        <f t="shared" si="45"/>
        <v>-1.501349985666578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-2.1757254809988358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-46.312249463216347</v>
      </c>
      <c r="AK51">
        <f t="shared" si="61"/>
        <v>-31.036205707312877</v>
      </c>
      <c r="AL51">
        <f t="shared" si="40"/>
        <v>-180.95081020224376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-0.73298992020370879</v>
      </c>
      <c r="AR51">
        <f t="shared" si="45"/>
        <v>-0.73303116504649479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-1.2803047110082937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-41.957645192291466</v>
      </c>
      <c r="AK52">
        <f t="shared" si="61"/>
        <v>-27.794348244887736</v>
      </c>
      <c r="AL52">
        <f t="shared" si="40"/>
        <v>-125.33253207349645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-0.35110269219719697</v>
      </c>
      <c r="AR52">
        <f t="shared" si="45"/>
        <v>-0.35112159455754971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-0.79176919819964531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-37.765535801101976</v>
      </c>
      <c r="AK53">
        <f t="shared" si="61"/>
        <v>-24.857313081427332</v>
      </c>
      <c r="AL53">
        <f t="shared" si="40"/>
        <v>-91.826456438609867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-0.16471415818781632</v>
      </c>
      <c r="AR53">
        <f t="shared" si="45"/>
        <v>-0.16472263081629016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-0.51794612888351454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-33.867998782257985</v>
      </c>
      <c r="AK54">
        <f t="shared" si="61"/>
        <v>-22.213725575350193</v>
      </c>
      <c r="AL54">
        <f t="shared" si="40"/>
        <v>-71.105849695729759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-7.5660057710597292E-2</v>
      </c>
      <c r="AR54">
        <f t="shared" si="45"/>
        <v>-7.5663763906094902E-2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-0.35809979633680472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-30.310690781973108</v>
      </c>
      <c r="AK55">
        <f t="shared" si="61"/>
        <v>-19.842965660592135</v>
      </c>
      <c r="AL55">
        <f t="shared" si="40"/>
        <v>-57.697403075219782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-3.3919354936111784E-2</v>
      </c>
      <c r="AR55">
        <f t="shared" si="45"/>
        <v>-3.3920934980456612E-2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-0.25944003073801991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-27.096751037638597</v>
      </c>
      <c r="AK56">
        <f t="shared" si="61"/>
        <v>-17.721217305854015</v>
      </c>
      <c r="AL56">
        <f t="shared" si="40"/>
        <v>-48.512575064332736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-1.4832410460961811E-2</v>
      </c>
      <c r="AR56">
        <f t="shared" si="45"/>
        <v>-1.4833065486779281E-2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-0.19476774044786963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-24.208980440052187</v>
      </c>
      <c r="AK57">
        <f t="shared" si="61"/>
        <v>-15.824444733219314</v>
      </c>
      <c r="AL57">
        <f t="shared" si="40"/>
        <v>-41.794373536327988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-6.3120898868004221E-3</v>
      </c>
      <c r="AR57">
        <f t="shared" si="45"/>
        <v>-6.3123532783411667E-3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-0.14981748263778757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-36.565845784152252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-2.6049571208126101E-3</v>
      </c>
      <c r="AR58">
        <f t="shared" si="45"/>
        <v>-2.6050596922649058E-3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-0.11703136652775487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-32.289258773894488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-1.0416275624718951E-3</v>
      </c>
      <c r="AR59">
        <f t="shared" si="45"/>
        <v>-1.0416661469310688E-3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-9.2271314094962517E-2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-28.663278366804548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-4.0212780538540182E-4</v>
      </c>
      <c r="AR60">
        <f t="shared" si="45"/>
        <v>-4.021418049010093E-4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-7.313351863316675E-2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-25.517737619260238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-1.4957809524904705E-4</v>
      </c>
      <c r="AR61">
        <f t="shared" si="45"/>
        <v>-1.4958299091611624E-4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-5.8131931404051373E-2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-22.751665256159747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-5.3623716578165496E-5</v>
      </c>
      <c r="AR62">
        <f t="shared" si="45"/>
        <v>-5.3625362812335245E-5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-4.6277272182371119E-2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-20.300713060348745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-1.8481923168570801E-5</v>
      </c>
      <c r="AR63">
        <f t="shared" si="45"/>
        <v>-1.8482454225830275E-5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-3.6867851728521382E-2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-18.120350030970151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-6.1088654252331216E-6</v>
      </c>
      <c r="AR64">
        <f t="shared" si="45"/>
        <v>-6.1090293986465703E-6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-2.9382253374933862E-2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-16.176865914497409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-1.9317432978061732E-6</v>
      </c>
      <c r="AR65">
        <f t="shared" si="45"/>
        <v>-1.9317916514263856E-6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-2.3420430832684542E-2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-14.442893937568257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-5.8314103410412042E-7</v>
      </c>
      <c r="AR66">
        <f t="shared" si="45"/>
        <v>-5.8315461819885305E-7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-1.8669672232009667E-2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-12.895184731060031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-1.6764133662444805E-7</v>
      </c>
      <c r="AR67">
        <f t="shared" ref="AR67:AR79" si="76">AI67*$K67</f>
        <v>-1.6764496192706796E-7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-1.4883052606847847E-2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-11.513472899816826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-4.5760269093763223E-8</v>
      </c>
      <c r="AR68">
        <f t="shared" si="76"/>
        <v>-4.5761185588874336E-8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-1.1864590932671564E-2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-10.279859835148931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-1.1825251356062613E-8</v>
      </c>
      <c r="AR69">
        <f t="shared" si="76"/>
        <v>-1.1825470209709103E-8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-9.4583547009384119E-3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-9.1784383617275402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-2.8950009365274483E-9</v>
      </c>
      <c r="AR70">
        <f t="shared" si="76"/>
        <v>-2.8950496374717157E-9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-7.5401359532549341E-3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-8.195032013209147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-6.5997516062179805E-10</v>
      </c>
      <c r="AR71">
        <f t="shared" si="76"/>
        <v>-6.5998521001986048E-10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-6.0109485760490213E-3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-7.3169922805344303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-1.3941516257653039E-10</v>
      </c>
      <c r="AR72">
        <f t="shared" si="76"/>
        <v>-1.394170747684746E-10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-4.7918910177562127E-3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-6.5330286787318688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-2.7137473668030822E-11</v>
      </c>
      <c r="AR73">
        <f t="shared" si="76"/>
        <v>-2.713780703544097E-11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-3.8200660975287416E-3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-5.8330612882277322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-4.836388738707612E-12</v>
      </c>
      <c r="AR74">
        <f t="shared" si="76"/>
        <v>-4.836441592249289E-12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-3.0453332880477206E-3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-5.2080904293480401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-7.8339238971818339E-13</v>
      </c>
      <c r="AR75">
        <f t="shared" si="76"/>
        <v>-7.8339993885428665E-13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-2.4277210492715902E-3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-4.6500807392671639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-1.1426523321217826E-13</v>
      </c>
      <c r="AR76">
        <f t="shared" si="76"/>
        <v>-1.1426619284760894E-13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-1.9353643563723886E-3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-4.1518578027125193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-1.482681241761731E-14</v>
      </c>
      <c r="AR77">
        <f t="shared" si="76"/>
        <v>-1.4826919326171749E-14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-1.5428606156545116E-3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-1.685384235831177E-15</v>
      </c>
      <c r="AR78">
        <f t="shared" si="76"/>
        <v>-1.6853944661451868E-15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100457.24376175617</v>
      </c>
      <c r="AO81" s="6">
        <f t="shared" si="93"/>
        <v>-10045.724376175618</v>
      </c>
      <c r="AP81" s="6">
        <f t="shared" si="93"/>
        <v>-1739.2844970937992</v>
      </c>
      <c r="AQ81" s="6">
        <f t="shared" si="93"/>
        <v>-56314.026514302357</v>
      </c>
      <c r="AR81" s="6">
        <f t="shared" si="93"/>
        <v>32358.208374184396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27575.152119453091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205657.73431348801</v>
      </c>
      <c r="K3">
        <v>1</v>
      </c>
      <c r="L3" s="2">
        <v>0</v>
      </c>
      <c r="O3">
        <f>$C$3</f>
        <v>205657.73431348801</v>
      </c>
      <c r="P3" s="2">
        <f>O3*C5</f>
        <v>20565.773431348804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205657.73431348801</v>
      </c>
      <c r="AF3">
        <f t="shared" ref="AF3:AF34" si="4">-$Z3*P3</f>
        <v>-20565.773431348804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183569.52829513923</v>
      </c>
      <c r="AJ3">
        <f t="shared" ref="AJ3:AJ34" si="8">AB3-AC3</f>
        <v>0</v>
      </c>
      <c r="AL3">
        <f t="shared" ref="AL3:AL34" si="9">SUM(AI3:AK3)</f>
        <v>183569.52829513923</v>
      </c>
      <c r="AN3">
        <f t="shared" ref="AN3:AN34" si="10">AE3*$K3</f>
        <v>205657.73431348801</v>
      </c>
      <c r="AO3">
        <f t="shared" ref="AO3:AO34" si="11">AF3*$K3</f>
        <v>-20565.773431348804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183569.52829513923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183569.52829513923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-730.45951901251101</v>
      </c>
      <c r="AK5">
        <f>G5*SUM(AB5, AE5:AF5)</f>
        <v>26.243885113493224</v>
      </c>
      <c r="AL5">
        <f t="shared" si="9"/>
        <v>-7393.8842726570429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-6012.2461277433376</v>
      </c>
      <c r="AR5">
        <f t="shared" si="14"/>
        <v>-6033.7821578032726</v>
      </c>
      <c r="AS5">
        <f t="shared" si="15"/>
        <v>-658.84184267062813</v>
      </c>
      <c r="AT5">
        <f t="shared" si="16"/>
        <v>23.670811560351499</v>
      </c>
      <c r="AU5">
        <f t="shared" si="17"/>
        <v>-6668.9531889135496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-319.92631674448785</v>
      </c>
      <c r="AK6">
        <f>G6*SUM(AB6, AE6:AF6)</f>
        <v>50.632990464452703</v>
      </c>
      <c r="AL6">
        <f t="shared" si="9"/>
        <v>-7708.9762118052913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-6327.9493756816428</v>
      </c>
      <c r="AR6">
        <f t="shared" si="14"/>
        <v>-6347.8019969994775</v>
      </c>
      <c r="AS6">
        <f t="shared" si="15"/>
        <v>-272.97251019590561</v>
      </c>
      <c r="AT6">
        <f t="shared" si="16"/>
        <v>43.201868000267105</v>
      </c>
      <c r="AU6">
        <f t="shared" si="17"/>
        <v>-6577.5726391951166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-322.90315012997598</v>
      </c>
      <c r="AK7">
        <f>G7*SUM(AB7, AE7:AF7)</f>
        <v>102.82840125691158</v>
      </c>
      <c r="AL7">
        <f t="shared" si="9"/>
        <v>-8416.4243044850027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-6555.8483905403127</v>
      </c>
      <c r="AR7">
        <f t="shared" si="14"/>
        <v>-6573.9959648294316</v>
      </c>
      <c r="AS7">
        <f t="shared" si="15"/>
        <v>-258.9889549710266</v>
      </c>
      <c r="AT7">
        <f t="shared" si="16"/>
        <v>82.474946968306639</v>
      </c>
      <c r="AU7">
        <f t="shared" si="17"/>
        <v>-6750.5099728321511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-9226.6154330722566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-6708.7013076748444</v>
      </c>
      <c r="AR8">
        <f t="shared" si="14"/>
        <v>-6725.1315487444244</v>
      </c>
      <c r="AS8">
        <f t="shared" si="15"/>
        <v>-306.42910778332089</v>
      </c>
      <c r="AT8">
        <f t="shared" si="16"/>
        <v>125.68624745154118</v>
      </c>
      <c r="AU8">
        <f t="shared" si="17"/>
        <v>-6905.8744090762048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149.57603357170592</v>
      </c>
      <c r="AK9">
        <f t="shared" si="30"/>
        <v>182.49522010174371</v>
      </c>
      <c r="AL9">
        <f t="shared" si="9"/>
        <v>-9562.7214628580496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-6891.812707915743</v>
      </c>
      <c r="AR9">
        <f t="shared" si="14"/>
        <v>-6906.6373224084682</v>
      </c>
      <c r="AS9">
        <f t="shared" si="15"/>
        <v>104.40515992600757</v>
      </c>
      <c r="AT9">
        <f t="shared" si="16"/>
        <v>127.38299168309199</v>
      </c>
      <c r="AU9">
        <f t="shared" si="17"/>
        <v>-6674.849170799368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2219.3778910339315</v>
      </c>
      <c r="AK10">
        <f t="shared" si="30"/>
        <v>34.546484330865788</v>
      </c>
      <c r="AL10">
        <f t="shared" si="9"/>
        <v>-8533.9211637388526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-7128.6105547139769</v>
      </c>
      <c r="AR10">
        <f t="shared" si="14"/>
        <v>-7142.1746101464023</v>
      </c>
      <c r="AS10">
        <f t="shared" si="15"/>
        <v>1469.355893742234</v>
      </c>
      <c r="AT10">
        <f t="shared" si="16"/>
        <v>22.871760850056745</v>
      </c>
      <c r="AU10">
        <f t="shared" si="17"/>
        <v>-5649.9469555541118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51543.792089277129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2906.3741493434354</v>
      </c>
      <c r="AK11">
        <f t="shared" si="30"/>
        <v>9.3035011718771656</v>
      </c>
      <c r="AL11">
        <f t="shared" si="9"/>
        <v>-8658.1426717990289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-7274.1434107270097</v>
      </c>
      <c r="AR11">
        <f t="shared" si="14"/>
        <v>-7286.5492118087568</v>
      </c>
      <c r="AS11">
        <f t="shared" si="15"/>
        <v>1829.7707824519814</v>
      </c>
      <c r="AT11">
        <f t="shared" si="16"/>
        <v>5.8572206275142698</v>
      </c>
      <c r="AU11">
        <f t="shared" si="17"/>
        <v>-5450.9212087292617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1849.6183204088156</v>
      </c>
      <c r="AK12">
        <f t="shared" si="30"/>
        <v>61.074595744675655</v>
      </c>
      <c r="AL12">
        <f t="shared" si="9"/>
        <v>-10455.954710877015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-7258.4479521633521</v>
      </c>
      <c r="AR12">
        <f t="shared" si="14"/>
        <v>-7269.5525769841652</v>
      </c>
      <c r="AS12">
        <f t="shared" si="15"/>
        <v>1087.2710238929701</v>
      </c>
      <c r="AT12">
        <f t="shared" si="16"/>
        <v>35.901806073420332</v>
      </c>
      <c r="AU12">
        <f t="shared" si="17"/>
        <v>-6146.3797470177742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-927.45510163673316</v>
      </c>
      <c r="AK13">
        <f t="shared" si="30"/>
        <v>74.108703386968415</v>
      </c>
      <c r="AL13">
        <f t="shared" si="9"/>
        <v>-13968.161309596802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-6873.8777762692771</v>
      </c>
      <c r="AR13">
        <f t="shared" si="14"/>
        <v>-6883.349777534575</v>
      </c>
      <c r="AS13">
        <f t="shared" si="15"/>
        <v>-486.77758021586953</v>
      </c>
      <c r="AT13">
        <f t="shared" si="16"/>
        <v>38.896174320440352</v>
      </c>
      <c r="AU13">
        <f t="shared" si="17"/>
        <v>-7331.2311834300044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-434.96423605221935</v>
      </c>
      <c r="AK14">
        <f t="shared" si="30"/>
        <v>139.03056050153975</v>
      </c>
      <c r="AL14">
        <f t="shared" si="9"/>
        <v>-14164.239156790207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-6490.8997882168833</v>
      </c>
      <c r="AR14">
        <f t="shared" si="14"/>
        <v>-6498.9478157744779</v>
      </c>
      <c r="AS14">
        <f t="shared" si="15"/>
        <v>-203.83239146668475</v>
      </c>
      <c r="AT14">
        <f t="shared" si="16"/>
        <v>65.15232583531359</v>
      </c>
      <c r="AU14">
        <f t="shared" si="17"/>
        <v>-6637.6278814058487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-34.852008498797659</v>
      </c>
      <c r="AK15">
        <f t="shared" si="30"/>
        <v>169.47805702519511</v>
      </c>
      <c r="AL15">
        <f t="shared" si="9"/>
        <v>-14533.001616785023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-6130.2686757713727</v>
      </c>
      <c r="AR15">
        <f t="shared" si="14"/>
        <v>-6137.0760438393863</v>
      </c>
      <c r="AS15">
        <f t="shared" si="15"/>
        <v>-14.582414506164556</v>
      </c>
      <c r="AT15">
        <f t="shared" si="16"/>
        <v>70.911243962483496</v>
      </c>
      <c r="AU15">
        <f t="shared" si="17"/>
        <v>-6080.7472143830673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303.70457156098564</v>
      </c>
      <c r="AK16">
        <f t="shared" si="30"/>
        <v>171.91769762011094</v>
      </c>
      <c r="AL16">
        <f t="shared" si="9"/>
        <v>-14908.652757237653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-5741.5271445111457</v>
      </c>
      <c r="AR16">
        <f t="shared" si="14"/>
        <v>-5747.2572952854671</v>
      </c>
      <c r="AS16">
        <f t="shared" si="15"/>
        <v>113.45795050582527</v>
      </c>
      <c r="AT16">
        <f t="shared" si="16"/>
        <v>64.22501158742412</v>
      </c>
      <c r="AU16">
        <f t="shared" si="17"/>
        <v>-5569.5743331922185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539.23776575188117</v>
      </c>
      <c r="AK17">
        <f t="shared" si="30"/>
        <v>150.65837761084194</v>
      </c>
      <c r="AL17">
        <f t="shared" si="9"/>
        <v>-15305.006309601702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-5330.3581547975564</v>
      </c>
      <c r="AR17">
        <f t="shared" si="14"/>
        <v>-5335.1566808778334</v>
      </c>
      <c r="AS17">
        <f t="shared" si="15"/>
        <v>179.8646773240927</v>
      </c>
      <c r="AT17">
        <f t="shared" si="16"/>
        <v>50.252638439300306</v>
      </c>
      <c r="AU17">
        <f t="shared" si="17"/>
        <v>-5105.0393651144404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685.45692376249622</v>
      </c>
      <c r="AK18">
        <f t="shared" si="30"/>
        <v>112.91173400821026</v>
      </c>
      <c r="AL18">
        <f t="shared" si="9"/>
        <v>-15778.828385125869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-4932.9543034648441</v>
      </c>
      <c r="AR18">
        <f t="shared" si="14"/>
        <v>-4936.9492100527723</v>
      </c>
      <c r="AS18">
        <f t="shared" si="15"/>
        <v>204.13981987048595</v>
      </c>
      <c r="AT18">
        <f t="shared" si="16"/>
        <v>33.626884845190908</v>
      </c>
      <c r="AU18">
        <f t="shared" si="17"/>
        <v>-4699.1825053370958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785.72106146925216</v>
      </c>
      <c r="AK19">
        <f t="shared" si="30"/>
        <v>64.929749344835514</v>
      </c>
      <c r="AL19">
        <f t="shared" si="9"/>
        <v>-16262.765000900257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-4547.2707651474902</v>
      </c>
      <c r="AR19">
        <f t="shared" si="14"/>
        <v>-4550.5746136824919</v>
      </c>
      <c r="AS19">
        <f t="shared" si="15"/>
        <v>208.92861805591014</v>
      </c>
      <c r="AT19">
        <f t="shared" si="16"/>
        <v>17.265265584157934</v>
      </c>
      <c r="AU19">
        <f t="shared" si="17"/>
        <v>-4324.3807300424241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844.3839419371543</v>
      </c>
      <c r="AK20">
        <f t="shared" si="30"/>
        <v>9.929275041987859</v>
      </c>
      <c r="AL20">
        <f t="shared" si="9"/>
        <v>-16752.969243229934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-4177.5538169656966</v>
      </c>
      <c r="AR20">
        <f t="shared" si="14"/>
        <v>-4180.2653053906079</v>
      </c>
      <c r="AS20">
        <f t="shared" si="15"/>
        <v>200.4709644935707</v>
      </c>
      <c r="AT20">
        <f t="shared" si="16"/>
        <v>2.3573770716466287</v>
      </c>
      <c r="AU20">
        <f t="shared" si="17"/>
        <v>-3977.4369638253906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871.40486767074253</v>
      </c>
      <c r="AK21">
        <f t="shared" si="30"/>
        <v>-49.177600893612947</v>
      </c>
      <c r="AL21">
        <f t="shared" si="9"/>
        <v>-17224.690155736927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-3823.3676629574352</v>
      </c>
      <c r="AR21">
        <f t="shared" si="14"/>
        <v>-3825.5732566641645</v>
      </c>
      <c r="AS21">
        <f t="shared" si="15"/>
        <v>184.71981000641006</v>
      </c>
      <c r="AT21">
        <f t="shared" si="16"/>
        <v>-10.424634324020822</v>
      </c>
      <c r="AU21">
        <f t="shared" si="17"/>
        <v>-3651.2780809817755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871.44895822979379</v>
      </c>
      <c r="AK22">
        <f t="shared" si="30"/>
        <v>-110.17594163056494</v>
      </c>
      <c r="AL22">
        <f t="shared" si="9"/>
        <v>-17636.225234828493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-3480.2683027855196</v>
      </c>
      <c r="AR22">
        <f t="shared" si="14"/>
        <v>-3482.0438766647217</v>
      </c>
      <c r="AS22">
        <f t="shared" si="15"/>
        <v>164.93674669024199</v>
      </c>
      <c r="AT22">
        <f t="shared" si="16"/>
        <v>-20.852697343276365</v>
      </c>
      <c r="AU22">
        <f t="shared" si="17"/>
        <v>-3337.9598273177558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844.6266021358424</v>
      </c>
      <c r="AK23">
        <f t="shared" si="30"/>
        <v>-171.1773687066505</v>
      </c>
      <c r="AL23">
        <f t="shared" si="9"/>
        <v>-18015.431979980029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-3156.7965095139812</v>
      </c>
      <c r="AR23">
        <f t="shared" si="14"/>
        <v>-3158.208150171014</v>
      </c>
      <c r="AS23">
        <f t="shared" si="15"/>
        <v>142.73227959749346</v>
      </c>
      <c r="AT23">
        <f t="shared" si="16"/>
        <v>-28.927026438922592</v>
      </c>
      <c r="AU23">
        <f t="shared" si="17"/>
        <v>-3044.4028970124427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803.54499107676565</v>
      </c>
      <c r="AK24">
        <f t="shared" si="30"/>
        <v>-230.30123085615946</v>
      </c>
      <c r="AL24">
        <f t="shared" si="9"/>
        <v>-18225.762965641487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-2835.3387166987327</v>
      </c>
      <c r="AR24">
        <f t="shared" si="14"/>
        <v>-2836.4447392722391</v>
      </c>
      <c r="AS24">
        <f t="shared" si="15"/>
        <v>121.24103129197265</v>
      </c>
      <c r="AT24">
        <f t="shared" si="16"/>
        <v>-34.748469652452798</v>
      </c>
      <c r="AU24">
        <f t="shared" si="17"/>
        <v>-2749.9521776327192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734.2212895226512</v>
      </c>
      <c r="AK25">
        <f t="shared" si="30"/>
        <v>-286.54938023153306</v>
      </c>
      <c r="AL25">
        <f t="shared" si="9"/>
        <v>-18223.191097284795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-2514.424924471572</v>
      </c>
      <c r="AR25">
        <f t="shared" si="14"/>
        <v>-2515.2768481787157</v>
      </c>
      <c r="AS25">
        <f t="shared" si="15"/>
        <v>98.911861242075986</v>
      </c>
      <c r="AT25">
        <f t="shared" si="16"/>
        <v>-38.602983788295433</v>
      </c>
      <c r="AU25">
        <f t="shared" si="17"/>
        <v>-2454.9679707249352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638.42722163578583</v>
      </c>
      <c r="AK26">
        <f t="shared" si="30"/>
        <v>-337.94487049811869</v>
      </c>
      <c r="AL26">
        <f t="shared" si="9"/>
        <v>-17973.451623064677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-2197.3960114363917</v>
      </c>
      <c r="AR26">
        <f t="shared" si="14"/>
        <v>-2198.0391813412416</v>
      </c>
      <c r="AS26">
        <f t="shared" si="15"/>
        <v>76.791787119912669</v>
      </c>
      <c r="AT26">
        <f t="shared" si="16"/>
        <v>-40.648941138607817</v>
      </c>
      <c r="AU26">
        <f t="shared" si="17"/>
        <v>-2161.8963353599365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522.39806247586966</v>
      </c>
      <c r="AK27">
        <f t="shared" si="30"/>
        <v>-382.63477601262366</v>
      </c>
      <c r="AL27">
        <f t="shared" si="9"/>
        <v>-17360.393881733773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-1878.9604075633397</v>
      </c>
      <c r="AR27">
        <f t="shared" si="14"/>
        <v>-1879.4349757981415</v>
      </c>
      <c r="AS27">
        <f t="shared" si="15"/>
        <v>56.103106987551982</v>
      </c>
      <c r="AT27">
        <f t="shared" si="16"/>
        <v>-41.093184140180085</v>
      </c>
      <c r="AU27">
        <f t="shared" si="17"/>
        <v>-1864.4250529507694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383.4265245628676</v>
      </c>
      <c r="AK28">
        <f t="shared" si="30"/>
        <v>-419.20264038593456</v>
      </c>
      <c r="AL28">
        <f t="shared" si="9"/>
        <v>-16382.138219291744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-1567.0899288485489</v>
      </c>
      <c r="AR28">
        <f t="shared" si="14"/>
        <v>-1567.4310587739403</v>
      </c>
      <c r="AS28">
        <f t="shared" si="15"/>
        <v>36.766262704412839</v>
      </c>
      <c r="AT28">
        <f t="shared" si="16"/>
        <v>-40.196787169025647</v>
      </c>
      <c r="AU28">
        <f t="shared" si="17"/>
        <v>-1570.8615832385533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231.7918190267028</v>
      </c>
      <c r="AK29">
        <f t="shared" si="30"/>
        <v>-446.04249710533531</v>
      </c>
      <c r="AL29">
        <f t="shared" si="9"/>
        <v>-15030.005768385956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-1268.2111395781367</v>
      </c>
      <c r="AR29">
        <f t="shared" si="14"/>
        <v>-1268.4492635087804</v>
      </c>
      <c r="AS29">
        <f t="shared" si="15"/>
        <v>19.844831420312232</v>
      </c>
      <c r="AT29">
        <f t="shared" si="16"/>
        <v>-38.187879962798704</v>
      </c>
      <c r="AU29">
        <f t="shared" si="17"/>
        <v>-1286.7923120512669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75.980684380062485</v>
      </c>
      <c r="AK30">
        <f t="shared" si="30"/>
        <v>-462.2679244372045</v>
      </c>
      <c r="AL30">
        <f t="shared" si="9"/>
        <v>-13392.237737369029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-994.03836002406229</v>
      </c>
      <c r="AR30">
        <f t="shared" si="14"/>
        <v>-994.199142651898</v>
      </c>
      <c r="AS30">
        <f t="shared" si="15"/>
        <v>5.8081053964010874</v>
      </c>
      <c r="AT30">
        <f t="shared" si="16"/>
        <v>-35.336623359125497</v>
      </c>
      <c r="AU30">
        <f t="shared" si="17"/>
        <v>-1023.7276606146223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-70.45311783136458</v>
      </c>
      <c r="AK31">
        <f t="shared" si="30"/>
        <v>-467.58657234380888</v>
      </c>
      <c r="AL31">
        <f t="shared" si="9"/>
        <v>-11583.946995126482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-753.79715962878709</v>
      </c>
      <c r="AR31">
        <f t="shared" si="14"/>
        <v>-753.90159012933896</v>
      </c>
      <c r="AS31">
        <f t="shared" si="15"/>
        <v>-4.8085427567210219</v>
      </c>
      <c r="AT31">
        <f t="shared" si="16"/>
        <v>-31.913563157922827</v>
      </c>
      <c r="AU31">
        <f t="shared" si="17"/>
        <v>-790.62369604398282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-196.64165988498644</v>
      </c>
      <c r="AK32">
        <f t="shared" si="30"/>
        <v>-462.65485409561336</v>
      </c>
      <c r="AL32">
        <f t="shared" si="9"/>
        <v>-9684.2584529285814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-549.90723931923435</v>
      </c>
      <c r="AR32">
        <f t="shared" si="14"/>
        <v>-549.97205306043486</v>
      </c>
      <c r="AS32">
        <f t="shared" si="15"/>
        <v>-11.983143877586727</v>
      </c>
      <c r="AT32">
        <f t="shared" si="16"/>
        <v>-28.193718897278888</v>
      </c>
      <c r="AU32">
        <f t="shared" si="17"/>
        <v>-590.1489158353005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-298.69884953234759</v>
      </c>
      <c r="AK33">
        <f t="shared" si="30"/>
        <v>-448.8899379036643</v>
      </c>
      <c r="AL33">
        <f t="shared" si="9"/>
        <v>-7796.7356646872013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-383.50463582119357</v>
      </c>
      <c r="AR33">
        <f t="shared" si="14"/>
        <v>-383.54275130707077</v>
      </c>
      <c r="AS33">
        <f t="shared" si="15"/>
        <v>-16.252148033914626</v>
      </c>
      <c r="AT33">
        <f t="shared" si="16"/>
        <v>-24.42401680879269</v>
      </c>
      <c r="AU33">
        <f t="shared" si="17"/>
        <v>-424.21891614977807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-374.17937208200692</v>
      </c>
      <c r="AK34">
        <f t="shared" si="30"/>
        <v>-427.98101843639995</v>
      </c>
      <c r="AL34">
        <f t="shared" si="9"/>
        <v>-5997.0031757949728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-252.34536840044751</v>
      </c>
      <c r="AR34">
        <f t="shared" si="14"/>
        <v>-252.36644249900823</v>
      </c>
      <c r="AS34">
        <f t="shared" si="15"/>
        <v>-18.177704483470997</v>
      </c>
      <c r="AT34">
        <f t="shared" si="16"/>
        <v>-20.79139861287381</v>
      </c>
      <c r="AU34">
        <f t="shared" si="17"/>
        <v>-291.33554559535304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-4399.9860208102937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-155.01368141219112</v>
      </c>
      <c r="AR35">
        <f t="shared" ref="AR35:AR69" si="45">AI35*$K35</f>
        <v>-155.02455872595544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-190.85013476257276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-449.00737080655836</v>
      </c>
      <c r="AK36">
        <f t="shared" si="30"/>
        <v>-372.09738768474091</v>
      </c>
      <c r="AL36">
        <f t="shared" si="40"/>
        <v>-2924.1856406604493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-81.442214034868599</v>
      </c>
      <c r="AR36">
        <f t="shared" si="45"/>
        <v>-81.447756692583525</v>
      </c>
      <c r="AS36">
        <f t="shared" si="46"/>
        <v>-17.389080658138869</v>
      </c>
      <c r="AT36">
        <f t="shared" si="47"/>
        <v>-14.4105239865212</v>
      </c>
      <c r="AU36">
        <f t="shared" si="48"/>
        <v>-113.2473613372436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-457.8622968747286</v>
      </c>
      <c r="AK37">
        <f t="shared" si="30"/>
        <v>-340.66687172828182</v>
      </c>
      <c r="AL37">
        <f t="shared" si="40"/>
        <v>-2021.5770840794123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-42.288278028786948</v>
      </c>
      <c r="AR37">
        <f t="shared" si="45"/>
        <v>-42.291062928401388</v>
      </c>
      <c r="AS37">
        <f t="shared" si="46"/>
        <v>-15.832154214603339</v>
      </c>
      <c r="AT37">
        <f t="shared" si="47"/>
        <v>-11.779721732545964</v>
      </c>
      <c r="AU37">
        <f t="shared" si="48"/>
        <v>-69.902938875550689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-439.23360671192495</v>
      </c>
      <c r="AK38">
        <f t="shared" si="30"/>
        <v>-308.61651094705081</v>
      </c>
      <c r="AL38">
        <f t="shared" si="40"/>
        <v>-1450.2497116199243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-21.68421833036016</v>
      </c>
      <c r="AR38">
        <f t="shared" si="45"/>
        <v>-21.685595771781404</v>
      </c>
      <c r="AS38">
        <f t="shared" si="46"/>
        <v>-13.560717469699991</v>
      </c>
      <c r="AT38">
        <f t="shared" si="47"/>
        <v>-9.5280990513604724</v>
      </c>
      <c r="AU38">
        <f t="shared" si="48"/>
        <v>-44.774412292841866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-408.2460359024185</v>
      </c>
      <c r="AK39">
        <f t="shared" si="30"/>
        <v>-277.87015847721608</v>
      </c>
      <c r="AL39">
        <f t="shared" si="40"/>
        <v>-1083.8821803529402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-10.964029950581127</v>
      </c>
      <c r="AR39">
        <f t="shared" si="45"/>
        <v>-10.964699308911303</v>
      </c>
      <c r="AS39">
        <f t="shared" si="46"/>
        <v>-11.253589259956067</v>
      </c>
      <c r="AT39">
        <f t="shared" si="47"/>
        <v>-7.6596864540013145</v>
      </c>
      <c r="AU39">
        <f t="shared" si="48"/>
        <v>-29.877975022868686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-843.36401375256264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-5.4431392991528087</v>
      </c>
      <c r="AR40">
        <f t="shared" si="45"/>
        <v>-5.4434588071404182</v>
      </c>
      <c r="AS40">
        <f t="shared" si="46"/>
        <v>-9.1779584281474662</v>
      </c>
      <c r="AT40">
        <f t="shared" si="47"/>
        <v>-6.1356564337539181</v>
      </c>
      <c r="AU40">
        <f t="shared" si="48"/>
        <v>-20.757073669041802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-337.2946271491719</v>
      </c>
      <c r="AK41">
        <f t="shared" si="61"/>
        <v>-223.1897771710388</v>
      </c>
      <c r="AL41">
        <f t="shared" si="40"/>
        <v>-681.42786673401758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-2.6576084688917674</v>
      </c>
      <c r="AR41">
        <f t="shared" si="45"/>
        <v>-2.6577580107073708</v>
      </c>
      <c r="AS41">
        <f t="shared" si="46"/>
        <v>-7.4121203360879555</v>
      </c>
      <c r="AT41">
        <f t="shared" si="47"/>
        <v>-4.9046422712353532</v>
      </c>
      <c r="AU41">
        <f t="shared" si="48"/>
        <v>-14.974520618030679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-303.35825443139765</v>
      </c>
      <c r="AK42">
        <f t="shared" si="61"/>
        <v>-199.57915327059678</v>
      </c>
      <c r="AL42">
        <f t="shared" si="40"/>
        <v>-567.82109479040878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-1.2729963434894844</v>
      </c>
      <c r="AR42">
        <f t="shared" si="45"/>
        <v>-1.2730648779557452</v>
      </c>
      <c r="AS42">
        <f t="shared" si="46"/>
        <v>-5.952108403277439</v>
      </c>
      <c r="AT42">
        <f t="shared" si="47"/>
        <v>-3.9158873640260681</v>
      </c>
      <c r="AU42">
        <f t="shared" si="48"/>
        <v>-11.141060645259252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-271.95545267462649</v>
      </c>
      <c r="AK43">
        <f t="shared" si="61"/>
        <v>-178.34407546039893</v>
      </c>
      <c r="AL43">
        <f t="shared" si="40"/>
        <v>-484.39127645218667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-0.59720567729589391</v>
      </c>
      <c r="AR43">
        <f t="shared" si="45"/>
        <v>-0.59723639658488448</v>
      </c>
      <c r="AS43">
        <f t="shared" si="46"/>
        <v>-4.7642524248380758</v>
      </c>
      <c r="AT43">
        <f t="shared" si="47"/>
        <v>-3.1243212283898631</v>
      </c>
      <c r="AU43">
        <f t="shared" si="48"/>
        <v>-8.4858100498128231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-243.35676666030781</v>
      </c>
      <c r="AK44">
        <f t="shared" si="61"/>
        <v>-159.30719377317507</v>
      </c>
      <c r="AL44">
        <f t="shared" si="40"/>
        <v>-420.2028449267475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-0.27432138503711151</v>
      </c>
      <c r="AR44">
        <f t="shared" si="45"/>
        <v>-0.2743348226250924</v>
      </c>
      <c r="AS44">
        <f t="shared" si="46"/>
        <v>-3.8064698722435639</v>
      </c>
      <c r="AT44">
        <f t="shared" si="47"/>
        <v>-2.4918067487957121</v>
      </c>
      <c r="AU44">
        <f t="shared" si="48"/>
        <v>-6.5726114436643686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-217.5417253449657</v>
      </c>
      <c r="AK45">
        <f t="shared" si="61"/>
        <v>-142.27222010695354</v>
      </c>
      <c r="AL45">
        <f t="shared" si="40"/>
        <v>-368.62037496837615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-0.12298172519548978</v>
      </c>
      <c r="AR45">
        <f t="shared" si="45"/>
        <v>-0.12298745397717735</v>
      </c>
      <c r="AS45">
        <f t="shared" si="46"/>
        <v>-3.03811015394853</v>
      </c>
      <c r="AT45">
        <f t="shared" si="47"/>
        <v>-1.9869230872666632</v>
      </c>
      <c r="AU45">
        <f t="shared" si="48"/>
        <v>-5.148020695192371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-194.35563142659294</v>
      </c>
      <c r="AK46">
        <f t="shared" si="61"/>
        <v>-127.04429933280593</v>
      </c>
      <c r="AL46">
        <f t="shared" si="40"/>
        <v>-325.71294593109974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-5.3778010540957925E-2</v>
      </c>
      <c r="AR46">
        <f t="shared" si="45"/>
        <v>-5.3780385474243998E-2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-4.061420395889348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-173.58784087498452</v>
      </c>
      <c r="AK47">
        <f t="shared" si="61"/>
        <v>-113.43940513294443</v>
      </c>
      <c r="AL47">
        <f t="shared" si="40"/>
        <v>-289.08294437593207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-2.2885803852397919E-2</v>
      </c>
      <c r="AR47">
        <f t="shared" si="45"/>
        <v>-2.2886758833592098E-2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-3.2184544842848228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-155.01427391536663</v>
      </c>
      <c r="AK48">
        <f t="shared" si="61"/>
        <v>-101.2882562716955</v>
      </c>
      <c r="AL48">
        <f t="shared" si="40"/>
        <v>-257.25270561743167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-9.4448176087435359E-3</v>
      </c>
      <c r="AR48">
        <f t="shared" si="45"/>
        <v>-9.4451895030258099E-3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-2.557212570501564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-229.27938019964606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-3.7766388802277979E-3</v>
      </c>
      <c r="AR49">
        <f t="shared" si="45"/>
        <v>-3.7767787762654397E-3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-2.0349505300222144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-204.52298667042501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-1.4579985777595651E-3</v>
      </c>
      <c r="AR50">
        <f t="shared" si="45"/>
        <v>-1.4580493359353779E-3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-1.6207385433482344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-182.52431467436941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-5.4232671110141634E-4</v>
      </c>
      <c r="AR51">
        <f t="shared" si="45"/>
        <v>-5.4234446136769594E-4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-1.2914379310596626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-162.93132045592185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-1.9442401509693152E-4</v>
      </c>
      <c r="AR52">
        <f t="shared" si="45"/>
        <v>-1.9442998386369175E-4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-1.029293822001021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-145.45911568451771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-6.7010083195346266E-5</v>
      </c>
      <c r="AR53">
        <f t="shared" si="45"/>
        <v>-6.7012008654662058E-5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-0.82046056007816714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-129.86811892004593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-2.2148971004823261E-5</v>
      </c>
      <c r="AR54">
        <f t="shared" si="45"/>
        <v>-2.2149565524775373E-5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-0.65403545748930514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-115.95135000828721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-7.0039398994024863E-6</v>
      </c>
      <c r="AR55">
        <f t="shared" si="45"/>
        <v>-7.0041152155794707E-6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-0.52138259621575433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-103.52714103315114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-2.1142999488488368E-6</v>
      </c>
      <c r="AR56">
        <f t="shared" si="45"/>
        <v>-2.1143492008292643E-6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-0.41563960081103801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-92.434651257453183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-6.0781877576931879E-7</v>
      </c>
      <c r="AR57">
        <f t="shared" si="45"/>
        <v>-6.0783192006322983E-7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-0.33134428364756729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-82.530840470195585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-1.6591343936701532E-7</v>
      </c>
      <c r="AR58">
        <f t="shared" si="45"/>
        <v>-1.6591676231198616E-7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-0.2641453201418148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-73.688219551206203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-4.2874925404038135E-8</v>
      </c>
      <c r="AR59">
        <f t="shared" si="45"/>
        <v>-4.287571890376893E-8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-0.21057494378920436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-65.793044003575943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-1.0496432207726316E-8</v>
      </c>
      <c r="AR60">
        <f t="shared" si="45"/>
        <v>-1.0496608783199403E-8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-0.16786903256470376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-58.743786696505367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-2.3928781662362381E-9</v>
      </c>
      <c r="AR61">
        <f t="shared" si="45"/>
        <v>-2.3929146024336013E-9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-0.13382415908524706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-52.449808868722712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-5.0547887023103912E-10</v>
      </c>
      <c r="AR62">
        <f t="shared" si="45"/>
        <v>-5.0548580328341133E-10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-0.1066837989045254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-46.8301863239966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-9.8392594299854401E-11</v>
      </c>
      <c r="AR63">
        <f t="shared" si="45"/>
        <v>-9.8393802993218425E-11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-8.5047671019220672E-2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-41.812666323535097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-1.7535340277626248E-11</v>
      </c>
      <c r="AR64">
        <f t="shared" si="45"/>
        <v>-1.7535531909210938E-11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-6.7799482576214723E-2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-37.332737781253158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-2.840353178119832E-12</v>
      </c>
      <c r="AR65">
        <f t="shared" si="45"/>
        <v>-2.8403805490938224E-12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-5.404933239985709E-2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-33.332801588987266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-4.1429253406401961E-13</v>
      </c>
      <c r="AR66">
        <f t="shared" si="45"/>
        <v>-4.1429601342325406E-13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-4.3087796873053939E-2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-29.761429989929916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-5.3757713662390483E-14</v>
      </c>
      <c r="AR67">
        <f t="shared" si="45"/>
        <v>-5.3758101281744926E-14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-3.4349327864086732E-2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-6.1107135241870871E-15</v>
      </c>
      <c r="AR68">
        <f t="shared" si="45"/>
        <v>-6.1107506163331079E-15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205657.73431348801</v>
      </c>
      <c r="AO71" s="6">
        <f t="shared" si="70"/>
        <v>-20565.773431348804</v>
      </c>
      <c r="AP71" s="6">
        <f t="shared" si="70"/>
        <v>-1704.6232728905718</v>
      </c>
      <c r="AQ71" s="6">
        <f t="shared" si="70"/>
        <v>-129971.36435809443</v>
      </c>
      <c r="AR71" s="6">
        <f t="shared" si="70"/>
        <v>53415.973251154239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51543.792089277129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36894.16947350042</v>
      </c>
      <c r="K3">
        <v>1</v>
      </c>
      <c r="L3" s="2">
        <v>0</v>
      </c>
      <c r="O3">
        <f>$C$3</f>
        <v>36894.16947350042</v>
      </c>
      <c r="P3">
        <f>O3*C5</f>
        <v>3689.4169473500424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36894.16947350042</v>
      </c>
      <c r="AF3">
        <f t="shared" ref="AF3:AF34" si="4">-$Z3*P3</f>
        <v>-3689.4169473500424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31682.319939150377</v>
      </c>
      <c r="AJ3">
        <f t="shared" ref="AJ3:AJ34" si="8">AB3-AC3</f>
        <v>0</v>
      </c>
      <c r="AL3">
        <f t="shared" ref="AL3:AL34" si="9">SUM(AI3:AK3)</f>
        <v>31682.319939150377</v>
      </c>
      <c r="AN3">
        <f t="shared" ref="AN3:AN34" si="10">AE3*$K3</f>
        <v>36894.16947350042</v>
      </c>
      <c r="AO3">
        <f t="shared" ref="AO3:AO34" si="11">AF3*$K3</f>
        <v>-3689.4169473500424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31682.319939150377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31682.319939150377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-10.776221800759231</v>
      </c>
      <c r="AK5">
        <f>G5*SUM(AB5, AE5:AF5)</f>
        <v>4.8204241539071084</v>
      </c>
      <c r="AL5">
        <f t="shared" si="9"/>
        <v>-1238.6738926774144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-1089.8108165204471</v>
      </c>
      <c r="AR5">
        <f t="shared" si="14"/>
        <v>-1111.8566328238262</v>
      </c>
      <c r="AS5">
        <f t="shared" si="15"/>
        <v>-9.719670486103972</v>
      </c>
      <c r="AT5">
        <f t="shared" si="16"/>
        <v>4.3478071670659784</v>
      </c>
      <c r="AU5">
        <f t="shared" si="17"/>
        <v>-1117.2284961428641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-73.269911280043743</v>
      </c>
      <c r="AK6">
        <f>G6*SUM(AB6, AE6:AF6)</f>
        <v>8.4240749535025774</v>
      </c>
      <c r="AL6">
        <f t="shared" si="9"/>
        <v>-1293.4845636541872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-1027.6974995684741</v>
      </c>
      <c r="AR6">
        <f t="shared" si="14"/>
        <v>-1048.318253200747</v>
      </c>
      <c r="AS6">
        <f t="shared" si="15"/>
        <v>-62.516493821039937</v>
      </c>
      <c r="AT6">
        <f t="shared" si="16"/>
        <v>7.1877203149017754</v>
      </c>
      <c r="AU6">
        <f t="shared" si="17"/>
        <v>-1103.6470267068851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-193.91774607260959</v>
      </c>
      <c r="AK7">
        <f>G7*SUM(AB7, AE7:AF7)</f>
        <v>17.384678910641444</v>
      </c>
      <c r="AL7">
        <f t="shared" si="9"/>
        <v>-1401.4745972571791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-963.31523436778207</v>
      </c>
      <c r="AR7">
        <f t="shared" si="14"/>
        <v>-982.48136214301428</v>
      </c>
      <c r="AS7">
        <f t="shared" si="15"/>
        <v>-155.53442072480965</v>
      </c>
      <c r="AT7">
        <f t="shared" si="16"/>
        <v>13.943623101111081</v>
      </c>
      <c r="AU7">
        <f t="shared" si="17"/>
        <v>-1124.0721597667127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-316.04863818651211</v>
      </c>
      <c r="AK8">
        <f>G8*SUM(AB8, AE8:AF8)</f>
        <v>31.399425088346284</v>
      </c>
      <c r="AL8">
        <f t="shared" si="9"/>
        <v>-1508.5337238704799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-898.36055029895908</v>
      </c>
      <c r="AR8">
        <f t="shared" si="14"/>
        <v>-916.04476028247666</v>
      </c>
      <c r="AS8">
        <f t="shared" si="15"/>
        <v>-236.55393663122081</v>
      </c>
      <c r="AT8">
        <f t="shared" si="16"/>
        <v>23.501628278562912</v>
      </c>
      <c r="AU8">
        <f t="shared" si="17"/>
        <v>-1129.0970686351345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-1496.8049079141365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-842.14770774888825</v>
      </c>
      <c r="AR9">
        <f t="shared" si="14"/>
        <v>-858.45358484392398</v>
      </c>
      <c r="AS9">
        <f t="shared" si="15"/>
        <v>-213.87390941405786</v>
      </c>
      <c r="AT9">
        <f t="shared" si="16"/>
        <v>27.546776002797696</v>
      </c>
      <c r="AU9">
        <f t="shared" si="17"/>
        <v>-1044.7807182551842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-16.075743216957562</v>
      </c>
      <c r="AK10">
        <f t="shared" si="30"/>
        <v>8.9273682167396018</v>
      </c>
      <c r="AL10">
        <f t="shared" si="9"/>
        <v>-1246.2265018378455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-805.04974894446116</v>
      </c>
      <c r="AR10">
        <f t="shared" si="14"/>
        <v>-820.34103152563114</v>
      </c>
      <c r="AS10">
        <f t="shared" si="15"/>
        <v>-10.643067202547977</v>
      </c>
      <c r="AT10">
        <f t="shared" si="16"/>
        <v>5.9104315483481953</v>
      </c>
      <c r="AU10">
        <f t="shared" si="17"/>
        <v>-825.07366717983098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5896.6250419600983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29.517838789524831</v>
      </c>
      <c r="AK11">
        <f t="shared" si="30"/>
        <v>3.347532618631635</v>
      </c>
      <c r="AL11">
        <f t="shared" si="9"/>
        <v>-1214.5932892534131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-770.98832898657827</v>
      </c>
      <c r="AR11">
        <f t="shared" si="14"/>
        <v>-785.36461319368107</v>
      </c>
      <c r="AS11">
        <f t="shared" si="15"/>
        <v>18.583594610625624</v>
      </c>
      <c r="AT11">
        <f t="shared" si="16"/>
        <v>2.1075116499576816</v>
      </c>
      <c r="AU11">
        <f t="shared" si="17"/>
        <v>-764.67350693309777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-225.37755418064808</v>
      </c>
      <c r="AK12">
        <f t="shared" si="30"/>
        <v>43.316491004960191</v>
      </c>
      <c r="AL12">
        <f t="shared" si="9"/>
        <v>-1443.5966918492566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-728.30443718466802</v>
      </c>
      <c r="AR12">
        <f t="shared" si="14"/>
        <v>-741.57523178198471</v>
      </c>
      <c r="AS12">
        <f t="shared" si="15"/>
        <v>-132.48489236542849</v>
      </c>
      <c r="AT12">
        <f t="shared" si="16"/>
        <v>25.4629644433907</v>
      </c>
      <c r="AU12">
        <f t="shared" si="17"/>
        <v>-848.5971597040226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-775.26580904355433</v>
      </c>
      <c r="AK13">
        <f t="shared" si="30"/>
        <v>160.16473214251266</v>
      </c>
      <c r="AL13">
        <f t="shared" si="9"/>
        <v>-1891.0528338991608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-657.97310548921121</v>
      </c>
      <c r="AR13">
        <f t="shared" si="14"/>
        <v>-669.68709067170209</v>
      </c>
      <c r="AS13">
        <f t="shared" si="15"/>
        <v>-406.90057543953566</v>
      </c>
      <c r="AT13">
        <f t="shared" si="16"/>
        <v>84.062938044835391</v>
      </c>
      <c r="AU13">
        <f t="shared" si="17"/>
        <v>-992.5247280664023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-684.50032864312379</v>
      </c>
      <c r="AK14">
        <f t="shared" si="30"/>
        <v>214.43333877556148</v>
      </c>
      <c r="AL14">
        <f t="shared" si="9"/>
        <v>-1764.9926240646012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-596.48700276439365</v>
      </c>
      <c r="AR14">
        <f t="shared" si="14"/>
        <v>-606.82641677741924</v>
      </c>
      <c r="AS14">
        <f t="shared" si="15"/>
        <v>-320.76968031530112</v>
      </c>
      <c r="AT14">
        <f t="shared" si="16"/>
        <v>100.48748064785973</v>
      </c>
      <c r="AU14">
        <f t="shared" si="17"/>
        <v>-827.10861644486067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-602.14999199661543</v>
      </c>
      <c r="AK15">
        <f t="shared" si="30"/>
        <v>262.34836178058015</v>
      </c>
      <c r="AL15">
        <f t="shared" si="9"/>
        <v>-1665.6313441465395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-545.61420085043414</v>
      </c>
      <c r="AR15">
        <f t="shared" si="14"/>
        <v>-554.7398639533551</v>
      </c>
      <c r="AS15">
        <f t="shared" si="15"/>
        <v>-251.9453298790869</v>
      </c>
      <c r="AT15">
        <f t="shared" si="16"/>
        <v>109.76906988386678</v>
      </c>
      <c r="AU15">
        <f t="shared" si="17"/>
        <v>-696.9161239485752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-524.59740161475565</v>
      </c>
      <c r="AK16">
        <f t="shared" si="30"/>
        <v>304.49886122034326</v>
      </c>
      <c r="AL16">
        <f t="shared" si="9"/>
        <v>-1582.5179826485607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-500.91872888167143</v>
      </c>
      <c r="AR16">
        <f t="shared" si="14"/>
        <v>-508.97264026335279</v>
      </c>
      <c r="AS16">
        <f t="shared" si="15"/>
        <v>-195.97909152954443</v>
      </c>
      <c r="AT16">
        <f t="shared" si="16"/>
        <v>113.75468122803828</v>
      </c>
      <c r="AU16">
        <f t="shared" si="17"/>
        <v>-591.19705056485896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-454.62734474796162</v>
      </c>
      <c r="AK17">
        <f t="shared" si="30"/>
        <v>341.22067933337615</v>
      </c>
      <c r="AL17">
        <f t="shared" si="9"/>
        <v>-1512.5452270103508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-459.58005753318878</v>
      </c>
      <c r="AR17">
        <f t="shared" si="14"/>
        <v>-466.6876504137723</v>
      </c>
      <c r="AS17">
        <f t="shared" si="15"/>
        <v>-151.64257004845345</v>
      </c>
      <c r="AT17">
        <f t="shared" si="16"/>
        <v>113.81537288848783</v>
      </c>
      <c r="AU17">
        <f t="shared" si="17"/>
        <v>-504.51484757373788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-393.58607963612576</v>
      </c>
      <c r="AK18">
        <f t="shared" si="30"/>
        <v>373.04459346573344</v>
      </c>
      <c r="AL18">
        <f t="shared" si="9"/>
        <v>-1458.1171434570595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-421.86051403771557</v>
      </c>
      <c r="AR18">
        <f t="shared" si="14"/>
        <v>-428.13257194609469</v>
      </c>
      <c r="AS18">
        <f t="shared" si="15"/>
        <v>-117.21610595079308</v>
      </c>
      <c r="AT18">
        <f t="shared" si="16"/>
        <v>111.0985292784639</v>
      </c>
      <c r="AU18">
        <f t="shared" si="17"/>
        <v>-434.25014861842391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-339.8949655777451</v>
      </c>
      <c r="AK19">
        <f t="shared" si="30"/>
        <v>400.59561904026225</v>
      </c>
      <c r="AL19">
        <f t="shared" si="9"/>
        <v>-1422.9412590641691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-388.97623132256359</v>
      </c>
      <c r="AR19">
        <f t="shared" si="14"/>
        <v>-394.51055810365136</v>
      </c>
      <c r="AS19">
        <f t="shared" si="15"/>
        <v>-90.380402059641654</v>
      </c>
      <c r="AT19">
        <f t="shared" si="16"/>
        <v>106.52112204912446</v>
      </c>
      <c r="AU19">
        <f t="shared" si="17"/>
        <v>-378.3698381141686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-291.16258976266727</v>
      </c>
      <c r="AK20">
        <f t="shared" si="30"/>
        <v>424.38826663070444</v>
      </c>
      <c r="AL20">
        <f t="shared" si="9"/>
        <v>-1393.9108811601291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-357.68492344339961</v>
      </c>
      <c r="AR20">
        <f t="shared" si="14"/>
        <v>-362.56793088573932</v>
      </c>
      <c r="AS20">
        <f t="shared" si="15"/>
        <v>-69.126901040133816</v>
      </c>
      <c r="AT20">
        <f t="shared" si="16"/>
        <v>100.75691981544588</v>
      </c>
      <c r="AU20">
        <f t="shared" si="17"/>
        <v>-330.93791211042725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-249.58188109698585</v>
      </c>
      <c r="AK21">
        <f t="shared" si="30"/>
        <v>444.76964791409114</v>
      </c>
      <c r="AL21">
        <f t="shared" si="9"/>
        <v>-1383.4811858909261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-330.33719740551254</v>
      </c>
      <c r="AR21">
        <f t="shared" si="14"/>
        <v>-334.64516876835984</v>
      </c>
      <c r="AS21">
        <f t="shared" si="15"/>
        <v>-52.906197070610595</v>
      </c>
      <c r="AT21">
        <f t="shared" si="16"/>
        <v>94.281966864513606</v>
      </c>
      <c r="AU21">
        <f t="shared" si="17"/>
        <v>-293.26939897445681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-211.86530664840302</v>
      </c>
      <c r="AK22">
        <f t="shared" si="30"/>
        <v>462.24037959088014</v>
      </c>
      <c r="AL22">
        <f t="shared" si="9"/>
        <v>-1383.2771196736751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-305.39655173972864</v>
      </c>
      <c r="AR22">
        <f t="shared" si="14"/>
        <v>-309.19685579845196</v>
      </c>
      <c r="AS22">
        <f t="shared" si="15"/>
        <v>-40.099163680339785</v>
      </c>
      <c r="AT22">
        <f t="shared" si="16"/>
        <v>87.486964874514584</v>
      </c>
      <c r="AU22">
        <f t="shared" si="17"/>
        <v>-261.80905460427715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-178.71282687984058</v>
      </c>
      <c r="AK23">
        <f t="shared" si="30"/>
        <v>477.07095105626837</v>
      </c>
      <c r="AL23">
        <f t="shared" si="9"/>
        <v>-1395.4595424318684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-282.88377611976779</v>
      </c>
      <c r="AR23">
        <f t="shared" si="14"/>
        <v>-286.23590136298634</v>
      </c>
      <c r="AS23">
        <f t="shared" si="15"/>
        <v>-30.200433078201044</v>
      </c>
      <c r="AT23">
        <f t="shared" si="16"/>
        <v>80.619559225123552</v>
      </c>
      <c r="AU23">
        <f t="shared" si="17"/>
        <v>-235.81677521606383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-149.35674050484431</v>
      </c>
      <c r="AK24">
        <f t="shared" si="30"/>
        <v>489.58084893785718</v>
      </c>
      <c r="AL24">
        <f t="shared" si="9"/>
        <v>-1416.4294958098124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-262.09213751649128</v>
      </c>
      <c r="AR24">
        <f t="shared" si="14"/>
        <v>-265.04862449054116</v>
      </c>
      <c r="AS24">
        <f t="shared" si="15"/>
        <v>-22.535347056235867</v>
      </c>
      <c r="AT24">
        <f t="shared" si="16"/>
        <v>73.869276375533587</v>
      </c>
      <c r="AU24">
        <f t="shared" si="17"/>
        <v>-213.71469517124342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-123.83689518405481</v>
      </c>
      <c r="AK25">
        <f t="shared" si="30"/>
        <v>500.03582077319629</v>
      </c>
      <c r="AL25">
        <f t="shared" si="9"/>
        <v>-1895.8483258642311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-303.47694696816978</v>
      </c>
      <c r="AR25">
        <f t="shared" si="14"/>
        <v>-306.08268335191468</v>
      </c>
      <c r="AS25">
        <f t="shared" si="15"/>
        <v>-16.682896516196497</v>
      </c>
      <c r="AT25">
        <f t="shared" si="16"/>
        <v>67.363170240598308</v>
      </c>
      <c r="AU25">
        <f t="shared" si="17"/>
        <v>-255.40240962751287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-41.10254651446121</v>
      </c>
      <c r="AK26">
        <f t="shared" si="30"/>
        <v>508.70440343608016</v>
      </c>
      <c r="AL26">
        <f t="shared" si="9"/>
        <v>-2381.5775033297446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-340.41237749028141</v>
      </c>
      <c r="AR26">
        <f t="shared" si="14"/>
        <v>-342.70715202004726</v>
      </c>
      <c r="AS26">
        <f t="shared" si="15"/>
        <v>-4.9439276632622375</v>
      </c>
      <c r="AT26">
        <f t="shared" si="16"/>
        <v>61.188368747082194</v>
      </c>
      <c r="AU26">
        <f t="shared" si="17"/>
        <v>-286.46271093622732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32.752115452217367</v>
      </c>
      <c r="AK27">
        <f t="shared" si="30"/>
        <v>511.58158169209241</v>
      </c>
      <c r="AL27">
        <f t="shared" si="9"/>
        <v>-2898.4892683130493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-367.72384974779294</v>
      </c>
      <c r="AR27">
        <f t="shared" si="14"/>
        <v>-369.74307342339586</v>
      </c>
      <c r="AS27">
        <f t="shared" si="15"/>
        <v>3.5174239134343686</v>
      </c>
      <c r="AT27">
        <f t="shared" si="16"/>
        <v>54.941467574562992</v>
      </c>
      <c r="AU27">
        <f t="shared" si="17"/>
        <v>-311.28418193539846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93.027187213807338</v>
      </c>
      <c r="AK28">
        <f t="shared" si="30"/>
        <v>509.2889336104372</v>
      </c>
      <c r="AL28">
        <f t="shared" si="9"/>
        <v>-3475.1495089214491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-389.20767115665438</v>
      </c>
      <c r="AR28">
        <f t="shared" si="14"/>
        <v>-390.98279046384584</v>
      </c>
      <c r="AS28">
        <f t="shared" si="15"/>
        <v>8.9202540373407082</v>
      </c>
      <c r="AT28">
        <f t="shared" si="16"/>
        <v>48.835042768413018</v>
      </c>
      <c r="AU28">
        <f t="shared" si="17"/>
        <v>-333.2274936580921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143.94279389416624</v>
      </c>
      <c r="AK29">
        <f t="shared" si="30"/>
        <v>502.77703050547069</v>
      </c>
      <c r="AL29">
        <f t="shared" si="9"/>
        <v>-4091.2154768104497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-404.07883971270564</v>
      </c>
      <c r="AR29">
        <f t="shared" si="14"/>
        <v>-405.63781641503385</v>
      </c>
      <c r="AS29">
        <f t="shared" si="15"/>
        <v>12.323646671366784</v>
      </c>
      <c r="AT29">
        <f t="shared" si="16"/>
        <v>43.045200880177823</v>
      </c>
      <c r="AU29">
        <f t="shared" si="17"/>
        <v>-350.26896886348925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185.09234215691322</v>
      </c>
      <c r="AK30">
        <f t="shared" si="30"/>
        <v>492.70103493287905</v>
      </c>
      <c r="AL30">
        <f t="shared" si="9"/>
        <v>-4801.6360481623178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-417.49023047496024</v>
      </c>
      <c r="AR30">
        <f t="shared" si="14"/>
        <v>-418.85781726857772</v>
      </c>
      <c r="AS30">
        <f t="shared" si="15"/>
        <v>14.148804266313981</v>
      </c>
      <c r="AT30">
        <f t="shared" si="16"/>
        <v>37.662987154626919</v>
      </c>
      <c r="AU30">
        <f t="shared" si="17"/>
        <v>-367.04602584763683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221.96657194300496</v>
      </c>
      <c r="AK31">
        <f t="shared" si="30"/>
        <v>479.74457098189509</v>
      </c>
      <c r="AL31">
        <f t="shared" si="9"/>
        <v>-5597.7983247813781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-428.7538939929114</v>
      </c>
      <c r="AR31">
        <f t="shared" si="14"/>
        <v>-429.95202418634852</v>
      </c>
      <c r="AS31">
        <f t="shared" si="15"/>
        <v>15.149588614452655</v>
      </c>
      <c r="AT31">
        <f t="shared" si="16"/>
        <v>32.743366835700833</v>
      </c>
      <c r="AU31">
        <f t="shared" si="17"/>
        <v>-382.05906873619506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254.17919887508833</v>
      </c>
      <c r="AK32">
        <f t="shared" si="30"/>
        <v>464.20691094588477</v>
      </c>
      <c r="AL32">
        <f t="shared" si="9"/>
        <v>-6458.0401408346352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-436.27600314353469</v>
      </c>
      <c r="AR32">
        <f t="shared" si="14"/>
        <v>-437.32415775372641</v>
      </c>
      <c r="AS32">
        <f t="shared" si="15"/>
        <v>15.489423312391727</v>
      </c>
      <c r="AT32">
        <f t="shared" si="16"/>
        <v>28.28829967204388</v>
      </c>
      <c r="AU32">
        <f t="shared" si="17"/>
        <v>-393.54643476929078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280.4057396454873</v>
      </c>
      <c r="AK33">
        <f t="shared" si="30"/>
        <v>446.41436702462858</v>
      </c>
      <c r="AL33">
        <f t="shared" si="9"/>
        <v>-7411.5670445722835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-441.89266256761334</v>
      </c>
      <c r="AR33">
        <f t="shared" si="14"/>
        <v>-442.80810905827224</v>
      </c>
      <c r="AS33">
        <f t="shared" si="15"/>
        <v>15.256823377166244</v>
      </c>
      <c r="AT33">
        <f t="shared" si="16"/>
        <v>24.289321464443265</v>
      </c>
      <c r="AU33">
        <f t="shared" si="17"/>
        <v>-403.2619642166627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302.72278444435142</v>
      </c>
      <c r="AK34">
        <f t="shared" si="30"/>
        <v>426.78596524944447</v>
      </c>
      <c r="AL34">
        <f t="shared" si="9"/>
        <v>-8459.0830033257462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-445.58547108784444</v>
      </c>
      <c r="AR34">
        <f t="shared" si="14"/>
        <v>-446.38352075977463</v>
      </c>
      <c r="AS34">
        <f t="shared" si="15"/>
        <v>14.706329975979783</v>
      </c>
      <c r="AT34">
        <f t="shared" si="16"/>
        <v>20.733342703608596</v>
      </c>
      <c r="AU34">
        <f t="shared" si="17"/>
        <v>-410.94384808018623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-9494.1126792436007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-442.64474894054098</v>
      </c>
      <c r="AR35">
        <f t="shared" ref="AR35:AR66" si="45">AI35*$K35</f>
        <v>-443.33910172825568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-411.80873659935082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331.6993741611559</v>
      </c>
      <c r="AK36">
        <f t="shared" si="30"/>
        <v>383.10250474489465</v>
      </c>
      <c r="AL36">
        <f t="shared" si="40"/>
        <v>-10547.851396869601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-435.57524080739086</v>
      </c>
      <c r="AR36">
        <f t="shared" si="45"/>
        <v>-436.17810969408282</v>
      </c>
      <c r="AS36">
        <f t="shared" si="46"/>
        <v>12.845996628477341</v>
      </c>
      <c r="AT36">
        <f t="shared" si="47"/>
        <v>14.836728277705808</v>
      </c>
      <c r="AU36">
        <f t="shared" si="48"/>
        <v>-408.4953847878997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336.516870468653</v>
      </c>
      <c r="AK37">
        <f t="shared" si="30"/>
        <v>359.88354855361371</v>
      </c>
      <c r="AL37">
        <f t="shared" si="40"/>
        <v>-11652.087523009395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-426.46895523217233</v>
      </c>
      <c r="AR37">
        <f t="shared" si="45"/>
        <v>-426.99118654206387</v>
      </c>
      <c r="AS37">
        <f t="shared" si="46"/>
        <v>11.636221251327658</v>
      </c>
      <c r="AT37">
        <f t="shared" si="47"/>
        <v>12.44420403010035</v>
      </c>
      <c r="AU37">
        <f t="shared" si="48"/>
        <v>-402.91076126063592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338.02398171544428</v>
      </c>
      <c r="AK38">
        <f t="shared" si="30"/>
        <v>336.32736762080805</v>
      </c>
      <c r="AL38">
        <f t="shared" si="40"/>
        <v>-12926.323329590788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-419.45049951384954</v>
      </c>
      <c r="AR38">
        <f t="shared" si="45"/>
        <v>-419.9016284270694</v>
      </c>
      <c r="AS38">
        <f t="shared" si="46"/>
        <v>10.436013192024559</v>
      </c>
      <c r="AT38">
        <f t="shared" si="47"/>
        <v>10.383632627238764</v>
      </c>
      <c r="AU38">
        <f t="shared" si="48"/>
        <v>-399.08198260780608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340.48177315962585</v>
      </c>
      <c r="AK39">
        <f t="shared" si="30"/>
        <v>312.66568890072693</v>
      </c>
      <c r="AL39">
        <f t="shared" si="40"/>
        <v>-14176.889116694058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-408.41183866202289</v>
      </c>
      <c r="AR39">
        <f t="shared" si="45"/>
        <v>-408.80039410184889</v>
      </c>
      <c r="AS39">
        <f t="shared" si="46"/>
        <v>9.3856196721425764</v>
      </c>
      <c r="AT39">
        <f t="shared" si="47"/>
        <v>8.6188497355330735</v>
      </c>
      <c r="AU39">
        <f t="shared" si="48"/>
        <v>-390.79592469417327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337.90404727432315</v>
      </c>
      <c r="AK40">
        <f t="shared" si="30"/>
        <v>288.83196477955312</v>
      </c>
      <c r="AL40">
        <f t="shared" si="40"/>
        <v>-15285.34442065324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-391.29819716782924</v>
      </c>
      <c r="AR40">
        <f t="shared" si="45"/>
        <v>-391.63186996774624</v>
      </c>
      <c r="AS40">
        <f t="shared" si="46"/>
        <v>8.3165739680212862</v>
      </c>
      <c r="AT40">
        <f t="shared" si="47"/>
        <v>7.1088003200741898</v>
      </c>
      <c r="AU40">
        <f t="shared" si="48"/>
        <v>-376.20649567965074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-16410.051816003277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-373.37153320402871</v>
      </c>
      <c r="AR41">
        <f t="shared" si="45"/>
        <v>-373.65714183705381</v>
      </c>
      <c r="AS41">
        <f t="shared" si="46"/>
        <v>7.215446266802287</v>
      </c>
      <c r="AT41">
        <f t="shared" si="47"/>
        <v>5.8273572699220537</v>
      </c>
      <c r="AU41">
        <f t="shared" si="48"/>
        <v>-360.61433830032951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317.16315359011151</v>
      </c>
      <c r="AK42">
        <f t="shared" si="61"/>
        <v>242.19454463033364</v>
      </c>
      <c r="AL42">
        <f t="shared" si="40"/>
        <v>-17474.280227818846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-353.58940386392402</v>
      </c>
      <c r="AR42">
        <f t="shared" si="45"/>
        <v>-353.83302175980498</v>
      </c>
      <c r="AS42">
        <f t="shared" si="46"/>
        <v>6.2229705113252027</v>
      </c>
      <c r="AT42">
        <f t="shared" si="47"/>
        <v>4.7520321707552613</v>
      </c>
      <c r="AU42">
        <f t="shared" si="48"/>
        <v>-342.85801907772458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303.40335063721159</v>
      </c>
      <c r="AK43">
        <f t="shared" si="61"/>
        <v>219.99312387902583</v>
      </c>
      <c r="AL43">
        <f t="shared" si="40"/>
        <v>-18547.649082249511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-333.88917600186454</v>
      </c>
      <c r="AR43">
        <f t="shared" si="45"/>
        <v>-334.09616959114504</v>
      </c>
      <c r="AS43">
        <f t="shared" si="46"/>
        <v>5.3151725209449969</v>
      </c>
      <c r="AT43">
        <f t="shared" si="47"/>
        <v>3.8539502097879437</v>
      </c>
      <c r="AU43">
        <f t="shared" si="48"/>
        <v>-324.92704686041208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289.08019990658568</v>
      </c>
      <c r="AK44">
        <f t="shared" si="61"/>
        <v>198.75488933442099</v>
      </c>
      <c r="AL44">
        <f t="shared" si="40"/>
        <v>-19683.704161821825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-315.33846209411763</v>
      </c>
      <c r="AR44">
        <f t="shared" si="45"/>
        <v>-315.51354618023277</v>
      </c>
      <c r="AS44">
        <f t="shared" si="46"/>
        <v>4.521653894023566</v>
      </c>
      <c r="AT44">
        <f t="shared" si="47"/>
        <v>3.1088286904658871</v>
      </c>
      <c r="AU44">
        <f t="shared" si="48"/>
        <v>-307.88306359574335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275.33044772333187</v>
      </c>
      <c r="AK45">
        <f t="shared" si="61"/>
        <v>178.51927534096001</v>
      </c>
      <c r="AL45">
        <f t="shared" si="40"/>
        <v>-20704.440694286572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-295.34175997497465</v>
      </c>
      <c r="AR45">
        <f t="shared" si="45"/>
        <v>-295.48913825709496</v>
      </c>
      <c r="AS45">
        <f t="shared" si="46"/>
        <v>3.8451668414093843</v>
      </c>
      <c r="AT45">
        <f t="shared" si="47"/>
        <v>2.4931365338252118</v>
      </c>
      <c r="AU45">
        <f t="shared" si="48"/>
        <v>-289.15083488186036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259.62031857248826</v>
      </c>
      <c r="AK46">
        <f t="shared" si="61"/>
        <v>159.24614400032678</v>
      </c>
      <c r="AL46">
        <f t="shared" si="40"/>
        <v>-21580.305765739322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-274.19139875352948</v>
      </c>
      <c r="AR46">
        <f t="shared" si="45"/>
        <v>-274.31481584293488</v>
      </c>
      <c r="AS46">
        <f t="shared" si="46"/>
        <v>3.237289982513142</v>
      </c>
      <c r="AT46">
        <f t="shared" si="47"/>
        <v>1.9856918347558528</v>
      </c>
      <c r="AU46">
        <f t="shared" si="48"/>
        <v>-269.09183402566589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242.29725464416629</v>
      </c>
      <c r="AK47">
        <f t="shared" si="61"/>
        <v>141.0727217002526</v>
      </c>
      <c r="AL47">
        <f t="shared" si="40"/>
        <v>-22417.711442598742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-253.7491105052467</v>
      </c>
      <c r="AR47">
        <f t="shared" si="45"/>
        <v>-253.85185866901205</v>
      </c>
      <c r="AS47">
        <f t="shared" si="46"/>
        <v>2.6975741769300439</v>
      </c>
      <c r="AT47">
        <f t="shared" si="47"/>
        <v>1.5706085142677968</v>
      </c>
      <c r="AU47">
        <f t="shared" si="48"/>
        <v>-249.58367597781418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225.27219612188628</v>
      </c>
      <c r="AK48">
        <f t="shared" si="61"/>
        <v>124.11191387516095</v>
      </c>
      <c r="AL48">
        <f t="shared" si="40"/>
        <v>-23190.21771972884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-233.90971026677215</v>
      </c>
      <c r="AR48">
        <f t="shared" si="45"/>
        <v>-233.99468456162947</v>
      </c>
      <c r="AS48">
        <f t="shared" si="46"/>
        <v>2.2393113041309305</v>
      </c>
      <c r="AT48">
        <f t="shared" si="47"/>
        <v>1.2337306445381193</v>
      </c>
      <c r="AU48">
        <f t="shared" si="48"/>
        <v>-230.52164261296042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208.48389385305768</v>
      </c>
      <c r="AK49">
        <f t="shared" si="61"/>
        <v>108.34286014662891</v>
      </c>
      <c r="AL49">
        <f t="shared" si="40"/>
        <v>-23903.028964200101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-214.89162476090198</v>
      </c>
      <c r="AR49">
        <f t="shared" si="45"/>
        <v>-214.96136367734437</v>
      </c>
      <c r="AS49">
        <f t="shared" si="46"/>
        <v>1.8503818787714508</v>
      </c>
      <c r="AT49">
        <f t="shared" si="47"/>
        <v>0.96158826182942336</v>
      </c>
      <c r="AU49">
        <f t="shared" si="48"/>
        <v>-212.14939353674347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192.19000296294303</v>
      </c>
      <c r="AK50">
        <f t="shared" si="61"/>
        <v>93.748987576914871</v>
      </c>
      <c r="AL50">
        <f t="shared" si="40"/>
        <v>-24539.555781379237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-196.6724368252375</v>
      </c>
      <c r="AR50">
        <f t="shared" si="45"/>
        <v>-196.72916423510074</v>
      </c>
      <c r="AS50">
        <f t="shared" si="46"/>
        <v>1.5230060469936215</v>
      </c>
      <c r="AT50">
        <f t="shared" si="47"/>
        <v>0.74291208063876935</v>
      </c>
      <c r="AU50">
        <f t="shared" si="48"/>
        <v>-194.46324610746836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176.4031316484884</v>
      </c>
      <c r="AK51">
        <f t="shared" si="61"/>
        <v>80.295687369508855</v>
      </c>
      <c r="AL51">
        <f t="shared" si="40"/>
        <v>-25051.901155677151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-179.0235489372244</v>
      </c>
      <c r="AR51">
        <f t="shared" si="45"/>
        <v>-179.06921632686223</v>
      </c>
      <c r="AS51">
        <f t="shared" si="46"/>
        <v>1.2481279317497933</v>
      </c>
      <c r="AT51">
        <f t="shared" si="47"/>
        <v>0.56812647977608555</v>
      </c>
      <c r="AU51">
        <f t="shared" si="48"/>
        <v>-177.25296191533636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160.92595502941367</v>
      </c>
      <c r="AK52">
        <f t="shared" si="61"/>
        <v>67.947468154114674</v>
      </c>
      <c r="AL52">
        <f t="shared" si="40"/>
        <v>-25481.378195679423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-162.38429489861764</v>
      </c>
      <c r="AR52">
        <f t="shared" si="45"/>
        <v>-162.42060200172861</v>
      </c>
      <c r="AS52">
        <f t="shared" si="46"/>
        <v>1.0166252310966852</v>
      </c>
      <c r="AT52">
        <f t="shared" si="47"/>
        <v>0.42924778978</v>
      </c>
      <c r="AU52">
        <f t="shared" si="48"/>
        <v>-160.97472898085192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146.22572890950005</v>
      </c>
      <c r="AK53">
        <f t="shared" si="61"/>
        <v>56.68265130205571</v>
      </c>
      <c r="AL53">
        <f t="shared" si="40"/>
        <v>-25659.580431087397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-145.84864020289999</v>
      </c>
      <c r="AR53">
        <f t="shared" si="45"/>
        <v>-145.87708687268048</v>
      </c>
      <c r="AS53">
        <f t="shared" si="46"/>
        <v>0.82478463363637922</v>
      </c>
      <c r="AT53">
        <f t="shared" si="47"/>
        <v>0.3197178782171714</v>
      </c>
      <c r="AU53">
        <f t="shared" si="48"/>
        <v>-144.73258436082693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131.42134914118776</v>
      </c>
      <c r="AK54">
        <f t="shared" si="61"/>
        <v>46.446850278390706</v>
      </c>
      <c r="AL54">
        <f t="shared" si="40"/>
        <v>-25508.986675881359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-129.34096867038417</v>
      </c>
      <c r="AR54">
        <f t="shared" si="45"/>
        <v>-129.36287997034842</v>
      </c>
      <c r="AS54">
        <f t="shared" si="46"/>
        <v>0.66185775942698188</v>
      </c>
      <c r="AT54">
        <f t="shared" si="47"/>
        <v>0.23391335166305788</v>
      </c>
      <c r="AU54">
        <f t="shared" si="48"/>
        <v>-128.46710885925839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116.45945879385539</v>
      </c>
      <c r="AK55">
        <f t="shared" si="61"/>
        <v>37.247355838507559</v>
      </c>
      <c r="AL55">
        <f t="shared" si="40"/>
        <v>-24987.643574680675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-113.03313370207357</v>
      </c>
      <c r="AR55">
        <f t="shared" si="45"/>
        <v>-113.04967589780655</v>
      </c>
      <c r="AS55">
        <f t="shared" si="46"/>
        <v>0.5236673395823529</v>
      </c>
      <c r="AT55">
        <f t="shared" si="47"/>
        <v>0.16748509687782956</v>
      </c>
      <c r="AU55">
        <f t="shared" si="48"/>
        <v>-112.35852346134637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101.53178559802984</v>
      </c>
      <c r="AK56">
        <f t="shared" si="61"/>
        <v>29.095193722937683</v>
      </c>
      <c r="AL56">
        <f t="shared" si="40"/>
        <v>-23946.641100236313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-96.652939144172834</v>
      </c>
      <c r="AR56">
        <f t="shared" si="45"/>
        <v>-96.665144940136756</v>
      </c>
      <c r="AS56">
        <f t="shared" si="46"/>
        <v>0.40762867026419347</v>
      </c>
      <c r="AT56">
        <f t="shared" si="47"/>
        <v>0.11681105634559363</v>
      </c>
      <c r="AU56">
        <f t="shared" si="48"/>
        <v>-96.140705213526985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86.383878336991131</v>
      </c>
      <c r="AK57">
        <f t="shared" si="61"/>
        <v>21.987968731075593</v>
      </c>
      <c r="AL57">
        <f t="shared" si="40"/>
        <v>-22381.860752883429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-80.610451884329606</v>
      </c>
      <c r="AR57">
        <f t="shared" si="45"/>
        <v>-80.619225674822061</v>
      </c>
      <c r="AS57">
        <f t="shared" si="46"/>
        <v>0.30965448451303612</v>
      </c>
      <c r="AT57">
        <f t="shared" si="47"/>
        <v>7.8818794131339368E-2</v>
      </c>
      <c r="AU57">
        <f t="shared" si="48"/>
        <v>-80.230752396177692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71.441647592203196</v>
      </c>
      <c r="AK58">
        <f t="shared" si="61"/>
        <v>15.941097247486216</v>
      </c>
      <c r="AL58">
        <f t="shared" si="40"/>
        <v>-20297.260600642439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-65.236251707169444</v>
      </c>
      <c r="AR58">
        <f t="shared" si="45"/>
        <v>-65.242376204972757</v>
      </c>
      <c r="AS58">
        <f t="shared" si="46"/>
        <v>0.22865363744255229</v>
      </c>
      <c r="AT58">
        <f t="shared" si="47"/>
        <v>5.1020518049488248E-2</v>
      </c>
      <c r="AU58">
        <f t="shared" si="48"/>
        <v>-64.962702049480711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57.049819303485066</v>
      </c>
      <c r="AK59">
        <f t="shared" si="61"/>
        <v>10.940181916031991</v>
      </c>
      <c r="AL59">
        <f t="shared" si="40"/>
        <v>-17826.819177140005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-51.132918358281223</v>
      </c>
      <c r="AR59">
        <f t="shared" si="45"/>
        <v>-51.137053653916276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-50.942762208523462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43.823603712134386</v>
      </c>
      <c r="AK60">
        <f t="shared" si="61"/>
        <v>6.9466945647880358</v>
      </c>
      <c r="AL60">
        <f t="shared" si="40"/>
        <v>-15147.403539480347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-38.775011279313233</v>
      </c>
      <c r="AR60">
        <f t="shared" si="45"/>
        <v>-38.777697209994372</v>
      </c>
      <c r="AS60">
        <f t="shared" si="46"/>
        <v>0.11181464651878878</v>
      </c>
      <c r="AT60">
        <f t="shared" si="47"/>
        <v>1.7724288544090958E-2</v>
      </c>
      <c r="AU60">
        <f t="shared" si="48"/>
        <v>-38.64815827493149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32.248837488110766</v>
      </c>
      <c r="AK61">
        <f t="shared" si="61"/>
        <v>3.8790423049386287</v>
      </c>
      <c r="AL61">
        <f t="shared" si="40"/>
        <v>-12381.53545744554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-28.2869988760369</v>
      </c>
      <c r="AR61">
        <f t="shared" si="45"/>
        <v>-28.288665871934935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-28.206362986732518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22.460057991034702</v>
      </c>
      <c r="AK62">
        <f t="shared" si="61"/>
        <v>1.621623680770875</v>
      </c>
      <c r="AL62">
        <f t="shared" si="40"/>
        <v>-9675.0995257810082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-19.727318403479703</v>
      </c>
      <c r="AR62">
        <f t="shared" si="45"/>
        <v>-19.728298725822345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-19.679316177741224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14.524692613299161</v>
      </c>
      <c r="AK63">
        <f t="shared" si="61"/>
        <v>4.9419621398445635E-2</v>
      </c>
      <c r="AL63">
        <f t="shared" si="40"/>
        <v>-7133.258421758831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-12.980540429242732</v>
      </c>
      <c r="AR63">
        <f t="shared" si="45"/>
        <v>-12.981082450659871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-12.954614601607162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8.3353388308672454</v>
      </c>
      <c r="AK64">
        <f t="shared" si="61"/>
        <v>-0.96730886153249573</v>
      </c>
      <c r="AL64">
        <f t="shared" si="40"/>
        <v>-4910.3563751228548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-7.973839073850546</v>
      </c>
      <c r="AR64">
        <f t="shared" si="45"/>
        <v>-7.9741188360906348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-7.9621715324754687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3.8263376467295735</v>
      </c>
      <c r="AK65">
        <f t="shared" si="61"/>
        <v>-1.5507825796932029</v>
      </c>
      <c r="AL65">
        <f t="shared" si="40"/>
        <v>-2891.4763321786122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-4.1893534984523102</v>
      </c>
      <c r="AR65">
        <f t="shared" si="45"/>
        <v>-4.1894960544520696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-4.1862015671060551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0.48622722423716169</v>
      </c>
      <c r="AK66">
        <f t="shared" si="61"/>
        <v>-1.8186262149642731</v>
      </c>
      <c r="AL66">
        <f t="shared" si="40"/>
        <v>-1684.197351293659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-2.1752913719606539</v>
      </c>
      <c r="AR66">
        <f t="shared" si="45"/>
        <v>-2.1753629989975711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-2.1770853305847631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-969.45857276439665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-1.1154271405809848</v>
      </c>
      <c r="AR67">
        <f t="shared" ref="AR67:AR98" si="76">AI67*$K67</f>
        <v>-1.1154625680868879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-1.1189062614868077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-1.8366824530216554</v>
      </c>
      <c r="AK68">
        <f t="shared" si="61"/>
        <v>-1.7734871245596728</v>
      </c>
      <c r="AL68">
        <f t="shared" si="71"/>
        <v>-550.9215516590632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-0.56398512460549699</v>
      </c>
      <c r="AR68">
        <f t="shared" si="76"/>
        <v>-0.5640023403620642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-0.56772260666296981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-2.0718270125397069</v>
      </c>
      <c r="AK69">
        <f t="shared" si="61"/>
        <v>-1.6449193528481569</v>
      </c>
      <c r="AL69">
        <f t="shared" si="71"/>
        <v>-308.03725958066076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-0.27999281374774637</v>
      </c>
      <c r="AR69">
        <f t="shared" si="76"/>
        <v>-0.28000103142651123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-0.28342075757268514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-2.073410880131906</v>
      </c>
      <c r="AK70">
        <f t="shared" si="61"/>
        <v>-1.4998914619703774</v>
      </c>
      <c r="AL70">
        <f t="shared" si="71"/>
        <v>-169.98746073300043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-0.13670627043490557</v>
      </c>
      <c r="AR70">
        <f t="shared" si="76"/>
        <v>-0.13671011661919577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-0.13964560350701799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-1.9645470276719301</v>
      </c>
      <c r="AK71">
        <f t="shared" si="61"/>
        <v>-1.3547527003611439</v>
      </c>
      <c r="AL71">
        <f t="shared" si="71"/>
        <v>-92.597191185805002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-6.5482400599170695E-2</v>
      </c>
      <c r="AR71">
        <f t="shared" si="76"/>
        <v>-6.5484163291340811E-2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-6.7918826138482893E-2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-1.8106366155676454</v>
      </c>
      <c r="AK72">
        <f t="shared" si="61"/>
        <v>-1.2172344084241089</v>
      </c>
      <c r="AL72">
        <f t="shared" si="71"/>
        <v>-49.937089544539518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-3.0720010784627844E-2</v>
      </c>
      <c r="AR72">
        <f t="shared" si="76"/>
        <v>-3.072080087833003E-2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-3.2703750621408158E-2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-26.867882329058226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-1.4110977552912251E-2</v>
      </c>
      <c r="AR73">
        <f t="shared" si="76"/>
        <v>-1.4111323164870898E-2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-1.5710490714935885E-2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-14.574313524320734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-6.3261286152270137E-3</v>
      </c>
      <c r="AR74">
        <f t="shared" si="76"/>
        <v>-6.3262759582965082E-3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-7.6089792191336931E-3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-1.3290583296394427</v>
      </c>
      <c r="AK75">
        <f t="shared" si="92"/>
        <v>-0.87167643448040966</v>
      </c>
      <c r="AL75">
        <f t="shared" si="71"/>
        <v>-8.1353352820459772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-2.7663184169220835E-3</v>
      </c>
      <c r="AR75">
        <f t="shared" si="76"/>
        <v>-2.7663794997105887E-3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-3.792239204567198E-3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-1.1895412335961737</v>
      </c>
      <c r="AK76">
        <f t="shared" si="92"/>
        <v>-0.77864235140564875</v>
      </c>
      <c r="AL76">
        <f t="shared" si="71"/>
        <v>-4.7967763346264292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-1.1772361983293821E-3</v>
      </c>
      <c r="AR76">
        <f t="shared" si="76"/>
        <v>-1.1772607602464063E-3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-1.9964190869059262E-3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-1.0633830780990774</v>
      </c>
      <c r="AK77">
        <f t="shared" si="92"/>
        <v>-0.69537446505391654</v>
      </c>
      <c r="AL77">
        <f t="shared" si="71"/>
        <v>-3.066178192201118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-4.8583747581436369E-4</v>
      </c>
      <c r="AR77">
        <f t="shared" si="76"/>
        <v>-4.8584704085769513E-4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-1.1394141606283269E-3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-2.1564761454956338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-1.9426872774479652E-4</v>
      </c>
      <c r="AR78">
        <f t="shared" si="76"/>
        <v>-1.9427232584169052E-4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-7.1550200957843128E-4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-0.84846669611393821</v>
      </c>
      <c r="AK79">
        <f t="shared" si="92"/>
        <v>-0.5544366385667</v>
      </c>
      <c r="AL79">
        <f t="shared" si="71"/>
        <v>-1.6560743127116488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-7.4998838315721883E-5</v>
      </c>
      <c r="AR79">
        <f t="shared" si="76"/>
        <v>-7.5000143805411339E-5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-4.9060051263303769E-4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-1.3581735389148526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-2.7897059668394107E-5</v>
      </c>
      <c r="AR80">
        <f t="shared" si="76"/>
        <v>-2.789751620153861E-5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-3.5924060491909798E-4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-1.1608762127698444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-1.0001090189919822E-5</v>
      </c>
      <c r="AR81">
        <f t="shared" si="76"/>
        <v>-1.0001243705355305E-5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-2.741561822357598E-4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-1.0150490991962122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-3.4469707115994312E-6</v>
      </c>
      <c r="AR82">
        <f t="shared" si="76"/>
        <v>-3.4470202340112191E-6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-2.1403320701418195E-4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-0.89775572692521721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-1.1393338241817455E-6</v>
      </c>
      <c r="AR83">
        <f t="shared" si="76"/>
        <v>-1.1393491151108466E-6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-1.6901851058706528E-4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-0.79830973053717647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-3.6027974519392446E-7</v>
      </c>
      <c r="AR84">
        <f t="shared" si="76"/>
        <v>-3.6028425428941064E-7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-1.3419288390463351E-4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-0.71158824127449027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-1.0875870692433716E-7</v>
      </c>
      <c r="AR85">
        <f t="shared" si="76"/>
        <v>-1.0875997367499562E-7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-1.0679939774686228E-4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-0.6349331894535537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-3.1265944140516571E-8</v>
      </c>
      <c r="AR86">
        <f t="shared" si="76"/>
        <v>-3.1266282209012944E-8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-8.5084420904609561E-5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-0.56676771441775509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-8.5345180738194873E-9</v>
      </c>
      <c r="AR87">
        <f t="shared" si="76"/>
        <v>-8.5346035392706901E-9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-6.7812397387497387E-5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-0.50599958005151258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-2.2054682680948167E-9</v>
      </c>
      <c r="AR88">
        <f t="shared" si="76"/>
        <v>-2.2054886767423013E-9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-5.4055032044442366E-5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-0.45177257281500405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-5.3993209187411191E-10</v>
      </c>
      <c r="AR89">
        <f t="shared" si="76"/>
        <v>-5.3993663335843123E-10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-4.3091122896480317E-5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-0.40336476124009796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-1.2308865415667604E-10</v>
      </c>
      <c r="AR90">
        <f t="shared" si="76"/>
        <v>-1.2308959128806853E-10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-3.4351672138298303E-5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-0.360146160112432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-2.6001622113189169E-11</v>
      </c>
      <c r="AR91">
        <f t="shared" si="76"/>
        <v>-2.6001800429849361E-11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-2.7384870617597892E-5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-0.32155884085171516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-5.0612739847103622E-12</v>
      </c>
      <c r="AR92">
        <f t="shared" si="76"/>
        <v>-5.0613050720514496E-12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-2.1831035532906781E-5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-0.287106056240921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-9.0201058516377442E-13</v>
      </c>
      <c r="AR93">
        <f t="shared" si="76"/>
        <v>-9.0201551388814201E-13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-1.7403564735802355E-5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-0.25634468248956266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-1.4610658200551765E-13</v>
      </c>
      <c r="AR94">
        <f t="shared" si="76"/>
        <v>-1.4610728598125678E-13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-1.3874014682182951E-5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-0.22887917882564809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-2.1311035039159007E-14</v>
      </c>
      <c r="AR95">
        <f t="shared" si="76"/>
        <v>-2.131112452755243E-14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-1.1060279466559052E-5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-0.2043564093362088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-2.7652743539598736E-15</v>
      </c>
      <c r="AR96">
        <f t="shared" si="76"/>
        <v>-2.7652843234487794E-15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-8.8171870605254036E-6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-0.18246107971542497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-3.1433255325834674E-16</v>
      </c>
      <c r="AR97">
        <f t="shared" si="76"/>
        <v>-3.143335072606018E-16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-7.0290075399834699E-6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36894.16947350042</v>
      </c>
      <c r="AO100" s="6">
        <f t="shared" si="93"/>
        <v>-3689.4169473500424</v>
      </c>
      <c r="AP100" s="6">
        <f t="shared" si="93"/>
        <v>-1758.8974274702587</v>
      </c>
      <c r="AQ100" s="6">
        <f t="shared" si="93"/>
        <v>-23872.879391088998</v>
      </c>
      <c r="AR100" s="6">
        <f t="shared" si="93"/>
        <v>7572.9757075911111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5896.6250419600983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78666.902419016013</v>
      </c>
      <c r="K3">
        <v>1</v>
      </c>
      <c r="L3" s="2">
        <v>0</v>
      </c>
      <c r="O3">
        <f>$C$3</f>
        <v>78666.902419016013</v>
      </c>
      <c r="P3">
        <f>O3*C5</f>
        <v>7866.6902419016014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78666.902419016013</v>
      </c>
      <c r="AF3">
        <f t="shared" ref="AF3:AF34" si="4">-$Z3*P3</f>
        <v>-7866.6902419016014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69277.779590114413</v>
      </c>
      <c r="AJ3">
        <f t="shared" ref="AJ3:AJ34" si="8">AB3-AC3</f>
        <v>0</v>
      </c>
      <c r="AL3">
        <f t="shared" ref="AL3:AL34" si="9">SUM(AI3:AK3)</f>
        <v>69277.779590114413</v>
      </c>
      <c r="AN3">
        <f t="shared" ref="AN3:AN34" si="10">AE3*$K3</f>
        <v>78666.902419016013</v>
      </c>
      <c r="AO3">
        <f t="shared" ref="AO3:AO34" si="11">AF3*$K3</f>
        <v>-7866.6902419016014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69277.779590114413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69277.779590114413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-885.32372001028853</v>
      </c>
      <c r="AK5">
        <f>G5*SUM(AB5, AE5:AF5)</f>
        <v>9.1253148490920601</v>
      </c>
      <c r="AL5">
        <f t="shared" si="9"/>
        <v>-2310.1800925868806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-1271.3500132078457</v>
      </c>
      <c r="AR5">
        <f t="shared" si="14"/>
        <v>-1293.3873989029262</v>
      </c>
      <c r="AS5">
        <f t="shared" si="15"/>
        <v>-798.5224312500244</v>
      </c>
      <c r="AT5">
        <f t="shared" si="16"/>
        <v>8.2306261930204023</v>
      </c>
      <c r="AU5">
        <f t="shared" si="17"/>
        <v>-2083.6792039599304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-930.42258962173946</v>
      </c>
      <c r="AK6">
        <f>G6*SUM(AB6, AE6:AF6)</f>
        <v>22.088172906842225</v>
      </c>
      <c r="AL6">
        <f t="shared" si="9"/>
        <v>-2376.5388295498378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-1232.1164674711661</v>
      </c>
      <c r="AR6">
        <f t="shared" si="14"/>
        <v>-1252.7242151584101</v>
      </c>
      <c r="AS6">
        <f t="shared" si="15"/>
        <v>-793.86963978604024</v>
      </c>
      <c r="AT6">
        <f t="shared" si="16"/>
        <v>18.846414591261659</v>
      </c>
      <c r="AU6">
        <f t="shared" si="17"/>
        <v>-2027.7474403531885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-1080.4650367706054</v>
      </c>
      <c r="AK7">
        <f>G7*SUM(AB7, AE7:AF7)</f>
        <v>55.771773443036722</v>
      </c>
      <c r="AL7">
        <f t="shared" si="9"/>
        <v>-2533.4166055730939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-1190.9441714194479</v>
      </c>
      <c r="AR7">
        <f t="shared" si="14"/>
        <v>-1210.0925047999071</v>
      </c>
      <c r="AS7">
        <f t="shared" si="15"/>
        <v>-866.60198466107715</v>
      </c>
      <c r="AT7">
        <f t="shared" si="16"/>
        <v>44.732525263624034</v>
      </c>
      <c r="AU7">
        <f t="shared" si="17"/>
        <v>-2031.9619641973602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-2669.7110644803502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-1142.0118920105517</v>
      </c>
      <c r="AR8">
        <f t="shared" si="14"/>
        <v>-1159.6735713200585</v>
      </c>
      <c r="AS8">
        <f t="shared" si="15"/>
        <v>-921.33945288499672</v>
      </c>
      <c r="AT8">
        <f t="shared" si="16"/>
        <v>82.805831810624028</v>
      </c>
      <c r="AU8">
        <f t="shared" si="17"/>
        <v>-1998.2071923944313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-1138.674942350528</v>
      </c>
      <c r="AK9">
        <f t="shared" si="30"/>
        <v>141.6686976441417</v>
      </c>
      <c r="AL9">
        <f t="shared" si="9"/>
        <v>-2588.956479065826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-1094.9140919933236</v>
      </c>
      <c r="AR9">
        <f t="shared" si="14"/>
        <v>-1111.1928485044593</v>
      </c>
      <c r="AS9">
        <f t="shared" si="15"/>
        <v>-794.80339611260126</v>
      </c>
      <c r="AT9">
        <f t="shared" si="16"/>
        <v>98.88578190539549</v>
      </c>
      <c r="AU9">
        <f t="shared" si="17"/>
        <v>-1807.1104627116651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-529.74775329055046</v>
      </c>
      <c r="AK10">
        <f t="shared" si="30"/>
        <v>32.213584757479886</v>
      </c>
      <c r="AL10">
        <f t="shared" si="9"/>
        <v>-2140.497499458033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-1072.4771507251996</v>
      </c>
      <c r="AR10">
        <f t="shared" si="14"/>
        <v>-1087.7362810766404</v>
      </c>
      <c r="AS10">
        <f t="shared" si="15"/>
        <v>-350.72350077865883</v>
      </c>
      <c r="AT10">
        <f t="shared" si="16"/>
        <v>21.327247069185297</v>
      </c>
      <c r="AU10">
        <f t="shared" si="17"/>
        <v>-1417.1325347861139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19097.167309186258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-395.64528616564712</v>
      </c>
      <c r="AK11">
        <f t="shared" si="30"/>
        <v>12.834046547582979</v>
      </c>
      <c r="AL11">
        <f t="shared" si="9"/>
        <v>-2073.9399041367733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-1050.3476402850467</v>
      </c>
      <c r="AR11">
        <f t="shared" si="14"/>
        <v>-1064.686671673848</v>
      </c>
      <c r="AS11">
        <f t="shared" si="15"/>
        <v>-249.08705749543498</v>
      </c>
      <c r="AT11">
        <f t="shared" si="16"/>
        <v>8.0799519217789175</v>
      </c>
      <c r="AU11">
        <f t="shared" si="17"/>
        <v>-1305.6937772475039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-835.82504877700558</v>
      </c>
      <c r="AK12">
        <f t="shared" si="30"/>
        <v>176.75541194650521</v>
      </c>
      <c r="AL12">
        <f t="shared" si="9"/>
        <v>-2407.2645206969651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-1014.4215367686697</v>
      </c>
      <c r="AR12">
        <f t="shared" si="14"/>
        <v>-1027.6507430602348</v>
      </c>
      <c r="AS12">
        <f t="shared" si="15"/>
        <v>-491.32750608693374</v>
      </c>
      <c r="AT12">
        <f t="shared" si="16"/>
        <v>103.90307860014235</v>
      </c>
      <c r="AU12">
        <f t="shared" si="17"/>
        <v>-1415.0751705470263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-1831.9155191599857</v>
      </c>
      <c r="AK13">
        <f t="shared" si="30"/>
        <v>647.69245990274101</v>
      </c>
      <c r="AL13">
        <f t="shared" si="9"/>
        <v>-2993.3055779510701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-937.83213568699421</v>
      </c>
      <c r="AR13">
        <f t="shared" si="14"/>
        <v>-949.50236330203904</v>
      </c>
      <c r="AS13">
        <f t="shared" si="15"/>
        <v>-961.48633179428271</v>
      </c>
      <c r="AT13">
        <f t="shared" si="16"/>
        <v>339.94332210704738</v>
      </c>
      <c r="AU13">
        <f t="shared" si="17"/>
        <v>-1571.0453729892743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-1603.5402356778723</v>
      </c>
      <c r="AK14">
        <f t="shared" si="30"/>
        <v>775.92654624394004</v>
      </c>
      <c r="AL14">
        <f t="shared" si="9"/>
        <v>-2703.3225731031634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-868.69840015646514</v>
      </c>
      <c r="AR14">
        <f t="shared" si="14"/>
        <v>-878.99233032047403</v>
      </c>
      <c r="AS14">
        <f t="shared" si="15"/>
        <v>-751.44900191755494</v>
      </c>
      <c r="AT14">
        <f t="shared" si="16"/>
        <v>363.61371904700638</v>
      </c>
      <c r="AU14">
        <f t="shared" si="17"/>
        <v>-1266.8276131910225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-1400.3840742764478</v>
      </c>
      <c r="AK15">
        <f t="shared" si="30"/>
        <v>888.17436274139118</v>
      </c>
      <c r="AL15">
        <f t="shared" si="9"/>
        <v>-2457.5021925172027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-804.85004717191373</v>
      </c>
      <c r="AR15">
        <f t="shared" si="14"/>
        <v>-813.92902490499227</v>
      </c>
      <c r="AS15">
        <f t="shared" si="15"/>
        <v>-585.93412312622354</v>
      </c>
      <c r="AT15">
        <f t="shared" si="16"/>
        <v>371.62066891181718</v>
      </c>
      <c r="AU15">
        <f t="shared" si="17"/>
        <v>-1028.2424791193987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-1221.1164478574774</v>
      </c>
      <c r="AK16">
        <f t="shared" si="30"/>
        <v>986.20124794074252</v>
      </c>
      <c r="AL16">
        <f t="shared" si="9"/>
        <v>-2750.9470595920361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-931.93728509902724</v>
      </c>
      <c r="AR16">
        <f t="shared" si="14"/>
        <v>-939.93915448453185</v>
      </c>
      <c r="AS16">
        <f t="shared" si="15"/>
        <v>-456.18466916966412</v>
      </c>
      <c r="AT16">
        <f t="shared" si="16"/>
        <v>368.42505136665432</v>
      </c>
      <c r="AU16">
        <f t="shared" si="17"/>
        <v>-1027.6987722875417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-876.961371177209</v>
      </c>
      <c r="AK17">
        <f t="shared" si="30"/>
        <v>1071.679399290766</v>
      </c>
      <c r="AL17">
        <f t="shared" si="9"/>
        <v>-2960.4214786621619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-1045.3610729307625</v>
      </c>
      <c r="AR17">
        <f t="shared" si="14"/>
        <v>-1052.4080198786262</v>
      </c>
      <c r="AS17">
        <f t="shared" si="15"/>
        <v>-292.51358875531861</v>
      </c>
      <c r="AT17">
        <f t="shared" si="16"/>
        <v>357.46248054333103</v>
      </c>
      <c r="AU17">
        <f t="shared" si="17"/>
        <v>-987.4591280906136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-569.72701303016947</v>
      </c>
      <c r="AK18">
        <f t="shared" si="30"/>
        <v>1133.0666952731706</v>
      </c>
      <c r="AL18">
        <f t="shared" si="9"/>
        <v>-3249.1920609993476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-1129.2309667134764</v>
      </c>
      <c r="AR18">
        <f t="shared" si="14"/>
        <v>-1135.4317336878667</v>
      </c>
      <c r="AS18">
        <f t="shared" si="15"/>
        <v>-169.67363780780326</v>
      </c>
      <c r="AT18">
        <f t="shared" si="16"/>
        <v>337.445028353753</v>
      </c>
      <c r="AU18">
        <f t="shared" si="17"/>
        <v>-967.66034314191677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-312.81196718021238</v>
      </c>
      <c r="AK19">
        <f t="shared" si="30"/>
        <v>1172.9475861852825</v>
      </c>
      <c r="AL19">
        <f t="shared" si="9"/>
        <v>-3655.1901184366707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-1195.2049209045556</v>
      </c>
      <c r="AR19">
        <f t="shared" si="14"/>
        <v>-1200.6560758749672</v>
      </c>
      <c r="AS19">
        <f t="shared" si="15"/>
        <v>-83.178847073415326</v>
      </c>
      <c r="AT19">
        <f t="shared" si="16"/>
        <v>311.8948062502671</v>
      </c>
      <c r="AU19">
        <f t="shared" si="17"/>
        <v>-971.9401166981155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-92.333412929099723</v>
      </c>
      <c r="AK20">
        <f t="shared" si="30"/>
        <v>1194.8444238878974</v>
      </c>
      <c r="AL20">
        <f t="shared" si="9"/>
        <v>-4144.209170278381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-1240.872298900915</v>
      </c>
      <c r="AR20">
        <f t="shared" si="14"/>
        <v>-1245.6597087190742</v>
      </c>
      <c r="AS20">
        <f t="shared" si="15"/>
        <v>-21.92150682355992</v>
      </c>
      <c r="AT20">
        <f t="shared" si="16"/>
        <v>283.67618352268408</v>
      </c>
      <c r="AU20">
        <f t="shared" si="17"/>
        <v>-983.90503201995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91.28450083516509</v>
      </c>
      <c r="AK21">
        <f t="shared" si="30"/>
        <v>1201.3077627929342</v>
      </c>
      <c r="AL21">
        <f t="shared" si="9"/>
        <v>-4775.2476538550436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-1282.056893715257</v>
      </c>
      <c r="AR21">
        <f t="shared" si="14"/>
        <v>-1286.2565706143228</v>
      </c>
      <c r="AS21">
        <f t="shared" si="15"/>
        <v>19.350426278744347</v>
      </c>
      <c r="AT21">
        <f t="shared" si="16"/>
        <v>254.65240089315469</v>
      </c>
      <c r="AU21">
        <f t="shared" si="17"/>
        <v>-1012.2537434424238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255.6392168708262</v>
      </c>
      <c r="AK22">
        <f t="shared" si="30"/>
        <v>1194.9178477344726</v>
      </c>
      <c r="AL22">
        <f t="shared" si="9"/>
        <v>-5525.4274845437067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-1316.6461042106737</v>
      </c>
      <c r="AR22">
        <f t="shared" si="14"/>
        <v>-1320.3254024599212</v>
      </c>
      <c r="AS22">
        <f t="shared" si="15"/>
        <v>48.384131232155227</v>
      </c>
      <c r="AT22">
        <f t="shared" si="16"/>
        <v>226.15881344075228</v>
      </c>
      <c r="AU22">
        <f t="shared" si="17"/>
        <v>-1045.7824577870138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400.20174988529834</v>
      </c>
      <c r="AK23">
        <f t="shared" si="30"/>
        <v>1177.0231025535149</v>
      </c>
      <c r="AL23">
        <f t="shared" si="9"/>
        <v>-6369.8445026151503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-1339.7454995686539</v>
      </c>
      <c r="AR23">
        <f t="shared" si="14"/>
        <v>-1342.9642427764818</v>
      </c>
      <c r="AS23">
        <f t="shared" si="15"/>
        <v>67.629539391239291</v>
      </c>
      <c r="AT23">
        <f t="shared" si="16"/>
        <v>198.903503798662</v>
      </c>
      <c r="AU23">
        <f t="shared" si="17"/>
        <v>-1076.4311995865805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521.49161177812857</v>
      </c>
      <c r="AK24">
        <f t="shared" si="30"/>
        <v>1149.008980061544</v>
      </c>
      <c r="AL24">
        <f t="shared" si="9"/>
        <v>-7341.8301798023876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-1356.9935125966445</v>
      </c>
      <c r="AR24">
        <f t="shared" si="14"/>
        <v>-1359.8047268443202</v>
      </c>
      <c r="AS24">
        <f t="shared" si="15"/>
        <v>78.684058172485209</v>
      </c>
      <c r="AT24">
        <f t="shared" si="16"/>
        <v>173.36556789399575</v>
      </c>
      <c r="AU24">
        <f t="shared" si="17"/>
        <v>-1107.7551007778391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626.40968421225443</v>
      </c>
      <c r="AK25">
        <f t="shared" si="30"/>
        <v>1112.504567237075</v>
      </c>
      <c r="AL25">
        <f t="shared" si="9"/>
        <v>-8436.39771944317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-1368.3336357299372</v>
      </c>
      <c r="AR25">
        <f t="shared" si="14"/>
        <v>-1370.7843399829715</v>
      </c>
      <c r="AS25">
        <f t="shared" si="15"/>
        <v>84.387838720636367</v>
      </c>
      <c r="AT25">
        <f t="shared" si="16"/>
        <v>149.87293198385873</v>
      </c>
      <c r="AU25">
        <f t="shared" si="17"/>
        <v>-1136.5235692784763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716.02664610101783</v>
      </c>
      <c r="AK26">
        <f t="shared" si="30"/>
        <v>1068.6558893422173</v>
      </c>
      <c r="AL26">
        <f t="shared" si="9"/>
        <v>-9533.941639253615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-1359.3030696801341</v>
      </c>
      <c r="AR26">
        <f t="shared" si="14"/>
        <v>-1361.4353346127707</v>
      </c>
      <c r="AS26">
        <f t="shared" si="15"/>
        <v>86.125659928302042</v>
      </c>
      <c r="AT26">
        <f t="shared" si="16"/>
        <v>128.54087792269124</v>
      </c>
      <c r="AU26">
        <f t="shared" si="17"/>
        <v>-1146.7687967617776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776.88611465431495</v>
      </c>
      <c r="AK27">
        <f t="shared" si="30"/>
        <v>1018.5340241151459</v>
      </c>
      <c r="AL27">
        <f t="shared" si="9"/>
        <v>-10676.677194682272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-1337.5935517664579</v>
      </c>
      <c r="AR27">
        <f t="shared" si="14"/>
        <v>-1339.4448818234764</v>
      </c>
      <c r="AS27">
        <f t="shared" si="15"/>
        <v>83.433932738998038</v>
      </c>
      <c r="AT27">
        <f t="shared" si="16"/>
        <v>109.38578725688402</v>
      </c>
      <c r="AU27">
        <f t="shared" si="17"/>
        <v>-1146.6251618275944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817.57841335054036</v>
      </c>
      <c r="AK28">
        <f t="shared" si="30"/>
        <v>964.15199608934381</v>
      </c>
      <c r="AL28">
        <f t="shared" si="9"/>
        <v>-11892.804334982255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-1309.6293615995003</v>
      </c>
      <c r="AR28">
        <f t="shared" si="14"/>
        <v>-1311.2330643980035</v>
      </c>
      <c r="AS28">
        <f t="shared" si="15"/>
        <v>78.39651354577687</v>
      </c>
      <c r="AT28">
        <f t="shared" si="16"/>
        <v>92.451260683173331</v>
      </c>
      <c r="AU28">
        <f t="shared" si="17"/>
        <v>-1140.3852901690534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845.33013087101608</v>
      </c>
      <c r="AK29">
        <f t="shared" si="30"/>
        <v>906.92150715480602</v>
      </c>
      <c r="AL29">
        <f t="shared" si="9"/>
        <v>-13308.936364719311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-1288.0766188522643</v>
      </c>
      <c r="AR29">
        <f t="shared" si="14"/>
        <v>-1289.4619756604698</v>
      </c>
      <c r="AS29">
        <f t="shared" si="15"/>
        <v>72.372847376952649</v>
      </c>
      <c r="AT29">
        <f t="shared" si="16"/>
        <v>77.645986370507984</v>
      </c>
      <c r="AU29">
        <f t="shared" si="17"/>
        <v>-1139.4431419130092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873.52373427324346</v>
      </c>
      <c r="AK30">
        <f t="shared" si="30"/>
        <v>847.74839799383494</v>
      </c>
      <c r="AL30">
        <f t="shared" si="9"/>
        <v>-14701.293238425855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-1254.1783615771931</v>
      </c>
      <c r="AR30">
        <f t="shared" si="14"/>
        <v>-1255.3715635825497</v>
      </c>
      <c r="AS30">
        <f t="shared" si="15"/>
        <v>66.773785420760944</v>
      </c>
      <c r="AT30">
        <f t="shared" si="16"/>
        <v>64.803470584036873</v>
      </c>
      <c r="AU30">
        <f t="shared" si="17"/>
        <v>-1123.7943075777519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884.0418574887899</v>
      </c>
      <c r="AK31">
        <f t="shared" si="30"/>
        <v>786.60173659470786</v>
      </c>
      <c r="AL31">
        <f t="shared" si="9"/>
        <v>-15950.16129753902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-1201.6246478549785</v>
      </c>
      <c r="AR31">
        <f t="shared" si="14"/>
        <v>-1202.6493125828026</v>
      </c>
      <c r="AS31">
        <f t="shared" si="15"/>
        <v>60.337330714602722</v>
      </c>
      <c r="AT31">
        <f t="shared" si="16"/>
        <v>53.686880004092501</v>
      </c>
      <c r="AU31">
        <f t="shared" si="17"/>
        <v>-1088.6251018641076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871.14562634747381</v>
      </c>
      <c r="AK32">
        <f t="shared" si="30"/>
        <v>724.71880657049257</v>
      </c>
      <c r="AL32">
        <f t="shared" si="9"/>
        <v>-17233.645903919565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-1146.5742504122391</v>
      </c>
      <c r="AR32">
        <f t="shared" si="14"/>
        <v>-1147.4513164850375</v>
      </c>
      <c r="AS32">
        <f t="shared" si="15"/>
        <v>53.086733426466601</v>
      </c>
      <c r="AT32">
        <f t="shared" si="16"/>
        <v>44.163631119705634</v>
      </c>
      <c r="AU32">
        <f t="shared" si="17"/>
        <v>-1050.2009519388653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851.50369549482639</v>
      </c>
      <c r="AK33">
        <f t="shared" si="30"/>
        <v>663.73861272616944</v>
      </c>
      <c r="AL33">
        <f t="shared" si="9"/>
        <v>-18454.944288355979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-1085.825965921857</v>
      </c>
      <c r="AR33">
        <f t="shared" si="14"/>
        <v>-1086.5740840334863</v>
      </c>
      <c r="AS33">
        <f t="shared" si="15"/>
        <v>46.330155379820475</v>
      </c>
      <c r="AT33">
        <f t="shared" si="16"/>
        <v>36.113892660583005</v>
      </c>
      <c r="AU33">
        <f t="shared" si="17"/>
        <v>-1004.1300359930826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822.37011331702251</v>
      </c>
      <c r="AK34">
        <f t="shared" si="30"/>
        <v>604.13335404153156</v>
      </c>
      <c r="AL34">
        <f t="shared" si="9"/>
        <v>-19692.493150096459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-1025.3291899623785</v>
      </c>
      <c r="AR34">
        <f t="shared" si="14"/>
        <v>-1025.9648397063017</v>
      </c>
      <c r="AS34">
        <f t="shared" si="15"/>
        <v>39.950895242400328</v>
      </c>
      <c r="AT34">
        <f t="shared" si="16"/>
        <v>29.348912307138903</v>
      </c>
      <c r="AU34">
        <f t="shared" si="17"/>
        <v>-956.66503215676244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-21000.999025199359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-968.3624182568235</v>
      </c>
      <c r="AR35">
        <f t="shared" ref="AR35:AR66" si="45">AI35*$K35</f>
        <v>-968.90007816644209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-910.92187001308753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758.33702555526543</v>
      </c>
      <c r="AK36">
        <f t="shared" si="30"/>
        <v>491.26039359977557</v>
      </c>
      <c r="AL36">
        <f t="shared" si="40"/>
        <v>-22180.783596144858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-906.95520934021772</v>
      </c>
      <c r="AR36">
        <f t="shared" si="45"/>
        <v>-907.40778841580777</v>
      </c>
      <c r="AS36">
        <f t="shared" si="46"/>
        <v>29.368746619339497</v>
      </c>
      <c r="AT36">
        <f t="shared" si="47"/>
        <v>19.02544849789528</v>
      </c>
      <c r="AU36">
        <f t="shared" si="48"/>
        <v>-859.01359329857291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719.43253728525906</v>
      </c>
      <c r="AK37">
        <f t="shared" si="30"/>
        <v>438.17680181090697</v>
      </c>
      <c r="AL37">
        <f t="shared" si="40"/>
        <v>-23203.951881741566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-842.00526697228963</v>
      </c>
      <c r="AR37">
        <f t="shared" si="45"/>
        <v>-842.38426441636011</v>
      </c>
      <c r="AS37">
        <f t="shared" si="46"/>
        <v>24.876839510591861</v>
      </c>
      <c r="AT37">
        <f t="shared" si="47"/>
        <v>15.15146092369778</v>
      </c>
      <c r="AU37">
        <f t="shared" si="48"/>
        <v>-802.35596398207053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674.57430978035882</v>
      </c>
      <c r="AK38">
        <f t="shared" si="30"/>
        <v>387.81652420093883</v>
      </c>
      <c r="AL38">
        <f t="shared" si="40"/>
        <v>-24187.192883265114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-779.22972239916419</v>
      </c>
      <c r="AR38">
        <f t="shared" si="45"/>
        <v>-779.54524832541642</v>
      </c>
      <c r="AS38">
        <f t="shared" si="46"/>
        <v>20.826529408185586</v>
      </c>
      <c r="AT38">
        <f t="shared" si="47"/>
        <v>11.973287641032455</v>
      </c>
      <c r="AU38">
        <f t="shared" si="48"/>
        <v>-746.74543127619847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629.73779633494087</v>
      </c>
      <c r="AK39">
        <f t="shared" si="30"/>
        <v>340.59632251631371</v>
      </c>
      <c r="AL39">
        <f t="shared" si="40"/>
        <v>-25097.076288117918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-718.3055666076001</v>
      </c>
      <c r="AR39">
        <f t="shared" si="45"/>
        <v>-718.56651134967569</v>
      </c>
      <c r="AS39">
        <f t="shared" si="46"/>
        <v>17.359165498712215</v>
      </c>
      <c r="AT39">
        <f t="shared" si="47"/>
        <v>9.3887773057673769</v>
      </c>
      <c r="AU39">
        <f t="shared" si="48"/>
        <v>-691.81856854519606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-25939.368293612253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-659.90355897180825</v>
      </c>
      <c r="AR40">
        <f t="shared" si="45"/>
        <v>-660.11771789591876</v>
      </c>
      <c r="AS40">
        <f t="shared" si="46"/>
        <v>14.393989223261157</v>
      </c>
      <c r="AT40">
        <f t="shared" si="47"/>
        <v>7.2978890364799307</v>
      </c>
      <c r="AU40">
        <f t="shared" si="48"/>
        <v>-638.42583963617767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540.72951077010066</v>
      </c>
      <c r="AK41">
        <f t="shared" si="61"/>
        <v>255.57653248934983</v>
      </c>
      <c r="AL41">
        <f t="shared" si="40"/>
        <v>-26695.083380264139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-603.95485937172657</v>
      </c>
      <c r="AR41">
        <f t="shared" si="45"/>
        <v>-604.12906169208986</v>
      </c>
      <c r="AS41">
        <f t="shared" si="46"/>
        <v>11.882644668779138</v>
      </c>
      <c r="AT41">
        <f t="shared" si="47"/>
        <v>5.6163480275461151</v>
      </c>
      <c r="AU41">
        <f t="shared" si="48"/>
        <v>-586.63006899576465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497.54945919163038</v>
      </c>
      <c r="AK42">
        <f t="shared" si="61"/>
        <v>217.72546673544278</v>
      </c>
      <c r="AL42">
        <f t="shared" si="40"/>
        <v>-27311.098125679913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-549.75747526170005</v>
      </c>
      <c r="AR42">
        <f t="shared" si="45"/>
        <v>-549.89771373299675</v>
      </c>
      <c r="AS42">
        <f t="shared" si="46"/>
        <v>9.7622803198531845</v>
      </c>
      <c r="AT42">
        <f t="shared" si="47"/>
        <v>4.271931161367478</v>
      </c>
      <c r="AU42">
        <f t="shared" si="48"/>
        <v>-535.86350225177614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454.7526536723276</v>
      </c>
      <c r="AK43">
        <f t="shared" si="61"/>
        <v>182.89700459202865</v>
      </c>
      <c r="AL43">
        <f t="shared" si="40"/>
        <v>-27833.506543240041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-498.66054223357577</v>
      </c>
      <c r="AR43">
        <f t="shared" si="45"/>
        <v>-498.77203651161261</v>
      </c>
      <c r="AS43">
        <f t="shared" si="46"/>
        <v>7.9665857464974321</v>
      </c>
      <c r="AT43">
        <f t="shared" si="47"/>
        <v>3.2040817312301382</v>
      </c>
      <c r="AU43">
        <f t="shared" si="48"/>
        <v>-487.60136903388502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413.83480867163621</v>
      </c>
      <c r="AK44">
        <f t="shared" si="61"/>
        <v>151.06431883496572</v>
      </c>
      <c r="AL44">
        <f t="shared" si="40"/>
        <v>-28074.842311893481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-447.88174898942719</v>
      </c>
      <c r="AR44">
        <f t="shared" si="45"/>
        <v>-447.96910492361008</v>
      </c>
      <c r="AS44">
        <f t="shared" si="46"/>
        <v>6.4730056735718069</v>
      </c>
      <c r="AT44">
        <f t="shared" si="47"/>
        <v>2.3628756508708193</v>
      </c>
      <c r="AU44">
        <f t="shared" si="48"/>
        <v>-439.13322359916748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372.14448688055199</v>
      </c>
      <c r="AK45">
        <f t="shared" si="61"/>
        <v>122.09588222795118</v>
      </c>
      <c r="AL45">
        <f t="shared" si="40"/>
        <v>-27951.006621142908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-397.18888831249143</v>
      </c>
      <c r="AR45">
        <f t="shared" si="45"/>
        <v>-397.25617499639168</v>
      </c>
      <c r="AS45">
        <f t="shared" si="46"/>
        <v>5.1972371853487047</v>
      </c>
      <c r="AT45">
        <f t="shared" si="47"/>
        <v>1.7051475479649936</v>
      </c>
      <c r="AU45">
        <f t="shared" si="48"/>
        <v>-390.353790263078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329.56633285813882</v>
      </c>
      <c r="AK46">
        <f t="shared" si="61"/>
        <v>96.045768146312525</v>
      </c>
      <c r="AL46">
        <f t="shared" si="40"/>
        <v>-27415.551208564972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-347.1096991086921</v>
      </c>
      <c r="AR46">
        <f t="shared" si="45"/>
        <v>-347.16049798859046</v>
      </c>
      <c r="AS46">
        <f t="shared" si="46"/>
        <v>4.109469527660857</v>
      </c>
      <c r="AT46">
        <f t="shared" si="47"/>
        <v>1.1976258437415928</v>
      </c>
      <c r="AU46">
        <f t="shared" si="48"/>
        <v>-341.85340261718801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286.73241745301993</v>
      </c>
      <c r="AK47">
        <f t="shared" si="61"/>
        <v>72.976124846242811</v>
      </c>
      <c r="AL47">
        <f t="shared" si="40"/>
        <v>-26303.105597397131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-296.80830324258358</v>
      </c>
      <c r="AR47">
        <f t="shared" si="45"/>
        <v>-296.84578561634123</v>
      </c>
      <c r="AS47">
        <f t="shared" si="46"/>
        <v>3.19228530321532</v>
      </c>
      <c r="AT47">
        <f t="shared" si="47"/>
        <v>0.81246694357618998</v>
      </c>
      <c r="AU47">
        <f t="shared" si="48"/>
        <v>-292.84103336954979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242.90001605001964</v>
      </c>
      <c r="AK48">
        <f t="shared" si="61"/>
        <v>52.904855624531415</v>
      </c>
      <c r="AL48">
        <f t="shared" si="40"/>
        <v>-24609.549414768793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-247.54396151074809</v>
      </c>
      <c r="AR48">
        <f t="shared" si="45"/>
        <v>-247.5709046527997</v>
      </c>
      <c r="AS48">
        <f t="shared" si="46"/>
        <v>2.414540103387167</v>
      </c>
      <c r="AT48">
        <f t="shared" si="47"/>
        <v>0.52589908245635497</v>
      </c>
      <c r="AU48">
        <f t="shared" si="48"/>
        <v>-244.63046546695617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199.41156223167297</v>
      </c>
      <c r="AK49">
        <f t="shared" si="61"/>
        <v>35.901854501030037</v>
      </c>
      <c r="AL49">
        <f t="shared" si="40"/>
        <v>-22338.34215867105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-200.3318404029975</v>
      </c>
      <c r="AR49">
        <f t="shared" si="45"/>
        <v>-200.3506479200509</v>
      </c>
      <c r="AS49">
        <f t="shared" si="46"/>
        <v>1.7698611358010254</v>
      </c>
      <c r="AT49">
        <f t="shared" si="47"/>
        <v>0.31864399573147606</v>
      </c>
      <c r="AU49">
        <f t="shared" si="48"/>
        <v>-198.26214278851842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157.35648390382323</v>
      </c>
      <c r="AK50">
        <f t="shared" si="61"/>
        <v>21.943045144812928</v>
      </c>
      <c r="AL50">
        <f t="shared" si="40"/>
        <v>-19637.150145033578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-157.02238206253244</v>
      </c>
      <c r="AR50">
        <f t="shared" si="45"/>
        <v>-157.03508100466203</v>
      </c>
      <c r="AS50">
        <f t="shared" si="46"/>
        <v>1.2469684833991399</v>
      </c>
      <c r="AT50">
        <f t="shared" si="47"/>
        <v>0.17388724662982524</v>
      </c>
      <c r="AU50">
        <f t="shared" si="48"/>
        <v>-155.61422527463307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118.65152804541287</v>
      </c>
      <c r="AK51">
        <f t="shared" si="61"/>
        <v>10.928091271545302</v>
      </c>
      <c r="AL51">
        <f t="shared" si="40"/>
        <v>-16700.655561848558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-119.07289532973154</v>
      </c>
      <c r="AR51">
        <f t="shared" si="45"/>
        <v>-119.08114346512353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-118.16431199652311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84.813204243017424</v>
      </c>
      <c r="AK52">
        <f t="shared" si="61"/>
        <v>2.6224843083664</v>
      </c>
      <c r="AL52">
        <f t="shared" si="40"/>
        <v>-13663.702875679053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-86.86560610120425</v>
      </c>
      <c r="AR52">
        <f t="shared" si="45"/>
        <v>-86.870725223585723</v>
      </c>
      <c r="AS52">
        <f t="shared" si="46"/>
        <v>0.5357945108845138</v>
      </c>
      <c r="AT52">
        <f t="shared" si="47"/>
        <v>1.6567145526979295E-2</v>
      </c>
      <c r="AU52">
        <f t="shared" si="48"/>
        <v>-86.318363567174231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56.276596202352437</v>
      </c>
      <c r="AK53">
        <f t="shared" si="61"/>
        <v>-3.3144399886448204</v>
      </c>
      <c r="AL53">
        <f t="shared" si="40"/>
        <v>-10687.769100631835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-60.579967404085011</v>
      </c>
      <c r="AR53">
        <f t="shared" si="45"/>
        <v>-60.582977843433525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-60.284245377299939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33.268351422967271</v>
      </c>
      <c r="AK54">
        <f t="shared" si="61"/>
        <v>-7.2538017228094915</v>
      </c>
      <c r="AL54">
        <f t="shared" si="40"/>
        <v>-7889.3905421822137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-39.861510825121897</v>
      </c>
      <c r="AR54">
        <f t="shared" si="45"/>
        <v>-39.863175300703979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-39.732162100112419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15.476139413409641</v>
      </c>
      <c r="AK55">
        <f t="shared" si="61"/>
        <v>-9.5825863224172014</v>
      </c>
      <c r="AL55">
        <f t="shared" si="40"/>
        <v>-5439.9224493710699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-24.486597787871641</v>
      </c>
      <c r="AR55">
        <f t="shared" si="45"/>
        <v>-24.48745690045039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-24.460956165346424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2.7139447417000326</v>
      </c>
      <c r="AK56">
        <f t="shared" si="61"/>
        <v>-10.665916081355876</v>
      </c>
      <c r="AL56">
        <f t="shared" si="40"/>
        <v>-3212.4504418922625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-12.864946628309317</v>
      </c>
      <c r="AR56">
        <f t="shared" si="45"/>
        <v>-12.865384398798041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-12.89730988384758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-6.5749221629154135</v>
      </c>
      <c r="AK57">
        <f t="shared" si="61"/>
        <v>-10.855892213274878</v>
      </c>
      <c r="AL57">
        <f t="shared" si="40"/>
        <v>-1881.0108225897782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-6.6800300837907756</v>
      </c>
      <c r="AR57">
        <f t="shared" si="45"/>
        <v>-6.6802500408813916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-6.7427331099934937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-10.676995622659803</v>
      </c>
      <c r="AK58">
        <f t="shared" si="61"/>
        <v>-10.395647661870798</v>
      </c>
      <c r="AL58">
        <f t="shared" si="40"/>
        <v>-1091.3327294797314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-3.4253281888585887</v>
      </c>
      <c r="AR58">
        <f t="shared" si="45"/>
        <v>-3.4254369820107518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-3.4928813467465836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-12.072016191900886</v>
      </c>
      <c r="AK59">
        <f t="shared" si="61"/>
        <v>-9.6482579682846126</v>
      </c>
      <c r="AL59">
        <f t="shared" si="40"/>
        <v>-627.8048851202193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-1.7319232024441436</v>
      </c>
      <c r="AR59">
        <f t="shared" si="45"/>
        <v>-1.7319760697396549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-1.7940449531815847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-12.104991423233983</v>
      </c>
      <c r="AK60">
        <f t="shared" si="61"/>
        <v>-8.8032168348515505</v>
      </c>
      <c r="AL60">
        <f t="shared" si="40"/>
        <v>-357.90828882972818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-0.85982063974922263</v>
      </c>
      <c r="AR60">
        <f t="shared" si="45"/>
        <v>-0.85984587514622546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-0.91319255861561166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-11.494567418891904</v>
      </c>
      <c r="AK61">
        <f t="shared" si="61"/>
        <v>-7.9558674352251719</v>
      </c>
      <c r="AL61">
        <f t="shared" si="40"/>
        <v>-203.73503727368282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-0.41980674907238336</v>
      </c>
      <c r="AR61">
        <f t="shared" si="45"/>
        <v>-0.41981856019207869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-0.46412857550727193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-10.610896874714356</v>
      </c>
      <c r="AK62">
        <f t="shared" si="61"/>
        <v>-7.1512477159027386</v>
      </c>
      <c r="AL62">
        <f t="shared" si="40"/>
        <v>-116.62717441281822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-0.20108773086661766</v>
      </c>
      <c r="AR62">
        <f t="shared" si="45"/>
        <v>-0.20109314385950525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-0.2372216465650413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-9.6477547903715646</v>
      </c>
      <c r="AK63">
        <f t="shared" si="61"/>
        <v>-6.4084849346727335</v>
      </c>
      <c r="AL63">
        <f t="shared" si="40"/>
        <v>-68.002821485028036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-9.4337061628083765E-2</v>
      </c>
      <c r="AR63">
        <f t="shared" si="45"/>
        <v>-9.4339487900613347E-2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-0.1234990087381715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-8.6992723323345587</v>
      </c>
      <c r="AK64">
        <f t="shared" si="61"/>
        <v>-5.7331420993467237</v>
      </c>
      <c r="AL64">
        <f t="shared" si="40"/>
        <v>-41.156952183159653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-4.3332932672917886E-2</v>
      </c>
      <c r="AR64">
        <f t="shared" si="45"/>
        <v>-4.3333994001212038E-2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-6.673623826906229E-2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-7.8081040262223098</v>
      </c>
      <c r="AK65">
        <f t="shared" si="61"/>
        <v>-5.1241930360833043</v>
      </c>
      <c r="AL65">
        <f t="shared" si="40"/>
        <v>-26.350940696376853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-1.9426698422270253E-2</v>
      </c>
      <c r="AR65">
        <f t="shared" si="45"/>
        <v>-1.942715089321256E-2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-3.8150182316995504E-2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-6.9907848720199013</v>
      </c>
      <c r="AK66">
        <f t="shared" si="61"/>
        <v>-4.5776257542477428</v>
      </c>
      <c r="AL66">
        <f t="shared" si="40"/>
        <v>-18.140300347309442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-8.4949954220285648E-3</v>
      </c>
      <c r="AR66">
        <f t="shared" si="45"/>
        <v>-8.495182999136661E-3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-2.3449141365882015E-2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-13.471235486983565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-3.6151355730702529E-3</v>
      </c>
      <c r="AR67">
        <f t="shared" ref="AR67:AR89" si="76">AI67*$K67</f>
        <v>-3.6152109994461181E-3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-1.5547904943858118E-2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-5.584882608720747</v>
      </c>
      <c r="AK68">
        <f t="shared" si="61"/>
        <v>-3.6507272397332566</v>
      </c>
      <c r="AL68">
        <f t="shared" si="71"/>
        <v>-10.683428332377797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-1.4919421812204128E-3</v>
      </c>
      <c r="AR68">
        <f t="shared" si="76"/>
        <v>-1.4919715541945485E-3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-1.1009233098050956E-2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-4.9882381866525449</v>
      </c>
      <c r="AK69">
        <f t="shared" si="61"/>
        <v>-3.2597854571228044</v>
      </c>
      <c r="AL69">
        <f t="shared" si="71"/>
        <v>-8.8964244067491265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-5.9657338892735385E-4</v>
      </c>
      <c r="AR69">
        <f t="shared" si="76"/>
        <v>-5.9658443820369722E-4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-8.1854751872596655E-3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-4.4545196130697775</v>
      </c>
      <c r="AK70">
        <f t="shared" si="61"/>
        <v>-2.9106087840571262</v>
      </c>
      <c r="AL70">
        <f t="shared" si="71"/>
        <v>-7.6454862313505156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-2.3031144363286904E-4</v>
      </c>
      <c r="AR70">
        <f t="shared" si="76"/>
        <v>-2.3031545261783173E-4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-6.2808076212074971E-3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-6.6931420742773229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-8.5668154729181569E-5</v>
      </c>
      <c r="AR71">
        <f t="shared" si="76"/>
        <v>-8.5669556681664262E-5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-4.9093319898961931E-3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-5.9187659749703041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-3.0712015962787353E-5</v>
      </c>
      <c r="AR72">
        <f t="shared" si="76"/>
        <v>-3.0712487388243534E-5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-3.8761939912269165E-3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-5.2608942794775526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-1.0585187965268305E-5</v>
      </c>
      <c r="AR73">
        <f t="shared" si="76"/>
        <v>-1.0585340041999188E-5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-3.0762093460786908E-3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-4.6877839725947315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-3.4987424301483934E-6</v>
      </c>
      <c r="AR74">
        <f t="shared" si="76"/>
        <v>-3.4987893865551167E-6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-2.447405208604756E-3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-4.181917876945545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-1.1063711130829705E-6</v>
      </c>
      <c r="AR75">
        <f t="shared" si="76"/>
        <v>-1.106384959914658E-6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-1.9493766849698834E-3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-3.7325407592438213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-3.3398350377031567E-7</v>
      </c>
      <c r="AR76">
        <f t="shared" si="76"/>
        <v>-3.3398739379287372E-7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-1.5534840681682603E-3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-3.3321682844366594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-9.6013550253051011E-8</v>
      </c>
      <c r="AR77">
        <f t="shared" si="76"/>
        <v>-9.6014588416377208E-8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-1.2382580172739981E-3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-2.9749987738335379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-2.6208368321888171E-8</v>
      </c>
      <c r="AR78">
        <f t="shared" si="76"/>
        <v>-2.6208630774905962E-8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-9.8708145027128717E-4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-2.656201304880629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-6.772699312662833E-9</v>
      </c>
      <c r="AR79">
        <f t="shared" si="76"/>
        <v>-6.7727619849011016E-9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-7.8688118753393057E-4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-2.3715941821116173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-1.6580595424659228E-9</v>
      </c>
      <c r="AR80">
        <f t="shared" si="76"/>
        <v>-1.6580734887594025E-9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-6.2729312874487035E-4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-2.117490813802763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-3.7798886316494196E-10</v>
      </c>
      <c r="AR81">
        <f t="shared" si="76"/>
        <v>-3.7799174097063503E-10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-5.0007329898364651E-4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-1.8906157488532735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-7.9847518443889974E-11</v>
      </c>
      <c r="AR82">
        <f t="shared" si="76"/>
        <v>-7.984806603060405E-11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-3.9865515104542181E-4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-1.6880495204926156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-1.5542498313547473E-11</v>
      </c>
      <c r="AR83">
        <f t="shared" si="76"/>
        <v>-1.554259377863154E-11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-3.1780539760860581E-4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-1.5071870146969726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-2.7699543713818951E-12</v>
      </c>
      <c r="AR84">
        <f t="shared" si="76"/>
        <v>-2.7699695068379886E-12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-2.5335250761594373E-4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-1.34570267998232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-4.4867385391089378E-13</v>
      </c>
      <c r="AR85">
        <f t="shared" si="76"/>
        <v>-4.4867601572662854E-13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-2.0197106617591117E-4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-1.2015202478056108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-6.5443350262539649E-14</v>
      </c>
      <c r="AR86">
        <f t="shared" si="76"/>
        <v>-6.5443625069477196E-14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-1.6101009710594392E-4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-1.0727859351760209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-8.4917892437267367E-15</v>
      </c>
      <c r="AR87">
        <f t="shared" si="76"/>
        <v>-8.4918198586993648E-15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-1.2835626359311792E-4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-9.6527340619567468E-16</v>
      </c>
      <c r="AR88">
        <f t="shared" si="76"/>
        <v>-9.6527633580953976E-16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78666.902419016013</v>
      </c>
      <c r="AO91" s="6">
        <f t="shared" si="93"/>
        <v>-7866.6902419016014</v>
      </c>
      <c r="AP91" s="6">
        <f t="shared" si="93"/>
        <v>-1754.2430752852481</v>
      </c>
      <c r="AQ91" s="6">
        <f t="shared" si="93"/>
        <v>-45192.608335413039</v>
      </c>
      <c r="AR91" s="6">
        <f t="shared" si="93"/>
        <v>23853.360766416135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19097.167309186258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200464.8988585948</v>
      </c>
      <c r="K3">
        <v>1</v>
      </c>
      <c r="L3" s="2">
        <v>0</v>
      </c>
      <c r="O3">
        <f>$C$3</f>
        <v>200464.8988585948</v>
      </c>
      <c r="P3">
        <f>O3*C5</f>
        <v>20046.489885859482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200464.8988585948</v>
      </c>
      <c r="AF3">
        <f t="shared" ref="AF3:AF34" si="4">-$Z3*P3</f>
        <v>-20046.489885859482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178895.97638573532</v>
      </c>
      <c r="AJ3">
        <f t="shared" ref="AJ3:AJ34" si="8">AB3-AC3</f>
        <v>0</v>
      </c>
      <c r="AL3">
        <f t="shared" ref="AL3:AL34" si="9">SUM(AI3:AK3)</f>
        <v>178895.97638573532</v>
      </c>
      <c r="AN3">
        <f t="shared" ref="AN3:AN34" si="10">AE3*$K3</f>
        <v>200464.8988585948</v>
      </c>
      <c r="AO3">
        <f t="shared" ref="AO3:AO34" si="11">AF3*$K3</f>
        <v>-20046.489885859482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178895.97638573532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178895.97638573532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-3514.1805006745853</v>
      </c>
      <c r="AK5">
        <f>G5*SUM(AB5, AE5:AF5)</f>
        <v>22.741914719732961</v>
      </c>
      <c r="AL5">
        <f t="shared" si="9"/>
        <v>-5678.6122266912944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-1950.7280169240009</v>
      </c>
      <c r="AR5">
        <f t="shared" si="14"/>
        <v>-1972.7328814216514</v>
      </c>
      <c r="AS5">
        <f t="shared" si="15"/>
        <v>-3169.633766524958</v>
      </c>
      <c r="AT5">
        <f t="shared" si="16"/>
        <v>20.512190764606242</v>
      </c>
      <c r="AU5">
        <f t="shared" si="17"/>
        <v>-5121.8544571820021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-3536.4826266382588</v>
      </c>
      <c r="AK6">
        <f>G6*SUM(AB6, AE6:AF6)</f>
        <v>64.333021679205174</v>
      </c>
      <c r="AL6">
        <f t="shared" si="9"/>
        <v>-6301.0293834674958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-2393.1525586004218</v>
      </c>
      <c r="AR6">
        <f t="shared" si="14"/>
        <v>-2413.7008234887307</v>
      </c>
      <c r="AS6">
        <f t="shared" si="15"/>
        <v>-3017.4527362456743</v>
      </c>
      <c r="AT6">
        <f t="shared" si="16"/>
        <v>54.891221813070239</v>
      </c>
      <c r="AU6">
        <f t="shared" si="17"/>
        <v>-5376.2623379213346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-3370.2136618134227</v>
      </c>
      <c r="AK7">
        <f>G7*SUM(AB7, AE7:AF7)</f>
        <v>173.84510801845747</v>
      </c>
      <c r="AL7">
        <f t="shared" si="9"/>
        <v>-6743.8237717280108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-2826.2336179481063</v>
      </c>
      <c r="AR7">
        <f t="shared" si="14"/>
        <v>-2845.285712849739</v>
      </c>
      <c r="AS7">
        <f t="shared" si="15"/>
        <v>-2703.1266618204054</v>
      </c>
      <c r="AT7">
        <f t="shared" si="16"/>
        <v>139.43488267117354</v>
      </c>
      <c r="AU7">
        <f t="shared" si="17"/>
        <v>-5408.9774919989704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-7151.2672677556029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-3190.8752919627354</v>
      </c>
      <c r="AR8">
        <f t="shared" si="14"/>
        <v>-3208.3968395584284</v>
      </c>
      <c r="AS8">
        <f t="shared" si="15"/>
        <v>-2402.2849861416203</v>
      </c>
      <c r="AT8">
        <f t="shared" si="16"/>
        <v>258.14990594132399</v>
      </c>
      <c r="AU8">
        <f t="shared" si="17"/>
        <v>-5352.5319197587251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-2493.0037135510065</v>
      </c>
      <c r="AK9">
        <f t="shared" si="30"/>
        <v>427.65302603040129</v>
      </c>
      <c r="AL9">
        <f t="shared" si="9"/>
        <v>-7142.1201341825736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-3527.5334538273887</v>
      </c>
      <c r="AR9">
        <f t="shared" si="14"/>
        <v>-3543.6220183771161</v>
      </c>
      <c r="AS9">
        <f t="shared" si="15"/>
        <v>-1740.1347341159815</v>
      </c>
      <c r="AT9">
        <f t="shared" si="16"/>
        <v>298.50492428080435</v>
      </c>
      <c r="AU9">
        <f t="shared" si="17"/>
        <v>-4985.2518282122928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-521.4140887909598</v>
      </c>
      <c r="AK10">
        <f t="shared" si="30"/>
        <v>93.182158655745809</v>
      </c>
      <c r="AL10">
        <f t="shared" si="9"/>
        <v>-6327.3387189138894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-3890.5381138502726</v>
      </c>
      <c r="AR10">
        <f t="shared" si="14"/>
        <v>-3905.5482002069966</v>
      </c>
      <c r="AS10">
        <f t="shared" si="15"/>
        <v>-345.20613525996413</v>
      </c>
      <c r="AT10">
        <f t="shared" si="16"/>
        <v>61.691951859833466</v>
      </c>
      <c r="AU10">
        <f t="shared" si="17"/>
        <v>-4189.0623836071272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56484.958937574193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231.71474062494235</v>
      </c>
      <c r="AK11">
        <f t="shared" si="30"/>
        <v>35.506693669784909</v>
      </c>
      <c r="AL11">
        <f t="shared" si="9"/>
        <v>-6555.1045930114606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-4281.1192796300329</v>
      </c>
      <c r="AR11">
        <f t="shared" si="14"/>
        <v>-4295.1430860842884</v>
      </c>
      <c r="AS11">
        <f t="shared" si="15"/>
        <v>145.8810326794088</v>
      </c>
      <c r="AT11">
        <f t="shared" si="16"/>
        <v>22.354007887498586</v>
      </c>
      <c r="AU11">
        <f t="shared" si="17"/>
        <v>-4126.9080455173807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-419.5600011080096</v>
      </c>
      <c r="AK12">
        <f t="shared" si="30"/>
        <v>461.15934486280315</v>
      </c>
      <c r="AL12">
        <f t="shared" si="9"/>
        <v>-7801.7916492438799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-4597.7742139419715</v>
      </c>
      <c r="AR12">
        <f t="shared" si="14"/>
        <v>-4610.62245202333</v>
      </c>
      <c r="AS12">
        <f t="shared" si="15"/>
        <v>-246.63219808961136</v>
      </c>
      <c r="AT12">
        <f t="shared" si="16"/>
        <v>271.08576268641588</v>
      </c>
      <c r="AU12">
        <f t="shared" si="17"/>
        <v>-4586.1688874265255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-2495.8061895863284</v>
      </c>
      <c r="AK13">
        <f t="shared" si="30"/>
        <v>1566.5670162869046</v>
      </c>
      <c r="AL13">
        <f t="shared" si="9"/>
        <v>-9864.4614005002913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-4678.4381098779568</v>
      </c>
      <c r="AR13">
        <f t="shared" si="14"/>
        <v>-4689.6780736578394</v>
      </c>
      <c r="AS13">
        <f t="shared" si="15"/>
        <v>-1309.9313330754389</v>
      </c>
      <c r="AT13">
        <f t="shared" si="16"/>
        <v>822.21737751874309</v>
      </c>
      <c r="AU13">
        <f t="shared" si="17"/>
        <v>-5177.3920292145358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-1655.1158218437413</v>
      </c>
      <c r="AK14">
        <f t="shared" si="30"/>
        <v>1741.2734495579475</v>
      </c>
      <c r="AL14">
        <f t="shared" si="9"/>
        <v>-10046.782533233421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-4738.6687742062204</v>
      </c>
      <c r="AR14">
        <f t="shared" si="14"/>
        <v>-4748.4856326137251</v>
      </c>
      <c r="AS14">
        <f t="shared" si="15"/>
        <v>-775.61828802921366</v>
      </c>
      <c r="AT14">
        <f t="shared" si="16"/>
        <v>815.99336681609259</v>
      </c>
      <c r="AU14">
        <f t="shared" si="17"/>
        <v>-4708.1105538268466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-916.29009340242919</v>
      </c>
      <c r="AK15">
        <f t="shared" si="30"/>
        <v>1857.1315570870095</v>
      </c>
      <c r="AL15">
        <f t="shared" si="9"/>
        <v>-10499.68706689905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-4778.2688805358075</v>
      </c>
      <c r="AR15">
        <f t="shared" si="14"/>
        <v>-4786.8268254418572</v>
      </c>
      <c r="AS15">
        <f t="shared" si="15"/>
        <v>-383.38456018531667</v>
      </c>
      <c r="AT15">
        <f t="shared" si="16"/>
        <v>777.04164908762277</v>
      </c>
      <c r="AU15">
        <f t="shared" si="17"/>
        <v>-4393.1697365395503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-270.80153697188871</v>
      </c>
      <c r="AK16">
        <f t="shared" si="30"/>
        <v>1921.2718636251795</v>
      </c>
      <c r="AL16">
        <f t="shared" si="9"/>
        <v>-11075.531899911854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-4746.7338282629917</v>
      </c>
      <c r="AR16">
        <f t="shared" si="14"/>
        <v>-4754.1797719324531</v>
      </c>
      <c r="AS16">
        <f t="shared" si="15"/>
        <v>-101.16603520565802</v>
      </c>
      <c r="AT16">
        <f t="shared" si="16"/>
        <v>717.74872169695971</v>
      </c>
      <c r="AU16">
        <f t="shared" si="17"/>
        <v>-4137.5970854411516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238.6352412025044</v>
      </c>
      <c r="AK17">
        <f t="shared" si="30"/>
        <v>1940.2279712132117</v>
      </c>
      <c r="AL17">
        <f t="shared" si="9"/>
        <v>-11844.037096463477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-4670.923432940057</v>
      </c>
      <c r="AR17">
        <f t="shared" si="14"/>
        <v>-4677.3883422049184</v>
      </c>
      <c r="AS17">
        <f t="shared" si="15"/>
        <v>79.597634630055111</v>
      </c>
      <c r="AT17">
        <f t="shared" si="16"/>
        <v>647.16995014406757</v>
      </c>
      <c r="AU17">
        <f t="shared" si="17"/>
        <v>-3950.6207574307964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645.83540877891937</v>
      </c>
      <c r="AK18">
        <f t="shared" si="30"/>
        <v>1923.5235043290363</v>
      </c>
      <c r="AL18">
        <f t="shared" si="9"/>
        <v>-12805.492033333987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-4573.2715035018973</v>
      </c>
      <c r="AR18">
        <f t="shared" si="14"/>
        <v>-4578.8716897252143</v>
      </c>
      <c r="AS18">
        <f t="shared" si="15"/>
        <v>192.33991144247557</v>
      </c>
      <c r="AT18">
        <f t="shared" si="16"/>
        <v>572.85546046425338</v>
      </c>
      <c r="AU18">
        <f t="shared" si="17"/>
        <v>-3813.6763178184856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979.44291050088941</v>
      </c>
      <c r="AK19">
        <f t="shared" si="30"/>
        <v>1878.3150257145121</v>
      </c>
      <c r="AL19">
        <f t="shared" si="9"/>
        <v>-14076.165224351445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-4498.0085725396148</v>
      </c>
      <c r="AR19">
        <f t="shared" si="14"/>
        <v>-4502.8462869334116</v>
      </c>
      <c r="AS19">
        <f t="shared" si="15"/>
        <v>260.4405860942004</v>
      </c>
      <c r="AT19">
        <f t="shared" si="16"/>
        <v>499.45684523507146</v>
      </c>
      <c r="AU19">
        <f t="shared" si="17"/>
        <v>-3742.9488556041401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1289.2330430744296</v>
      </c>
      <c r="AK20">
        <f t="shared" si="30"/>
        <v>1809.7540219794498</v>
      </c>
      <c r="AL20">
        <f t="shared" si="9"/>
        <v>-15365.589569671905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-4379.6346733586133</v>
      </c>
      <c r="AR20">
        <f t="shared" si="14"/>
        <v>-4383.8013764648676</v>
      </c>
      <c r="AS20">
        <f t="shared" si="15"/>
        <v>306.08563091474355</v>
      </c>
      <c r="AT20">
        <f t="shared" si="16"/>
        <v>429.66607518614052</v>
      </c>
      <c r="AU20">
        <f t="shared" si="17"/>
        <v>-3648.0496703639838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1514.6565220504126</v>
      </c>
      <c r="AK21">
        <f t="shared" si="30"/>
        <v>1719.5077089642398</v>
      </c>
      <c r="AL21">
        <f t="shared" si="9"/>
        <v>-16577.643178048304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-4196.1152682381753</v>
      </c>
      <c r="AR21">
        <f t="shared" si="14"/>
        <v>-4199.6934332807477</v>
      </c>
      <c r="AS21">
        <f t="shared" si="15"/>
        <v>321.07585734056136</v>
      </c>
      <c r="AT21">
        <f t="shared" si="16"/>
        <v>364.50007234116828</v>
      </c>
      <c r="AU21">
        <f t="shared" si="17"/>
        <v>-3514.1175035990182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1638.099061713001</v>
      </c>
      <c r="AK22">
        <f t="shared" si="30"/>
        <v>1613.4817524207108</v>
      </c>
      <c r="AL22">
        <f t="shared" si="9"/>
        <v>-17919.224645368511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-4003.8773563041846</v>
      </c>
      <c r="AR22">
        <f t="shared" si="14"/>
        <v>-4006.9401016846937</v>
      </c>
      <c r="AS22">
        <f t="shared" si="15"/>
        <v>310.03850247765791</v>
      </c>
      <c r="AT22">
        <f t="shared" si="16"/>
        <v>305.37925207797224</v>
      </c>
      <c r="AU22">
        <f t="shared" si="17"/>
        <v>-3391.5223471290637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1719.9343147638538</v>
      </c>
      <c r="AK23">
        <f t="shared" si="30"/>
        <v>1498.8148181008007</v>
      </c>
      <c r="AL23">
        <f t="shared" si="9"/>
        <v>-19234.56632053644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-3791.742223653232</v>
      </c>
      <c r="AR23">
        <f t="shared" si="14"/>
        <v>-3794.3546782464841</v>
      </c>
      <c r="AS23">
        <f t="shared" si="15"/>
        <v>290.64931756046582</v>
      </c>
      <c r="AT23">
        <f t="shared" si="16"/>
        <v>253.28264009333589</v>
      </c>
      <c r="AU23">
        <f t="shared" si="17"/>
        <v>-3250.4227205926823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1752.5073651350795</v>
      </c>
      <c r="AK24">
        <f t="shared" si="30"/>
        <v>1378.419416067331</v>
      </c>
      <c r="AL24">
        <f t="shared" si="9"/>
        <v>-20614.043793699868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-3580.4853675826603</v>
      </c>
      <c r="AR24">
        <f t="shared" si="14"/>
        <v>-3582.7050787050057</v>
      </c>
      <c r="AS24">
        <f t="shared" si="15"/>
        <v>264.42302877282958</v>
      </c>
      <c r="AT24">
        <f t="shared" si="16"/>
        <v>207.97963202152079</v>
      </c>
      <c r="AU24">
        <f t="shared" si="17"/>
        <v>-3110.3024179106551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1759.7399581914542</v>
      </c>
      <c r="AK25">
        <f t="shared" si="30"/>
        <v>1255.7439005078754</v>
      </c>
      <c r="AL25">
        <f t="shared" si="9"/>
        <v>-22099.689011151546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-3381.5554097438076</v>
      </c>
      <c r="AR25">
        <f t="shared" si="14"/>
        <v>-3383.4329369399225</v>
      </c>
      <c r="AS25">
        <f t="shared" si="15"/>
        <v>237.06634096640408</v>
      </c>
      <c r="AT25">
        <f t="shared" si="16"/>
        <v>169.16966072091316</v>
      </c>
      <c r="AU25">
        <f t="shared" si="17"/>
        <v>-2977.1969352526057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1755.8898656445108</v>
      </c>
      <c r="AK26">
        <f t="shared" si="30"/>
        <v>1132.5621034344736</v>
      </c>
      <c r="AL26">
        <f t="shared" si="9"/>
        <v>-23455.304689663717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-3167.1192899664452</v>
      </c>
      <c r="AR26">
        <f t="shared" si="14"/>
        <v>-3168.6997119164766</v>
      </c>
      <c r="AS26">
        <f t="shared" si="15"/>
        <v>211.20327611203982</v>
      </c>
      <c r="AT26">
        <f t="shared" si="16"/>
        <v>136.22769361898648</v>
      </c>
      <c r="AU26">
        <f t="shared" si="17"/>
        <v>-2821.2687421854503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1715.6321970206445</v>
      </c>
      <c r="AK27">
        <f t="shared" si="30"/>
        <v>1009.6498128393578</v>
      </c>
      <c r="AL27">
        <f t="shared" si="9"/>
        <v>-24665.439473061535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-2940.3118211551496</v>
      </c>
      <c r="AR27">
        <f t="shared" si="14"/>
        <v>-2941.6352934761662</v>
      </c>
      <c r="AS27">
        <f t="shared" si="15"/>
        <v>184.25086847481199</v>
      </c>
      <c r="AT27">
        <f t="shared" si="16"/>
        <v>108.43166454566399</v>
      </c>
      <c r="AU27">
        <f t="shared" si="17"/>
        <v>-2648.9527604556902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1644.3412024535446</v>
      </c>
      <c r="AK28">
        <f t="shared" si="30"/>
        <v>889.55555904791265</v>
      </c>
      <c r="AL28">
        <f t="shared" si="9"/>
        <v>-25855.265529429278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-2721.0974254405828</v>
      </c>
      <c r="AR28">
        <f t="shared" si="14"/>
        <v>-2722.1992530029884</v>
      </c>
      <c r="AS28">
        <f t="shared" si="15"/>
        <v>157.67370474440025</v>
      </c>
      <c r="AT28">
        <f t="shared" si="16"/>
        <v>85.298306921809953</v>
      </c>
      <c r="AU28">
        <f t="shared" si="17"/>
        <v>-2479.2272413367778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1563.9808015998551</v>
      </c>
      <c r="AK29">
        <f t="shared" si="30"/>
        <v>774.45167487616459</v>
      </c>
      <c r="AL29">
        <f t="shared" si="9"/>
        <v>-26970.24654314185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-2508.348144059034</v>
      </c>
      <c r="AR29">
        <f t="shared" si="14"/>
        <v>-2509.2593722186298</v>
      </c>
      <c r="AS29">
        <f t="shared" si="15"/>
        <v>133.90004652743335</v>
      </c>
      <c r="AT29">
        <f t="shared" si="16"/>
        <v>66.30459606223387</v>
      </c>
      <c r="AU29">
        <f t="shared" si="17"/>
        <v>-2309.0547296289628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1475.2083013441088</v>
      </c>
      <c r="AK30">
        <f t="shared" si="30"/>
        <v>664.97301876417464</v>
      </c>
      <c r="AL30">
        <f t="shared" si="9"/>
        <v>-28015.467967458273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-2304.4062921889276</v>
      </c>
      <c r="AR30">
        <f t="shared" si="14"/>
        <v>-2305.1541426369799</v>
      </c>
      <c r="AS30">
        <f t="shared" si="15"/>
        <v>112.76767728221078</v>
      </c>
      <c r="AT30">
        <f t="shared" si="16"/>
        <v>50.831779290458506</v>
      </c>
      <c r="AU30">
        <f t="shared" si="17"/>
        <v>-2141.5546860643108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1381.9600040505838</v>
      </c>
      <c r="AK31">
        <f t="shared" si="30"/>
        <v>561.70843767008705</v>
      </c>
      <c r="AL31">
        <f t="shared" si="9"/>
        <v>-28966.049702048422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-2109.0314777249791</v>
      </c>
      <c r="AR31">
        <f t="shared" si="14"/>
        <v>-2109.6397983162256</v>
      </c>
      <c r="AS31">
        <f t="shared" si="15"/>
        <v>94.321074383982037</v>
      </c>
      <c r="AT31">
        <f t="shared" si="16"/>
        <v>38.337537393485491</v>
      </c>
      <c r="AU31">
        <f t="shared" si="17"/>
        <v>-1976.9811865387578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1285.4187204586133</v>
      </c>
      <c r="AK32">
        <f t="shared" si="30"/>
        <v>464.97123738654619</v>
      </c>
      <c r="AL32">
        <f t="shared" si="9"/>
        <v>-29760.832638857813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-1919.7723181624515</v>
      </c>
      <c r="AR32">
        <f t="shared" si="14"/>
        <v>-1920.2620358056881</v>
      </c>
      <c r="AS32">
        <f t="shared" si="15"/>
        <v>78.332116801741051</v>
      </c>
      <c r="AT32">
        <f t="shared" si="16"/>
        <v>28.334876952327452</v>
      </c>
      <c r="AU32">
        <f t="shared" si="17"/>
        <v>-1813.5950420516197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1184.4037848889102</v>
      </c>
      <c r="AK33">
        <f t="shared" si="30"/>
        <v>374.99192695444322</v>
      </c>
      <c r="AL33">
        <f t="shared" si="9"/>
        <v>-30451.915170199711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-1741.3400421416513</v>
      </c>
      <c r="AR33">
        <f t="shared" si="14"/>
        <v>-1741.7293840573875</v>
      </c>
      <c r="AS33">
        <f t="shared" si="15"/>
        <v>64.443186420303775</v>
      </c>
      <c r="AT33">
        <f t="shared" si="16"/>
        <v>20.403239978754975</v>
      </c>
      <c r="AU33">
        <f t="shared" si="17"/>
        <v>-1656.8829576583289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1084.7609945759905</v>
      </c>
      <c r="AK34">
        <f t="shared" si="30"/>
        <v>292.08366201221952</v>
      </c>
      <c r="AL34">
        <f t="shared" si="9"/>
        <v>-30824.01365451629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-1564.0187213657839</v>
      </c>
      <c r="AR34">
        <f t="shared" si="14"/>
        <v>-1564.3237713411236</v>
      </c>
      <c r="AS34">
        <f t="shared" si="15"/>
        <v>52.697893753151227</v>
      </c>
      <c r="AT34">
        <f t="shared" si="16"/>
        <v>14.189479401190814</v>
      </c>
      <c r="AU34">
        <f t="shared" si="17"/>
        <v>-1497.4363981867816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-30788.242251655916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-1386.9974801180485</v>
      </c>
      <c r="AR35">
        <f t="shared" ref="AR35:AR66" si="45">AI35*$K35</f>
        <v>-1387.232447569962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-1335.4451934711296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863.57668327042302</v>
      </c>
      <c r="AK36">
        <f t="shared" si="30"/>
        <v>147.70527236914916</v>
      </c>
      <c r="AL36">
        <f t="shared" si="40"/>
        <v>-30291.701587166655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-1212.1192011029098</v>
      </c>
      <c r="AR36">
        <f t="shared" si="45"/>
        <v>-1212.2965925669841</v>
      </c>
      <c r="AS36">
        <f t="shared" si="46"/>
        <v>33.444450083085563</v>
      </c>
      <c r="AT36">
        <f t="shared" si="47"/>
        <v>5.7203045247247184</v>
      </c>
      <c r="AU36">
        <f t="shared" si="48"/>
        <v>-1173.1318379591739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744.77920391753014</v>
      </c>
      <c r="AK37">
        <f t="shared" si="30"/>
        <v>87.254904540219528</v>
      </c>
      <c r="AL37">
        <f t="shared" si="40"/>
        <v>-29146.082213030306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-1036.4649686566527</v>
      </c>
      <c r="AR37">
        <f t="shared" si="45"/>
        <v>-1036.5958584158591</v>
      </c>
      <c r="AS37">
        <f t="shared" si="46"/>
        <v>25.753287162402007</v>
      </c>
      <c r="AT37">
        <f t="shared" si="47"/>
        <v>3.0171366240256501</v>
      </c>
      <c r="AU37">
        <f t="shared" si="48"/>
        <v>-1007.8254346294316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619.19711402684834</v>
      </c>
      <c r="AK38">
        <f t="shared" si="30"/>
        <v>35.120360265992417</v>
      </c>
      <c r="AL38">
        <f t="shared" si="40"/>
        <v>-27347.813280363182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-864.43216549330862</v>
      </c>
      <c r="AR38">
        <f t="shared" si="45"/>
        <v>-864.52625188704144</v>
      </c>
      <c r="AS38">
        <f t="shared" si="46"/>
        <v>19.116836674291147</v>
      </c>
      <c r="AT38">
        <f t="shared" si="47"/>
        <v>1.0842915380870621</v>
      </c>
      <c r="AU38">
        <f t="shared" si="48"/>
        <v>-844.32512367466325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491.87158100241322</v>
      </c>
      <c r="AK39">
        <f t="shared" si="30"/>
        <v>-8.2234377158869716</v>
      </c>
      <c r="AL39">
        <f t="shared" si="40"/>
        <v>-24896.856296158465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-699.56578847633909</v>
      </c>
      <c r="AR39">
        <f t="shared" si="45"/>
        <v>-699.63146498323022</v>
      </c>
      <c r="AS39">
        <f t="shared" si="46"/>
        <v>13.558786257435834</v>
      </c>
      <c r="AT39">
        <f t="shared" si="47"/>
        <v>-0.22668484742260553</v>
      </c>
      <c r="AU39">
        <f t="shared" si="48"/>
        <v>-686.29936357321697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-21956.194644856329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-548.32764624452011</v>
      </c>
      <c r="AR40">
        <f t="shared" si="45"/>
        <v>-548.37199139427673</v>
      </c>
      <c r="AS40">
        <f t="shared" si="46"/>
        <v>9.0307807304134311</v>
      </c>
      <c r="AT40">
        <f t="shared" si="47"/>
        <v>-1.0498213262884948</v>
      </c>
      <c r="AU40">
        <f t="shared" si="48"/>
        <v>-540.39103199015176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251.32462927154779</v>
      </c>
      <c r="AK41">
        <f t="shared" si="61"/>
        <v>-68.339017048718688</v>
      </c>
      <c r="AL41">
        <f t="shared" si="40"/>
        <v>-18739.951229159116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-415.80671220278902</v>
      </c>
      <c r="AR41">
        <f t="shared" si="45"/>
        <v>-415.83551497985809</v>
      </c>
      <c r="AS41">
        <f t="shared" si="46"/>
        <v>5.5229115605198844</v>
      </c>
      <c r="AT41">
        <f t="shared" si="47"/>
        <v>-1.5017642655512811</v>
      </c>
      <c r="AU41">
        <f t="shared" si="48"/>
        <v>-411.81436768488942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150.62544704835045</v>
      </c>
      <c r="AK42">
        <f t="shared" si="61"/>
        <v>-85.931741097727041</v>
      </c>
      <c r="AL42">
        <f t="shared" si="40"/>
        <v>-15396.286116792664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-303.33773254126606</v>
      </c>
      <c r="AR42">
        <f t="shared" si="45"/>
        <v>-303.35560869554041</v>
      </c>
      <c r="AS42">
        <f t="shared" si="46"/>
        <v>2.955380234516261</v>
      </c>
      <c r="AT42">
        <f t="shared" si="47"/>
        <v>-1.6860429239175652</v>
      </c>
      <c r="AU42">
        <f t="shared" si="48"/>
        <v>-302.08627138494171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66.568745796230814</v>
      </c>
      <c r="AK43">
        <f t="shared" si="61"/>
        <v>-96.475522391111568</v>
      </c>
      <c r="AL43">
        <f t="shared" si="40"/>
        <v>-12106.159842327155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-211.54736350275923</v>
      </c>
      <c r="AR43">
        <f t="shared" si="45"/>
        <v>-211.55787606218198</v>
      </c>
      <c r="AS43">
        <f t="shared" si="46"/>
        <v>1.1661847757013637</v>
      </c>
      <c r="AT43">
        <f t="shared" si="47"/>
        <v>-1.6901067324408063</v>
      </c>
      <c r="AU43">
        <f t="shared" si="48"/>
        <v>-212.08179801892143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0.14648248040657563</v>
      </c>
      <c r="AK44">
        <f t="shared" si="61"/>
        <v>-101.13533459684773</v>
      </c>
      <c r="AL44">
        <f t="shared" si="40"/>
        <v>-9000.6096248114609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-139.19778899918333</v>
      </c>
      <c r="AR44">
        <f t="shared" si="45"/>
        <v>-139.20360140609097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-140.78322061409222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-49.552997627917193</v>
      </c>
      <c r="AK45">
        <f t="shared" si="61"/>
        <v>-101.14558837047619</v>
      </c>
      <c r="AL45">
        <f t="shared" si="40"/>
        <v>-6273.6571278789925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-85.508055305216971</v>
      </c>
      <c r="AR45">
        <f t="shared" si="45"/>
        <v>-85.511055356368772</v>
      </c>
      <c r="AS45">
        <f t="shared" si="46"/>
        <v>-0.69203949271447929</v>
      </c>
      <c r="AT45">
        <f t="shared" si="47"/>
        <v>-1.4125632154850121</v>
      </c>
      <c r="AU45">
        <f t="shared" si="48"/>
        <v>-87.615658064568265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-83.019432754694208</v>
      </c>
      <c r="AK46">
        <f t="shared" si="61"/>
        <v>-97.676878536521983</v>
      </c>
      <c r="AL46">
        <f t="shared" si="40"/>
        <v>-3783.6478751785567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-44.924843268222503</v>
      </c>
      <c r="AR46">
        <f t="shared" si="45"/>
        <v>-44.926371978069625</v>
      </c>
      <c r="AS46">
        <f t="shared" si="46"/>
        <v>-1.0351962415285898</v>
      </c>
      <c r="AT46">
        <f t="shared" si="47"/>
        <v>-1.2179646883883912</v>
      </c>
      <c r="AU46">
        <f t="shared" si="48"/>
        <v>-47.179532907986612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-105.54612821384103</v>
      </c>
      <c r="AK47">
        <f t="shared" si="61"/>
        <v>-91.865518243693387</v>
      </c>
      <c r="AL47">
        <f t="shared" si="40"/>
        <v>-2292.7125388509867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-23.32689852602601</v>
      </c>
      <c r="AR47">
        <f t="shared" si="45"/>
        <v>-23.327666623874155</v>
      </c>
      <c r="AS47">
        <f t="shared" si="46"/>
        <v>-1.1750793890039652</v>
      </c>
      <c r="AT47">
        <f t="shared" si="47"/>
        <v>-1.0227687066798123</v>
      </c>
      <c r="AU47">
        <f t="shared" si="48"/>
        <v>-25.525514719557926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-111.0221831543879</v>
      </c>
      <c r="AK48">
        <f t="shared" si="61"/>
        <v>-84.477289268724519</v>
      </c>
      <c r="AL48">
        <f t="shared" si="40"/>
        <v>-1398.8376193307704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-11.961365753984433</v>
      </c>
      <c r="AR48">
        <f t="shared" si="45"/>
        <v>-11.961745663474209</v>
      </c>
      <c r="AS48">
        <f t="shared" si="46"/>
        <v>-1.1036125808104618</v>
      </c>
      <c r="AT48">
        <f t="shared" si="47"/>
        <v>-0.83974388343708473</v>
      </c>
      <c r="AU48">
        <f t="shared" si="48"/>
        <v>-13.905102127721754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-107.99317146067062</v>
      </c>
      <c r="AK49">
        <f t="shared" si="61"/>
        <v>-76.70573644791736</v>
      </c>
      <c r="AL49">
        <f t="shared" si="40"/>
        <v>-866.14516758801062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-6.0479363553042811</v>
      </c>
      <c r="AR49">
        <f t="shared" si="45"/>
        <v>-6.048120969747969</v>
      </c>
      <c r="AS49">
        <f t="shared" si="46"/>
        <v>-0.95848462827888792</v>
      </c>
      <c r="AT49">
        <f t="shared" si="47"/>
        <v>-0.6807955381967431</v>
      </c>
      <c r="AU49">
        <f t="shared" si="48"/>
        <v>-7.6874011362235999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-101.05432901492372</v>
      </c>
      <c r="AK50">
        <f t="shared" si="61"/>
        <v>-69.146214445670424</v>
      </c>
      <c r="AL50">
        <f t="shared" si="40"/>
        <v>-549.10381911619947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-3.0025237255564861</v>
      </c>
      <c r="AR50">
        <f t="shared" si="45"/>
        <v>-3.002611848444821</v>
      </c>
      <c r="AS50">
        <f t="shared" si="46"/>
        <v>-0.8008031208277111</v>
      </c>
      <c r="AT50">
        <f t="shared" si="47"/>
        <v>-0.54794786983680444</v>
      </c>
      <c r="AU50">
        <f t="shared" si="48"/>
        <v>-4.3513628391093366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-92.624498926432693</v>
      </c>
      <c r="AK51">
        <f t="shared" si="61"/>
        <v>-62.072411414625755</v>
      </c>
      <c r="AL51">
        <f t="shared" si="40"/>
        <v>-361.89579109865537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-1.4659798404074176</v>
      </c>
      <c r="AR51">
        <f t="shared" si="45"/>
        <v>-1.4660210852502034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-2.5605681771738009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-83.915290384582931</v>
      </c>
      <c r="AK52">
        <f t="shared" si="61"/>
        <v>-55.588696489775472</v>
      </c>
      <c r="AL52">
        <f t="shared" si="40"/>
        <v>-250.66207201154413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-0.70220538439439395</v>
      </c>
      <c r="AR52">
        <f t="shared" si="45"/>
        <v>-0.70222428675474657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-1.5835194940389379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-75.531071602203951</v>
      </c>
      <c r="AK53">
        <f t="shared" si="61"/>
        <v>-49.714626162854664</v>
      </c>
      <c r="AL53">
        <f t="shared" si="40"/>
        <v>-183.65141076839782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-0.32942831637563263</v>
      </c>
      <c r="AR53">
        <f t="shared" si="45"/>
        <v>-0.3294367890041065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-1.0358837851385554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-67.735997564515969</v>
      </c>
      <c r="AK54">
        <f t="shared" si="61"/>
        <v>-44.427451150700385</v>
      </c>
      <c r="AL54">
        <f t="shared" si="40"/>
        <v>-142.21096347319681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-0.15132011542119458</v>
      </c>
      <c r="AR54">
        <f t="shared" si="45"/>
        <v>-0.15132382161669219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-0.71619588647811183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-60.621381563946215</v>
      </c>
      <c r="AK55">
        <f t="shared" si="61"/>
        <v>-39.68593132118427</v>
      </c>
      <c r="AL55">
        <f t="shared" si="40"/>
        <v>-115.39445476112165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-6.7838709872223568E-2</v>
      </c>
      <c r="AR55">
        <f t="shared" si="45"/>
        <v>-6.7840289916568403E-2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-0.51887848143169502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-54.193502075277195</v>
      </c>
      <c r="AK56">
        <f t="shared" si="61"/>
        <v>-35.44243461170803</v>
      </c>
      <c r="AL56">
        <f t="shared" si="40"/>
        <v>-97.024986975419111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-2.9664820921923622E-2</v>
      </c>
      <c r="AR56">
        <f t="shared" si="45"/>
        <v>-2.9665475947741094E-2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-0.38953482586992177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-48.417960880104374</v>
      </c>
      <c r="AK57">
        <f t="shared" si="61"/>
        <v>-31.648889466438629</v>
      </c>
      <c r="AL57">
        <f t="shared" si="40"/>
        <v>-83.588673594686341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-1.2624179773600844E-2</v>
      </c>
      <c r="AR57">
        <f t="shared" si="45"/>
        <v>-1.2624443165141589E-2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-0.2996347018840344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-73.131659520384204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-5.2099142416252202E-3</v>
      </c>
      <c r="AR58">
        <f t="shared" si="45"/>
        <v>-5.2100168130775155E-3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-0.23406263048405743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-38.616940676500008</v>
      </c>
      <c r="AK59">
        <f t="shared" si="61"/>
        <v>-25.232539291101325</v>
      </c>
      <c r="AL59">
        <f t="shared" si="40"/>
        <v>-64.578504045612277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-2.0832551249437901E-3</v>
      </c>
      <c r="AR59">
        <f t="shared" si="45"/>
        <v>-2.0832937094029634E-3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-0.18454258960546585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-57.326551246767764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-8.0425561077080365E-4</v>
      </c>
      <c r="AR60">
        <f t="shared" si="45"/>
        <v>-8.0426961028641118E-4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-0.1462670232668179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-51.03547308950624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-2.991561904980941E-4</v>
      </c>
      <c r="AR61">
        <f t="shared" si="45"/>
        <v>-2.9916108616516332E-4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-0.11626385791243565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-45.50332970296823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-1.0724743315633099E-4</v>
      </c>
      <c r="AR62">
        <f t="shared" si="45"/>
        <v>-1.0724907939050074E-4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-9.2554542718508076E-2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-40.601425828279012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-3.6963846337141603E-5</v>
      </c>
      <c r="AR63">
        <f t="shared" si="45"/>
        <v>-3.6964377394401076E-5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-7.3735702925985511E-2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-36.240699960816144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-1.2217730850466243E-5</v>
      </c>
      <c r="AR64">
        <f t="shared" si="45"/>
        <v>-1.2217894823879692E-5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-5.8764506585894313E-2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-32.353731795596197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-3.8634865956123465E-6</v>
      </c>
      <c r="AR65">
        <f t="shared" si="45"/>
        <v>-3.8635349492325588E-6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-4.6840861617015464E-2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-28.885787864627833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-1.1662820682082408E-6</v>
      </c>
      <c r="AR66">
        <f t="shared" si="45"/>
        <v>-1.1662956523029734E-6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-3.7339344450435241E-2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-25.790369458978976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-3.3528267324889611E-7</v>
      </c>
      <c r="AR67">
        <f t="shared" ref="AR67:AR79" si="76">AI67*$K67</f>
        <v>-3.3528629855151596E-7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-2.9766105210070389E-2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-23.026945798744279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-9.1520538187526445E-8</v>
      </c>
      <c r="AR68">
        <f t="shared" si="76"/>
        <v>-9.1521454682637559E-8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-2.3729181864426636E-2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-20.559719670060002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-2.3650502712125227E-8</v>
      </c>
      <c r="AR69">
        <f t="shared" si="76"/>
        <v>-2.3650721565771715E-8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-1.8916709401657971E-2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-18.3568767233958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-5.7900018730548966E-9</v>
      </c>
      <c r="AR70">
        <f t="shared" si="76"/>
        <v>-5.7900505739991636E-9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-1.5080271906461168E-2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-16.390064026404595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-1.3199503212435961E-9</v>
      </c>
      <c r="AR71">
        <f t="shared" si="76"/>
        <v>-1.3199603706416585E-9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-1.2021897152087993E-2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-14.63398456106594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-2.7883032515306079E-10</v>
      </c>
      <c r="AR72">
        <f t="shared" si="76"/>
        <v>-2.7883223734500501E-10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-9.583782035510512E-3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-13.066057357463166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-5.4274947336061643E-11</v>
      </c>
      <c r="AR73">
        <f t="shared" si="76"/>
        <v>-5.4275280703471792E-11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-7.6401321950571484E-3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-11.666122576455363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-9.6727774774152241E-12</v>
      </c>
      <c r="AR74">
        <f t="shared" si="76"/>
        <v>-9.6728303309569011E-12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-6.0906665760953882E-3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-10.416180858696066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-1.5667847794363668E-12</v>
      </c>
      <c r="AR75">
        <f t="shared" si="76"/>
        <v>-1.56679232857247E-12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-4.8554420985431742E-3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-9.3001614785343243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-2.2853046642435652E-13</v>
      </c>
      <c r="AR76">
        <f t="shared" si="76"/>
        <v>-2.2853142605978719E-13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-3.8707287127447759E-3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-8.3037156054250367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-2.965362483523462E-14</v>
      </c>
      <c r="AR77">
        <f t="shared" si="76"/>
        <v>-2.9653731743789062E-14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-3.0857212313090228E-3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-3.370768471662354E-15</v>
      </c>
      <c r="AR78">
        <f t="shared" si="76"/>
        <v>-3.3707787019763638E-15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200464.8988585948</v>
      </c>
      <c r="AO81" s="6">
        <f t="shared" si="93"/>
        <v>-20046.489885859482</v>
      </c>
      <c r="AP81" s="6">
        <f t="shared" si="93"/>
        <v>-1739.2844970937992</v>
      </c>
      <c r="AQ81" s="6">
        <f t="shared" si="93"/>
        <v>-112628.05302860471</v>
      </c>
      <c r="AR81" s="6">
        <f t="shared" si="93"/>
        <v>66051.071447036782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56484.958937574193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410922.16658275586</v>
      </c>
      <c r="K3">
        <v>1</v>
      </c>
      <c r="L3" s="2">
        <v>0</v>
      </c>
      <c r="O3">
        <f>$C$3</f>
        <v>410922.16658275586</v>
      </c>
      <c r="P3" s="2">
        <f>O3*C5</f>
        <v>41092.216658275589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410922.16658275586</v>
      </c>
      <c r="AF3">
        <f t="shared" ref="AF3:AF34" si="4">-$Z3*P3</f>
        <v>-41092.216658275589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368307.51733748027</v>
      </c>
      <c r="AJ3">
        <f t="shared" ref="AJ3:AJ34" si="8">AB3-AC3</f>
        <v>0</v>
      </c>
      <c r="AL3">
        <f t="shared" ref="AL3:AL34" si="9">SUM(AI3:AK3)</f>
        <v>368307.51733748027</v>
      </c>
      <c r="AN3">
        <f t="shared" ref="AN3:AN34" si="10">AE3*$K3</f>
        <v>410922.16658275586</v>
      </c>
      <c r="AO3">
        <f t="shared" ref="AO3:AO34" si="11">AF3*$K3</f>
        <v>-41092.216658275589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368307.51733748027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368307.51733748027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-1460.919038025022</v>
      </c>
      <c r="AK5">
        <f>G5*SUM(AB5, AE5:AF5)</f>
        <v>52.487770226986449</v>
      </c>
      <c r="AL5">
        <f t="shared" si="9"/>
        <v>-14763.891497530883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-12024.492255486675</v>
      </c>
      <c r="AR5">
        <f t="shared" si="14"/>
        <v>-12046.02828554661</v>
      </c>
      <c r="AS5">
        <f t="shared" si="15"/>
        <v>-1317.6836853412563</v>
      </c>
      <c r="AT5">
        <f t="shared" si="16"/>
        <v>47.341623120702998</v>
      </c>
      <c r="AU5">
        <f t="shared" si="17"/>
        <v>-13316.370347767164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-639.8526334889757</v>
      </c>
      <c r="AK6">
        <f>G6*SUM(AB6, AE6:AF6)</f>
        <v>101.26598092890541</v>
      </c>
      <c r="AL6">
        <f t="shared" si="9"/>
        <v>-15394.684967076664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-12655.898751363286</v>
      </c>
      <c r="AR6">
        <f t="shared" si="14"/>
        <v>-12675.751372681121</v>
      </c>
      <c r="AS6">
        <f t="shared" si="15"/>
        <v>-545.94502039181123</v>
      </c>
      <c r="AT6">
        <f t="shared" si="16"/>
        <v>86.403736000534209</v>
      </c>
      <c r="AU6">
        <f t="shared" si="17"/>
        <v>-13135.292657072398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-645.80630025995197</v>
      </c>
      <c r="AK7">
        <f>G7*SUM(AB7, AE7:AF7)</f>
        <v>205.65680251382315</v>
      </c>
      <c r="AL7">
        <f t="shared" si="9"/>
        <v>-16810.222513174416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-13111.696781080625</v>
      </c>
      <c r="AR7">
        <f t="shared" si="14"/>
        <v>-13129.844355369743</v>
      </c>
      <c r="AS7">
        <f t="shared" si="15"/>
        <v>-517.9779099420532</v>
      </c>
      <c r="AT7">
        <f t="shared" si="16"/>
        <v>164.94989393661328</v>
      </c>
      <c r="AU7">
        <f t="shared" si="17"/>
        <v>-13482.872371375184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-18431.279190391124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-13417.402615349689</v>
      </c>
      <c r="AR8">
        <f t="shared" si="14"/>
        <v>-13433.832856419271</v>
      </c>
      <c r="AS8">
        <f t="shared" si="15"/>
        <v>-612.85821556664177</v>
      </c>
      <c r="AT8">
        <f t="shared" si="16"/>
        <v>251.37249490308236</v>
      </c>
      <c r="AU8">
        <f t="shared" si="17"/>
        <v>-13795.318577082831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299.15206714341184</v>
      </c>
      <c r="AK9">
        <f t="shared" si="30"/>
        <v>364.99044020348742</v>
      </c>
      <c r="AL9">
        <f t="shared" si="9"/>
        <v>-19104.204444432002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-13783.625415831486</v>
      </c>
      <c r="AR9">
        <f t="shared" si="14"/>
        <v>-13798.450030324209</v>
      </c>
      <c r="AS9">
        <f t="shared" si="15"/>
        <v>208.81031985201514</v>
      </c>
      <c r="AT9">
        <f t="shared" si="16"/>
        <v>254.76598336618397</v>
      </c>
      <c r="AU9">
        <f t="shared" si="17"/>
        <v>-13334.873727106009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4438.755782067863</v>
      </c>
      <c r="AK10">
        <f t="shared" si="30"/>
        <v>69.092968661731575</v>
      </c>
      <c r="AL10">
        <f t="shared" si="9"/>
        <v>-17047.354598896974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-14257.221109427954</v>
      </c>
      <c r="AR10">
        <f t="shared" si="14"/>
        <v>-14270.785164860377</v>
      </c>
      <c r="AS10">
        <f t="shared" si="15"/>
        <v>2938.711787484468</v>
      </c>
      <c r="AT10">
        <f t="shared" si="16"/>
        <v>45.74352170011349</v>
      </c>
      <c r="AU10">
        <f t="shared" si="17"/>
        <v>-11286.329855675796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104438.23561164651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5812.7482986868708</v>
      </c>
      <c r="AK11">
        <f t="shared" si="30"/>
        <v>18.607002343754331</v>
      </c>
      <c r="AL11">
        <f t="shared" si="9"/>
        <v>-17296.580198061976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-14548.286821454019</v>
      </c>
      <c r="AR11">
        <f t="shared" si="14"/>
        <v>-14560.692622535767</v>
      </c>
      <c r="AS11">
        <f t="shared" si="15"/>
        <v>3659.5415649039628</v>
      </c>
      <c r="AT11">
        <f t="shared" si="16"/>
        <v>11.71444125502854</v>
      </c>
      <c r="AU11">
        <f t="shared" si="17"/>
        <v>-10889.436616376777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3699.2366408176313</v>
      </c>
      <c r="AK12">
        <f t="shared" si="30"/>
        <v>122.14919148935131</v>
      </c>
      <c r="AL12">
        <f t="shared" si="9"/>
        <v>-20893.018715519349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-14516.895904326704</v>
      </c>
      <c r="AR12">
        <f t="shared" si="14"/>
        <v>-14528.000529147517</v>
      </c>
      <c r="AS12">
        <f t="shared" si="15"/>
        <v>2174.5420477859402</v>
      </c>
      <c r="AT12">
        <f t="shared" si="16"/>
        <v>71.803612146840663</v>
      </c>
      <c r="AU12">
        <f t="shared" si="17"/>
        <v>-12281.654869214735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-1854.9102032734663</v>
      </c>
      <c r="AK13">
        <f t="shared" si="30"/>
        <v>148.21740677393683</v>
      </c>
      <c r="AL13">
        <f t="shared" si="9"/>
        <v>-27918.275658418799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-13747.755552538554</v>
      </c>
      <c r="AR13">
        <f t="shared" si="14"/>
        <v>-13757.227553803852</v>
      </c>
      <c r="AS13">
        <f t="shared" si="15"/>
        <v>-973.55516043173907</v>
      </c>
      <c r="AT13">
        <f t="shared" si="16"/>
        <v>77.792348640880704</v>
      </c>
      <c r="AU13">
        <f t="shared" si="17"/>
        <v>-14652.990365594711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-869.9284721044387</v>
      </c>
      <c r="AK14">
        <f t="shared" si="30"/>
        <v>278.06112100307951</v>
      </c>
      <c r="AL14">
        <f t="shared" si="9"/>
        <v>-28311.304378990688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-12981.799576433767</v>
      </c>
      <c r="AR14">
        <f t="shared" si="14"/>
        <v>-12989.847603991362</v>
      </c>
      <c r="AS14">
        <f t="shared" si="15"/>
        <v>-407.66478293336951</v>
      </c>
      <c r="AT14">
        <f t="shared" si="16"/>
        <v>130.30465167062718</v>
      </c>
      <c r="AU14">
        <f t="shared" si="17"/>
        <v>-13267.207735254104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-69.704016997595318</v>
      </c>
      <c r="AK15">
        <f t="shared" si="30"/>
        <v>338.95611405039023</v>
      </c>
      <c r="AL15">
        <f t="shared" si="9"/>
        <v>-29049.733606228117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-12260.537351542745</v>
      </c>
      <c r="AR15">
        <f t="shared" si="14"/>
        <v>-12267.344719610761</v>
      </c>
      <c r="AS15">
        <f t="shared" si="15"/>
        <v>-29.164829012329111</v>
      </c>
      <c r="AT15">
        <f t="shared" si="16"/>
        <v>141.82248792496699</v>
      </c>
      <c r="AU15">
        <f t="shared" si="17"/>
        <v>-12154.687060698123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607.40914312197128</v>
      </c>
      <c r="AK16">
        <f t="shared" si="30"/>
        <v>343.83539524022189</v>
      </c>
      <c r="AL16">
        <f t="shared" si="9"/>
        <v>-29801.967030233904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-11483.054289022291</v>
      </c>
      <c r="AR16">
        <f t="shared" si="14"/>
        <v>-11488.784439796613</v>
      </c>
      <c r="AS16">
        <f t="shared" si="15"/>
        <v>226.91590101165053</v>
      </c>
      <c r="AT16">
        <f t="shared" si="16"/>
        <v>128.45002317484824</v>
      </c>
      <c r="AU16">
        <f t="shared" si="17"/>
        <v>-11133.418515610114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1078.4755315037623</v>
      </c>
      <c r="AK17">
        <f t="shared" si="30"/>
        <v>301.31675522168388</v>
      </c>
      <c r="AL17">
        <f t="shared" si="9"/>
        <v>-30595.626545623385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-10660.716309595113</v>
      </c>
      <c r="AR17">
        <f t="shared" si="14"/>
        <v>-10665.514835675391</v>
      </c>
      <c r="AS17">
        <f t="shared" si="15"/>
        <v>359.72935464818539</v>
      </c>
      <c r="AT17">
        <f t="shared" si="16"/>
        <v>100.50527687860061</v>
      </c>
      <c r="AU17">
        <f t="shared" si="17"/>
        <v>-10205.280204148605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1370.9138475249924</v>
      </c>
      <c r="AK18">
        <f t="shared" si="30"/>
        <v>225.82346801642052</v>
      </c>
      <c r="AL18">
        <f t="shared" si="9"/>
        <v>-31544.242746558481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-9865.9086069296882</v>
      </c>
      <c r="AR18">
        <f t="shared" si="14"/>
        <v>-9869.9035135176164</v>
      </c>
      <c r="AS18">
        <f t="shared" si="15"/>
        <v>408.2796397409719</v>
      </c>
      <c r="AT18">
        <f t="shared" si="16"/>
        <v>67.253769690381816</v>
      </c>
      <c r="AU18">
        <f t="shared" si="17"/>
        <v>-9394.3701040862634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1571.4421229385043</v>
      </c>
      <c r="AK19">
        <f t="shared" si="30"/>
        <v>129.85949868967103</v>
      </c>
      <c r="AL19">
        <f t="shared" si="9"/>
        <v>-32513.105167893074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-9094.5415302949805</v>
      </c>
      <c r="AR19">
        <f t="shared" si="14"/>
        <v>-9097.8453788299812</v>
      </c>
      <c r="AS19">
        <f t="shared" si="15"/>
        <v>417.85723611182027</v>
      </c>
      <c r="AT19">
        <f t="shared" si="16"/>
        <v>34.530531168315868</v>
      </c>
      <c r="AU19">
        <f t="shared" si="17"/>
        <v>-8645.4576115498458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1688.7678838743086</v>
      </c>
      <c r="AK20">
        <f t="shared" si="30"/>
        <v>19.858550083975718</v>
      </c>
      <c r="AL20">
        <f t="shared" si="9"/>
        <v>-33494.517693974893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-8355.1076339313931</v>
      </c>
      <c r="AR20">
        <f t="shared" si="14"/>
        <v>-8357.8191223563044</v>
      </c>
      <c r="AS20">
        <f t="shared" si="15"/>
        <v>400.94192898714141</v>
      </c>
      <c r="AT20">
        <f t="shared" si="16"/>
        <v>4.7147541432932574</v>
      </c>
      <c r="AU20">
        <f t="shared" si="17"/>
        <v>-7952.16243922587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1742.8097353414851</v>
      </c>
      <c r="AK21">
        <f t="shared" si="30"/>
        <v>-98.355201787225894</v>
      </c>
      <c r="AL21">
        <f t="shared" si="9"/>
        <v>-34438.975552546908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-7646.7353259148704</v>
      </c>
      <c r="AR21">
        <f t="shared" si="14"/>
        <v>-7648.9409196215993</v>
      </c>
      <c r="AS21">
        <f t="shared" si="15"/>
        <v>369.43962001282011</v>
      </c>
      <c r="AT21">
        <f t="shared" si="16"/>
        <v>-20.849268648041644</v>
      </c>
      <c r="AU21">
        <f t="shared" si="17"/>
        <v>-7300.350568256822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1742.8979164595876</v>
      </c>
      <c r="AK22">
        <f t="shared" si="30"/>
        <v>-220.35188326112987</v>
      </c>
      <c r="AL22">
        <f t="shared" si="9"/>
        <v>-35263.069164166605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-6960.5366055710392</v>
      </c>
      <c r="AR22">
        <f t="shared" si="14"/>
        <v>-6962.3121794502413</v>
      </c>
      <c r="AS22">
        <f t="shared" si="15"/>
        <v>329.87349338048398</v>
      </c>
      <c r="AT22">
        <f t="shared" si="16"/>
        <v>-41.705394686552729</v>
      </c>
      <c r="AU22">
        <f t="shared" si="17"/>
        <v>-6674.1440807563094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1689.2532042716848</v>
      </c>
      <c r="AK23">
        <f t="shared" si="30"/>
        <v>-342.354737413301</v>
      </c>
      <c r="AL23">
        <f t="shared" si="9"/>
        <v>-36022.510493911956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-6313.5930190279623</v>
      </c>
      <c r="AR23">
        <f t="shared" si="14"/>
        <v>-6315.0046596849961</v>
      </c>
      <c r="AS23">
        <f t="shared" si="15"/>
        <v>285.46455919498692</v>
      </c>
      <c r="AT23">
        <f t="shared" si="16"/>
        <v>-57.854052877845184</v>
      </c>
      <c r="AU23">
        <f t="shared" si="17"/>
        <v>-6087.3941533678535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1607.0899821535313</v>
      </c>
      <c r="AK24">
        <f t="shared" si="30"/>
        <v>-460.60246171231893</v>
      </c>
      <c r="AL24">
        <f t="shared" si="9"/>
        <v>-36444.195583714274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-5670.6774333974654</v>
      </c>
      <c r="AR24">
        <f t="shared" si="14"/>
        <v>-5671.7834559709727</v>
      </c>
      <c r="AS24">
        <f t="shared" si="15"/>
        <v>242.48206258394529</v>
      </c>
      <c r="AT24">
        <f t="shared" si="16"/>
        <v>-69.496939304905595</v>
      </c>
      <c r="AU24">
        <f t="shared" si="17"/>
        <v>-5498.798332691933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1468.4425790453024</v>
      </c>
      <c r="AK25">
        <f t="shared" si="30"/>
        <v>-573.09876046306613</v>
      </c>
      <c r="AL25">
        <f t="shared" si="9"/>
        <v>-36440.058377436042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-5028.849848943144</v>
      </c>
      <c r="AR25">
        <f t="shared" si="14"/>
        <v>-5029.7017726502881</v>
      </c>
      <c r="AS25">
        <f t="shared" si="15"/>
        <v>197.82372248415197</v>
      </c>
      <c r="AT25">
        <f t="shared" si="16"/>
        <v>-77.205967576590865</v>
      </c>
      <c r="AU25">
        <f t="shared" si="17"/>
        <v>-4909.0840177427272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1276.8544432715717</v>
      </c>
      <c r="AK26">
        <f t="shared" si="30"/>
        <v>-675.88974099623738</v>
      </c>
      <c r="AL26">
        <f t="shared" si="9"/>
        <v>-35941.556096508371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-4394.7920228727835</v>
      </c>
      <c r="AR26">
        <f t="shared" si="14"/>
        <v>-4395.4351927776333</v>
      </c>
      <c r="AS26">
        <f t="shared" si="15"/>
        <v>153.58357423982534</v>
      </c>
      <c r="AT26">
        <f t="shared" si="16"/>
        <v>-81.297882277215635</v>
      </c>
      <c r="AU26">
        <f t="shared" si="17"/>
        <v>-4323.1495008150241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1044.7961249517393</v>
      </c>
      <c r="AK27">
        <f t="shared" si="30"/>
        <v>-765.26955202524732</v>
      </c>
      <c r="AL27">
        <f t="shared" si="9"/>
        <v>-34716.368872256622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-3757.9208151266794</v>
      </c>
      <c r="AR27">
        <f t="shared" si="14"/>
        <v>-3758.3953833614814</v>
      </c>
      <c r="AS27">
        <f t="shared" si="15"/>
        <v>112.20621397510396</v>
      </c>
      <c r="AT27">
        <f t="shared" si="16"/>
        <v>-82.186368280360171</v>
      </c>
      <c r="AU27">
        <f t="shared" si="17"/>
        <v>-3728.3755376667377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766.8530491257352</v>
      </c>
      <c r="AK28">
        <f t="shared" si="30"/>
        <v>-838.40528077186912</v>
      </c>
      <c r="AL28">
        <f t="shared" si="9"/>
        <v>-32760.718876511739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-3134.1798576970978</v>
      </c>
      <c r="AR28">
        <f t="shared" si="14"/>
        <v>-3134.5209876224894</v>
      </c>
      <c r="AS28">
        <f t="shared" si="15"/>
        <v>73.532525408825677</v>
      </c>
      <c r="AT28">
        <f t="shared" si="16"/>
        <v>-80.393574338051295</v>
      </c>
      <c r="AU28">
        <f t="shared" si="17"/>
        <v>-3141.3820365517149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463.58363805340559</v>
      </c>
      <c r="AK29">
        <f t="shared" si="30"/>
        <v>-892.08499421067063</v>
      </c>
      <c r="AL29">
        <f t="shared" si="9"/>
        <v>-30057.230199008511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-2536.4222791562734</v>
      </c>
      <c r="AR29">
        <f t="shared" si="14"/>
        <v>-2536.6604030869171</v>
      </c>
      <c r="AS29">
        <f t="shared" si="15"/>
        <v>39.689662840624464</v>
      </c>
      <c r="AT29">
        <f t="shared" si="16"/>
        <v>-76.375759925597407</v>
      </c>
      <c r="AU29">
        <f t="shared" si="17"/>
        <v>-2573.3465001718901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151.96136876012497</v>
      </c>
      <c r="AK30">
        <f t="shared" si="30"/>
        <v>-924.535848874409</v>
      </c>
      <c r="AL30">
        <f t="shared" si="9"/>
        <v>-26782.372142710556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-1988.0767200481246</v>
      </c>
      <c r="AR30">
        <f t="shared" si="14"/>
        <v>-1988.2375026759603</v>
      </c>
      <c r="AS30">
        <f t="shared" si="15"/>
        <v>11.616210792802175</v>
      </c>
      <c r="AT30">
        <f t="shared" si="16"/>
        <v>-70.673246718250994</v>
      </c>
      <c r="AU30">
        <f t="shared" si="17"/>
        <v>-2047.2945386014094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-140.90623566272916</v>
      </c>
      <c r="AK31">
        <f t="shared" si="30"/>
        <v>-935.17314468761776</v>
      </c>
      <c r="AL31">
        <f t="shared" si="9"/>
        <v>-23166.363910406988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-1507.5943192575742</v>
      </c>
      <c r="AR31">
        <f t="shared" si="14"/>
        <v>-1507.698749758126</v>
      </c>
      <c r="AS31">
        <f t="shared" si="15"/>
        <v>-9.6170855134420439</v>
      </c>
      <c r="AT31">
        <f t="shared" si="16"/>
        <v>-63.827126315845653</v>
      </c>
      <c r="AU31">
        <f t="shared" si="17"/>
        <v>-1581.1429615874138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-393.28331976997288</v>
      </c>
      <c r="AK32">
        <f t="shared" si="30"/>
        <v>-925.30970819122672</v>
      </c>
      <c r="AL32">
        <f t="shared" si="9"/>
        <v>-19367.453321727389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-1099.8144786384687</v>
      </c>
      <c r="AR32">
        <f t="shared" si="14"/>
        <v>-1099.8792923796693</v>
      </c>
      <c r="AS32">
        <f t="shared" si="15"/>
        <v>-23.966287755173454</v>
      </c>
      <c r="AT32">
        <f t="shared" si="16"/>
        <v>-56.387437794557776</v>
      </c>
      <c r="AU32">
        <f t="shared" si="17"/>
        <v>-1180.2330179294006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-597.39769906469519</v>
      </c>
      <c r="AK33">
        <f t="shared" si="30"/>
        <v>-897.77987580732861</v>
      </c>
      <c r="AL33">
        <f t="shared" si="9"/>
        <v>-15592.770803403488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-767.00927164238715</v>
      </c>
      <c r="AR33">
        <f t="shared" si="14"/>
        <v>-767.04738712826429</v>
      </c>
      <c r="AS33">
        <f t="shared" si="15"/>
        <v>-32.504296067829252</v>
      </c>
      <c r="AT33">
        <f t="shared" si="16"/>
        <v>-48.848033617585379</v>
      </c>
      <c r="AU33">
        <f t="shared" si="17"/>
        <v>-848.39971681367888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-748.35874416401384</v>
      </c>
      <c r="AK34">
        <f t="shared" si="30"/>
        <v>-855.9620368727999</v>
      </c>
      <c r="AL34">
        <f t="shared" si="9"/>
        <v>-11993.572551327992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-504.69073680089502</v>
      </c>
      <c r="AR34">
        <f t="shared" si="14"/>
        <v>-504.71181089945577</v>
      </c>
      <c r="AS34">
        <f t="shared" si="15"/>
        <v>-36.355408966941994</v>
      </c>
      <c r="AT34">
        <f t="shared" si="16"/>
        <v>-41.582797225747619</v>
      </c>
      <c r="AU34">
        <f t="shared" si="17"/>
        <v>-582.65001709214528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-8799.7212687900283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-310.02736282438224</v>
      </c>
      <c r="AR35">
        <f t="shared" ref="AR35:AR69" si="45">AI35*$K35</f>
        <v>-310.03824013814653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-381.68939221138118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-898.01474161311671</v>
      </c>
      <c r="AK36">
        <f t="shared" si="30"/>
        <v>-744.19477536948182</v>
      </c>
      <c r="AL36">
        <f t="shared" si="40"/>
        <v>-5848.2281631068436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-162.8844280697372</v>
      </c>
      <c r="AR36">
        <f t="shared" si="45"/>
        <v>-162.88997072745212</v>
      </c>
      <c r="AS36">
        <f t="shared" si="46"/>
        <v>-34.778161316277739</v>
      </c>
      <c r="AT36">
        <f t="shared" si="47"/>
        <v>-28.821047973042401</v>
      </c>
      <c r="AU36">
        <f t="shared" si="48"/>
        <v>-226.48918001677228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-915.7245937494572</v>
      </c>
      <c r="AK37">
        <f t="shared" si="30"/>
        <v>-681.33374345656364</v>
      </c>
      <c r="AL37">
        <f t="shared" si="40"/>
        <v>-4043.0736294957505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-84.576556057573896</v>
      </c>
      <c r="AR37">
        <f t="shared" si="45"/>
        <v>-84.57934095718835</v>
      </c>
      <c r="AS37">
        <f t="shared" si="46"/>
        <v>-31.664308429206677</v>
      </c>
      <c r="AT37">
        <f t="shared" si="47"/>
        <v>-23.559443465091928</v>
      </c>
      <c r="AU37">
        <f t="shared" si="48"/>
        <v>-139.80309285148695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-878.4672134238499</v>
      </c>
      <c r="AK38">
        <f t="shared" si="30"/>
        <v>-617.23302189410163</v>
      </c>
      <c r="AL38">
        <f t="shared" si="40"/>
        <v>-2900.4548077123263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-43.36843666072032</v>
      </c>
      <c r="AR38">
        <f t="shared" si="45"/>
        <v>-43.369814102141568</v>
      </c>
      <c r="AS38">
        <f t="shared" si="46"/>
        <v>-27.121434939399983</v>
      </c>
      <c r="AT38">
        <f t="shared" si="47"/>
        <v>-19.056198102720945</v>
      </c>
      <c r="AU38">
        <f t="shared" si="48"/>
        <v>-89.547447144262478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-816.492071804837</v>
      </c>
      <c r="AK39">
        <f t="shared" si="30"/>
        <v>-555.74031695443216</v>
      </c>
      <c r="AL39">
        <f t="shared" si="40"/>
        <v>-2167.740078418818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-21.928059901162253</v>
      </c>
      <c r="AR39">
        <f t="shared" si="45"/>
        <v>-21.928729259492428</v>
      </c>
      <c r="AS39">
        <f t="shared" si="46"/>
        <v>-22.507178519912134</v>
      </c>
      <c r="AT39">
        <f t="shared" si="47"/>
        <v>-15.319372908002629</v>
      </c>
      <c r="AU39">
        <f t="shared" si="48"/>
        <v>-59.7552806874072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-1686.7150458323158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-10.886278598305617</v>
      </c>
      <c r="AR40">
        <f t="shared" si="45"/>
        <v>-10.886598106293226</v>
      </c>
      <c r="AS40">
        <f t="shared" si="46"/>
        <v>-18.355916856294932</v>
      </c>
      <c r="AT40">
        <f t="shared" si="47"/>
        <v>-12.271312867507836</v>
      </c>
      <c r="AU40">
        <f t="shared" si="48"/>
        <v>-41.513827830095998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-674.5892542983438</v>
      </c>
      <c r="AK41">
        <f t="shared" si="61"/>
        <v>-446.3795543420776</v>
      </c>
      <c r="AL41">
        <f t="shared" si="40"/>
        <v>-1362.8489284448233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-5.3152169377835348</v>
      </c>
      <c r="AR41">
        <f t="shared" si="45"/>
        <v>-5.3153664795991382</v>
      </c>
      <c r="AS41">
        <f t="shared" si="46"/>
        <v>-14.824240672175911</v>
      </c>
      <c r="AT41">
        <f t="shared" si="47"/>
        <v>-9.8092845424707065</v>
      </c>
      <c r="AU41">
        <f t="shared" si="48"/>
        <v>-29.948891694245756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-606.71650886279531</v>
      </c>
      <c r="AK42">
        <f t="shared" si="61"/>
        <v>-399.15830654119355</v>
      </c>
      <c r="AL42">
        <f t="shared" si="40"/>
        <v>-1135.6386966175439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-2.5459926869789689</v>
      </c>
      <c r="AR42">
        <f t="shared" si="45"/>
        <v>-2.5460612214452296</v>
      </c>
      <c r="AS42">
        <f t="shared" si="46"/>
        <v>-11.904216806554878</v>
      </c>
      <c r="AT42">
        <f t="shared" si="47"/>
        <v>-7.8317747280521361</v>
      </c>
      <c r="AU42">
        <f t="shared" si="48"/>
        <v>-22.282052756052241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-543.91090534925297</v>
      </c>
      <c r="AK43">
        <f t="shared" si="61"/>
        <v>-356.68815092079785</v>
      </c>
      <c r="AL43">
        <f t="shared" si="40"/>
        <v>-968.78079937047164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-1.1944113545917878</v>
      </c>
      <c r="AR43">
        <f t="shared" si="45"/>
        <v>-1.1944420738807782</v>
      </c>
      <c r="AS43">
        <f t="shared" si="46"/>
        <v>-9.5285048496761515</v>
      </c>
      <c r="AT43">
        <f t="shared" si="47"/>
        <v>-6.2486424567797263</v>
      </c>
      <c r="AU43">
        <f t="shared" si="48"/>
        <v>-16.971589380336656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-486.71353332061562</v>
      </c>
      <c r="AK44">
        <f t="shared" si="61"/>
        <v>-318.61438754635014</v>
      </c>
      <c r="AL44">
        <f t="shared" si="40"/>
        <v>-840.40483075620205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-0.54864277007422302</v>
      </c>
      <c r="AR44">
        <f t="shared" si="45"/>
        <v>-0.54865620766220391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-13.145209449740756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-435.0834506899314</v>
      </c>
      <c r="AK45">
        <f t="shared" si="61"/>
        <v>-284.54444021390708</v>
      </c>
      <c r="AL45">
        <f t="shared" si="40"/>
        <v>-737.24033973139785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-0.24596345039097955</v>
      </c>
      <c r="AR45">
        <f t="shared" si="45"/>
        <v>-0.24596917917266711</v>
      </c>
      <c r="AS45">
        <f t="shared" si="46"/>
        <v>-6.07622030789706</v>
      </c>
      <c r="AT45">
        <f t="shared" si="47"/>
        <v>-3.9738461745333264</v>
      </c>
      <c r="AU45">
        <f t="shared" si="48"/>
        <v>-10.296035661603055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-651.42570140013413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-0.10755602108191585</v>
      </c>
      <c r="AR46">
        <f t="shared" si="45"/>
        <v>-0.10755839601520192</v>
      </c>
      <c r="AS46">
        <f t="shared" si="46"/>
        <v>-4.8469668485261614</v>
      </c>
      <c r="AT46">
        <f t="shared" si="47"/>
        <v>-3.1683131723040465</v>
      </c>
      <c r="AU46">
        <f t="shared" si="48"/>
        <v>-8.1228384168454095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-578.16580297504902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-4.5771607704795839E-2</v>
      </c>
      <c r="AR47">
        <f t="shared" si="45"/>
        <v>-4.5772562685990018E-2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-6.436908013588452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-310.02854783073326</v>
      </c>
      <c r="AK48">
        <f t="shared" si="61"/>
        <v>-202.576512543391</v>
      </c>
      <c r="AL48">
        <f t="shared" si="40"/>
        <v>-514.50537382271727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-1.8889635217487072E-2</v>
      </c>
      <c r="AR48">
        <f t="shared" si="45"/>
        <v>-1.8890007111769344E-2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-5.1144247691088456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-458.55874463710217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-7.5532777604555958E-3</v>
      </c>
      <c r="AR49">
        <f t="shared" si="45"/>
        <v>-7.5534176564932371E-3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-4.0699009201483909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-409.04596693561348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-2.9159971555191302E-3</v>
      </c>
      <c r="AR50">
        <f t="shared" si="45"/>
        <v>-2.9160479136949432E-3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-3.2414770359382929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-365.04862684001955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-1.0846534222028327E-3</v>
      </c>
      <c r="AR51">
        <f t="shared" si="45"/>
        <v>-1.0846711724691123E-3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-2.5828758443690587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-325.86263996702212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-3.8884803019386305E-4</v>
      </c>
      <c r="AR52">
        <f t="shared" si="45"/>
        <v>-3.8885399896062325E-4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-2.0585876380332753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-290.9182310276716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-1.3402016639069253E-4</v>
      </c>
      <c r="AR53">
        <f t="shared" si="45"/>
        <v>-1.3402209185000834E-4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-1.6409211182308754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-259.73623772204144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-4.4297942009646523E-5</v>
      </c>
      <c r="AR54">
        <f t="shared" si="45"/>
        <v>-4.4298536529598631E-5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-1.3080709143840905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-231.90269997758548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-1.4007879798804973E-5</v>
      </c>
      <c r="AR55">
        <f t="shared" si="45"/>
        <v>-1.4008055114981957E-5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-1.0427651922561925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-207.05428205403462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-4.2285998976976735E-6</v>
      </c>
      <c r="AR56">
        <f t="shared" si="45"/>
        <v>-4.2286491496781006E-6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-0.83127920157282387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-184.86930251123954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-1.2156375515386376E-6</v>
      </c>
      <c r="AR57">
        <f t="shared" si="45"/>
        <v>-1.2156506958325487E-6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-0.66268856728199033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-165.06168093935293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-3.3182687873403063E-7</v>
      </c>
      <c r="AR58">
        <f t="shared" si="45"/>
        <v>-3.3183020167900143E-7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-0.52829064028030659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-147.37643910213473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-8.574985080807627E-8</v>
      </c>
      <c r="AR59">
        <f t="shared" si="45"/>
        <v>-8.5750644307807065E-8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-0.42114988757761518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-131.58608800708268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-2.0992864415452632E-8</v>
      </c>
      <c r="AR60">
        <f t="shared" si="45"/>
        <v>-2.0993040990925721E-8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-0.33573806512923093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-117.48757339299475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-4.7857563324724762E-9</v>
      </c>
      <c r="AR61">
        <f t="shared" si="45"/>
        <v>-4.7857927686698386E-9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-0.2676483181704577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-104.89961773744201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-1.0109577404620782E-9</v>
      </c>
      <c r="AR62">
        <f t="shared" si="45"/>
        <v>-1.0109646735144504E-9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-0.21336759780904385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-93.660372647992517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-1.967851885997088E-10</v>
      </c>
      <c r="AR63">
        <f t="shared" si="45"/>
        <v>-1.9678639729307284E-10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-0.17009534203844009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-83.625332647070067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-3.5070680555252495E-11</v>
      </c>
      <c r="AR64">
        <f t="shared" si="45"/>
        <v>-3.5070872186837186E-11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-0.13559896515242922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-74.665475562506302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-5.6807063562396639E-12</v>
      </c>
      <c r="AR65">
        <f t="shared" si="45"/>
        <v>-5.6807337272136536E-12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-0.10809866479971415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-8.2858506812803923E-13</v>
      </c>
      <c r="AR66">
        <f t="shared" si="45"/>
        <v>-8.2858854748727377E-13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-59.522859979859817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-1.0751542732478097E-13</v>
      </c>
      <c r="AR67">
        <f t="shared" si="45"/>
        <v>-1.075158149441354E-13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-6.8698655728173449E-2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-1.2221427048374174E-14</v>
      </c>
      <c r="AR68">
        <f t="shared" si="45"/>
        <v>-1.2221464140520194E-14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410922.16658275586</v>
      </c>
      <c r="AO71" s="6">
        <f t="shared" si="70"/>
        <v>-41092.216658275589</v>
      </c>
      <c r="AP71" s="6">
        <f t="shared" si="70"/>
        <v>-1704.6232728905718</v>
      </c>
      <c r="AQ71" s="6">
        <f t="shared" si="70"/>
        <v>-259942.72871618887</v>
      </c>
      <c r="AR71" s="6">
        <f t="shared" si="70"/>
        <v>108182.59793540087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104438.23561164651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73304.837146765043</v>
      </c>
      <c r="K3">
        <v>1</v>
      </c>
      <c r="L3" s="2">
        <v>0</v>
      </c>
      <c r="O3">
        <f>$C$3</f>
        <v>73304.837146765043</v>
      </c>
      <c r="P3">
        <f>O3*C5</f>
        <v>7330.4837146765049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73304.837146765043</v>
      </c>
      <c r="AF3">
        <f t="shared" ref="AF3:AF34" si="4">-$Z3*P3</f>
        <v>-7330.4837146765049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64451.920845088534</v>
      </c>
      <c r="AJ3">
        <f t="shared" ref="AJ3:AJ34" si="8">AB3-AC3</f>
        <v>0</v>
      </c>
      <c r="AL3">
        <f t="shared" ref="AL3:AL34" si="9">SUM(AI3:AK3)</f>
        <v>64451.920845088534</v>
      </c>
      <c r="AN3">
        <f t="shared" ref="AN3:AN34" si="10">AE3*$K3</f>
        <v>73304.837146765043</v>
      </c>
      <c r="AO3">
        <f t="shared" ref="AO3:AO34" si="11">AF3*$K3</f>
        <v>-7330.4837146765049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64451.920845088534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64451.920845088534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-21.552443601518462</v>
      </c>
      <c r="AK5">
        <f>G5*SUM(AB5, AE5:AF5)</f>
        <v>9.6408483078142169</v>
      </c>
      <c r="AL5">
        <f t="shared" si="9"/>
        <v>-2452.9055363502298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-2179.6216330408943</v>
      </c>
      <c r="AR5">
        <f t="shared" si="14"/>
        <v>-2201.6674493442733</v>
      </c>
      <c r="AS5">
        <f t="shared" si="15"/>
        <v>-19.439340972207944</v>
      </c>
      <c r="AT5">
        <f t="shared" si="16"/>
        <v>8.6956143341319567</v>
      </c>
      <c r="AU5">
        <f t="shared" si="17"/>
        <v>-2212.4111759823495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-146.53982256008749</v>
      </c>
      <c r="AK6">
        <f>G6*SUM(AB6, AE6:AF6)</f>
        <v>16.848149907005155</v>
      </c>
      <c r="AL6">
        <f t="shared" si="9"/>
        <v>-2562.8014125691361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-2055.3949991369482</v>
      </c>
      <c r="AR6">
        <f t="shared" si="14"/>
        <v>-2076.0157527692213</v>
      </c>
      <c r="AS6">
        <f t="shared" si="15"/>
        <v>-125.03298764207987</v>
      </c>
      <c r="AT6">
        <f t="shared" si="16"/>
        <v>14.375440629803551</v>
      </c>
      <c r="AU6">
        <f t="shared" si="17"/>
        <v>-2186.6732997814975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-387.83549214521918</v>
      </c>
      <c r="AK7">
        <f>G7*SUM(AB7, AE7:AF7)</f>
        <v>34.769357821282888</v>
      </c>
      <c r="AL7">
        <f t="shared" si="9"/>
        <v>-2779.0531830604782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-1926.6304687355641</v>
      </c>
      <c r="AR7">
        <f t="shared" si="14"/>
        <v>-1945.7965965107965</v>
      </c>
      <c r="AS7">
        <f t="shared" si="15"/>
        <v>-311.0688414496193</v>
      </c>
      <c r="AT7">
        <f t="shared" si="16"/>
        <v>27.887246202222162</v>
      </c>
      <c r="AU7">
        <f t="shared" si="17"/>
        <v>-2228.9781917581936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-632.09727637302421</v>
      </c>
      <c r="AK8">
        <f>G8*SUM(AB8, AE8:AF8)</f>
        <v>62.798850176692568</v>
      </c>
      <c r="AL8">
        <f t="shared" si="9"/>
        <v>-2993.4404028382651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-1796.7211005979182</v>
      </c>
      <c r="AR8">
        <f t="shared" si="14"/>
        <v>-1814.4053105814357</v>
      </c>
      <c r="AS8">
        <f t="shared" si="15"/>
        <v>-473.10787326244161</v>
      </c>
      <c r="AT8">
        <f t="shared" si="16"/>
        <v>47.003256557125823</v>
      </c>
      <c r="AU8">
        <f t="shared" si="17"/>
        <v>-2240.5099272867515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-2970.2492039436529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-1684.2954154977765</v>
      </c>
      <c r="AR9">
        <f t="shared" si="14"/>
        <v>-1700.6012925928123</v>
      </c>
      <c r="AS9">
        <f t="shared" si="15"/>
        <v>-427.74781882811573</v>
      </c>
      <c r="AT9">
        <f t="shared" si="16"/>
        <v>55.093552005595392</v>
      </c>
      <c r="AU9">
        <f t="shared" si="17"/>
        <v>-2073.2555594153328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-32.151486433915125</v>
      </c>
      <c r="AK10">
        <f t="shared" si="30"/>
        <v>17.854736433479204</v>
      </c>
      <c r="AL10">
        <f t="shared" si="9"/>
        <v>-2469.3563974479321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-1610.0994978889223</v>
      </c>
      <c r="AR10">
        <f t="shared" si="14"/>
        <v>-1625.3907804700923</v>
      </c>
      <c r="AS10">
        <f t="shared" si="15"/>
        <v>-21.286134405095954</v>
      </c>
      <c r="AT10">
        <f t="shared" si="16"/>
        <v>11.820863096696391</v>
      </c>
      <c r="AU10">
        <f t="shared" si="17"/>
        <v>-1634.856051778492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13116.995891178234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59.035677579049661</v>
      </c>
      <c r="AK11">
        <f t="shared" si="30"/>
        <v>6.69506523726327</v>
      </c>
      <c r="AL11">
        <f t="shared" si="9"/>
        <v>-2406.351553932247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-1541.9766579731565</v>
      </c>
      <c r="AR11">
        <f t="shared" si="14"/>
        <v>-1556.3529421802593</v>
      </c>
      <c r="AS11">
        <f t="shared" si="15"/>
        <v>37.167189221251249</v>
      </c>
      <c r="AT11">
        <f t="shared" si="16"/>
        <v>4.2150232999153632</v>
      </c>
      <c r="AU11">
        <f t="shared" si="17"/>
        <v>-1514.9707296590927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-450.75510836129615</v>
      </c>
      <c r="AK12">
        <f t="shared" si="30"/>
        <v>86.632982009920383</v>
      </c>
      <c r="AL12">
        <f t="shared" si="9"/>
        <v>-2864.6176833678883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-1456.608874369336</v>
      </c>
      <c r="AR12">
        <f t="shared" si="14"/>
        <v>-1469.8796689666528</v>
      </c>
      <c r="AS12">
        <f t="shared" si="15"/>
        <v>-264.96978473085699</v>
      </c>
      <c r="AT12">
        <f t="shared" si="16"/>
        <v>50.925928886781399</v>
      </c>
      <c r="AU12">
        <f t="shared" si="17"/>
        <v>-1683.9235248107284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-1550.5316180871087</v>
      </c>
      <c r="AK13">
        <f t="shared" si="30"/>
        <v>320.32946428502532</v>
      </c>
      <c r="AL13">
        <f t="shared" si="9"/>
        <v>-3759.7870652998654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-1315.9462109784224</v>
      </c>
      <c r="AR13">
        <f t="shared" si="14"/>
        <v>-1327.6601961609133</v>
      </c>
      <c r="AS13">
        <f t="shared" si="15"/>
        <v>-813.80115087907132</v>
      </c>
      <c r="AT13">
        <f t="shared" si="16"/>
        <v>168.12587608967078</v>
      </c>
      <c r="AU13">
        <f t="shared" si="17"/>
        <v>-1973.3354709503137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-1369.0006572862476</v>
      </c>
      <c r="AK14">
        <f t="shared" si="30"/>
        <v>428.86667755112296</v>
      </c>
      <c r="AL14">
        <f t="shared" si="9"/>
        <v>-3507.9216532067126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-1192.9740055287873</v>
      </c>
      <c r="AR14">
        <f t="shared" si="14"/>
        <v>-1203.3134195418129</v>
      </c>
      <c r="AS14">
        <f t="shared" si="15"/>
        <v>-641.53936063060223</v>
      </c>
      <c r="AT14">
        <f t="shared" si="16"/>
        <v>200.97496129571945</v>
      </c>
      <c r="AU14">
        <f t="shared" si="17"/>
        <v>-1643.8778188766958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-1204.2999839932309</v>
      </c>
      <c r="AK15">
        <f t="shared" si="30"/>
        <v>524.6967235611603</v>
      </c>
      <c r="AL15">
        <f t="shared" si="9"/>
        <v>-3309.4523298037002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-1091.2284017008683</v>
      </c>
      <c r="AR15">
        <f t="shared" si="14"/>
        <v>-1100.3540648037892</v>
      </c>
      <c r="AS15">
        <f t="shared" si="15"/>
        <v>-503.8906597581738</v>
      </c>
      <c r="AT15">
        <f t="shared" si="16"/>
        <v>219.53813976773355</v>
      </c>
      <c r="AU15">
        <f t="shared" si="17"/>
        <v>-1384.7065847942295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-1049.1948032295113</v>
      </c>
      <c r="AK16">
        <f t="shared" si="30"/>
        <v>608.99772244068652</v>
      </c>
      <c r="AL16">
        <f t="shared" si="9"/>
        <v>-3143.4772319103581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-1001.8374577633429</v>
      </c>
      <c r="AR16">
        <f t="shared" si="14"/>
        <v>-1009.8913691450242</v>
      </c>
      <c r="AS16">
        <f t="shared" si="15"/>
        <v>-391.95818305908887</v>
      </c>
      <c r="AT16">
        <f t="shared" si="16"/>
        <v>227.50936245607656</v>
      </c>
      <c r="AU16">
        <f t="shared" si="17"/>
        <v>-1174.3401897480364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-909.25468949592323</v>
      </c>
      <c r="AK17">
        <f t="shared" si="30"/>
        <v>682.44135866675231</v>
      </c>
      <c r="AL17">
        <f t="shared" si="9"/>
        <v>-3003.7817537143383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-919.16011506637756</v>
      </c>
      <c r="AR17">
        <f t="shared" si="14"/>
        <v>-926.26770794696108</v>
      </c>
      <c r="AS17">
        <f t="shared" si="15"/>
        <v>-303.2851400969069</v>
      </c>
      <c r="AT17">
        <f t="shared" si="16"/>
        <v>227.63074577697566</v>
      </c>
      <c r="AU17">
        <f t="shared" si="17"/>
        <v>-1001.9221022668922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-787.17215927225152</v>
      </c>
      <c r="AK18">
        <f t="shared" si="30"/>
        <v>746.08918693146688</v>
      </c>
      <c r="AL18">
        <f t="shared" si="9"/>
        <v>-2895.1740864972412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-843.72102807543115</v>
      </c>
      <c r="AR18">
        <f t="shared" si="14"/>
        <v>-849.99308598381037</v>
      </c>
      <c r="AS18">
        <f t="shared" si="15"/>
        <v>-234.43221190158616</v>
      </c>
      <c r="AT18">
        <f t="shared" si="16"/>
        <v>222.1970585569278</v>
      </c>
      <c r="AU18">
        <f t="shared" si="17"/>
        <v>-862.2282393284687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-679.78993115549019</v>
      </c>
      <c r="AK19">
        <f t="shared" si="30"/>
        <v>801.1912380805245</v>
      </c>
      <c r="AL19">
        <f t="shared" si="9"/>
        <v>-2825.0694904377497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-777.95246264512718</v>
      </c>
      <c r="AR19">
        <f t="shared" si="14"/>
        <v>-783.48678942621507</v>
      </c>
      <c r="AS19">
        <f t="shared" si="15"/>
        <v>-180.76080411928331</v>
      </c>
      <c r="AT19">
        <f t="shared" si="16"/>
        <v>213.04224409824891</v>
      </c>
      <c r="AU19">
        <f t="shared" si="17"/>
        <v>-751.20534944724932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-582.32517952533453</v>
      </c>
      <c r="AK20">
        <f t="shared" si="30"/>
        <v>848.77653326140887</v>
      </c>
      <c r="AL20">
        <f t="shared" si="9"/>
        <v>-2767.2545291396968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-715.36984688679922</v>
      </c>
      <c r="AR20">
        <f t="shared" si="14"/>
        <v>-720.25285432913893</v>
      </c>
      <c r="AS20">
        <f t="shared" si="15"/>
        <v>-138.25380208026763</v>
      </c>
      <c r="AT20">
        <f t="shared" si="16"/>
        <v>201.51383963089177</v>
      </c>
      <c r="AU20">
        <f t="shared" si="17"/>
        <v>-656.99281677851479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-499.16376219397171</v>
      </c>
      <c r="AK21">
        <f t="shared" si="30"/>
        <v>889.53929582818228</v>
      </c>
      <c r="AL21">
        <f t="shared" si="9"/>
        <v>-2746.6397695918595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-660.67439481102508</v>
      </c>
      <c r="AR21">
        <f t="shared" si="14"/>
        <v>-664.98236617387238</v>
      </c>
      <c r="AS21">
        <f t="shared" si="15"/>
        <v>-105.81239414122119</v>
      </c>
      <c r="AT21">
        <f t="shared" si="16"/>
        <v>188.56393372902721</v>
      </c>
      <c r="AU21">
        <f t="shared" si="17"/>
        <v>-582.23082658606631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-423.73061329680604</v>
      </c>
      <c r="AK22">
        <f t="shared" si="30"/>
        <v>924.48075918176028</v>
      </c>
      <c r="AL22">
        <f t="shared" si="9"/>
        <v>-2746.4752025081521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-610.79310347945727</v>
      </c>
      <c r="AR22">
        <f t="shared" si="14"/>
        <v>-614.5934075381806</v>
      </c>
      <c r="AS22">
        <f t="shared" si="15"/>
        <v>-80.198327360679571</v>
      </c>
      <c r="AT22">
        <f t="shared" si="16"/>
        <v>174.97392974902917</v>
      </c>
      <c r="AU22">
        <f t="shared" si="17"/>
        <v>-519.81780514983097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-357.42565375968115</v>
      </c>
      <c r="AK23">
        <f t="shared" si="30"/>
        <v>954.14190211253674</v>
      </c>
      <c r="AL23">
        <f t="shared" si="9"/>
        <v>-2771.0826879246724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-565.76755223953558</v>
      </c>
      <c r="AR23">
        <f t="shared" si="14"/>
        <v>-569.11967748275413</v>
      </c>
      <c r="AS23">
        <f t="shared" si="15"/>
        <v>-60.400866156402088</v>
      </c>
      <c r="AT23">
        <f t="shared" si="16"/>
        <v>161.2391184502471</v>
      </c>
      <c r="AU23">
        <f t="shared" si="17"/>
        <v>-468.28142518890917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-298.71348100968862</v>
      </c>
      <c r="AK24">
        <f t="shared" si="30"/>
        <v>979.16169787571437</v>
      </c>
      <c r="AL24">
        <f t="shared" si="9"/>
        <v>-2813.2643851248945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-524.18427503298255</v>
      </c>
      <c r="AR24">
        <f t="shared" si="14"/>
        <v>-527.14076200703244</v>
      </c>
      <c r="AS24">
        <f t="shared" si="15"/>
        <v>-45.070694112471735</v>
      </c>
      <c r="AT24">
        <f t="shared" si="16"/>
        <v>147.73855275106717</v>
      </c>
      <c r="AU24">
        <f t="shared" si="17"/>
        <v>-424.47290336843696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-247.67379036810962</v>
      </c>
      <c r="AK25">
        <f t="shared" si="30"/>
        <v>1000.0716415463926</v>
      </c>
      <c r="AL25">
        <f t="shared" si="9"/>
        <v>-3772.3543089213949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-606.95389393633957</v>
      </c>
      <c r="AR25">
        <f t="shared" si="14"/>
        <v>-609.55963032008447</v>
      </c>
      <c r="AS25">
        <f t="shared" si="15"/>
        <v>-33.365793032392993</v>
      </c>
      <c r="AT25">
        <f t="shared" si="16"/>
        <v>134.72634048119662</v>
      </c>
      <c r="AU25">
        <f t="shared" si="17"/>
        <v>-508.19908287128078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-82.20509302892242</v>
      </c>
      <c r="AK26">
        <f t="shared" si="30"/>
        <v>1017.4088068721603</v>
      </c>
      <c r="AL26">
        <f t="shared" si="9"/>
        <v>-4744.0768398103273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-680.82475498056283</v>
      </c>
      <c r="AR26">
        <f t="shared" si="14"/>
        <v>-683.11952951032868</v>
      </c>
      <c r="AS26">
        <f t="shared" si="15"/>
        <v>-9.8878553265244751</v>
      </c>
      <c r="AT26">
        <f t="shared" si="16"/>
        <v>122.37673749416439</v>
      </c>
      <c r="AU26">
        <f t="shared" si="17"/>
        <v>-570.63064734268869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65.504230904434735</v>
      </c>
      <c r="AK27">
        <f t="shared" si="30"/>
        <v>1023.1631633841848</v>
      </c>
      <c r="AL27">
        <f t="shared" si="9"/>
        <v>-5778.1767519749501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-735.44769949558588</v>
      </c>
      <c r="AR27">
        <f t="shared" si="14"/>
        <v>-737.4669231711888</v>
      </c>
      <c r="AS27">
        <f t="shared" si="15"/>
        <v>7.0348478268687371</v>
      </c>
      <c r="AT27">
        <f t="shared" si="16"/>
        <v>109.88293514912598</v>
      </c>
      <c r="AU27">
        <f t="shared" si="17"/>
        <v>-620.54914019519413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186.05437442761468</v>
      </c>
      <c r="AK28">
        <f t="shared" si="30"/>
        <v>1018.5778672208744</v>
      </c>
      <c r="AL28">
        <f t="shared" si="9"/>
        <v>-6931.7867248716802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-778.41534231330877</v>
      </c>
      <c r="AR28">
        <f t="shared" si="14"/>
        <v>-780.19046162050029</v>
      </c>
      <c r="AS28">
        <f t="shared" si="15"/>
        <v>17.840508074681416</v>
      </c>
      <c r="AT28">
        <f t="shared" si="16"/>
        <v>97.670085536826036</v>
      </c>
      <c r="AU28">
        <f t="shared" si="17"/>
        <v>-664.6798680089928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287.88558778833249</v>
      </c>
      <c r="AK29">
        <f t="shared" si="30"/>
        <v>1005.5540610109414</v>
      </c>
      <c r="AL29">
        <f t="shared" si="9"/>
        <v>-8164.221776732501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-808.15767942541129</v>
      </c>
      <c r="AR29">
        <f t="shared" si="14"/>
        <v>-809.7166561277395</v>
      </c>
      <c r="AS29">
        <f t="shared" si="15"/>
        <v>24.647293342733569</v>
      </c>
      <c r="AT29">
        <f t="shared" si="16"/>
        <v>86.090401760355647</v>
      </c>
      <c r="AU29">
        <f t="shared" si="17"/>
        <v>-698.97896102465029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370.18468431382644</v>
      </c>
      <c r="AK30">
        <f t="shared" si="30"/>
        <v>985.40206986575811</v>
      </c>
      <c r="AL30">
        <f t="shared" si="9"/>
        <v>-9585.3815496770876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-834.98046094992048</v>
      </c>
      <c r="AR30">
        <f t="shared" si="14"/>
        <v>-836.34804774353802</v>
      </c>
      <c r="AS30">
        <f t="shared" si="15"/>
        <v>28.297608532627962</v>
      </c>
      <c r="AT30">
        <f t="shared" si="16"/>
        <v>75.325974309253837</v>
      </c>
      <c r="AU30">
        <f t="shared" si="17"/>
        <v>-732.72446490165623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443.93314388600993</v>
      </c>
      <c r="AK31">
        <f t="shared" si="30"/>
        <v>959.48914196379019</v>
      </c>
      <c r="AL31">
        <f t="shared" si="9"/>
        <v>-11178.042057253568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-857.5077879858228</v>
      </c>
      <c r="AR31">
        <f t="shared" si="14"/>
        <v>-858.70591817925992</v>
      </c>
      <c r="AS31">
        <f t="shared" si="15"/>
        <v>30.299177228905311</v>
      </c>
      <c r="AT31">
        <f t="shared" si="16"/>
        <v>65.486733671401666</v>
      </c>
      <c r="AU31">
        <f t="shared" si="17"/>
        <v>-762.92000727895299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508.35839775017666</v>
      </c>
      <c r="AK32">
        <f t="shared" si="30"/>
        <v>928.41382189176954</v>
      </c>
      <c r="AL32">
        <f t="shared" si="9"/>
        <v>-12898.880215937796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-872.55200628706939</v>
      </c>
      <c r="AR32">
        <f t="shared" si="14"/>
        <v>-873.60016089726105</v>
      </c>
      <c r="AS32">
        <f t="shared" si="15"/>
        <v>30.978846624783454</v>
      </c>
      <c r="AT32">
        <f t="shared" si="16"/>
        <v>56.576599344087761</v>
      </c>
      <c r="AU32">
        <f t="shared" si="17"/>
        <v>-786.04471492838979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560.8114792909746</v>
      </c>
      <c r="AK33">
        <f t="shared" si="30"/>
        <v>892.82873404925715</v>
      </c>
      <c r="AL33">
        <f t="shared" si="9"/>
        <v>-14806.309063123537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-883.78532513522669</v>
      </c>
      <c r="AR33">
        <f t="shared" si="14"/>
        <v>-884.70077162588552</v>
      </c>
      <c r="AS33">
        <f t="shared" si="15"/>
        <v>30.513646754332488</v>
      </c>
      <c r="AT33">
        <f t="shared" si="16"/>
        <v>48.578642928886531</v>
      </c>
      <c r="AU33">
        <f t="shared" si="17"/>
        <v>-805.60848194266646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605.44556888870284</v>
      </c>
      <c r="AK34">
        <f t="shared" si="30"/>
        <v>853.57193049888895</v>
      </c>
      <c r="AL34">
        <f t="shared" si="9"/>
        <v>-16901.738534997708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-891.17094217568888</v>
      </c>
      <c r="AR34">
        <f t="shared" si="14"/>
        <v>-891.96899184761901</v>
      </c>
      <c r="AS34">
        <f t="shared" si="15"/>
        <v>29.412659951959565</v>
      </c>
      <c r="AT34">
        <f t="shared" si="16"/>
        <v>41.466685407217192</v>
      </c>
      <c r="AU34">
        <f t="shared" si="17"/>
        <v>-821.08964648844233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-18972.217287215699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-885.28949788108196</v>
      </c>
      <c r="AR35">
        <f t="shared" ref="AR35:AR66" si="45">AI35*$K35</f>
        <v>-885.98385066879678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-822.92312041098694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663.3987483223118</v>
      </c>
      <c r="AK36">
        <f t="shared" si="30"/>
        <v>766.20500948978929</v>
      </c>
      <c r="AL36">
        <f t="shared" si="40"/>
        <v>-21080.135980341973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-871.15048161478171</v>
      </c>
      <c r="AR36">
        <f t="shared" si="45"/>
        <v>-871.75335050147373</v>
      </c>
      <c r="AS36">
        <f t="shared" si="46"/>
        <v>25.691993256954682</v>
      </c>
      <c r="AT36">
        <f t="shared" si="47"/>
        <v>29.673456555411615</v>
      </c>
      <c r="AU36">
        <f t="shared" si="48"/>
        <v>-816.3879006891076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673.03374093730599</v>
      </c>
      <c r="AK37">
        <f t="shared" si="30"/>
        <v>719.76709710722741</v>
      </c>
      <c r="AL37">
        <f t="shared" si="40"/>
        <v>-23289.072235383817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-852.93791046434467</v>
      </c>
      <c r="AR37">
        <f t="shared" si="45"/>
        <v>-853.46014177423626</v>
      </c>
      <c r="AS37">
        <f t="shared" si="46"/>
        <v>23.272442502655316</v>
      </c>
      <c r="AT37">
        <f t="shared" si="47"/>
        <v>24.8884080602007</v>
      </c>
      <c r="AU37">
        <f t="shared" si="48"/>
        <v>-805.29929121138025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676.04796343088856</v>
      </c>
      <c r="AK38">
        <f t="shared" si="30"/>
        <v>672.65473524161609</v>
      </c>
      <c r="AL38">
        <f t="shared" si="40"/>
        <v>-25838.034528216653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-838.90099902769907</v>
      </c>
      <c r="AR38">
        <f t="shared" si="45"/>
        <v>-839.35212794091888</v>
      </c>
      <c r="AS38">
        <f t="shared" si="46"/>
        <v>20.872026384049118</v>
      </c>
      <c r="AT38">
        <f t="shared" si="47"/>
        <v>20.767265254477529</v>
      </c>
      <c r="AU38">
        <f t="shared" si="48"/>
        <v>-797.71283630239236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680.96354631925169</v>
      </c>
      <c r="AK39">
        <f t="shared" si="30"/>
        <v>625.33137780145387</v>
      </c>
      <c r="AL39">
        <f t="shared" si="40"/>
        <v>-28339.682622257027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-816.82367732404578</v>
      </c>
      <c r="AR39">
        <f t="shared" si="45"/>
        <v>-817.21223276387184</v>
      </c>
      <c r="AS39">
        <f t="shared" si="46"/>
        <v>18.771239344285153</v>
      </c>
      <c r="AT39">
        <f t="shared" si="47"/>
        <v>17.237699471066147</v>
      </c>
      <c r="AU39">
        <f t="shared" si="48"/>
        <v>-781.20329394852047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675.8080945486463</v>
      </c>
      <c r="AK40">
        <f t="shared" si="30"/>
        <v>577.66392955910624</v>
      </c>
      <c r="AL40">
        <f t="shared" si="40"/>
        <v>-30557.131649367726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-782.59639433565849</v>
      </c>
      <c r="AR40">
        <f t="shared" si="45"/>
        <v>-782.93006713557543</v>
      </c>
      <c r="AS40">
        <f t="shared" si="46"/>
        <v>16.633147936042572</v>
      </c>
      <c r="AT40">
        <f t="shared" si="47"/>
        <v>14.21760064014838</v>
      </c>
      <c r="AU40">
        <f t="shared" si="48"/>
        <v>-752.07931855938455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-32807.106776448534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-746.74306640805742</v>
      </c>
      <c r="AR41">
        <f t="shared" si="45"/>
        <v>-747.02867504108258</v>
      </c>
      <c r="AS41">
        <f t="shared" si="46"/>
        <v>14.430892533604574</v>
      </c>
      <c r="AT41">
        <f t="shared" si="47"/>
        <v>11.654714539844107</v>
      </c>
      <c r="AU41">
        <f t="shared" si="48"/>
        <v>-720.94306796763385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634.32630718022301</v>
      </c>
      <c r="AK42">
        <f t="shared" si="61"/>
        <v>484.38908926066728</v>
      </c>
      <c r="AL42">
        <f t="shared" si="40"/>
        <v>-34936.144099174489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-707.17880772784804</v>
      </c>
      <c r="AR42">
        <f t="shared" si="45"/>
        <v>-707.42242562372894</v>
      </c>
      <c r="AS42">
        <f t="shared" si="46"/>
        <v>12.445941022650405</v>
      </c>
      <c r="AT42">
        <f t="shared" si="47"/>
        <v>9.5040643415105226</v>
      </c>
      <c r="AU42">
        <f t="shared" si="48"/>
        <v>-685.47242025956803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606.80670127442318</v>
      </c>
      <c r="AK43">
        <f t="shared" si="61"/>
        <v>439.98624775805166</v>
      </c>
      <c r="AL43">
        <f t="shared" si="40"/>
        <v>-37083.482452346565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-667.77835200372908</v>
      </c>
      <c r="AR43">
        <f t="shared" si="45"/>
        <v>-667.98534559300947</v>
      </c>
      <c r="AS43">
        <f t="shared" si="46"/>
        <v>10.630345041889994</v>
      </c>
      <c r="AT43">
        <f t="shared" si="47"/>
        <v>7.7079004195758873</v>
      </c>
      <c r="AU43">
        <f t="shared" si="48"/>
        <v>-649.64710013154365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578.16039981317135</v>
      </c>
      <c r="AK44">
        <f t="shared" si="61"/>
        <v>397.50977866884199</v>
      </c>
      <c r="AL44">
        <f t="shared" si="40"/>
        <v>-39356.214777255344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-630.67692418823526</v>
      </c>
      <c r="AR44">
        <f t="shared" si="45"/>
        <v>-630.85200827435051</v>
      </c>
      <c r="AS44">
        <f t="shared" si="46"/>
        <v>9.043307788047132</v>
      </c>
      <c r="AT44">
        <f t="shared" si="47"/>
        <v>6.2176573809317741</v>
      </c>
      <c r="AU44">
        <f t="shared" si="48"/>
        <v>-615.59104310537157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550.66089544666374</v>
      </c>
      <c r="AK45">
        <f t="shared" si="61"/>
        <v>357.03855068192001</v>
      </c>
      <c r="AL45">
        <f t="shared" si="40"/>
        <v>-41398.328471086214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-590.6835199499493</v>
      </c>
      <c r="AR45">
        <f t="shared" si="45"/>
        <v>-590.83089823206967</v>
      </c>
      <c r="AS45">
        <f t="shared" si="46"/>
        <v>7.6903336828187685</v>
      </c>
      <c r="AT45">
        <f t="shared" si="47"/>
        <v>4.9862730676504237</v>
      </c>
      <c r="AU45">
        <f t="shared" si="48"/>
        <v>-578.15429148160035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519.24063714497652</v>
      </c>
      <c r="AK46">
        <f t="shared" si="61"/>
        <v>318.49228800065356</v>
      </c>
      <c r="AL46">
        <f t="shared" si="40"/>
        <v>-43150.713875030873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-548.38279750705897</v>
      </c>
      <c r="AR46">
        <f t="shared" si="45"/>
        <v>-548.50621459646436</v>
      </c>
      <c r="AS46">
        <f t="shared" si="46"/>
        <v>6.4745799650262841</v>
      </c>
      <c r="AT46">
        <f t="shared" si="47"/>
        <v>3.9713836695117055</v>
      </c>
      <c r="AU46">
        <f t="shared" si="48"/>
        <v>-538.06025096192627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484.59450928833257</v>
      </c>
      <c r="AK47">
        <f t="shared" si="61"/>
        <v>282.1454434005052</v>
      </c>
      <c r="AL47">
        <f t="shared" si="40"/>
        <v>-44826.194001627577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-507.49822101049341</v>
      </c>
      <c r="AR47">
        <f t="shared" si="45"/>
        <v>-507.60096917425869</v>
      </c>
      <c r="AS47">
        <f t="shared" si="46"/>
        <v>5.3951483538600877</v>
      </c>
      <c r="AT47">
        <f t="shared" si="47"/>
        <v>3.1412170285355936</v>
      </c>
      <c r="AU47">
        <f t="shared" si="48"/>
        <v>-499.06460379186302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450.54439224377256</v>
      </c>
      <c r="AK48">
        <f t="shared" si="61"/>
        <v>248.2238277503219</v>
      </c>
      <c r="AL48">
        <f t="shared" si="40"/>
        <v>-46371.887121061263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-467.8194205335443</v>
      </c>
      <c r="AR48">
        <f t="shared" si="45"/>
        <v>-467.90439482840162</v>
      </c>
      <c r="AS48">
        <f t="shared" si="46"/>
        <v>4.478622608261861</v>
      </c>
      <c r="AT48">
        <f t="shared" si="47"/>
        <v>2.4674612890762386</v>
      </c>
      <c r="AU48">
        <f t="shared" si="48"/>
        <v>-460.95831093106358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416.96778770611536</v>
      </c>
      <c r="AK49">
        <f t="shared" si="61"/>
        <v>216.68572029325782</v>
      </c>
      <c r="AL49">
        <f t="shared" si="40"/>
        <v>-47798.200393142317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-429.78324952180395</v>
      </c>
      <c r="AR49">
        <f t="shared" si="45"/>
        <v>-429.85298843824631</v>
      </c>
      <c r="AS49">
        <f t="shared" si="46"/>
        <v>3.7007637575429015</v>
      </c>
      <c r="AT49">
        <f t="shared" si="47"/>
        <v>1.9231765236588467</v>
      </c>
      <c r="AU49">
        <f t="shared" si="48"/>
        <v>-424.22904815704453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384.38000592588605</v>
      </c>
      <c r="AK50">
        <f t="shared" si="61"/>
        <v>187.49797515382974</v>
      </c>
      <c r="AL50">
        <f t="shared" si="40"/>
        <v>-49071.953061259934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-393.34487365047499</v>
      </c>
      <c r="AR50">
        <f t="shared" si="45"/>
        <v>-393.40160106033829</v>
      </c>
      <c r="AS50">
        <f t="shared" si="46"/>
        <v>3.046012093987243</v>
      </c>
      <c r="AT50">
        <f t="shared" si="47"/>
        <v>1.4858241612775387</v>
      </c>
      <c r="AU50">
        <f t="shared" si="48"/>
        <v>-388.86976480507349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352.80626329697679</v>
      </c>
      <c r="AK51">
        <f t="shared" si="61"/>
        <v>160.59137473901771</v>
      </c>
      <c r="AL51">
        <f t="shared" si="40"/>
        <v>-50097.347948511044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-358.04709787444881</v>
      </c>
      <c r="AR51">
        <f t="shared" si="45"/>
        <v>-358.09276526408667</v>
      </c>
      <c r="AS51">
        <f t="shared" si="46"/>
        <v>2.4962558634995866</v>
      </c>
      <c r="AT51">
        <f t="shared" si="47"/>
        <v>1.1362529595521711</v>
      </c>
      <c r="AU51">
        <f t="shared" si="48"/>
        <v>-354.46025644103491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321.85191005882734</v>
      </c>
      <c r="AK52">
        <f t="shared" si="61"/>
        <v>135.89493630822935</v>
      </c>
      <c r="AL52">
        <f t="shared" si="40"/>
        <v>-50957.00918475433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-324.76858979723528</v>
      </c>
      <c r="AR52">
        <f t="shared" si="45"/>
        <v>-324.80489690034625</v>
      </c>
      <c r="AS52">
        <f t="shared" si="46"/>
        <v>2.0332504621933705</v>
      </c>
      <c r="AT52">
        <f t="shared" si="47"/>
        <v>0.85849557956</v>
      </c>
      <c r="AU52">
        <f t="shared" si="48"/>
        <v>-321.91315085859293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292.4514578190001</v>
      </c>
      <c r="AK53">
        <f t="shared" si="61"/>
        <v>113.36530260411142</v>
      </c>
      <c r="AL53">
        <f t="shared" si="40"/>
        <v>-51314.11756377414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-291.69728040579997</v>
      </c>
      <c r="AR53">
        <f t="shared" si="45"/>
        <v>-291.72572707558044</v>
      </c>
      <c r="AS53">
        <f t="shared" si="46"/>
        <v>1.6495692672727584</v>
      </c>
      <c r="AT53">
        <f t="shared" si="47"/>
        <v>0.63943575643434281</v>
      </c>
      <c r="AU53">
        <f t="shared" si="48"/>
        <v>-289.43672205187335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262.84269828237552</v>
      </c>
      <c r="AK54">
        <f t="shared" si="61"/>
        <v>92.893700556781411</v>
      </c>
      <c r="AL54">
        <f t="shared" si="40"/>
        <v>-51013.622548947882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-258.68193734076834</v>
      </c>
      <c r="AR54">
        <f t="shared" si="45"/>
        <v>-258.70384864073259</v>
      </c>
      <c r="AS54">
        <f t="shared" si="46"/>
        <v>1.3237155188539638</v>
      </c>
      <c r="AT54">
        <f t="shared" si="47"/>
        <v>0.46782670332611576</v>
      </c>
      <c r="AU54">
        <f t="shared" si="48"/>
        <v>-256.91230641855253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232.91891758771078</v>
      </c>
      <c r="AK55">
        <f t="shared" si="61"/>
        <v>74.494711677015118</v>
      </c>
      <c r="AL55">
        <f t="shared" si="40"/>
        <v>-49971.608296363069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-226.06626740414714</v>
      </c>
      <c r="AR55">
        <f t="shared" si="45"/>
        <v>-226.08280959988014</v>
      </c>
      <c r="AS55">
        <f t="shared" si="46"/>
        <v>1.0473346791647058</v>
      </c>
      <c r="AT55">
        <f t="shared" si="47"/>
        <v>0.33497019375565912</v>
      </c>
      <c r="AU55">
        <f t="shared" si="48"/>
        <v>-224.70050472695976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203.06357119605968</v>
      </c>
      <c r="AK56">
        <f t="shared" si="61"/>
        <v>58.190387445875366</v>
      </c>
      <c r="AL56">
        <f t="shared" si="40"/>
        <v>-47890.241991701099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-193.30587828834567</v>
      </c>
      <c r="AR56">
        <f t="shared" si="45"/>
        <v>-193.31808408430959</v>
      </c>
      <c r="AS56">
        <f t="shared" si="46"/>
        <v>0.81525734052838694</v>
      </c>
      <c r="AT56">
        <f t="shared" si="47"/>
        <v>0.23362211269118727</v>
      </c>
      <c r="AU56">
        <f t="shared" si="48"/>
        <v>-192.26920463109005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172.76775667398226</v>
      </c>
      <c r="AK57">
        <f t="shared" si="61"/>
        <v>43.975937462151187</v>
      </c>
      <c r="AL57">
        <f t="shared" si="40"/>
        <v>-44761.273893707737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-161.22090376865921</v>
      </c>
      <c r="AR57">
        <f t="shared" si="45"/>
        <v>-161.22967755915164</v>
      </c>
      <c r="AS57">
        <f t="shared" si="46"/>
        <v>0.61930896902607224</v>
      </c>
      <c r="AT57">
        <f t="shared" si="47"/>
        <v>0.15763758826267874</v>
      </c>
      <c r="AU57">
        <f t="shared" si="48"/>
        <v>-160.4527310018629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142.88329518440639</v>
      </c>
      <c r="AK58">
        <f t="shared" si="61"/>
        <v>31.882194494972431</v>
      </c>
      <c r="AL58">
        <f t="shared" si="40"/>
        <v>-40592.6076335908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-130.47250341433889</v>
      </c>
      <c r="AR58">
        <f t="shared" si="45"/>
        <v>-130.4786279121422</v>
      </c>
      <c r="AS58">
        <f t="shared" si="46"/>
        <v>0.45730727488510459</v>
      </c>
      <c r="AT58">
        <f t="shared" si="47"/>
        <v>0.1020410360989765</v>
      </c>
      <c r="AU58">
        <f t="shared" si="48"/>
        <v>-129.91927960115811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114.09963860697013</v>
      </c>
      <c r="AK59">
        <f t="shared" si="61"/>
        <v>21.880363832063981</v>
      </c>
      <c r="AL59">
        <f t="shared" si="40"/>
        <v>-35652.19125631488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-102.26583671656245</v>
      </c>
      <c r="AR59">
        <f t="shared" si="45"/>
        <v>-102.2699720121975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-101.88138912141187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87.647207424268771</v>
      </c>
      <c r="AK60">
        <f t="shared" si="61"/>
        <v>13.893389129576072</v>
      </c>
      <c r="AL60">
        <f t="shared" si="40"/>
        <v>-30293.754380003684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-77.550022558626466</v>
      </c>
      <c r="AR60">
        <f t="shared" si="45"/>
        <v>-77.552708489307605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-77.29363061918184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64.497674976221532</v>
      </c>
      <c r="AK61">
        <f t="shared" si="61"/>
        <v>7.7580846098772573</v>
      </c>
      <c r="AL61">
        <f t="shared" si="40"/>
        <v>-24762.339166213358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-56.573997752073801</v>
      </c>
      <c r="AR61">
        <f t="shared" si="45"/>
        <v>-56.575664747971842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-56.411058977567002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44.920115982069404</v>
      </c>
      <c r="AK62">
        <f t="shared" si="61"/>
        <v>3.2432473615417501</v>
      </c>
      <c r="AL62">
        <f t="shared" si="40"/>
        <v>-19349.717087852161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-39.454636806959407</v>
      </c>
      <c r="AR62">
        <f t="shared" si="45"/>
        <v>-39.455617129302041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-39.357652033139807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-14266.218387796864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-25.961080858485463</v>
      </c>
      <c r="AR63">
        <f t="shared" si="45"/>
        <v>-25.961622879902603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-25.90868718179718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16.670677661734491</v>
      </c>
      <c r="AK64">
        <f t="shared" si="61"/>
        <v>-1.9346177230649915</v>
      </c>
      <c r="AL64">
        <f t="shared" si="40"/>
        <v>-9820.5402178789373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-15.947678147701092</v>
      </c>
      <c r="AR64">
        <f t="shared" si="45"/>
        <v>-15.947957909941179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-15.924063302710847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7.6526752934591471</v>
      </c>
      <c r="AK65">
        <f t="shared" si="61"/>
        <v>-3.1015651593864058</v>
      </c>
      <c r="AL65">
        <f t="shared" si="40"/>
        <v>-5782.8541986496593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-8.3787069969046204</v>
      </c>
      <c r="AR65">
        <f t="shared" si="45"/>
        <v>-8.3788495529043807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-8.3722605782123516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0.97245444847432339</v>
      </c>
      <c r="AK66">
        <f t="shared" si="61"/>
        <v>-3.6372524299285462</v>
      </c>
      <c r="AL66">
        <f t="shared" si="40"/>
        <v>-3368.3392917753658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-4.3505827439213078</v>
      </c>
      <c r="AR66">
        <f t="shared" si="45"/>
        <v>-4.3506543709582246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-4.3540990341326085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-1938.8864499285526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-2.2308542811619696</v>
      </c>
      <c r="AR67">
        <f t="shared" ref="AR67:AR98" si="76">AI67*$K67</f>
        <v>-2.2308897086678727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-2.2377770954677123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-3.6733649060433109</v>
      </c>
      <c r="AK68">
        <f t="shared" si="61"/>
        <v>-3.5469742491193457</v>
      </c>
      <c r="AL68">
        <f t="shared" si="71"/>
        <v>-1101.8263970407831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-1.127970249210994</v>
      </c>
      <c r="AR68">
        <f t="shared" si="76"/>
        <v>-1.1279874649675614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-1.1354279975693726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-4.1436540250794138</v>
      </c>
      <c r="AK69">
        <f t="shared" si="61"/>
        <v>-3.2898387056963139</v>
      </c>
      <c r="AL69">
        <f t="shared" si="71"/>
        <v>-616.06558773629627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-0.55998562749549274</v>
      </c>
      <c r="AR69">
        <f t="shared" si="76"/>
        <v>-0.55999384517425754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-0.56683329746660538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-4.146821760263812</v>
      </c>
      <c r="AK70">
        <f t="shared" si="61"/>
        <v>-2.9997829239407547</v>
      </c>
      <c r="AL70">
        <f t="shared" si="71"/>
        <v>-339.97023959213885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-0.27341254086981115</v>
      </c>
      <c r="AR70">
        <f t="shared" si="76"/>
        <v>-0.27341638705410132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-0.27928736082974576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-3.9290940553438602</v>
      </c>
      <c r="AK71">
        <f t="shared" si="61"/>
        <v>-2.7095054007222878</v>
      </c>
      <c r="AL71">
        <f t="shared" si="71"/>
        <v>-185.19197920369388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-0.13096480119834139</v>
      </c>
      <c r="AR71">
        <f t="shared" si="76"/>
        <v>-0.13096656389051151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-0.1358358895847957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-3.6212732311352909</v>
      </c>
      <c r="AK72">
        <f t="shared" si="61"/>
        <v>-2.4344688168482178</v>
      </c>
      <c r="AL72">
        <f t="shared" si="71"/>
        <v>-99.872972653144174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-6.1440021569255689E-2</v>
      </c>
      <c r="AR72">
        <f t="shared" si="76"/>
        <v>-6.1440811662957881E-2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-6.5406711149114144E-2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-53.735173596920163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-2.8221955105824502E-2</v>
      </c>
      <c r="AR73">
        <f t="shared" si="76"/>
        <v>-2.8222300717783151E-2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-3.1420635817913135E-2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-2.9630392313846343</v>
      </c>
      <c r="AK74">
        <f t="shared" si="92"/>
        <v>-1.9507656151577437</v>
      </c>
      <c r="AL74">
        <f t="shared" si="71"/>
        <v>-29.1483448262791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-1.2652257230454027E-2</v>
      </c>
      <c r="AR74">
        <f t="shared" si="76"/>
        <v>-1.2652404573523523E-2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-1.5217811095197892E-2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-2.6581166592788854</v>
      </c>
      <c r="AK75">
        <f t="shared" si="92"/>
        <v>-1.7433528689608193</v>
      </c>
      <c r="AL75">
        <f t="shared" si="71"/>
        <v>-16.270539525690197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-5.532636833844167E-3</v>
      </c>
      <c r="AR75">
        <f t="shared" si="76"/>
        <v>-5.532697916632673E-3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-7.5844173263458908E-3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-2.3790824671923474</v>
      </c>
      <c r="AK76">
        <f t="shared" si="92"/>
        <v>-1.5572847028112975</v>
      </c>
      <c r="AL76">
        <f t="shared" si="71"/>
        <v>-9.5934936545784915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-2.3544723966587642E-3</v>
      </c>
      <c r="AR76">
        <f t="shared" si="76"/>
        <v>-2.3544969585757888E-3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-3.9928136118948278E-3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-2.1267661561981548</v>
      </c>
      <c r="AK77">
        <f t="shared" si="92"/>
        <v>-1.3907489301078331</v>
      </c>
      <c r="AL77">
        <f t="shared" si="71"/>
        <v>-6.1323306447473467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-9.7167495162872738E-4</v>
      </c>
      <c r="AR77">
        <f t="shared" si="76"/>
        <v>-9.7168451667205876E-4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-2.2788187562133222E-3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-1.9000288862937467</v>
      </c>
      <c r="AK78">
        <f t="shared" si="92"/>
        <v>-1.2418752991739621</v>
      </c>
      <c r="AL78">
        <f t="shared" si="71"/>
        <v>-4.3129414465631353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-3.8853745548959303E-4</v>
      </c>
      <c r="AR78">
        <f t="shared" si="76"/>
        <v>-3.8854105358648698E-4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-1.4310004210599686E-3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-1.6969333922278764</v>
      </c>
      <c r="AK79">
        <f t="shared" si="92"/>
        <v>-1.1088732771334</v>
      </c>
      <c r="AL79">
        <f t="shared" si="71"/>
        <v>-3.312144218603728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-1.4999767663144377E-4</v>
      </c>
      <c r="AR79">
        <f t="shared" si="76"/>
        <v>-1.4999898212113321E-4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-9.8119971977638615E-4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-2.7163453518242702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-5.5794119336788215E-5</v>
      </c>
      <c r="AR80">
        <f t="shared" si="76"/>
        <v>-5.5794575869932714E-5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-7.1848075330505144E-4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-2.3217517754999348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-2.0002180379839645E-5</v>
      </c>
      <c r="AR81">
        <f t="shared" si="76"/>
        <v>-2.0002333895275126E-5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-5.4831221095608411E-4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-2.0300979635331697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-6.8939414231988624E-6</v>
      </c>
      <c r="AR82">
        <f t="shared" si="76"/>
        <v>-6.8939909456106498E-6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-4.2806636450595206E-4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-1.795511372631406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-2.2786676483634909E-6</v>
      </c>
      <c r="AR83">
        <f t="shared" si="76"/>
        <v>-2.2786829392925918E-6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-3.3803700588320139E-4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-1.5966194342498694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-7.2055949038784891E-7</v>
      </c>
      <c r="AR84">
        <f t="shared" si="76"/>
        <v>-7.2056399948333509E-7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-2.683857633001715E-4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-1.4231764741088124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-2.1751741384867433E-7</v>
      </c>
      <c r="AR85">
        <f t="shared" si="76"/>
        <v>-2.1751868059933278E-7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-2.1359879422697391E-4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-1.2698663763843081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-6.2531888281033142E-8</v>
      </c>
      <c r="AR86">
        <f t="shared" si="76"/>
        <v>-6.2532226349529515E-8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-1.701688414711506E-4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-1.1335354281212005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-1.7069036147638975E-8</v>
      </c>
      <c r="AR87">
        <f t="shared" si="76"/>
        <v>-1.7069121613090177E-8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-1.3562479468952934E-4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-1.0119991599119835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-4.4109365361896334E-9</v>
      </c>
      <c r="AR88">
        <f t="shared" si="76"/>
        <v>-4.4109569448371184E-9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-1.081100640684761E-4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-0.90354514558239463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-1.0798641837482238E-9</v>
      </c>
      <c r="AR89">
        <f t="shared" si="76"/>
        <v>-1.0798687252325431E-9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-8.6182245788419141E-5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-0.80672952246919194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-2.4617730831335209E-10</v>
      </c>
      <c r="AR90">
        <f t="shared" si="76"/>
        <v>-2.4617824544474458E-10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-6.8703344275659477E-5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-0.72029232022251888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-5.2003244226378337E-11</v>
      </c>
      <c r="AR91">
        <f t="shared" si="76"/>
        <v>-5.2003422543038533E-11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-5.4769741235017467E-5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-0.64311768170297234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-1.0122547969420724E-11</v>
      </c>
      <c r="AR92">
        <f t="shared" si="76"/>
        <v>-1.0122579056761813E-11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-4.3662071065782466E-5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-0.57421211248176074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-1.8040211703275488E-12</v>
      </c>
      <c r="AR93">
        <f t="shared" si="76"/>
        <v>-1.8040260990519164E-12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-3.4807129471599783E-5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-0.51268936497911222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-2.922131640110353E-13</v>
      </c>
      <c r="AR94">
        <f t="shared" si="76"/>
        <v>-2.9221386798677446E-13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-2.7748029364365194E-5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-0.4577583576512943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-4.2622070078318015E-14</v>
      </c>
      <c r="AR95">
        <f t="shared" si="76"/>
        <v>-4.2622159566711435E-14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-2.2120558933118012E-5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-0.40871281867241738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-5.5305487079197471E-15</v>
      </c>
      <c r="AR96">
        <f t="shared" si="76"/>
        <v>-5.5305586774086526E-15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-1.7634374121050797E-5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-6.2866510651669347E-16</v>
      </c>
      <c r="AR97">
        <f t="shared" si="76"/>
        <v>-6.2866606051894863E-16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73304.837146765043</v>
      </c>
      <c r="AO100" s="6">
        <f t="shared" si="93"/>
        <v>-7330.4837146765049</v>
      </c>
      <c r="AP100" s="6">
        <f t="shared" si="93"/>
        <v>-1758.8974274702587</v>
      </c>
      <c r="AQ100" s="6">
        <f t="shared" si="93"/>
        <v>-47745.758782177996</v>
      </c>
      <c r="AR100" s="6">
        <f t="shared" si="93"/>
        <v>16469.697222440245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13116.995891178234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156858.31014132622</v>
      </c>
      <c r="K3">
        <v>1</v>
      </c>
      <c r="L3" s="2">
        <v>0</v>
      </c>
      <c r="O3">
        <f>$C$3</f>
        <v>156858.31014132622</v>
      </c>
      <c r="P3">
        <f>O3*C5</f>
        <v>15685.831014132622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156858.31014132622</v>
      </c>
      <c r="AF3">
        <f t="shared" ref="AF3:AF34" si="4">-$Z3*P3</f>
        <v>-15685.831014132622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139650.04654019361</v>
      </c>
      <c r="AJ3">
        <f t="shared" ref="AJ3:AJ34" si="8">AB3-AC3</f>
        <v>0</v>
      </c>
      <c r="AL3">
        <f t="shared" ref="AL3:AL34" si="9">SUM(AI3:AK3)</f>
        <v>139650.04654019361</v>
      </c>
      <c r="AN3">
        <f t="shared" ref="AN3:AN34" si="10">AE3*$K3</f>
        <v>156858.31014132622</v>
      </c>
      <c r="AO3">
        <f t="shared" ref="AO3:AO34" si="11">AF3*$K3</f>
        <v>-15685.831014132622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139650.04654019361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139650.04654019361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-1770.6474400205771</v>
      </c>
      <c r="AK5">
        <f>G5*SUM(AB5, AE5:AF5)</f>
        <v>18.25062969818412</v>
      </c>
      <c r="AL5">
        <f t="shared" si="9"/>
        <v>-4595.9272832046472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-2542.7000264156914</v>
      </c>
      <c r="AR5">
        <f t="shared" si="14"/>
        <v>-2564.7374121107719</v>
      </c>
      <c r="AS5">
        <f t="shared" si="15"/>
        <v>-1597.0448625000488</v>
      </c>
      <c r="AT5">
        <f t="shared" si="16"/>
        <v>16.461252386040805</v>
      </c>
      <c r="AU5">
        <f t="shared" si="17"/>
        <v>-4145.3210222247799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-1860.8451792434789</v>
      </c>
      <c r="AK6">
        <f>G6*SUM(AB6, AE6:AF6)</f>
        <v>44.176345813684449</v>
      </c>
      <c r="AL6">
        <f t="shared" si="9"/>
        <v>-4728.9251874487827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-2464.2329349423321</v>
      </c>
      <c r="AR6">
        <f t="shared" si="14"/>
        <v>-2484.8406826295763</v>
      </c>
      <c r="AS6">
        <f t="shared" si="15"/>
        <v>-1587.7392795720805</v>
      </c>
      <c r="AT6">
        <f t="shared" si="16"/>
        <v>37.692829182523319</v>
      </c>
      <c r="AU6">
        <f t="shared" si="17"/>
        <v>-4034.8871330191332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-2160.9300735412107</v>
      </c>
      <c r="AK7">
        <f>G7*SUM(AB7, AE7:AF7)</f>
        <v>111.54354688607344</v>
      </c>
      <c r="AL7">
        <f t="shared" si="9"/>
        <v>-5042.959385449717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-2381.8883428388958</v>
      </c>
      <c r="AR7">
        <f t="shared" si="14"/>
        <v>-2401.0366762193548</v>
      </c>
      <c r="AS7">
        <f t="shared" si="15"/>
        <v>-1733.2039693221543</v>
      </c>
      <c r="AT7">
        <f t="shared" si="16"/>
        <v>89.465050527248067</v>
      </c>
      <c r="AU7">
        <f t="shared" si="17"/>
        <v>-4044.7755950142609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-5315.8251862365614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-2284.0237840211034</v>
      </c>
      <c r="AR8">
        <f t="shared" si="14"/>
        <v>-2301.6854633306107</v>
      </c>
      <c r="AS8">
        <f t="shared" si="15"/>
        <v>-1842.6789057699934</v>
      </c>
      <c r="AT8">
        <f t="shared" si="16"/>
        <v>165.61166362124806</v>
      </c>
      <c r="AU8">
        <f t="shared" si="17"/>
        <v>-3978.7527054793559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-2277.349884701056</v>
      </c>
      <c r="AK9">
        <f t="shared" si="30"/>
        <v>283.3373952882834</v>
      </c>
      <c r="AL9">
        <f t="shared" si="9"/>
        <v>-5154.5912005466744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-2189.8281839866472</v>
      </c>
      <c r="AR9">
        <f t="shared" si="14"/>
        <v>-2206.1069404977829</v>
      </c>
      <c r="AS9">
        <f t="shared" si="15"/>
        <v>-1589.6067922252025</v>
      </c>
      <c r="AT9">
        <f t="shared" si="16"/>
        <v>197.77156381079098</v>
      </c>
      <c r="AU9">
        <f t="shared" si="17"/>
        <v>-3597.942168912195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-1059.4955065811009</v>
      </c>
      <c r="AK10">
        <f t="shared" si="30"/>
        <v>64.427169514959772</v>
      </c>
      <c r="AL10">
        <f t="shared" si="9"/>
        <v>-4257.9469567891574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-2144.9543014503993</v>
      </c>
      <c r="AR10">
        <f t="shared" si="14"/>
        <v>-2160.2134318018398</v>
      </c>
      <c r="AS10">
        <f t="shared" si="15"/>
        <v>-701.44700155731766</v>
      </c>
      <c r="AT10">
        <f t="shared" si="16"/>
        <v>42.654494138370595</v>
      </c>
      <c r="AU10">
        <f t="shared" si="17"/>
        <v>-2819.0059392207872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39520.632466622534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-791.29057233129424</v>
      </c>
      <c r="AK11">
        <f t="shared" si="30"/>
        <v>25.668093095165958</v>
      </c>
      <c r="AL11">
        <f t="shared" si="9"/>
        <v>-4125.1039553881983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-2100.6952805700935</v>
      </c>
      <c r="AR11">
        <f t="shared" si="14"/>
        <v>-2115.0343119588947</v>
      </c>
      <c r="AS11">
        <f t="shared" si="15"/>
        <v>-498.17411499086995</v>
      </c>
      <c r="AT11">
        <f t="shared" si="16"/>
        <v>16.159903843557835</v>
      </c>
      <c r="AU11">
        <f t="shared" si="17"/>
        <v>-2597.0485231062071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-1671.6500975540112</v>
      </c>
      <c r="AK12">
        <f t="shared" si="30"/>
        <v>353.51082389301041</v>
      </c>
      <c r="AL12">
        <f t="shared" si="9"/>
        <v>-4792.0240892857282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-2028.8430735373395</v>
      </c>
      <c r="AR12">
        <f t="shared" si="14"/>
        <v>-2042.0722798289046</v>
      </c>
      <c r="AS12">
        <f t="shared" si="15"/>
        <v>-982.65501217386748</v>
      </c>
      <c r="AT12">
        <f t="shared" si="16"/>
        <v>207.8061572002847</v>
      </c>
      <c r="AU12">
        <f t="shared" si="17"/>
        <v>-2816.9211348024874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-3663.8310383199714</v>
      </c>
      <c r="AK13">
        <f t="shared" si="30"/>
        <v>1295.384919805482</v>
      </c>
      <c r="AL13">
        <f t="shared" si="9"/>
        <v>-5964.3759244972034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-1875.6642713739884</v>
      </c>
      <c r="AR13">
        <f t="shared" si="14"/>
        <v>-1887.3344989890331</v>
      </c>
      <c r="AS13">
        <f t="shared" si="15"/>
        <v>-1922.9726635885654</v>
      </c>
      <c r="AT13">
        <f t="shared" si="16"/>
        <v>679.88664421409476</v>
      </c>
      <c r="AU13">
        <f t="shared" si="17"/>
        <v>-3130.420518363504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-3207.0804713557445</v>
      </c>
      <c r="AK14">
        <f t="shared" si="30"/>
        <v>1551.8530924878801</v>
      </c>
      <c r="AL14">
        <f t="shared" si="9"/>
        <v>-5384.6786106741438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-1737.3968003129303</v>
      </c>
      <c r="AR14">
        <f t="shared" si="14"/>
        <v>-1747.6907304769393</v>
      </c>
      <c r="AS14">
        <f t="shared" si="15"/>
        <v>-1502.8980038351099</v>
      </c>
      <c r="AT14">
        <f t="shared" si="16"/>
        <v>727.22743809401277</v>
      </c>
      <c r="AU14">
        <f t="shared" si="17"/>
        <v>-2523.3612962180368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-2800.7681485528956</v>
      </c>
      <c r="AK15">
        <f t="shared" si="30"/>
        <v>1776.3487254827824</v>
      </c>
      <c r="AL15">
        <f t="shared" si="9"/>
        <v>-4893.3056047000582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-1609.7000943438275</v>
      </c>
      <c r="AR15">
        <f t="shared" si="14"/>
        <v>-1618.779072076906</v>
      </c>
      <c r="AS15">
        <f t="shared" si="15"/>
        <v>-1171.8682462524471</v>
      </c>
      <c r="AT15">
        <f t="shared" si="16"/>
        <v>743.24133782363435</v>
      </c>
      <c r="AU15">
        <f t="shared" si="17"/>
        <v>-2047.4059805057184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-2442.2328957149548</v>
      </c>
      <c r="AK16">
        <f t="shared" si="30"/>
        <v>1972.402495881485</v>
      </c>
      <c r="AL16">
        <f t="shared" si="9"/>
        <v>-5480.4746919638801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-1863.8745701980545</v>
      </c>
      <c r="AR16">
        <f t="shared" si="14"/>
        <v>-1871.876439583559</v>
      </c>
      <c r="AS16">
        <f t="shared" si="15"/>
        <v>-912.36933833932824</v>
      </c>
      <c r="AT16">
        <f t="shared" si="16"/>
        <v>736.85010273330863</v>
      </c>
      <c r="AU16">
        <f t="shared" si="17"/>
        <v>-2047.3956751895785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-1753.922742354418</v>
      </c>
      <c r="AK17">
        <f t="shared" si="30"/>
        <v>2143.358798581532</v>
      </c>
      <c r="AL17">
        <f t="shared" si="9"/>
        <v>-5899.716074691938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-2090.722145861525</v>
      </c>
      <c r="AR17">
        <f t="shared" si="14"/>
        <v>-2097.7690928093884</v>
      </c>
      <c r="AS17">
        <f t="shared" si="15"/>
        <v>-585.02717751063722</v>
      </c>
      <c r="AT17">
        <f t="shared" si="16"/>
        <v>714.92496108666205</v>
      </c>
      <c r="AU17">
        <f t="shared" si="17"/>
        <v>-1967.8713092333637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-1139.4540260603389</v>
      </c>
      <c r="AK18">
        <f t="shared" si="30"/>
        <v>2266.1333905463412</v>
      </c>
      <c r="AL18">
        <f t="shared" si="9"/>
        <v>-6477.5633009656904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-2258.4619334269528</v>
      </c>
      <c r="AR18">
        <f t="shared" si="14"/>
        <v>-2264.662700401343</v>
      </c>
      <c r="AS18">
        <f t="shared" si="15"/>
        <v>-339.34727561560652</v>
      </c>
      <c r="AT18">
        <f t="shared" si="16"/>
        <v>674.89005670750601</v>
      </c>
      <c r="AU18">
        <f t="shared" si="17"/>
        <v>-1929.119919309444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-625.62393436042476</v>
      </c>
      <c r="AK19">
        <f t="shared" si="30"/>
        <v>2345.895172370565</v>
      </c>
      <c r="AL19">
        <f t="shared" si="9"/>
        <v>-7289.8799946880463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-2390.4098418091112</v>
      </c>
      <c r="AR19">
        <f t="shared" si="14"/>
        <v>-2395.8609967795228</v>
      </c>
      <c r="AS19">
        <f t="shared" si="15"/>
        <v>-166.35769414683065</v>
      </c>
      <c r="AT19">
        <f t="shared" si="16"/>
        <v>623.78961250053419</v>
      </c>
      <c r="AU19">
        <f t="shared" si="17"/>
        <v>-1938.4290784258194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-184.66682585819945</v>
      </c>
      <c r="AK20">
        <f t="shared" si="30"/>
        <v>2389.6888477757948</v>
      </c>
      <c r="AL20">
        <f t="shared" si="9"/>
        <v>-8268.2537646834535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-2481.74459780183</v>
      </c>
      <c r="AR20">
        <f t="shared" si="14"/>
        <v>-2486.5320076199891</v>
      </c>
      <c r="AS20">
        <f t="shared" si="15"/>
        <v>-43.84301364711984</v>
      </c>
      <c r="AT20">
        <f t="shared" si="16"/>
        <v>567.35236704536817</v>
      </c>
      <c r="AU20">
        <f t="shared" si="17"/>
        <v>-1963.0226542217408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182.56900167033018</v>
      </c>
      <c r="AK21">
        <f t="shared" si="30"/>
        <v>2402.6155255858685</v>
      </c>
      <c r="AL21">
        <f t="shared" si="9"/>
        <v>-9530.6835783002134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-2564.1137874305141</v>
      </c>
      <c r="AR21">
        <f t="shared" si="14"/>
        <v>-2568.3134643295798</v>
      </c>
      <c r="AS21">
        <f t="shared" si="15"/>
        <v>38.700852557488695</v>
      </c>
      <c r="AT21">
        <f t="shared" si="16"/>
        <v>509.30480178630938</v>
      </c>
      <c r="AU21">
        <f t="shared" si="17"/>
        <v>-2020.3078099857817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511.27843374165241</v>
      </c>
      <c r="AK22">
        <f t="shared" si="30"/>
        <v>2389.8356954689452</v>
      </c>
      <c r="AL22">
        <f t="shared" si="9"/>
        <v>-11031.415270592905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-2633.2922084213474</v>
      </c>
      <c r="AR22">
        <f t="shared" si="14"/>
        <v>-2636.9715066705949</v>
      </c>
      <c r="AS22">
        <f t="shared" si="15"/>
        <v>96.768262464310453</v>
      </c>
      <c r="AT22">
        <f t="shared" si="16"/>
        <v>452.31762688150457</v>
      </c>
      <c r="AU22">
        <f t="shared" si="17"/>
        <v>-2087.8856173247796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800.40349977059668</v>
      </c>
      <c r="AK23">
        <f t="shared" si="30"/>
        <v>2354.0462051070299</v>
      </c>
      <c r="AL23">
        <f t="shared" si="9"/>
        <v>-12720.641904277089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-2679.4909991373079</v>
      </c>
      <c r="AR23">
        <f t="shared" si="14"/>
        <v>-2682.7097423451355</v>
      </c>
      <c r="AS23">
        <f t="shared" si="15"/>
        <v>135.25907878247858</v>
      </c>
      <c r="AT23">
        <f t="shared" si="16"/>
        <v>397.807007597324</v>
      </c>
      <c r="AU23">
        <f t="shared" si="17"/>
        <v>-2149.643655965333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1042.9832235562571</v>
      </c>
      <c r="AK24">
        <f t="shared" si="30"/>
        <v>2298.017960123088</v>
      </c>
      <c r="AL24">
        <f t="shared" si="9"/>
        <v>-14665.028572135703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-2713.9870251932889</v>
      </c>
      <c r="AR24">
        <f t="shared" si="14"/>
        <v>-2716.7982394409651</v>
      </c>
      <c r="AS24">
        <f t="shared" si="15"/>
        <v>157.36811634497042</v>
      </c>
      <c r="AT24">
        <f t="shared" si="16"/>
        <v>346.73113578799149</v>
      </c>
      <c r="AU24">
        <f t="shared" si="17"/>
        <v>-2212.6989873080029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1252.8193684245089</v>
      </c>
      <c r="AK25">
        <f t="shared" si="30"/>
        <v>2225.00913447415</v>
      </c>
      <c r="AL25">
        <f t="shared" si="9"/>
        <v>-16854.603897302692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-2736.6672714598744</v>
      </c>
      <c r="AR25">
        <f t="shared" si="14"/>
        <v>-2739.1179757129089</v>
      </c>
      <c r="AS25">
        <f t="shared" si="15"/>
        <v>168.77567744127273</v>
      </c>
      <c r="AT25">
        <f t="shared" si="16"/>
        <v>299.74586396771747</v>
      </c>
      <c r="AU25">
        <f t="shared" si="17"/>
        <v>-2270.5964343039186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1432.0532922020357</v>
      </c>
      <c r="AK26">
        <f t="shared" si="30"/>
        <v>2137.3117786844346</v>
      </c>
      <c r="AL26">
        <f t="shared" si="9"/>
        <v>-19050.156174766187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-2718.6061393602681</v>
      </c>
      <c r="AR26">
        <f t="shared" si="14"/>
        <v>-2720.7384042929048</v>
      </c>
      <c r="AS26">
        <f t="shared" si="15"/>
        <v>172.25131985660408</v>
      </c>
      <c r="AT26">
        <f t="shared" si="16"/>
        <v>257.08175584538247</v>
      </c>
      <c r="AU26">
        <f t="shared" si="17"/>
        <v>-2291.4053285909181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1553.7722293086299</v>
      </c>
      <c r="AK27">
        <f t="shared" si="30"/>
        <v>2037.0680482302919</v>
      </c>
      <c r="AL27">
        <f t="shared" si="9"/>
        <v>-21336.11592813272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-2675.1871035329159</v>
      </c>
      <c r="AR27">
        <f t="shared" si="14"/>
        <v>-2677.0384335899344</v>
      </c>
      <c r="AS27">
        <f t="shared" si="15"/>
        <v>166.86786547799608</v>
      </c>
      <c r="AT27">
        <f t="shared" si="16"/>
        <v>218.77157451376803</v>
      </c>
      <c r="AU27">
        <f t="shared" si="17"/>
        <v>-2291.3989935981704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1635.1568267010807</v>
      </c>
      <c r="AK28">
        <f t="shared" si="30"/>
        <v>1928.3039921786876</v>
      </c>
      <c r="AL28">
        <f t="shared" si="9"/>
        <v>-23768.884038597829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-2619.2587231990005</v>
      </c>
      <c r="AR28">
        <f t="shared" si="14"/>
        <v>-2620.8624259975036</v>
      </c>
      <c r="AS28">
        <f t="shared" si="15"/>
        <v>156.79302709155374</v>
      </c>
      <c r="AT28">
        <f t="shared" si="16"/>
        <v>184.90252136634666</v>
      </c>
      <c r="AU28">
        <f t="shared" si="17"/>
        <v>-2279.1668775396033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1690.6602617420322</v>
      </c>
      <c r="AK29">
        <f t="shared" si="30"/>
        <v>1813.843014309612</v>
      </c>
      <c r="AL29">
        <f t="shared" si="9"/>
        <v>-26601.691469554182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-2576.1532377045287</v>
      </c>
      <c r="AR29">
        <f t="shared" si="14"/>
        <v>-2577.5385945127341</v>
      </c>
      <c r="AS29">
        <f t="shared" si="15"/>
        <v>144.7456947539053</v>
      </c>
      <c r="AT29">
        <f t="shared" si="16"/>
        <v>155.29197274101597</v>
      </c>
      <c r="AU29">
        <f t="shared" si="17"/>
        <v>-2277.500927017813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1747.0474685464869</v>
      </c>
      <c r="AK30">
        <f t="shared" si="30"/>
        <v>1695.4967959876699</v>
      </c>
      <c r="AL30">
        <f t="shared" si="9"/>
        <v>-29386.977203468541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-2508.3567231543861</v>
      </c>
      <c r="AR30">
        <f t="shared" si="14"/>
        <v>-2509.5499251597425</v>
      </c>
      <c r="AS30">
        <f t="shared" si="15"/>
        <v>133.54757084152189</v>
      </c>
      <c r="AT30">
        <f t="shared" si="16"/>
        <v>129.60694116807375</v>
      </c>
      <c r="AU30">
        <f t="shared" si="17"/>
        <v>-2246.3954131501469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1768.0837149775798</v>
      </c>
      <c r="AK31">
        <f t="shared" si="30"/>
        <v>1573.2034731894157</v>
      </c>
      <c r="AL31">
        <f t="shared" si="9"/>
        <v>-31885.309559225097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-2403.2492957099571</v>
      </c>
      <c r="AR31">
        <f t="shared" si="14"/>
        <v>-2404.2739604377807</v>
      </c>
      <c r="AS31">
        <f t="shared" si="15"/>
        <v>120.67466142920544</v>
      </c>
      <c r="AT31">
        <f t="shared" si="16"/>
        <v>107.373760008185</v>
      </c>
      <c r="AU31">
        <f t="shared" si="17"/>
        <v>-2176.2255390003907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1742.2912526949476</v>
      </c>
      <c r="AK32">
        <f t="shared" si="30"/>
        <v>1449.4376131409851</v>
      </c>
      <c r="AL32">
        <f t="shared" si="9"/>
        <v>-34452.899280289952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-2293.1485008244781</v>
      </c>
      <c r="AR32">
        <f t="shared" si="14"/>
        <v>-2294.0255668972768</v>
      </c>
      <c r="AS32">
        <f t="shared" si="15"/>
        <v>106.1734668529332</v>
      </c>
      <c r="AT32">
        <f t="shared" si="16"/>
        <v>88.327262239411269</v>
      </c>
      <c r="AU32">
        <f t="shared" si="17"/>
        <v>-2099.5248378049318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1703.0073909896528</v>
      </c>
      <c r="AK33">
        <f t="shared" si="30"/>
        <v>1327.4772254523389</v>
      </c>
      <c r="AL33">
        <f t="shared" si="9"/>
        <v>-36896.138885360902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-2171.651931843714</v>
      </c>
      <c r="AR33">
        <f t="shared" si="14"/>
        <v>-2172.4000499553431</v>
      </c>
      <c r="AS33">
        <f t="shared" si="15"/>
        <v>92.66031075964095</v>
      </c>
      <c r="AT33">
        <f t="shared" si="16"/>
        <v>72.22778532116601</v>
      </c>
      <c r="AU33">
        <f t="shared" si="17"/>
        <v>-2007.5119538745362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1644.740226634045</v>
      </c>
      <c r="AK34">
        <f t="shared" si="30"/>
        <v>1208.2667080830631</v>
      </c>
      <c r="AL34">
        <f t="shared" si="9"/>
        <v>-39371.90175355714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-2050.6583799247569</v>
      </c>
      <c r="AR34">
        <f t="shared" si="14"/>
        <v>-2051.2940296686797</v>
      </c>
      <c r="AS34">
        <f t="shared" si="15"/>
        <v>79.901790484800657</v>
      </c>
      <c r="AT34">
        <f t="shared" si="16"/>
        <v>58.697824614277806</v>
      </c>
      <c r="AU34">
        <f t="shared" si="17"/>
        <v>-1912.6944145696013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-41989.602481020607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-1936.724836513647</v>
      </c>
      <c r="AR35">
        <f t="shared" ref="AR35:AR66" si="45">AI35*$K35</f>
        <v>-1937.2624964232657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-1821.3060801165568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1516.6740511105309</v>
      </c>
      <c r="AK36">
        <f t="shared" si="30"/>
        <v>982.52078719955114</v>
      </c>
      <c r="AL36">
        <f t="shared" si="40"/>
        <v>-44349.881045977112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-1813.9104186804354</v>
      </c>
      <c r="AR36">
        <f t="shared" si="45"/>
        <v>-1814.3629977560256</v>
      </c>
      <c r="AS36">
        <f t="shared" si="46"/>
        <v>58.737493238678994</v>
      </c>
      <c r="AT36">
        <f t="shared" si="47"/>
        <v>38.050896995790559</v>
      </c>
      <c r="AU36">
        <f t="shared" si="48"/>
        <v>-1717.5746075215561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1438.8650745705181</v>
      </c>
      <c r="AK37">
        <f t="shared" si="30"/>
        <v>876.35360362181393</v>
      </c>
      <c r="AL37">
        <f t="shared" si="40"/>
        <v>-46396.943243651171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-1684.0105339445793</v>
      </c>
      <c r="AR37">
        <f t="shared" si="45"/>
        <v>-1684.3895313886496</v>
      </c>
      <c r="AS37">
        <f t="shared" si="46"/>
        <v>49.753679021183721</v>
      </c>
      <c r="AT37">
        <f t="shared" si="47"/>
        <v>30.302921847395559</v>
      </c>
      <c r="AU37">
        <f t="shared" si="48"/>
        <v>-1604.3329305200705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1349.1486195607176</v>
      </c>
      <c r="AK38">
        <f t="shared" si="30"/>
        <v>775.63304840187766</v>
      </c>
      <c r="AL38">
        <f t="shared" si="40"/>
        <v>-48364.165835991262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-1558.4594447983284</v>
      </c>
      <c r="AR38">
        <f t="shared" si="45"/>
        <v>-1558.7749707245807</v>
      </c>
      <c r="AS38">
        <f t="shared" si="46"/>
        <v>41.653058816371171</v>
      </c>
      <c r="AT38">
        <f t="shared" si="47"/>
        <v>23.946575282064909</v>
      </c>
      <c r="AU38">
        <f t="shared" si="48"/>
        <v>-1493.1753366261448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1259.4755926698817</v>
      </c>
      <c r="AK39">
        <f t="shared" si="30"/>
        <v>681.19264503262741</v>
      </c>
      <c r="AL39">
        <f t="shared" si="40"/>
        <v>-50184.686293605366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-1436.6111332152002</v>
      </c>
      <c r="AR39">
        <f t="shared" si="45"/>
        <v>-1436.8720779572757</v>
      </c>
      <c r="AS39">
        <f t="shared" si="46"/>
        <v>34.718330997424431</v>
      </c>
      <c r="AT39">
        <f t="shared" si="47"/>
        <v>18.777554611534754</v>
      </c>
      <c r="AU39">
        <f t="shared" si="48"/>
        <v>-1383.3761923483164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-51870.035267727428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-1319.8071179436165</v>
      </c>
      <c r="AR40">
        <f t="shared" si="45"/>
        <v>-1320.021276867727</v>
      </c>
      <c r="AS40">
        <f t="shared" si="46"/>
        <v>28.787978446522313</v>
      </c>
      <c r="AT40">
        <f t="shared" si="47"/>
        <v>14.595778072959861</v>
      </c>
      <c r="AU40">
        <f t="shared" si="48"/>
        <v>-1276.6375203482448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1081.4590215402013</v>
      </c>
      <c r="AK41">
        <f t="shared" si="61"/>
        <v>511.15306497869966</v>
      </c>
      <c r="AL41">
        <f t="shared" si="40"/>
        <v>-53382.239540781266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-1207.9097187434531</v>
      </c>
      <c r="AR41">
        <f t="shared" si="45"/>
        <v>-1208.0839210638164</v>
      </c>
      <c r="AS41">
        <f t="shared" si="46"/>
        <v>23.765289337558276</v>
      </c>
      <c r="AT41">
        <f t="shared" si="47"/>
        <v>11.23269605509223</v>
      </c>
      <c r="AU41">
        <f t="shared" si="48"/>
        <v>-1173.085935671166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995.09891838326075</v>
      </c>
      <c r="AK42">
        <f t="shared" si="61"/>
        <v>435.45093347088556</v>
      </c>
      <c r="AL42">
        <f t="shared" si="40"/>
        <v>-54615.0487844499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-1099.5149505234001</v>
      </c>
      <c r="AR42">
        <f t="shared" si="45"/>
        <v>-1099.6551889946968</v>
      </c>
      <c r="AS42">
        <f t="shared" si="46"/>
        <v>19.524560639706369</v>
      </c>
      <c r="AT42">
        <f t="shared" si="47"/>
        <v>8.5438623227349559</v>
      </c>
      <c r="AU42">
        <f t="shared" si="48"/>
        <v>-1071.5867660322554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909.50530734465519</v>
      </c>
      <c r="AK43">
        <f t="shared" si="61"/>
        <v>365.7940091840573</v>
      </c>
      <c r="AL43">
        <f t="shared" si="40"/>
        <v>-55660.648714034985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-997.32108446715154</v>
      </c>
      <c r="AR43">
        <f t="shared" si="45"/>
        <v>-997.43257874518849</v>
      </c>
      <c r="AS43">
        <f t="shared" si="46"/>
        <v>15.933171492994864</v>
      </c>
      <c r="AT43">
        <f t="shared" si="47"/>
        <v>6.4081634624602763</v>
      </c>
      <c r="AU43">
        <f t="shared" si="48"/>
        <v>-975.09124378973331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827.66961734327242</v>
      </c>
      <c r="AK44">
        <f t="shared" si="61"/>
        <v>302.12863766993144</v>
      </c>
      <c r="AL44">
        <f t="shared" si="40"/>
        <v>-56144.099748980421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-895.76349797885439</v>
      </c>
      <c r="AR44">
        <f t="shared" si="45"/>
        <v>-895.85085391303721</v>
      </c>
      <c r="AS44">
        <f t="shared" si="46"/>
        <v>12.946011347143614</v>
      </c>
      <c r="AT44">
        <f t="shared" si="47"/>
        <v>4.7257513017416386</v>
      </c>
      <c r="AU44">
        <f t="shared" si="48"/>
        <v>-878.17909126415202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744.28897376110399</v>
      </c>
      <c r="AK45">
        <f t="shared" si="61"/>
        <v>244.19176445590236</v>
      </c>
      <c r="AL45">
        <f t="shared" si="40"/>
        <v>-55897.195226951713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-794.37777662498286</v>
      </c>
      <c r="AR45">
        <f t="shared" si="45"/>
        <v>-794.44506330888305</v>
      </c>
      <c r="AS45">
        <f t="shared" si="46"/>
        <v>10.394474370697409</v>
      </c>
      <c r="AT45">
        <f t="shared" si="47"/>
        <v>3.4102950959299871</v>
      </c>
      <c r="AU45">
        <f t="shared" si="48"/>
        <v>-780.64029384225569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659.13266571627764</v>
      </c>
      <c r="AK46">
        <f t="shared" si="61"/>
        <v>192.09153629262505</v>
      </c>
      <c r="AL46">
        <f t="shared" si="40"/>
        <v>-54827.028509184223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-694.2193982173842</v>
      </c>
      <c r="AR46">
        <f t="shared" si="45"/>
        <v>-694.27019709728256</v>
      </c>
      <c r="AS46">
        <f t="shared" si="46"/>
        <v>8.2189390553217141</v>
      </c>
      <c r="AT46">
        <f t="shared" si="47"/>
        <v>2.3952516874831855</v>
      </c>
      <c r="AU46">
        <f t="shared" si="48"/>
        <v>-683.65600635447765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573.46483490603987</v>
      </c>
      <c r="AK47">
        <f t="shared" si="61"/>
        <v>145.95224969248562</v>
      </c>
      <c r="AL47">
        <f t="shared" si="40"/>
        <v>-52602.844512114425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-593.61660648516715</v>
      </c>
      <c r="AR47">
        <f t="shared" si="45"/>
        <v>-593.65408885892475</v>
      </c>
      <c r="AS47">
        <f t="shared" si="46"/>
        <v>6.38457060643064</v>
      </c>
      <c r="AT47">
        <f t="shared" si="47"/>
        <v>1.62493388715238</v>
      </c>
      <c r="AU47">
        <f t="shared" si="48"/>
        <v>-585.64458436534176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485.80003210003929</v>
      </c>
      <c r="AK48">
        <f t="shared" si="61"/>
        <v>105.80971124906283</v>
      </c>
      <c r="AL48">
        <f t="shared" si="40"/>
        <v>-49216.388379780474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-495.08792302149618</v>
      </c>
      <c r="AR48">
        <f t="shared" si="45"/>
        <v>-495.11486616354784</v>
      </c>
      <c r="AS48">
        <f t="shared" si="46"/>
        <v>4.8290802067743339</v>
      </c>
      <c r="AT48">
        <f t="shared" si="47"/>
        <v>1.0517981649127099</v>
      </c>
      <c r="AU48">
        <f t="shared" si="48"/>
        <v>-489.23398779186078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398.82312446334595</v>
      </c>
      <c r="AK49">
        <f t="shared" si="61"/>
        <v>71.803709002060074</v>
      </c>
      <c r="AL49">
        <f t="shared" si="40"/>
        <v>-44674.565260495518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-400.663680805995</v>
      </c>
      <c r="AR49">
        <f t="shared" si="45"/>
        <v>-400.6824883230484</v>
      </c>
      <c r="AS49">
        <f t="shared" si="46"/>
        <v>3.5397222716020509</v>
      </c>
      <c r="AT49">
        <f t="shared" si="47"/>
        <v>0.63728799146295212</v>
      </c>
      <c r="AU49">
        <f t="shared" si="48"/>
        <v>-396.50547805998343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314.71296780764646</v>
      </c>
      <c r="AK50">
        <f t="shared" si="61"/>
        <v>43.886090289625855</v>
      </c>
      <c r="AL50">
        <f t="shared" si="40"/>
        <v>-39272.69779496851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-314.04476412506489</v>
      </c>
      <c r="AR50">
        <f t="shared" si="45"/>
        <v>-314.05746306719442</v>
      </c>
      <c r="AS50">
        <f t="shared" si="46"/>
        <v>2.4939369667982798</v>
      </c>
      <c r="AT50">
        <f t="shared" si="47"/>
        <v>0.34777449325965049</v>
      </c>
      <c r="AU50">
        <f t="shared" si="48"/>
        <v>-311.2157516071365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237.30305609082575</v>
      </c>
      <c r="AK51">
        <f t="shared" si="61"/>
        <v>21.856182543090604</v>
      </c>
      <c r="AL51">
        <f t="shared" si="40"/>
        <v>-33400.145380285401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-238.14579065946307</v>
      </c>
      <c r="AR51">
        <f t="shared" si="45"/>
        <v>-238.15403879485504</v>
      </c>
      <c r="AS51">
        <f t="shared" si="46"/>
        <v>1.6790210572153725</v>
      </c>
      <c r="AT51">
        <f t="shared" si="47"/>
        <v>0.15464187998550971</v>
      </c>
      <c r="AU51">
        <f t="shared" si="48"/>
        <v>-236.3203758576542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169.62640848603485</v>
      </c>
      <c r="AK52">
        <f t="shared" si="61"/>
        <v>5.2449686167328</v>
      </c>
      <c r="AL52">
        <f t="shared" si="40"/>
        <v>-27326.595423586426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-173.7312122024085</v>
      </c>
      <c r="AR52">
        <f t="shared" si="45"/>
        <v>-173.73633132478997</v>
      </c>
      <c r="AS52">
        <f t="shared" si="46"/>
        <v>1.0715890217690276</v>
      </c>
      <c r="AT52">
        <f t="shared" si="47"/>
        <v>3.3134291053958591E-2</v>
      </c>
      <c r="AU52">
        <f t="shared" si="48"/>
        <v>-172.63160801196702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112.55319240470487</v>
      </c>
      <c r="AK53">
        <f t="shared" si="61"/>
        <v>-6.6288799772896407</v>
      </c>
      <c r="AL53">
        <f t="shared" si="40"/>
        <v>-21375.004481708136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-121.15993480817002</v>
      </c>
      <c r="AR53">
        <f t="shared" si="45"/>
        <v>-121.16294524751854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-120.56548031525136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66.536702845934542</v>
      </c>
      <c r="AK54">
        <f t="shared" si="61"/>
        <v>-14.507603445618983</v>
      </c>
      <c r="AL54">
        <f t="shared" si="40"/>
        <v>-15778.450578869108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-79.723021650243794</v>
      </c>
      <c r="AR54">
        <f t="shared" si="45"/>
        <v>-79.724686125825869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-79.462659724642748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30.952278826819281</v>
      </c>
      <c r="AK55">
        <f t="shared" si="61"/>
        <v>-19.165172644834403</v>
      </c>
      <c r="AL55">
        <f t="shared" si="40"/>
        <v>-10879.653838925342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-48.973195575743283</v>
      </c>
      <c r="AR55">
        <f t="shared" si="45"/>
        <v>-48.974054688322035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-48.921053218114103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5.4278894834000653</v>
      </c>
      <c r="AK56">
        <f t="shared" si="61"/>
        <v>-21.331832162711752</v>
      </c>
      <c r="AL56">
        <f t="shared" si="40"/>
        <v>-6424.7918443016706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-25.729893256618634</v>
      </c>
      <c r="AR56">
        <f t="shared" si="45"/>
        <v>-25.730331027107358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-25.794181997206437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-13.149844325830827</v>
      </c>
      <c r="AK57">
        <f t="shared" si="61"/>
        <v>-21.711784426549755</v>
      </c>
      <c r="AL57">
        <f t="shared" si="40"/>
        <v>-3761.9602840577077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-13.360060167581551</v>
      </c>
      <c r="AR57">
        <f t="shared" si="45"/>
        <v>-13.360280124672167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-13.485246262896371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-21.353991245319605</v>
      </c>
      <c r="AK58">
        <f t="shared" si="61"/>
        <v>-20.791295323741597</v>
      </c>
      <c r="AL58">
        <f t="shared" si="40"/>
        <v>-2182.631467101191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-6.8506563777171774</v>
      </c>
      <c r="AR58">
        <f t="shared" si="45"/>
        <v>-6.8507651708693409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-6.9856539003410036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-24.144032383801772</v>
      </c>
      <c r="AK59">
        <f t="shared" si="61"/>
        <v>-19.296515936569225</v>
      </c>
      <c r="AL59">
        <f t="shared" si="40"/>
        <v>-1255.5912699535163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-3.4638464048882871</v>
      </c>
      <c r="AR59">
        <f t="shared" si="45"/>
        <v>-3.4638992721837982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-3.5880370390676579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-24.209982846467966</v>
      </c>
      <c r="AK60">
        <f t="shared" si="61"/>
        <v>-17.606433669703101</v>
      </c>
      <c r="AL60">
        <f t="shared" si="40"/>
        <v>-715.8066871301545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-1.7196412794984453</v>
      </c>
      <c r="AR60">
        <f t="shared" si="45"/>
        <v>-1.7196665148954482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-1.8263598818342204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-22.989134837783809</v>
      </c>
      <c r="AK61">
        <f t="shared" si="61"/>
        <v>-15.911734870450344</v>
      </c>
      <c r="AL61">
        <f t="shared" si="40"/>
        <v>-407.4648899088013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-0.83961349814476671</v>
      </c>
      <c r="AR61">
        <f t="shared" si="45"/>
        <v>-0.83962530926446199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-0.92824533989484848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-21.221793749428713</v>
      </c>
      <c r="AK62">
        <f t="shared" si="61"/>
        <v>-14.302495431805477</v>
      </c>
      <c r="AL62">
        <f t="shared" si="40"/>
        <v>-233.25168759267251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-0.40217546173323532</v>
      </c>
      <c r="AR62">
        <f t="shared" si="45"/>
        <v>-0.40218087472612291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-0.47443788013719501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-19.295509580743129</v>
      </c>
      <c r="AK63">
        <f t="shared" si="61"/>
        <v>-12.816969869345467</v>
      </c>
      <c r="AL63">
        <f t="shared" si="40"/>
        <v>-136.00430698056604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-0.18867412325616753</v>
      </c>
      <c r="AR63">
        <f t="shared" si="45"/>
        <v>-0.18867654952869711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-0.24699559120381342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-17.398544664669117</v>
      </c>
      <c r="AK64">
        <f t="shared" si="61"/>
        <v>-11.466284198693447</v>
      </c>
      <c r="AL64">
        <f t="shared" si="40"/>
        <v>-82.313249833804662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-8.6665865345835771E-2</v>
      </c>
      <c r="AR64">
        <f t="shared" si="45"/>
        <v>-8.6666926674129924E-2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-0.13347141520983047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-15.61620805244462</v>
      </c>
      <c r="AK65">
        <f t="shared" si="61"/>
        <v>-10.248386072166609</v>
      </c>
      <c r="AL65">
        <f t="shared" si="40"/>
        <v>-52.701568863841828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-3.8853396844540505E-2</v>
      </c>
      <c r="AR65">
        <f t="shared" si="45"/>
        <v>-3.8853849315482816E-2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-7.6299912163048697E-2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-13.981569744039803</v>
      </c>
      <c r="AK66">
        <f t="shared" si="61"/>
        <v>-9.1552515084954855</v>
      </c>
      <c r="AL66">
        <f t="shared" si="40"/>
        <v>-36.280455584611403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-1.698999084405713E-2</v>
      </c>
      <c r="AR66">
        <f t="shared" si="45"/>
        <v>-1.6990178421165226E-2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-4.6898095154655942E-2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-26.942405621980811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-7.2302711461405059E-3</v>
      </c>
      <c r="AR67">
        <f t="shared" ref="AR67:AR89" si="76">AI67*$K67</f>
        <v>-7.2303465725163715E-3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-3.1095734461340372E-2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-21.36682816103864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-2.9838843624408256E-3</v>
      </c>
      <c r="AR68">
        <f t="shared" si="76"/>
        <v>-2.9839137354149615E-3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-2.2018436823127773E-2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-17.79283680453732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-1.1931467778547077E-3</v>
      </c>
      <c r="AR69">
        <f t="shared" si="76"/>
        <v>-1.193157827131051E-3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-1.637093932524299E-2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-8.909039226139555</v>
      </c>
      <c r="AK70">
        <f t="shared" si="61"/>
        <v>-5.8212175681142524</v>
      </c>
      <c r="AL70">
        <f t="shared" si="71"/>
        <v>-15.290967582653565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-4.6062288726573809E-4</v>
      </c>
      <c r="AR70">
        <f t="shared" si="76"/>
        <v>-4.6062689625070077E-4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-1.2561611233430034E-2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-13.386282237201499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-1.7133630945836314E-4</v>
      </c>
      <c r="AR71">
        <f t="shared" si="76"/>
        <v>-1.7133771141084584E-4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-9.8186625778399032E-3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-11.837531230096104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-6.1424031925574706E-5</v>
      </c>
      <c r="AR72">
        <f t="shared" si="76"/>
        <v>-6.1424503351030887E-5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-7.7523875110283788E-3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-10.521788298875407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-2.1170375930536611E-5</v>
      </c>
      <c r="AR73">
        <f t="shared" si="76"/>
        <v>-2.1170528007267495E-5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-6.152418540080651E-3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-9.3755678552487005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-6.9974848602967868E-6</v>
      </c>
      <c r="AR74">
        <f t="shared" si="76"/>
        <v>-6.9975318167035097E-6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-4.8948103702531054E-3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-8.3638357241860497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-2.212742226165941E-6</v>
      </c>
      <c r="AR75">
        <f t="shared" si="76"/>
        <v>-2.2127560729976287E-6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-3.8987533560929351E-3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-7.4650815091411244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-6.6796700754063134E-7</v>
      </c>
      <c r="AR76">
        <f t="shared" si="76"/>
        <v>-6.6797089756318944E-7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-3.1069681324464981E-3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-6.6643365660796077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-1.9202710050610202E-7</v>
      </c>
      <c r="AR77">
        <f t="shared" si="76"/>
        <v>-1.9202813866942822E-7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-2.4765160335098327E-3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-5.9499975468760598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-5.2416736643776341E-8</v>
      </c>
      <c r="AR78">
        <f t="shared" si="76"/>
        <v>-5.2416999096794136E-8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-1.9741629002801215E-3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-5.3124026095497019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-1.3545398625325666E-8</v>
      </c>
      <c r="AR79">
        <f t="shared" si="76"/>
        <v>-1.3545461297563935E-8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-1.5737623750051893E-3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-4.7431883641705088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-3.3161190849318456E-9</v>
      </c>
      <c r="AR80">
        <f t="shared" si="76"/>
        <v>-3.3161330312253252E-9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-1.2545862574757946E-3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-4.2349816275933412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-7.5597772632988392E-10</v>
      </c>
      <c r="AR81">
        <f t="shared" si="76"/>
        <v>-7.5598060413557704E-10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-1.0001465979644153E-3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-3.7812314977039501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-1.5969503688777995E-10</v>
      </c>
      <c r="AR82">
        <f t="shared" si="76"/>
        <v>-1.5969558447449402E-10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-7.97310302090296E-4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-3.376099040984724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-3.1084996627094947E-11</v>
      </c>
      <c r="AR83">
        <f t="shared" si="76"/>
        <v>-3.1085092092179014E-11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-6.3561079521711622E-4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-3.0143740293938555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-5.5399087427637901E-12</v>
      </c>
      <c r="AR84">
        <f t="shared" si="76"/>
        <v>-5.5399238782198836E-12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-5.0670501523187238E-4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-2.6914053599646253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-8.9734770782178755E-13</v>
      </c>
      <c r="AR85">
        <f t="shared" si="76"/>
        <v>-8.9734986963752232E-13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-4.0394213235182011E-4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-2.4030404956112199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-1.308867005250793E-13</v>
      </c>
      <c r="AR86">
        <f t="shared" si="76"/>
        <v>-1.3088697533201682E-13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-3.2202019421188763E-4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-2.1455718703520414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-1.6983578487453473E-14</v>
      </c>
      <c r="AR87">
        <f t="shared" si="76"/>
        <v>-1.6983609102426102E-14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-2.5671252718623578E-4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-1.9305468123913494E-15</v>
      </c>
      <c r="AR88">
        <f t="shared" si="76"/>
        <v>-1.9305497420052144E-15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156858.31014132622</v>
      </c>
      <c r="AO91" s="6">
        <f t="shared" si="93"/>
        <v>-15685.831014132622</v>
      </c>
      <c r="AP91" s="6">
        <f t="shared" si="93"/>
        <v>-1754.2430752852481</v>
      </c>
      <c r="AQ91" s="6">
        <f t="shared" si="93"/>
        <v>-90385.216670826077</v>
      </c>
      <c r="AR91" s="6">
        <f t="shared" si="93"/>
        <v>49033.019381082268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39520.632466622534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400480.20905227208</v>
      </c>
      <c r="K3">
        <v>1</v>
      </c>
      <c r="L3" s="2">
        <v>0</v>
      </c>
      <c r="O3">
        <f>$C$3</f>
        <v>400480.20905227208</v>
      </c>
      <c r="P3">
        <f>O3*C5</f>
        <v>40048.020905227211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400480.20905227208</v>
      </c>
      <c r="AF3">
        <f t="shared" ref="AF3:AF34" si="4">-$Z3*P3</f>
        <v>-40048.020905227211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358909.75556004484</v>
      </c>
      <c r="AJ3">
        <f t="shared" ref="AJ3:AJ34" si="8">AB3-AC3</f>
        <v>0</v>
      </c>
      <c r="AL3">
        <f t="shared" ref="AL3:AL34" si="9">SUM(AI3:AK3)</f>
        <v>358909.75556004484</v>
      </c>
      <c r="AN3">
        <f t="shared" ref="AN3:AN34" si="10">AE3*$K3</f>
        <v>400480.20905227208</v>
      </c>
      <c r="AO3">
        <f t="shared" ref="AO3:AO34" si="11">AF3*$K3</f>
        <v>-40048.020905227211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358909.75556004484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358909.75556004484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-7028.3610013491707</v>
      </c>
      <c r="AK5">
        <f>G5*SUM(AB5, AE5:AF5)</f>
        <v>45.483829439465921</v>
      </c>
      <c r="AL5">
        <f t="shared" si="9"/>
        <v>-11332.827607742467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-3901.4560338480019</v>
      </c>
      <c r="AR5">
        <f t="shared" si="14"/>
        <v>-3923.4608983456524</v>
      </c>
      <c r="AS5">
        <f t="shared" si="15"/>
        <v>-6339.267533049916</v>
      </c>
      <c r="AT5">
        <f t="shared" si="16"/>
        <v>41.024381529212484</v>
      </c>
      <c r="AU5">
        <f t="shared" si="17"/>
        <v>-10221.704049866355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-7072.9652532765176</v>
      </c>
      <c r="AK6">
        <f>G6*SUM(AB6, AE6:AF6)</f>
        <v>128.66604335841035</v>
      </c>
      <c r="AL6">
        <f t="shared" si="9"/>
        <v>-12577.9760096768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-4786.3051172008436</v>
      </c>
      <c r="AR6">
        <f t="shared" si="14"/>
        <v>-4806.8533820891525</v>
      </c>
      <c r="AS6">
        <f t="shared" si="15"/>
        <v>-6034.9054724913485</v>
      </c>
      <c r="AT6">
        <f t="shared" si="16"/>
        <v>109.78244362614048</v>
      </c>
      <c r="AU6">
        <f t="shared" si="17"/>
        <v>-10731.976410954359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-6740.4273236268455</v>
      </c>
      <c r="AK7">
        <f>G7*SUM(AB7, AE7:AF7)</f>
        <v>347.69021603691493</v>
      </c>
      <c r="AL7">
        <f t="shared" si="9"/>
        <v>-13463.893706304932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-5652.4672358962125</v>
      </c>
      <c r="AR7">
        <f t="shared" si="14"/>
        <v>-5671.5193307978461</v>
      </c>
      <c r="AS7">
        <f t="shared" si="15"/>
        <v>-5406.2533236408108</v>
      </c>
      <c r="AT7">
        <f t="shared" si="16"/>
        <v>278.86976534234708</v>
      </c>
      <c r="AU7">
        <f t="shared" si="17"/>
        <v>-10798.902889096309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-14279.124816208279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-6381.7505839254709</v>
      </c>
      <c r="AR8">
        <f t="shared" si="14"/>
        <v>-6399.2721315211638</v>
      </c>
      <c r="AS8">
        <f t="shared" si="15"/>
        <v>-4804.5699722832405</v>
      </c>
      <c r="AT8">
        <f t="shared" si="16"/>
        <v>516.29981188264799</v>
      </c>
      <c r="AU8">
        <f t="shared" si="17"/>
        <v>-10687.542291921756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-4986.007427102013</v>
      </c>
      <c r="AK9">
        <f t="shared" si="30"/>
        <v>855.30605206080259</v>
      </c>
      <c r="AL9">
        <f t="shared" si="9"/>
        <v>-14261.190989259439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-7055.0669076547774</v>
      </c>
      <c r="AR9">
        <f t="shared" si="14"/>
        <v>-7071.1554722045048</v>
      </c>
      <c r="AS9">
        <f t="shared" si="15"/>
        <v>-3480.2694682319629</v>
      </c>
      <c r="AT9">
        <f t="shared" si="16"/>
        <v>597.00984856160869</v>
      </c>
      <c r="AU9">
        <f t="shared" si="17"/>
        <v>-9954.4150918748583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-1042.8281775819196</v>
      </c>
      <c r="AK10">
        <f t="shared" si="30"/>
        <v>186.36431731149162</v>
      </c>
      <c r="AL10">
        <f t="shared" si="9"/>
        <v>-12632.005562385961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-7781.0762277005451</v>
      </c>
      <c r="AR10">
        <f t="shared" si="14"/>
        <v>-7796.0863140572683</v>
      </c>
      <c r="AS10">
        <f t="shared" si="15"/>
        <v>-690.41227051992826</v>
      </c>
      <c r="AT10">
        <f t="shared" si="16"/>
        <v>123.38390371966693</v>
      </c>
      <c r="AU10">
        <f t="shared" si="17"/>
        <v>-8363.1146808575286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114304.57257381643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463.4294812498847</v>
      </c>
      <c r="AK11">
        <f t="shared" si="30"/>
        <v>71.013387339569817</v>
      </c>
      <c r="AL11">
        <f t="shared" si="9"/>
        <v>-13087.934030607321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-8562.2385592600658</v>
      </c>
      <c r="AR11">
        <f t="shared" si="14"/>
        <v>-8576.2623657143213</v>
      </c>
      <c r="AS11">
        <f t="shared" si="15"/>
        <v>291.76206535881761</v>
      </c>
      <c r="AT11">
        <f t="shared" si="16"/>
        <v>44.708015774997172</v>
      </c>
      <c r="AU11">
        <f t="shared" si="17"/>
        <v>-8239.7922845805078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-839.1200022160192</v>
      </c>
      <c r="AK12">
        <f t="shared" si="30"/>
        <v>922.3186897256063</v>
      </c>
      <c r="AL12">
        <f t="shared" si="9"/>
        <v>-15581.7264329795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-9195.5484278839431</v>
      </c>
      <c r="AR12">
        <f t="shared" si="14"/>
        <v>-9208.3966659653015</v>
      </c>
      <c r="AS12">
        <f t="shared" si="15"/>
        <v>-493.26439617922273</v>
      </c>
      <c r="AT12">
        <f t="shared" si="16"/>
        <v>542.17152537283175</v>
      </c>
      <c r="AU12">
        <f t="shared" si="17"/>
        <v>-9159.4895367716927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-4991.6123791726568</v>
      </c>
      <c r="AK13">
        <f t="shared" si="30"/>
        <v>3133.1340325738092</v>
      </c>
      <c r="AL13">
        <f t="shared" si="9"/>
        <v>-19707.507349316795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-9356.8762197559136</v>
      </c>
      <c r="AR13">
        <f t="shared" si="14"/>
        <v>-9368.1161835357962</v>
      </c>
      <c r="AS13">
        <f t="shared" si="15"/>
        <v>-2619.8626661508779</v>
      </c>
      <c r="AT13">
        <f t="shared" si="16"/>
        <v>1644.4347550374862</v>
      </c>
      <c r="AU13">
        <f t="shared" si="17"/>
        <v>-10343.544094649189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-3310.2316436874826</v>
      </c>
      <c r="AK14">
        <f t="shared" si="30"/>
        <v>3482.546899115895</v>
      </c>
      <c r="AL14">
        <f t="shared" si="9"/>
        <v>-20072.616569091482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-9477.3375484124408</v>
      </c>
      <c r="AR14">
        <f t="shared" si="14"/>
        <v>-9487.1544068199455</v>
      </c>
      <c r="AS14">
        <f t="shared" si="15"/>
        <v>-1551.2365760584273</v>
      </c>
      <c r="AT14">
        <f t="shared" si="16"/>
        <v>1631.9867336321852</v>
      </c>
      <c r="AU14">
        <f t="shared" si="17"/>
        <v>-9406.4042492461867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-1832.5801868048584</v>
      </c>
      <c r="AK15">
        <f t="shared" si="30"/>
        <v>3714.2631141740189</v>
      </c>
      <c r="AL15">
        <f t="shared" si="9"/>
        <v>-20978.920623271995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-9556.537761071615</v>
      </c>
      <c r="AR15">
        <f t="shared" si="14"/>
        <v>-9565.0957059776647</v>
      </c>
      <c r="AS15">
        <f t="shared" si="15"/>
        <v>-766.76912037063335</v>
      </c>
      <c r="AT15">
        <f t="shared" si="16"/>
        <v>1554.0832981752455</v>
      </c>
      <c r="AU15">
        <f t="shared" si="17"/>
        <v>-8777.7815281730527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-541.60307394377742</v>
      </c>
      <c r="AK16">
        <f t="shared" si="30"/>
        <v>3842.5437272503591</v>
      </c>
      <c r="AL16">
        <f t="shared" si="9"/>
        <v>-22131.132476175433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-9493.4676565259833</v>
      </c>
      <c r="AR16">
        <f t="shared" si="14"/>
        <v>-9500.9136001954448</v>
      </c>
      <c r="AS16">
        <f t="shared" si="15"/>
        <v>-202.33207041131604</v>
      </c>
      <c r="AT16">
        <f t="shared" si="16"/>
        <v>1435.4974433939194</v>
      </c>
      <c r="AU16">
        <f t="shared" si="17"/>
        <v>-8267.74822721284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477.27048240500881</v>
      </c>
      <c r="AK17">
        <f t="shared" si="30"/>
        <v>3880.4559424264235</v>
      </c>
      <c r="AL17">
        <f t="shared" si="9"/>
        <v>-23668.692270474825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-9341.8468658801139</v>
      </c>
      <c r="AR17">
        <f t="shared" si="14"/>
        <v>-9348.3117751449754</v>
      </c>
      <c r="AS17">
        <f t="shared" si="15"/>
        <v>159.19526926011022</v>
      </c>
      <c r="AT17">
        <f t="shared" si="16"/>
        <v>1294.3399002881351</v>
      </c>
      <c r="AU17">
        <f t="shared" si="17"/>
        <v>-7894.7766055967304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1291.6708175578387</v>
      </c>
      <c r="AK18">
        <f t="shared" si="30"/>
        <v>3847.0470086580726</v>
      </c>
      <c r="AL18">
        <f t="shared" si="9"/>
        <v>-25592.179864608977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-9146.5430070037946</v>
      </c>
      <c r="AR18">
        <f t="shared" si="14"/>
        <v>-9152.1431932271116</v>
      </c>
      <c r="AS18">
        <f t="shared" si="15"/>
        <v>384.67982288495114</v>
      </c>
      <c r="AT18">
        <f t="shared" si="16"/>
        <v>1145.7109209285068</v>
      </c>
      <c r="AU18">
        <f t="shared" si="17"/>
        <v>-7621.7524494136542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1958.8858210017788</v>
      </c>
      <c r="AK19">
        <f t="shared" si="30"/>
        <v>3756.6300514290242</v>
      </c>
      <c r="AL19">
        <f t="shared" si="9"/>
        <v>-28134.137181911832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-8996.0171450792295</v>
      </c>
      <c r="AR19">
        <f t="shared" si="14"/>
        <v>-9000.8548594730273</v>
      </c>
      <c r="AS19">
        <f t="shared" si="15"/>
        <v>520.8811721884008</v>
      </c>
      <c r="AT19">
        <f t="shared" si="16"/>
        <v>998.91369047014291</v>
      </c>
      <c r="AU19">
        <f t="shared" si="17"/>
        <v>-7481.0599968144843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2578.4660861488592</v>
      </c>
      <c r="AK20">
        <f t="shared" si="30"/>
        <v>3619.5080439588996</v>
      </c>
      <c r="AL20">
        <f t="shared" si="9"/>
        <v>-30713.62898088256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-8759.2693467172267</v>
      </c>
      <c r="AR20">
        <f t="shared" si="14"/>
        <v>-8763.4360498234801</v>
      </c>
      <c r="AS20">
        <f t="shared" si="15"/>
        <v>612.17126182948709</v>
      </c>
      <c r="AT20">
        <f t="shared" si="16"/>
        <v>859.33215037228103</v>
      </c>
      <c r="AU20">
        <f t="shared" si="17"/>
        <v>-7291.9326376217114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3029.3130441008252</v>
      </c>
      <c r="AK21">
        <f t="shared" si="30"/>
        <v>3439.0154179284796</v>
      </c>
      <c r="AL21">
        <f t="shared" si="9"/>
        <v>-33138.406572410604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-8392.2305364763506</v>
      </c>
      <c r="AR21">
        <f t="shared" si="14"/>
        <v>-8395.8087015189212</v>
      </c>
      <c r="AS21">
        <f t="shared" si="15"/>
        <v>642.15171468112271</v>
      </c>
      <c r="AT21">
        <f t="shared" si="16"/>
        <v>729.00014468233655</v>
      </c>
      <c r="AU21">
        <f t="shared" si="17"/>
        <v>-7024.656842155463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3276.198123426002</v>
      </c>
      <c r="AK22">
        <f t="shared" si="30"/>
        <v>3226.9635048414216</v>
      </c>
      <c r="AL22">
        <f t="shared" si="9"/>
        <v>-35822.267170471365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-8007.7547126083691</v>
      </c>
      <c r="AR22">
        <f t="shared" si="14"/>
        <v>-8010.8174579888782</v>
      </c>
      <c r="AS22">
        <f t="shared" si="15"/>
        <v>620.07700495531583</v>
      </c>
      <c r="AT22">
        <f t="shared" si="16"/>
        <v>610.75850415594448</v>
      </c>
      <c r="AU22">
        <f t="shared" si="17"/>
        <v>-6779.9819488776184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3439.8686295277075</v>
      </c>
      <c r="AK23">
        <f t="shared" si="30"/>
        <v>2997.6296362016014</v>
      </c>
      <c r="AL23">
        <f t="shared" si="9"/>
        <v>-38453.673288412392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-7583.4844473064641</v>
      </c>
      <c r="AR23">
        <f t="shared" si="14"/>
        <v>-7586.0969018997157</v>
      </c>
      <c r="AS23">
        <f t="shared" si="15"/>
        <v>581.29863512093164</v>
      </c>
      <c r="AT23">
        <f t="shared" si="16"/>
        <v>506.56528018667177</v>
      </c>
      <c r="AU23">
        <f t="shared" si="17"/>
        <v>-6498.232986592112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3505.0147302701589</v>
      </c>
      <c r="AK24">
        <f t="shared" si="30"/>
        <v>2756.838832134662</v>
      </c>
      <c r="AL24">
        <f t="shared" si="9"/>
        <v>-41213.37608474266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-7160.9707351653205</v>
      </c>
      <c r="AR24">
        <f t="shared" si="14"/>
        <v>-7163.1904462876655</v>
      </c>
      <c r="AS24">
        <f t="shared" si="15"/>
        <v>528.84605754565916</v>
      </c>
      <c r="AT24">
        <f t="shared" si="16"/>
        <v>415.95926404304157</v>
      </c>
      <c r="AU24">
        <f t="shared" si="17"/>
        <v>-6218.3851246989643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3519.4799163829084</v>
      </c>
      <c r="AK25">
        <f t="shared" si="30"/>
        <v>2511.4878010157508</v>
      </c>
      <c r="AL25">
        <f t="shared" si="9"/>
        <v>-44185.44116557292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-6763.1108194876151</v>
      </c>
      <c r="AR25">
        <f t="shared" si="14"/>
        <v>-6764.98834668373</v>
      </c>
      <c r="AS25">
        <f t="shared" si="15"/>
        <v>474.13268193280817</v>
      </c>
      <c r="AT25">
        <f t="shared" si="16"/>
        <v>338.33932144182631</v>
      </c>
      <c r="AU25">
        <f t="shared" si="17"/>
        <v>-5952.5163433090966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3511.7797312890216</v>
      </c>
      <c r="AK26">
        <f t="shared" si="30"/>
        <v>2265.1242068689471</v>
      </c>
      <c r="AL26">
        <f t="shared" si="9"/>
        <v>-46897.470156600451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-6334.2385799328904</v>
      </c>
      <c r="AR26">
        <f t="shared" si="14"/>
        <v>-6335.8190018829209</v>
      </c>
      <c r="AS26">
        <f t="shared" si="15"/>
        <v>422.40655222407963</v>
      </c>
      <c r="AT26">
        <f t="shared" si="16"/>
        <v>272.45538723797296</v>
      </c>
      <c r="AU26">
        <f t="shared" si="17"/>
        <v>-5640.9570624208682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3431.2643940412891</v>
      </c>
      <c r="AK27">
        <f t="shared" si="30"/>
        <v>2019.2996256787155</v>
      </c>
      <c r="AL27">
        <f t="shared" si="9"/>
        <v>-49318.555575576174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-5880.6236423102991</v>
      </c>
      <c r="AR27">
        <f t="shared" si="14"/>
        <v>-5881.9471146313153</v>
      </c>
      <c r="AS27">
        <f t="shared" si="15"/>
        <v>368.50173694962399</v>
      </c>
      <c r="AT27">
        <f t="shared" si="16"/>
        <v>216.86332909132798</v>
      </c>
      <c r="AU27">
        <f t="shared" si="17"/>
        <v>-5296.5820485903632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3288.6824049070892</v>
      </c>
      <c r="AK28">
        <f t="shared" si="30"/>
        <v>1779.1111180958253</v>
      </c>
      <c r="AL28">
        <f t="shared" si="9"/>
        <v>-51699.040363807042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-5442.1948508811656</v>
      </c>
      <c r="AR28">
        <f t="shared" si="14"/>
        <v>-5443.2966784435712</v>
      </c>
      <c r="AS28">
        <f t="shared" si="15"/>
        <v>315.34740948880051</v>
      </c>
      <c r="AT28">
        <f t="shared" si="16"/>
        <v>170.59661384361991</v>
      </c>
      <c r="AU28">
        <f t="shared" si="17"/>
        <v>-4957.3526551111518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3127.9616031997102</v>
      </c>
      <c r="AK29">
        <f t="shared" si="30"/>
        <v>1548.9033497523292</v>
      </c>
      <c r="AL29">
        <f t="shared" si="9"/>
        <v>-53929.849749074747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-5016.696288118068</v>
      </c>
      <c r="AR29">
        <f t="shared" si="14"/>
        <v>-5017.6075162776642</v>
      </c>
      <c r="AS29">
        <f t="shared" si="15"/>
        <v>267.80009305486669</v>
      </c>
      <c r="AT29">
        <f t="shared" si="16"/>
        <v>132.60919212446774</v>
      </c>
      <c r="AU29">
        <f t="shared" si="17"/>
        <v>-4617.1982310983294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2950.4166026882176</v>
      </c>
      <c r="AK30">
        <f t="shared" si="30"/>
        <v>1329.9460375283493</v>
      </c>
      <c r="AL30">
        <f t="shared" si="9"/>
        <v>-56021.152677730446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-4608.8125843778553</v>
      </c>
      <c r="AR30">
        <f t="shared" si="14"/>
        <v>-4609.5604348259076</v>
      </c>
      <c r="AS30">
        <f t="shared" si="15"/>
        <v>225.53535456442157</v>
      </c>
      <c r="AT30">
        <f t="shared" si="16"/>
        <v>101.66355858091701</v>
      </c>
      <c r="AU30">
        <f t="shared" si="17"/>
        <v>-4282.3615216805692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2763.9200081011677</v>
      </c>
      <c r="AK31">
        <f t="shared" si="30"/>
        <v>1123.4168753401741</v>
      </c>
      <c r="AL31">
        <f t="shared" si="9"/>
        <v>-57923.186499613585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-4218.0629554499583</v>
      </c>
      <c r="AR31">
        <f t="shared" si="14"/>
        <v>-4218.6712760412047</v>
      </c>
      <c r="AS31">
        <f t="shared" si="15"/>
        <v>188.64214876796407</v>
      </c>
      <c r="AT31">
        <f t="shared" si="16"/>
        <v>76.675074786970981</v>
      </c>
      <c r="AU31">
        <f t="shared" si="17"/>
        <v>-3953.3540524862692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2570.8374409172266</v>
      </c>
      <c r="AK32">
        <f t="shared" si="30"/>
        <v>929.94247477309239</v>
      </c>
      <c r="AL32">
        <f t="shared" si="9"/>
        <v>-59513.62908193723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-3839.544636324903</v>
      </c>
      <c r="AR32">
        <f t="shared" si="14"/>
        <v>-3840.0343539681398</v>
      </c>
      <c r="AS32">
        <f t="shared" si="15"/>
        <v>156.6642336034821</v>
      </c>
      <c r="AT32">
        <f t="shared" si="16"/>
        <v>56.669753904654904</v>
      </c>
      <c r="AU32">
        <f t="shared" si="17"/>
        <v>-3626.7003664600024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2368.8075697778204</v>
      </c>
      <c r="AK33">
        <f t="shared" si="30"/>
        <v>749.98385390888643</v>
      </c>
      <c r="AL33">
        <f t="shared" si="9"/>
        <v>-60896.674610457601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-3482.6800842833027</v>
      </c>
      <c r="AR33">
        <f t="shared" si="14"/>
        <v>-3483.0694261990388</v>
      </c>
      <c r="AS33">
        <f t="shared" si="15"/>
        <v>128.88637284060755</v>
      </c>
      <c r="AT33">
        <f t="shared" si="16"/>
        <v>40.80647995750995</v>
      </c>
      <c r="AU33">
        <f t="shared" si="17"/>
        <v>-3313.3765734009212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2169.521989151981</v>
      </c>
      <c r="AK34">
        <f t="shared" si="30"/>
        <v>584.16732402443904</v>
      </c>
      <c r="AL34">
        <f t="shared" si="9"/>
        <v>-61641.748000865256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-3128.0374427315678</v>
      </c>
      <c r="AR34">
        <f t="shared" si="14"/>
        <v>-3128.3424927069077</v>
      </c>
      <c r="AS34">
        <f t="shared" si="15"/>
        <v>105.39578750630245</v>
      </c>
      <c r="AT34">
        <f t="shared" si="16"/>
        <v>28.378958802381629</v>
      </c>
      <c r="AU34">
        <f t="shared" si="17"/>
        <v>-2994.5677463982233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-61571.067407300608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-2773.9949602360971</v>
      </c>
      <c r="AR35">
        <f t="shared" ref="AR35:AR66" si="45">AI35*$K35</f>
        <v>-2774.2299276880103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-2670.655419490346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1727.153366540846</v>
      </c>
      <c r="AK36">
        <f t="shared" si="30"/>
        <v>295.41054473829831</v>
      </c>
      <c r="AL36">
        <f t="shared" si="40"/>
        <v>-60578.822709359134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-2424.2384022058195</v>
      </c>
      <c r="AR36">
        <f t="shared" si="45"/>
        <v>-2424.4157936698939</v>
      </c>
      <c r="AS36">
        <f t="shared" si="46"/>
        <v>66.888900166171126</v>
      </c>
      <c r="AT36">
        <f t="shared" si="47"/>
        <v>11.440609049449437</v>
      </c>
      <c r="AU36">
        <f t="shared" si="48"/>
        <v>-2346.086284454273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1489.5584078350603</v>
      </c>
      <c r="AK37">
        <f t="shared" si="30"/>
        <v>174.50980908043906</v>
      </c>
      <c r="AL37">
        <f t="shared" si="40"/>
        <v>-58288.37912401167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-2072.9299373133053</v>
      </c>
      <c r="AR37">
        <f t="shared" si="45"/>
        <v>-2073.060827072512</v>
      </c>
      <c r="AS37">
        <f t="shared" si="46"/>
        <v>51.506574324804014</v>
      </c>
      <c r="AT37">
        <f t="shared" si="47"/>
        <v>6.0342732480513002</v>
      </c>
      <c r="AU37">
        <f t="shared" si="48"/>
        <v>-2015.5199794996565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1238.3942280536967</v>
      </c>
      <c r="AK38">
        <f t="shared" si="30"/>
        <v>70.240720531984834</v>
      </c>
      <c r="AL38">
        <f t="shared" si="40"/>
        <v>-54692.579088779974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-1728.8643309866172</v>
      </c>
      <c r="AR38">
        <f t="shared" si="45"/>
        <v>-1728.9584173803498</v>
      </c>
      <c r="AS38">
        <f t="shared" si="46"/>
        <v>38.233673348582293</v>
      </c>
      <c r="AT38">
        <f t="shared" si="47"/>
        <v>2.1685830761741243</v>
      </c>
      <c r="AU38">
        <f t="shared" si="48"/>
        <v>-1688.5561609555937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983.74316200482644</v>
      </c>
      <c r="AK39">
        <f t="shared" si="30"/>
        <v>-16.446875431773943</v>
      </c>
      <c r="AL39">
        <f t="shared" si="40"/>
        <v>-49791.330048137395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-1399.1315769526782</v>
      </c>
      <c r="AR39">
        <f t="shared" si="45"/>
        <v>-1399.1972534595693</v>
      </c>
      <c r="AS39">
        <f t="shared" si="46"/>
        <v>27.117572514871668</v>
      </c>
      <c r="AT39">
        <f t="shared" si="47"/>
        <v>-0.45336969484521106</v>
      </c>
      <c r="AU39">
        <f t="shared" si="48"/>
        <v>-1372.5330506395428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-43910.587537496256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-1096.6552924890402</v>
      </c>
      <c r="AR40">
        <f t="shared" si="45"/>
        <v>-1096.6996376387967</v>
      </c>
      <c r="AS40">
        <f t="shared" si="46"/>
        <v>18.061561460826862</v>
      </c>
      <c r="AT40">
        <f t="shared" si="47"/>
        <v>-2.0996426525769896</v>
      </c>
      <c r="AU40">
        <f t="shared" si="48"/>
        <v>-1080.737718830547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502.64925854309558</v>
      </c>
      <c r="AK41">
        <f t="shared" si="61"/>
        <v>-136.67803409743738</v>
      </c>
      <c r="AL41">
        <f t="shared" si="40"/>
        <v>-37478.591764277684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-831.61342440557803</v>
      </c>
      <c r="AR41">
        <f t="shared" si="45"/>
        <v>-831.64222718264716</v>
      </c>
      <c r="AS41">
        <f t="shared" si="46"/>
        <v>11.045823121039769</v>
      </c>
      <c r="AT41">
        <f t="shared" si="47"/>
        <v>-3.0035285311025621</v>
      </c>
      <c r="AU41">
        <f t="shared" si="48"/>
        <v>-823.59993259270993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301.2508940967009</v>
      </c>
      <c r="AK42">
        <f t="shared" si="61"/>
        <v>-171.86348219545408</v>
      </c>
      <c r="AL42">
        <f t="shared" si="40"/>
        <v>-30791.661148203613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-606.67546508253213</v>
      </c>
      <c r="AR42">
        <f t="shared" si="45"/>
        <v>-606.69334123680642</v>
      </c>
      <c r="AS42">
        <f t="shared" si="46"/>
        <v>5.9107604690325219</v>
      </c>
      <c r="AT42">
        <f t="shared" si="47"/>
        <v>-3.3720858478351303</v>
      </c>
      <c r="AU42">
        <f t="shared" si="48"/>
        <v>-604.15466661560902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133.13749159246163</v>
      </c>
      <c r="AK43">
        <f t="shared" si="61"/>
        <v>-192.95104478222314</v>
      </c>
      <c r="AL43">
        <f t="shared" si="40"/>
        <v>-24211.719601450979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-423.09472700551845</v>
      </c>
      <c r="AR43">
        <f t="shared" si="45"/>
        <v>-423.10523956494126</v>
      </c>
      <c r="AS43">
        <f t="shared" si="46"/>
        <v>2.3323695514027274</v>
      </c>
      <c r="AT43">
        <f t="shared" si="47"/>
        <v>-3.3802134648816127</v>
      </c>
      <c r="AU43">
        <f t="shared" si="48"/>
        <v>-424.15308347842017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0.29296496081315127</v>
      </c>
      <c r="AK44">
        <f t="shared" si="61"/>
        <v>-202.27066919369545</v>
      </c>
      <c r="AL44">
        <f t="shared" si="40"/>
        <v>-18000.847648480911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-278.39557799836666</v>
      </c>
      <c r="AR44">
        <f t="shared" si="45"/>
        <v>-278.4013904052743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-281.56062882127679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-99.105995255834387</v>
      </c>
      <c r="AK45">
        <f t="shared" si="61"/>
        <v>-202.29117674095238</v>
      </c>
      <c r="AL45">
        <f t="shared" si="40"/>
        <v>-12547.099439220528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-171.01611061043394</v>
      </c>
      <c r="AR45">
        <f t="shared" si="45"/>
        <v>-171.01911066158576</v>
      </c>
      <c r="AS45">
        <f t="shared" si="46"/>
        <v>-1.3840789854289586</v>
      </c>
      <c r="AT45">
        <f t="shared" si="47"/>
        <v>-2.8251264309700241</v>
      </c>
      <c r="AU45">
        <f t="shared" si="48"/>
        <v>-175.22831607798474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-166.03886550938842</v>
      </c>
      <c r="AK46">
        <f t="shared" si="61"/>
        <v>-195.35375707304397</v>
      </c>
      <c r="AL46">
        <f t="shared" si="40"/>
        <v>-7567.1731527091861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-89.849686536445006</v>
      </c>
      <c r="AR46">
        <f t="shared" si="45"/>
        <v>-89.851215246292128</v>
      </c>
      <c r="AS46">
        <f t="shared" si="46"/>
        <v>-2.0703924830571796</v>
      </c>
      <c r="AT46">
        <f t="shared" si="47"/>
        <v>-2.4359293767767825</v>
      </c>
      <c r="AU46">
        <f t="shared" si="48"/>
        <v>-94.357537106126102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-211.09225642768206</v>
      </c>
      <c r="AK47">
        <f t="shared" si="61"/>
        <v>-183.73103648738677</v>
      </c>
      <c r="AL47">
        <f t="shared" si="40"/>
        <v>-4585.3560868280638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-46.65379705205202</v>
      </c>
      <c r="AR47">
        <f t="shared" si="45"/>
        <v>-46.654565149900158</v>
      </c>
      <c r="AS47">
        <f t="shared" si="46"/>
        <v>-2.3501587780079305</v>
      </c>
      <c r="AT47">
        <f t="shared" si="47"/>
        <v>-2.0455374133596247</v>
      </c>
      <c r="AU47">
        <f t="shared" si="48"/>
        <v>-51.050261341267714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-222.04436630877581</v>
      </c>
      <c r="AK48">
        <f t="shared" si="61"/>
        <v>-168.95457853744904</v>
      </c>
      <c r="AL48">
        <f t="shared" si="40"/>
        <v>-2797.6370201945811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-23.922731507968866</v>
      </c>
      <c r="AR48">
        <f t="shared" si="45"/>
        <v>-23.923111417458642</v>
      </c>
      <c r="AS48">
        <f t="shared" si="46"/>
        <v>-2.2072251616209235</v>
      </c>
      <c r="AT48">
        <f t="shared" si="47"/>
        <v>-1.6794877668741695</v>
      </c>
      <c r="AU48">
        <f t="shared" si="48"/>
        <v>-27.809824345953736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-215.98634292134125</v>
      </c>
      <c r="AK49">
        <f t="shared" si="61"/>
        <v>-153.41147289583472</v>
      </c>
      <c r="AL49">
        <f t="shared" si="40"/>
        <v>-1732.2695345302068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-12.095872710608562</v>
      </c>
      <c r="AR49">
        <f t="shared" si="45"/>
        <v>-12.096057325052248</v>
      </c>
      <c r="AS49">
        <f t="shared" si="46"/>
        <v>-1.9169692565577758</v>
      </c>
      <c r="AT49">
        <f t="shared" si="47"/>
        <v>-1.3615910763934862</v>
      </c>
      <c r="AU49">
        <f t="shared" si="48"/>
        <v>-15.374617658003512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-202.10865802984745</v>
      </c>
      <c r="AK50">
        <f t="shared" si="61"/>
        <v>-138.29242889134085</v>
      </c>
      <c r="AL50">
        <f t="shared" si="40"/>
        <v>-1098.1965178969258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-6.0050474511129721</v>
      </c>
      <c r="AR50">
        <f t="shared" si="45"/>
        <v>-6.005135574001307</v>
      </c>
      <c r="AS50">
        <f t="shared" si="46"/>
        <v>-1.6016062416554222</v>
      </c>
      <c r="AT50">
        <f t="shared" si="47"/>
        <v>-1.0958957396736089</v>
      </c>
      <c r="AU50">
        <f t="shared" si="48"/>
        <v>-8.7026375553303374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-185.24899785286539</v>
      </c>
      <c r="AK51">
        <f t="shared" si="61"/>
        <v>-124.14482282925151</v>
      </c>
      <c r="AL51">
        <f t="shared" si="40"/>
        <v>-723.78575289147864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-2.9319596808148352</v>
      </c>
      <c r="AR51">
        <f t="shared" si="45"/>
        <v>-2.9320009256576212</v>
      </c>
      <c r="AS51">
        <f t="shared" si="46"/>
        <v>-1.3107162349563655</v>
      </c>
      <c r="AT51">
        <f t="shared" si="47"/>
        <v>-0.87837794889082954</v>
      </c>
      <c r="AU51">
        <f t="shared" si="48"/>
        <v>-5.1210951095048163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-167.83058076916586</v>
      </c>
      <c r="AK52">
        <f t="shared" si="61"/>
        <v>-111.17739297955094</v>
      </c>
      <c r="AL52">
        <f t="shared" si="40"/>
        <v>-501.32115188763953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-1.4044107687887879</v>
      </c>
      <c r="AR52">
        <f t="shared" si="45"/>
        <v>-1.4044296711491406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-3.1670200857175232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-151.0621432044079</v>
      </c>
      <c r="AK53">
        <f t="shared" si="61"/>
        <v>-99.429252325709328</v>
      </c>
      <c r="AL53">
        <f t="shared" si="40"/>
        <v>-367.30131942797374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-0.65885663275126527</v>
      </c>
      <c r="AR53">
        <f t="shared" si="45"/>
        <v>-0.65886510537973919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-2.0717590976486369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-135.47199512903194</v>
      </c>
      <c r="AK54">
        <f t="shared" si="61"/>
        <v>-88.85490230140077</v>
      </c>
      <c r="AL54">
        <f t="shared" si="40"/>
        <v>-284.42119102813092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-0.30264023084238917</v>
      </c>
      <c r="AR54">
        <f t="shared" si="45"/>
        <v>-0.30264393703788678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-1.4323880667607261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-230.78855813292537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-0.13567741974444714</v>
      </c>
      <c r="AR55">
        <f t="shared" si="45"/>
        <v>-0.13567899978879197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-1.0377553828190451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-194.04981079759187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-5.9329641843847244E-2</v>
      </c>
      <c r="AR56">
        <f t="shared" si="45"/>
        <v>-5.9330296869664713E-2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-0.77906899671402607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-167.17727371140305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-2.5248359547201688E-2</v>
      </c>
      <c r="AR57">
        <f t="shared" si="45"/>
        <v>-2.5248622938742433E-2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-0.59926914037652801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-146.26328699284812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-1.041982848325044E-2</v>
      </c>
      <c r="AR58">
        <f t="shared" si="45"/>
        <v>-1.0419931054702736E-2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-0.46812515839666258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-77.233881353000015</v>
      </c>
      <c r="AK59">
        <f t="shared" si="61"/>
        <v>-50.465078582202651</v>
      </c>
      <c r="AL59">
        <f t="shared" si="40"/>
        <v>-129.15699458904788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-4.1665102498875803E-3</v>
      </c>
      <c r="AR59">
        <f t="shared" si="45"/>
        <v>-4.166548834346754E-3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-0.36908514062647257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-114.6530970066942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-1.6085112215416073E-3</v>
      </c>
      <c r="AR60">
        <f t="shared" si="45"/>
        <v>-1.6085252210572148E-3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-0.29253403253412019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-102.07094402999826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-5.983123809961882E-4</v>
      </c>
      <c r="AR61">
        <f t="shared" si="45"/>
        <v>-5.9831727666325753E-4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-0.23252771092920427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-91.006658596585197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-2.1449486631266198E-4</v>
      </c>
      <c r="AR62">
        <f t="shared" si="45"/>
        <v>-2.1449651254683175E-4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-0.18510908379078198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-81.202851364139548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-7.3927692674283205E-5</v>
      </c>
      <c r="AR63">
        <f t="shared" si="45"/>
        <v>-7.3928223731542679E-5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-0.14747140532091377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-72.48139982050813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-2.4435461700932486E-5</v>
      </c>
      <c r="AR64">
        <f t="shared" si="45"/>
        <v>-2.4435625674345933E-5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-0.11752901300781521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-64.707463557793773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-7.726973191224693E-6</v>
      </c>
      <c r="AR65">
        <f t="shared" si="45"/>
        <v>-7.7270215448449036E-6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-9.3681723185677301E-2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-57.771575718746988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-2.3325641364164817E-6</v>
      </c>
      <c r="AR66">
        <f t="shared" si="45"/>
        <v>-2.332577720511214E-6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-7.467868888728639E-2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-51.580738914816862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-6.7056534649779222E-7</v>
      </c>
      <c r="AR67">
        <f t="shared" ref="AR67:AR79" si="76">AI67*$K67</f>
        <v>-6.7056897180041212E-7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-5.9532210416515477E-2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-46.053891596599186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-1.8304107637505289E-7</v>
      </c>
      <c r="AR68">
        <f t="shared" si="76"/>
        <v>-1.8304199287016402E-7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-4.7458363727936777E-2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-41.119439339882135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-4.7301005424250454E-8</v>
      </c>
      <c r="AR69">
        <f t="shared" si="76"/>
        <v>-4.7301224277896938E-8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-3.7833418803097082E-2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-36.713753446732312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-1.1580003746109793E-8</v>
      </c>
      <c r="AR70">
        <f t="shared" si="76"/>
        <v>-1.158005244705406E-8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-3.0160543812873631E-2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-32.78012805279549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-2.6399006424871922E-9</v>
      </c>
      <c r="AR71">
        <f t="shared" si="76"/>
        <v>-2.6399106918852548E-9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-2.4043794304165939E-2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-29.26796912212896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-5.5766065030612157E-10</v>
      </c>
      <c r="AR72">
        <f t="shared" si="76"/>
        <v>-5.5766256249806585E-10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-1.9167564071019112E-2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-26.132114714925763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-1.0854989467212329E-10</v>
      </c>
      <c r="AR73">
        <f t="shared" si="76"/>
        <v>-1.0855022803953342E-10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-1.5280264390113964E-2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-23.332245152910623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-1.9345554954830448E-11</v>
      </c>
      <c r="AR74">
        <f t="shared" si="76"/>
        <v>-1.9345607808372125E-11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-1.2181333152190723E-2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-20.832361717392114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-3.1335695588727335E-12</v>
      </c>
      <c r="AR75">
        <f t="shared" si="76"/>
        <v>-3.1335771080088366E-12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-9.7108841970863398E-3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-4.5706093284871304E-13</v>
      </c>
      <c r="AR76">
        <f t="shared" si="76"/>
        <v>-4.5706189248414371E-13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-5.930724967046924E-14</v>
      </c>
      <c r="AR77">
        <f t="shared" si="76"/>
        <v>-5.9307356579023675E-14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-6.741536943324708E-15</v>
      </c>
      <c r="AR78">
        <f t="shared" si="76"/>
        <v>-6.7415471736387177E-15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400480.20905227208</v>
      </c>
      <c r="AO81" s="6">
        <f t="shared" si="93"/>
        <v>-40048.020905227211</v>
      </c>
      <c r="AP81" s="6">
        <f t="shared" si="93"/>
        <v>-1739.2844970937992</v>
      </c>
      <c r="AQ81" s="6">
        <f t="shared" si="93"/>
        <v>-225256.10605720943</v>
      </c>
      <c r="AR81" s="6">
        <f t="shared" si="93"/>
        <v>133436.79759274167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114304.57257381643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821451.03112129157</v>
      </c>
      <c r="K3">
        <v>1</v>
      </c>
      <c r="L3" s="2">
        <v>0</v>
      </c>
      <c r="O3">
        <f>$C$3</f>
        <v>821451.03112129157</v>
      </c>
      <c r="P3" s="2">
        <f>O3*C5</f>
        <v>82145.10311212916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821451.03112129157</v>
      </c>
      <c r="AF3">
        <f t="shared" ref="AF3:AF34" si="4">-$Z3*P3</f>
        <v>-82145.10311212916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737783.49542216246</v>
      </c>
      <c r="AJ3">
        <f t="shared" ref="AJ3:AJ34" si="8">AB3-AC3</f>
        <v>0</v>
      </c>
      <c r="AL3">
        <f t="shared" ref="AL3:AL34" si="9">SUM(AI3:AK3)</f>
        <v>737783.49542216246</v>
      </c>
      <c r="AN3">
        <f t="shared" ref="AN3:AN34" si="10">AE3*$K3</f>
        <v>821451.03112129157</v>
      </c>
      <c r="AO3">
        <f t="shared" ref="AO3:AO34" si="11">AF3*$K3</f>
        <v>-82145.10311212916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737783.49542216246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737783.49542216246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-2921.838076050044</v>
      </c>
      <c r="AK5">
        <f>G5*SUM(AB5, AE5:AF5)</f>
        <v>104.9755404539729</v>
      </c>
      <c r="AL5">
        <f t="shared" si="9"/>
        <v>-29503.905947278567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-24048.984510973351</v>
      </c>
      <c r="AR5">
        <f t="shared" si="14"/>
        <v>-24070.520541033286</v>
      </c>
      <c r="AS5">
        <f t="shared" si="15"/>
        <v>-2635.3673706825125</v>
      </c>
      <c r="AT5">
        <f t="shared" si="16"/>
        <v>94.683246241405996</v>
      </c>
      <c r="AU5">
        <f t="shared" si="17"/>
        <v>-26611.204665474394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-1279.7052669779514</v>
      </c>
      <c r="AK6">
        <f>G6*SUM(AB6, AE6:AF6)</f>
        <v>202.53196185781081</v>
      </c>
      <c r="AL6">
        <f t="shared" si="9"/>
        <v>-30766.102477619406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-25311.797502726571</v>
      </c>
      <c r="AR6">
        <f t="shared" si="14"/>
        <v>-25331.650124044405</v>
      </c>
      <c r="AS6">
        <f t="shared" si="15"/>
        <v>-1091.8900407836225</v>
      </c>
      <c r="AT6">
        <f t="shared" si="16"/>
        <v>172.80747200106842</v>
      </c>
      <c r="AU6">
        <f t="shared" si="17"/>
        <v>-26250.732692826958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-1291.6126005199039</v>
      </c>
      <c r="AK7">
        <f>G7*SUM(AB7, AE7:AF7)</f>
        <v>411.3136050276463</v>
      </c>
      <c r="AL7">
        <f t="shared" si="9"/>
        <v>-33597.818930553243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-26223.393562161251</v>
      </c>
      <c r="AR7">
        <f t="shared" si="14"/>
        <v>-26241.541136450371</v>
      </c>
      <c r="AS7">
        <f t="shared" si="15"/>
        <v>-1035.9558198841064</v>
      </c>
      <c r="AT7">
        <f t="shared" si="16"/>
        <v>329.89978787322656</v>
      </c>
      <c r="AU7">
        <f t="shared" si="17"/>
        <v>-26947.597168461252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-36840.606705028855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-26834.805230699378</v>
      </c>
      <c r="AR8">
        <f t="shared" si="14"/>
        <v>-26851.23547176896</v>
      </c>
      <c r="AS8">
        <f t="shared" si="15"/>
        <v>-1225.7164311332835</v>
      </c>
      <c r="AT8">
        <f t="shared" si="16"/>
        <v>502.74498980616471</v>
      </c>
      <c r="AU8">
        <f t="shared" si="17"/>
        <v>-27574.206913096081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598.30413428682368</v>
      </c>
      <c r="AK9">
        <f t="shared" si="30"/>
        <v>729.98088040697485</v>
      </c>
      <c r="AL9">
        <f t="shared" si="9"/>
        <v>-38187.170407579913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-27567.250831662972</v>
      </c>
      <c r="AR9">
        <f t="shared" si="14"/>
        <v>-27582.075446155697</v>
      </c>
      <c r="AS9">
        <f t="shared" si="15"/>
        <v>417.62063970403028</v>
      </c>
      <c r="AT9">
        <f t="shared" si="16"/>
        <v>509.53196673236795</v>
      </c>
      <c r="AU9">
        <f t="shared" si="17"/>
        <v>-26654.922839719296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8877.5115641357261</v>
      </c>
      <c r="AK10">
        <f t="shared" si="30"/>
        <v>138.18593732346315</v>
      </c>
      <c r="AL10">
        <f t="shared" si="9"/>
        <v>-34074.221469213226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-28514.442218855907</v>
      </c>
      <c r="AR10">
        <f t="shared" si="14"/>
        <v>-28528.006274288335</v>
      </c>
      <c r="AS10">
        <f t="shared" si="15"/>
        <v>5877.423574968936</v>
      </c>
      <c r="AT10">
        <f t="shared" si="16"/>
        <v>91.48704340022698</v>
      </c>
      <c r="AU10">
        <f t="shared" si="17"/>
        <v>-22559.095655919173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210227.12265638556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11625.496597373742</v>
      </c>
      <c r="AK11">
        <f t="shared" si="30"/>
        <v>37.214004687508663</v>
      </c>
      <c r="AL11">
        <f t="shared" si="9"/>
        <v>-34573.455250587875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-29096.573642908039</v>
      </c>
      <c r="AR11">
        <f t="shared" si="14"/>
        <v>-29108.979443989789</v>
      </c>
      <c r="AS11">
        <f t="shared" si="15"/>
        <v>7319.0831298079256</v>
      </c>
      <c r="AT11">
        <f t="shared" si="16"/>
        <v>23.428882510057079</v>
      </c>
      <c r="AU11">
        <f t="shared" si="17"/>
        <v>-21766.467431671808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7398.4732816352625</v>
      </c>
      <c r="AK12">
        <f t="shared" si="30"/>
        <v>244.29838297870262</v>
      </c>
      <c r="AL12">
        <f t="shared" si="9"/>
        <v>-41767.146724804021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-29033.791808653408</v>
      </c>
      <c r="AR12">
        <f t="shared" si="14"/>
        <v>-29044.896433474223</v>
      </c>
      <c r="AS12">
        <f t="shared" si="15"/>
        <v>4349.0840955718804</v>
      </c>
      <c r="AT12">
        <f t="shared" si="16"/>
        <v>143.60722429368133</v>
      </c>
      <c r="AU12">
        <f t="shared" si="17"/>
        <v>-24552.205113608659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-3709.8204065469326</v>
      </c>
      <c r="AK13">
        <f t="shared" si="30"/>
        <v>296.43481354787366</v>
      </c>
      <c r="AL13">
        <f t="shared" si="9"/>
        <v>-55818.504356062796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-27495.511105077108</v>
      </c>
      <c r="AR13">
        <f t="shared" si="14"/>
        <v>-27504.98310634241</v>
      </c>
      <c r="AS13">
        <f t="shared" si="15"/>
        <v>-1947.1103208634781</v>
      </c>
      <c r="AT13">
        <f t="shared" si="16"/>
        <v>155.58469728176141</v>
      </c>
      <c r="AU13">
        <f t="shared" si="17"/>
        <v>-29296.508729924124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-1739.8569442088774</v>
      </c>
      <c r="AK14">
        <f t="shared" si="30"/>
        <v>556.12224200615901</v>
      </c>
      <c r="AL14">
        <f t="shared" si="9"/>
        <v>-56605.434823391646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-25963.599152867533</v>
      </c>
      <c r="AR14">
        <f t="shared" si="14"/>
        <v>-25971.647180425127</v>
      </c>
      <c r="AS14">
        <f t="shared" si="15"/>
        <v>-815.32956586673902</v>
      </c>
      <c r="AT14">
        <f t="shared" si="16"/>
        <v>260.60930334125436</v>
      </c>
      <c r="AU14">
        <f t="shared" si="17"/>
        <v>-26526.36744295061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-139.40803399519064</v>
      </c>
      <c r="AK15">
        <f t="shared" si="30"/>
        <v>677.91222810078045</v>
      </c>
      <c r="AL15">
        <f t="shared" si="9"/>
        <v>-58083.1975851143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-24521.074703085491</v>
      </c>
      <c r="AR15">
        <f t="shared" si="14"/>
        <v>-24527.882071153505</v>
      </c>
      <c r="AS15">
        <f t="shared" si="15"/>
        <v>-58.329658024658222</v>
      </c>
      <c r="AT15">
        <f t="shared" si="16"/>
        <v>283.64497584993399</v>
      </c>
      <c r="AU15">
        <f t="shared" si="17"/>
        <v>-24302.566753328229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1214.8182862439426</v>
      </c>
      <c r="AK16">
        <f t="shared" si="30"/>
        <v>687.67079048044377</v>
      </c>
      <c r="AL16">
        <f t="shared" si="9"/>
        <v>-59588.595576226406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-22966.108578044583</v>
      </c>
      <c r="AR16">
        <f t="shared" si="14"/>
        <v>-22971.838728818904</v>
      </c>
      <c r="AS16">
        <f t="shared" si="15"/>
        <v>453.83180202330107</v>
      </c>
      <c r="AT16">
        <f t="shared" si="16"/>
        <v>256.90004634969648</v>
      </c>
      <c r="AU16">
        <f t="shared" si="17"/>
        <v>-22261.106880445906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2156.9510630075247</v>
      </c>
      <c r="AK17">
        <f t="shared" si="30"/>
        <v>602.63351044336775</v>
      </c>
      <c r="AL17">
        <f t="shared" si="9"/>
        <v>-61176.867017666751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-21321.432619190226</v>
      </c>
      <c r="AR17">
        <f t="shared" si="14"/>
        <v>-21326.231145270503</v>
      </c>
      <c r="AS17">
        <f t="shared" si="15"/>
        <v>719.45870929637078</v>
      </c>
      <c r="AT17">
        <f t="shared" si="16"/>
        <v>201.01055375720122</v>
      </c>
      <c r="AU17">
        <f t="shared" si="17"/>
        <v>-20405.761882216932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2741.8276950499849</v>
      </c>
      <c r="AK18">
        <f t="shared" si="30"/>
        <v>451.64693603284104</v>
      </c>
      <c r="AL18">
        <f t="shared" si="9"/>
        <v>-63075.071469423703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-19731.817213859376</v>
      </c>
      <c r="AR18">
        <f t="shared" si="14"/>
        <v>-19735.812120447303</v>
      </c>
      <c r="AS18">
        <f t="shared" si="15"/>
        <v>816.5592794819438</v>
      </c>
      <c r="AT18">
        <f t="shared" si="16"/>
        <v>134.50753938076363</v>
      </c>
      <c r="AU18">
        <f t="shared" si="17"/>
        <v>-18784.745301584597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3142.8842458770087</v>
      </c>
      <c r="AK19">
        <f t="shared" si="30"/>
        <v>259.71899737934206</v>
      </c>
      <c r="AL19">
        <f t="shared" si="9"/>
        <v>-65013.785501878723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-18189.083060589961</v>
      </c>
      <c r="AR19">
        <f t="shared" si="14"/>
        <v>-18192.386909124965</v>
      </c>
      <c r="AS19">
        <f t="shared" si="15"/>
        <v>835.71447222364054</v>
      </c>
      <c r="AT19">
        <f t="shared" si="16"/>
        <v>69.061062336631736</v>
      </c>
      <c r="AU19">
        <f t="shared" si="17"/>
        <v>-17287.611374564691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3377.5357677486172</v>
      </c>
      <c r="AK20">
        <f t="shared" si="30"/>
        <v>39.717100167951436</v>
      </c>
      <c r="AL20">
        <f t="shared" si="9"/>
        <v>-66977.614595464809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-16710.215267862786</v>
      </c>
      <c r="AR20">
        <f t="shared" si="14"/>
        <v>-16712.926756287696</v>
      </c>
      <c r="AS20">
        <f t="shared" si="15"/>
        <v>801.88385797428282</v>
      </c>
      <c r="AT20">
        <f t="shared" si="16"/>
        <v>9.4295082865865147</v>
      </c>
      <c r="AU20">
        <f t="shared" si="17"/>
        <v>-15901.613390026827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3485.6194706829701</v>
      </c>
      <c r="AK21">
        <f t="shared" si="30"/>
        <v>-196.71040357445179</v>
      </c>
      <c r="AL21">
        <f t="shared" si="9"/>
        <v>-68867.54634616687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-15293.470651829741</v>
      </c>
      <c r="AR21">
        <f t="shared" si="14"/>
        <v>-15295.67624553647</v>
      </c>
      <c r="AS21">
        <f t="shared" si="15"/>
        <v>738.87924002564023</v>
      </c>
      <c r="AT21">
        <f t="shared" si="16"/>
        <v>-41.698537296083288</v>
      </c>
      <c r="AU21">
        <f t="shared" si="17"/>
        <v>-14598.495542806913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3485.7958329191752</v>
      </c>
      <c r="AK22">
        <f t="shared" si="30"/>
        <v>-440.70376652225974</v>
      </c>
      <c r="AL22">
        <f t="shared" si="9"/>
        <v>-70516.757022842823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-13921.073211142078</v>
      </c>
      <c r="AR22">
        <f t="shared" si="14"/>
        <v>-13922.848785021279</v>
      </c>
      <c r="AS22">
        <f t="shared" si="15"/>
        <v>659.74698676096796</v>
      </c>
      <c r="AT22">
        <f t="shared" si="16"/>
        <v>-83.410789373105459</v>
      </c>
      <c r="AU22">
        <f t="shared" si="17"/>
        <v>-13346.512587633417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3378.5064085433696</v>
      </c>
      <c r="AK23">
        <f t="shared" si="30"/>
        <v>-684.70947482660199</v>
      </c>
      <c r="AL23">
        <f t="shared" si="9"/>
        <v>-72036.667521775802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-12627.186038055925</v>
      </c>
      <c r="AR23">
        <f t="shared" si="14"/>
        <v>-12628.597678712958</v>
      </c>
      <c r="AS23">
        <f t="shared" si="15"/>
        <v>570.92911838997384</v>
      </c>
      <c r="AT23">
        <f t="shared" si="16"/>
        <v>-115.70810575569037</v>
      </c>
      <c r="AU23">
        <f t="shared" si="17"/>
        <v>-12173.376666078673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3214.1799643070626</v>
      </c>
      <c r="AK24">
        <f t="shared" si="30"/>
        <v>-921.20492342463785</v>
      </c>
      <c r="AL24">
        <f t="shared" si="9"/>
        <v>-72881.06081985982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-11341.354866794931</v>
      </c>
      <c r="AR24">
        <f t="shared" si="14"/>
        <v>-11342.460889368438</v>
      </c>
      <c r="AS24">
        <f t="shared" si="15"/>
        <v>484.96412516789059</v>
      </c>
      <c r="AT24">
        <f t="shared" si="16"/>
        <v>-138.99387860981119</v>
      </c>
      <c r="AU24">
        <f t="shared" si="17"/>
        <v>-10996.490642810357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2936.8851580906048</v>
      </c>
      <c r="AK25">
        <f t="shared" si="30"/>
        <v>-1146.1975209261323</v>
      </c>
      <c r="AL25">
        <f t="shared" si="9"/>
        <v>-72873.79293773853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-10057.699697886288</v>
      </c>
      <c r="AR25">
        <f t="shared" si="14"/>
        <v>-10058.551621593431</v>
      </c>
      <c r="AS25">
        <f t="shared" si="15"/>
        <v>395.64744496830394</v>
      </c>
      <c r="AT25">
        <f t="shared" si="16"/>
        <v>-154.41193515318173</v>
      </c>
      <c r="AU25">
        <f t="shared" si="17"/>
        <v>-9817.3161117783093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2553.7088865431433</v>
      </c>
      <c r="AK26">
        <f t="shared" si="30"/>
        <v>-1351.7794819924748</v>
      </c>
      <c r="AL26">
        <f t="shared" si="9"/>
        <v>-71877.765043395746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-8789.584045745567</v>
      </c>
      <c r="AR26">
        <f t="shared" si="14"/>
        <v>-8790.227215650415</v>
      </c>
      <c r="AS26">
        <f t="shared" si="15"/>
        <v>307.16714847965068</v>
      </c>
      <c r="AT26">
        <f t="shared" si="16"/>
        <v>-162.59576455443127</v>
      </c>
      <c r="AU26">
        <f t="shared" si="17"/>
        <v>-8645.6558317251965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2089.5922499034787</v>
      </c>
      <c r="AK27">
        <f t="shared" si="30"/>
        <v>-1530.5391040504946</v>
      </c>
      <c r="AL27">
        <f t="shared" si="9"/>
        <v>-69428.318853302306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-7515.8416302533587</v>
      </c>
      <c r="AR27">
        <f t="shared" si="14"/>
        <v>-7516.3161984881599</v>
      </c>
      <c r="AS27">
        <f t="shared" si="15"/>
        <v>224.41242795020793</v>
      </c>
      <c r="AT27">
        <f t="shared" si="16"/>
        <v>-164.37273656072034</v>
      </c>
      <c r="AU27">
        <f t="shared" si="17"/>
        <v>-7456.2765070986725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1533.7060982514704</v>
      </c>
      <c r="AK28">
        <f t="shared" si="30"/>
        <v>-1676.8105615437382</v>
      </c>
      <c r="AL28">
        <f t="shared" si="9"/>
        <v>-65517.880190951721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-6268.3597153941955</v>
      </c>
      <c r="AR28">
        <f t="shared" si="14"/>
        <v>-6268.7008453195876</v>
      </c>
      <c r="AS28">
        <f t="shared" si="15"/>
        <v>147.06505081765135</v>
      </c>
      <c r="AT28">
        <f t="shared" si="16"/>
        <v>-160.78714867610259</v>
      </c>
      <c r="AU28">
        <f t="shared" si="17"/>
        <v>-6282.4229431780377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927.16727610681119</v>
      </c>
      <c r="AK29">
        <f t="shared" si="30"/>
        <v>-1784.1699884213413</v>
      </c>
      <c r="AL29">
        <f t="shared" si="9"/>
        <v>-60111.679060253606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-5072.8445583125467</v>
      </c>
      <c r="AR29">
        <f t="shared" si="14"/>
        <v>-5073.08268224319</v>
      </c>
      <c r="AS29">
        <f t="shared" si="15"/>
        <v>79.379325681248929</v>
      </c>
      <c r="AT29">
        <f t="shared" si="16"/>
        <v>-152.75151985119481</v>
      </c>
      <c r="AU29">
        <f t="shared" si="17"/>
        <v>-5146.4548764131359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303.92273752024994</v>
      </c>
      <c r="AK30">
        <f t="shared" si="30"/>
        <v>-1849.071697748818</v>
      </c>
      <c r="AL30">
        <f t="shared" si="9"/>
        <v>-53562.640953393609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-3976.1534400962491</v>
      </c>
      <c r="AR30">
        <f t="shared" si="14"/>
        <v>-3976.3142227240851</v>
      </c>
      <c r="AS30">
        <f t="shared" si="15"/>
        <v>23.232421585604349</v>
      </c>
      <c r="AT30">
        <f t="shared" si="16"/>
        <v>-141.34649343650199</v>
      </c>
      <c r="AU30">
        <f t="shared" si="17"/>
        <v>-4094.4282945749833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-281.81247132545832</v>
      </c>
      <c r="AK31">
        <f t="shared" si="30"/>
        <v>-1870.3462893752355</v>
      </c>
      <c r="AL31">
        <f t="shared" si="9"/>
        <v>-46331.197740968004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-3015.1886385151483</v>
      </c>
      <c r="AR31">
        <f t="shared" si="14"/>
        <v>-3015.2930690157004</v>
      </c>
      <c r="AS31">
        <f t="shared" si="15"/>
        <v>-19.234171026884088</v>
      </c>
      <c r="AT31">
        <f t="shared" si="16"/>
        <v>-127.65425263169131</v>
      </c>
      <c r="AU31">
        <f t="shared" si="17"/>
        <v>-3162.1814926742759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-786.56663953994575</v>
      </c>
      <c r="AK32">
        <f t="shared" si="30"/>
        <v>-1850.6194163824534</v>
      </c>
      <c r="AL32">
        <f t="shared" si="9"/>
        <v>-38733.843059325001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-2199.6289572769374</v>
      </c>
      <c r="AR32">
        <f t="shared" si="14"/>
        <v>-2199.6937710181382</v>
      </c>
      <c r="AS32">
        <f t="shared" si="15"/>
        <v>-47.932575510346908</v>
      </c>
      <c r="AT32">
        <f t="shared" si="16"/>
        <v>-112.77487558911555</v>
      </c>
      <c r="AU32">
        <f t="shared" si="17"/>
        <v>-2360.4012221176008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-1194.7953981293904</v>
      </c>
      <c r="AK33">
        <f t="shared" si="30"/>
        <v>-1795.5597516146572</v>
      </c>
      <c r="AL33">
        <f t="shared" si="9"/>
        <v>-31184.841080836064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-1534.0185432847743</v>
      </c>
      <c r="AR33">
        <f t="shared" si="14"/>
        <v>-1534.0566587706514</v>
      </c>
      <c r="AS33">
        <f t="shared" si="15"/>
        <v>-65.008592135658503</v>
      </c>
      <c r="AT33">
        <f t="shared" si="16"/>
        <v>-97.696067235170759</v>
      </c>
      <c r="AU33">
        <f t="shared" si="17"/>
        <v>-1696.7613181414806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-1496.7174883280277</v>
      </c>
      <c r="AK34">
        <f t="shared" si="30"/>
        <v>-1711.9240737455998</v>
      </c>
      <c r="AL34">
        <f t="shared" si="9"/>
        <v>-23986.711302394033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-1009.38147360179</v>
      </c>
      <c r="AR34">
        <f t="shared" si="14"/>
        <v>-1009.4025477003509</v>
      </c>
      <c r="AS34">
        <f t="shared" si="15"/>
        <v>-72.710817933883988</v>
      </c>
      <c r="AT34">
        <f t="shared" si="16"/>
        <v>-83.165594451495238</v>
      </c>
      <c r="AU34">
        <f t="shared" si="17"/>
        <v>-1165.27896008573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-17599.191764749496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-620.05472564876447</v>
      </c>
      <c r="AR35">
        <f t="shared" ref="AR35:AR69" si="45">AI35*$K35</f>
        <v>-620.06560296252871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-763.367907108998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-1796.0294832262334</v>
      </c>
      <c r="AK36">
        <f t="shared" si="30"/>
        <v>-1488.3895507389636</v>
      </c>
      <c r="AL36">
        <f t="shared" si="40"/>
        <v>-11696.31320799963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-325.76885613947439</v>
      </c>
      <c r="AR36">
        <f t="shared" si="45"/>
        <v>-325.77439879718929</v>
      </c>
      <c r="AS36">
        <f t="shared" si="46"/>
        <v>-69.556322632555478</v>
      </c>
      <c r="AT36">
        <f t="shared" si="47"/>
        <v>-57.642095946084801</v>
      </c>
      <c r="AU36">
        <f t="shared" si="48"/>
        <v>-452.97281737582961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-1831.4491874989144</v>
      </c>
      <c r="AK37">
        <f t="shared" si="30"/>
        <v>-1362.6674869131273</v>
      </c>
      <c r="AL37">
        <f t="shared" si="40"/>
        <v>-8086.0667203284265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-169.15311211514779</v>
      </c>
      <c r="AR37">
        <f t="shared" si="45"/>
        <v>-169.15589701476225</v>
      </c>
      <c r="AS37">
        <f t="shared" si="46"/>
        <v>-63.328616858413355</v>
      </c>
      <c r="AT37">
        <f t="shared" si="47"/>
        <v>-47.118886930183855</v>
      </c>
      <c r="AU37">
        <f t="shared" si="48"/>
        <v>-279.60340080335948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-1756.9344268476998</v>
      </c>
      <c r="AK38">
        <f t="shared" si="30"/>
        <v>-1234.4660437882033</v>
      </c>
      <c r="AL38">
        <f t="shared" si="40"/>
        <v>-5800.8649998971314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-86.73687332144064</v>
      </c>
      <c r="AR38">
        <f t="shared" si="45"/>
        <v>-86.738250762861895</v>
      </c>
      <c r="AS38">
        <f t="shared" si="46"/>
        <v>-54.242869878799965</v>
      </c>
      <c r="AT38">
        <f t="shared" si="47"/>
        <v>-38.11239620544189</v>
      </c>
      <c r="AU38">
        <f t="shared" si="48"/>
        <v>-179.09351684710376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-1632.984143609674</v>
      </c>
      <c r="AK39">
        <f t="shared" si="30"/>
        <v>-1111.4806339088643</v>
      </c>
      <c r="AL39">
        <f t="shared" si="40"/>
        <v>-4335.4558745505738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-43.856119802324507</v>
      </c>
      <c r="AR39">
        <f t="shared" si="45"/>
        <v>-43.856789160654685</v>
      </c>
      <c r="AS39">
        <f t="shared" si="46"/>
        <v>-45.014357039824269</v>
      </c>
      <c r="AT39">
        <f t="shared" si="47"/>
        <v>-30.638745816005258</v>
      </c>
      <c r="AU39">
        <f t="shared" si="48"/>
        <v>-119.50989201648423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-3373.4171099918221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-21.772557196611235</v>
      </c>
      <c r="AR40">
        <f t="shared" si="45"/>
        <v>-21.772876704598843</v>
      </c>
      <c r="AS40">
        <f t="shared" si="46"/>
        <v>-36.711833712589865</v>
      </c>
      <c r="AT40">
        <f t="shared" si="47"/>
        <v>-24.542625735015672</v>
      </c>
      <c r="AU40">
        <f t="shared" si="48"/>
        <v>-83.027336152204384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-2725.6910518664345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-10.63043387556707</v>
      </c>
      <c r="AR41">
        <f t="shared" si="45"/>
        <v>-10.630583417382674</v>
      </c>
      <c r="AS41">
        <f t="shared" si="46"/>
        <v>-29.648481344351822</v>
      </c>
      <c r="AT41">
        <f t="shared" si="47"/>
        <v>-19.618569084941413</v>
      </c>
      <c r="AU41">
        <f t="shared" si="48"/>
        <v>-59.897633846675909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-2271.2739002718145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-5.0919853739579377</v>
      </c>
      <c r="AR42">
        <f t="shared" si="45"/>
        <v>-5.0920539084241989</v>
      </c>
      <c r="AS42">
        <f t="shared" si="46"/>
        <v>-23.808433613109756</v>
      </c>
      <c r="AT42">
        <f t="shared" si="47"/>
        <v>-15.663549456104272</v>
      </c>
      <c r="AU42">
        <f t="shared" si="48"/>
        <v>-44.564036977638224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-1087.8218106985059</v>
      </c>
      <c r="AK43">
        <f t="shared" si="61"/>
        <v>-713.3763018415957</v>
      </c>
      <c r="AL43">
        <f t="shared" si="40"/>
        <v>-1937.5598452070417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-2.3888227091835756</v>
      </c>
      <c r="AR43">
        <f t="shared" si="45"/>
        <v>-2.388853428472566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-33.943148041384319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-1680.8088024151114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-1.097285540148446</v>
      </c>
      <c r="AR44">
        <f t="shared" si="45"/>
        <v>-1.0972989777364268</v>
      </c>
      <c r="AS44">
        <f t="shared" si="46"/>
        <v>-15.225879488974256</v>
      </c>
      <c r="AT44">
        <f t="shared" si="47"/>
        <v>-9.9672269951828483</v>
      </c>
      <c r="AU44">
        <f t="shared" si="48"/>
        <v>-26.290405461893531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-1474.4802692574413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-0.49192690078195911</v>
      </c>
      <c r="AR45">
        <f t="shared" si="45"/>
        <v>-0.4919326295636467</v>
      </c>
      <c r="AS45">
        <f t="shared" si="46"/>
        <v>-12.15244061579412</v>
      </c>
      <c r="AT45">
        <f t="shared" si="47"/>
        <v>-7.9476923490666529</v>
      </c>
      <c r="AU45">
        <f t="shared" si="48"/>
        <v>-20.592065594424419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-1302.8512123382029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-0.2151120421638317</v>
      </c>
      <c r="AR46">
        <f t="shared" si="45"/>
        <v>-0.21511441709711776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-16.245674458757534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-1156.3315201732828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-9.1543215409591677E-2</v>
      </c>
      <c r="AR47">
        <f t="shared" si="45"/>
        <v>-9.1544170390785856E-2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-12.873815072195709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-1029.0107102332884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-3.7779270434974144E-2</v>
      </c>
      <c r="AR48">
        <f t="shared" si="45"/>
        <v>-3.7779642329256416E-2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-10.228849166323409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-917.11747351201439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-1.5106555520911192E-2</v>
      </c>
      <c r="AR49">
        <f t="shared" si="45"/>
        <v>-1.5106695416948833E-2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-8.1398017004007457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-818.09192746599047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-5.8319943110382603E-3</v>
      </c>
      <c r="AR50">
        <f t="shared" si="45"/>
        <v>-5.8320450692140738E-3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-6.4829540211184105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-730.09725117131984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-2.1693068444056654E-3</v>
      </c>
      <c r="AR51">
        <f t="shared" si="45"/>
        <v>-2.1693245946719452E-3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-5.1657516709878513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-651.72527898922249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-7.776960603877261E-4</v>
      </c>
      <c r="AR52">
        <f t="shared" si="45"/>
        <v>-7.7770202915448635E-4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-4.1171752700977837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-581.83646171397925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-2.6804033278138506E-4</v>
      </c>
      <c r="AR53">
        <f t="shared" si="45"/>
        <v>-2.6804225824070087E-4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-3.281842234536291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-519.47247532603228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-8.8595884019293045E-5</v>
      </c>
      <c r="AR54">
        <f t="shared" si="45"/>
        <v>-8.8596478539245153E-5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-2.6161418281736606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-463.80539991618207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-2.8015759597609945E-5</v>
      </c>
      <c r="AR55">
        <f t="shared" si="45"/>
        <v>-2.801593491378693E-5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-2.0855303843370692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-414.10856409580163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-8.457199795395347E-6</v>
      </c>
      <c r="AR56">
        <f t="shared" si="45"/>
        <v>-8.4572490473757724E-6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-1.662558403096396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-369.73860501881222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-2.4312751030772752E-6</v>
      </c>
      <c r="AR57">
        <f t="shared" si="45"/>
        <v>-2.4312882473711865E-6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-1.3253771345508363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-330.12336187766761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-6.6365375746806126E-7</v>
      </c>
      <c r="AR58">
        <f t="shared" si="45"/>
        <v>-6.6365708041303206E-7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-1.0565812805572903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-294.75287820399177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-1.7149970161615254E-7</v>
      </c>
      <c r="AR59">
        <f t="shared" si="45"/>
        <v>-1.7150049511588333E-7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-0.84229977515443688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-263.17217601409618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-4.1985728830905263E-8</v>
      </c>
      <c r="AR60">
        <f t="shared" si="45"/>
        <v>-4.1985905406378346E-8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-0.67147613025828545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-234.97514678597349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-9.5715126649449523E-9</v>
      </c>
      <c r="AR61">
        <f t="shared" si="45"/>
        <v>-9.5715491011423147E-9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-0.53529663634087887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-209.79923547488062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-2.0219154809241565E-9</v>
      </c>
      <c r="AR62">
        <f t="shared" si="45"/>
        <v>-2.0219224139765287E-9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-0.42673519561808076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-187.32074529598438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-3.935703771994176E-10</v>
      </c>
      <c r="AR63">
        <f t="shared" si="45"/>
        <v>-3.9357158589278167E-10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-0.34019068407687902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-167.25066529414002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-7.014136111050499E-11</v>
      </c>
      <c r="AR64">
        <f t="shared" si="45"/>
        <v>-7.0141552742089674E-11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-0.27119793030485828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-149.33095112501258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-1.1361412712479328E-11</v>
      </c>
      <c r="AR65">
        <f t="shared" si="45"/>
        <v>-1.1361440083453317E-11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-0.21619732959942828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-1.6571701362560785E-12</v>
      </c>
      <c r="AR66">
        <f t="shared" si="45"/>
        <v>-1.6571736156153128E-12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-2.1503085464956193E-13</v>
      </c>
      <c r="AR67">
        <f t="shared" si="45"/>
        <v>-2.1503124226891638E-13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-2.4442854096748349E-14</v>
      </c>
      <c r="AR68">
        <f t="shared" si="45"/>
        <v>-2.444289118889437E-14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821451.03112129157</v>
      </c>
      <c r="AO71" s="6">
        <f t="shared" si="70"/>
        <v>-82145.10311212916</v>
      </c>
      <c r="AP71" s="6">
        <f t="shared" si="70"/>
        <v>-1704.6232728905718</v>
      </c>
      <c r="AQ71" s="6">
        <f t="shared" si="70"/>
        <v>-519885.45743237773</v>
      </c>
      <c r="AR71" s="6">
        <f t="shared" si="70"/>
        <v>217715.84730389412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210227.12265638556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144.42328387386223</v>
      </c>
      <c r="K3">
        <v>1</v>
      </c>
      <c r="L3" s="2">
        <v>0</v>
      </c>
      <c r="O3">
        <f>$C$3</f>
        <v>144.42328387386223</v>
      </c>
      <c r="P3">
        <f>O3*B5</f>
        <v>115.53862709908979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7.2628734528185843</v>
      </c>
      <c r="AE3">
        <f t="shared" ref="AE3:AE23" si="1">$Z3*O3</f>
        <v>144.42328387386223</v>
      </c>
      <c r="AF3">
        <f t="shared" ref="AF3:AF23" si="2">-$Z3*P3</f>
        <v>-115.53862709908979</v>
      </c>
      <c r="AG3">
        <f t="shared" ref="AG3:AG23" si="3">-$Z3*Q3</f>
        <v>-1522.432587</v>
      </c>
      <c r="AH3">
        <f t="shared" ref="AH3:AH23" si="4">-X3*R3</f>
        <v>0</v>
      </c>
      <c r="AI3">
        <f t="shared" ref="AI3:AI23" si="5">SUM(AE3:AH3)</f>
        <v>-1493.5479302252277</v>
      </c>
      <c r="AJ3">
        <f t="shared" ref="AJ3:AJ23" si="6">AB3-AC3</f>
        <v>-7.2628734528185843</v>
      </c>
      <c r="AL3">
        <f t="shared" ref="AL3:AL23" si="7">SUM(AI3:AK3)</f>
        <v>-1500.8108036780463</v>
      </c>
      <c r="AN3">
        <f t="shared" ref="AN3:AN23" si="8">AE3*$K3</f>
        <v>144.42328387386223</v>
      </c>
      <c r="AO3">
        <f t="shared" ref="AO3:AO23" si="9">AF3*$K3</f>
        <v>-115.53862709908979</v>
      </c>
      <c r="AP3">
        <f t="shared" ref="AP3:AP23" si="10">AG3*$K3</f>
        <v>-1522.432587</v>
      </c>
      <c r="AQ3">
        <f t="shared" ref="AQ3:AQ23" si="11">AH3*$K3</f>
        <v>0</v>
      </c>
      <c r="AR3">
        <f t="shared" ref="AR3:AR23" si="12">AI3*$K3</f>
        <v>-1493.5479302252277</v>
      </c>
      <c r="AS3">
        <f t="shared" ref="AS3:AS23" si="13">AJ3*$K3</f>
        <v>-7.2628734528185843</v>
      </c>
      <c r="AT3">
        <f t="shared" ref="AT3:AT23" si="14">AK3*$K3</f>
        <v>0</v>
      </c>
      <c r="AU3">
        <f t="shared" ref="AU3:AU23" si="15">AL3*$K3</f>
        <v>-1500.8108036780463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64.909362477411534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6">F4+$C$9</f>
        <v>5.1400000000000001E-2</v>
      </c>
      <c r="I4" s="1">
        <f t="shared" ref="I4:I23" si="17">1+H4</f>
        <v>1.0514000000000001</v>
      </c>
      <c r="J4">
        <f t="shared" ref="J4:J23" si="18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7.2628734528185843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7.2628734528185843</v>
      </c>
      <c r="AC4">
        <f t="shared" ref="AC4:AC23" si="27">AX5</f>
        <v>13.91031131059116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-6.6474378577725757</v>
      </c>
      <c r="AK4">
        <f>G4*MAX(0, SUM(AB4:AB4, AE4:AF4))</f>
        <v>1.3073172215073451E-2</v>
      </c>
      <c r="AL4">
        <f t="shared" si="7"/>
        <v>-67.329514685557498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-57.72793418299409</v>
      </c>
      <c r="AR4">
        <f t="shared" si="12"/>
        <v>-57.72793418299409</v>
      </c>
      <c r="AS4">
        <f t="shared" si="13"/>
        <v>-6.3224632468827986</v>
      </c>
      <c r="AT4">
        <f t="shared" si="14"/>
        <v>1.2434061456223559E-2</v>
      </c>
      <c r="AU4">
        <f t="shared" si="15"/>
        <v>-64.037963368420662</v>
      </c>
      <c r="AW4">
        <v>1</v>
      </c>
      <c r="AX4">
        <f>(R4*SUMPRODUCT(K5:$K$23, X5:$X$23)-$AZ$3*SUMPRODUCT(K4:$K$22, W5:$W$23))/Z4</f>
        <v>7.2628734528185843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6"/>
        <v>5.1900000000000002E-2</v>
      </c>
      <c r="I5" s="1">
        <f t="shared" si="17"/>
        <v>1.0519000000000001</v>
      </c>
      <c r="J5">
        <f t="shared" si="18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144.42328387386223</v>
      </c>
      <c r="P5">
        <f t="shared" ref="P5:P23" si="30">O5*$C$5</f>
        <v>7.2211641936931121</v>
      </c>
      <c r="Q5" s="5">
        <f t="shared" ref="Q5:Q23" si="31">$C$8</f>
        <v>25</v>
      </c>
      <c r="R5">
        <f t="shared" si="0"/>
        <v>50000</v>
      </c>
      <c r="S5">
        <f t="shared" si="19"/>
        <v>13.91031131059116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13.91031131059116</v>
      </c>
      <c r="AC5">
        <f t="shared" si="27"/>
        <v>20.017977775195781</v>
      </c>
      <c r="AE5">
        <f t="shared" si="1"/>
        <v>141.20119466027512</v>
      </c>
      <c r="AF5">
        <f t="shared" si="2"/>
        <v>-7.0600597330137571</v>
      </c>
      <c r="AG5">
        <f t="shared" si="3"/>
        <v>-24.442249004599347</v>
      </c>
      <c r="AH5">
        <f t="shared" si="4"/>
        <v>-60.413792301298152</v>
      </c>
      <c r="AI5">
        <f t="shared" si="5"/>
        <v>49.285093621363863</v>
      </c>
      <c r="AJ5">
        <f t="shared" si="6"/>
        <v>-6.1076664646046215</v>
      </c>
      <c r="AK5">
        <f t="shared" ref="AK5:AK23" si="32">G5*SUM(AB5:AB5, AE5:AF5)</f>
        <v>0.60701092957519542</v>
      </c>
      <c r="AL5">
        <f t="shared" si="7"/>
        <v>43.78443808633444</v>
      </c>
      <c r="AN5">
        <f t="shared" si="8"/>
        <v>127.67208279876384</v>
      </c>
      <c r="AO5">
        <f t="shared" si="9"/>
        <v>-6.3836041399381926</v>
      </c>
      <c r="AP5">
        <f t="shared" si="10"/>
        <v>-22.100328869109376</v>
      </c>
      <c r="AQ5">
        <f t="shared" si="11"/>
        <v>-54.625279279231492</v>
      </c>
      <c r="AR5">
        <f t="shared" si="12"/>
        <v>44.562870510484778</v>
      </c>
      <c r="AS5">
        <f t="shared" si="13"/>
        <v>-5.5224638888668958</v>
      </c>
      <c r="AT5">
        <f t="shared" si="14"/>
        <v>0.54885052387082933</v>
      </c>
      <c r="AU5">
        <f t="shared" si="15"/>
        <v>39.589257145488716</v>
      </c>
      <c r="AW5">
        <v>2</v>
      </c>
      <c r="AX5">
        <f>(R5*SUMPRODUCT(K6:$K$23, X6:$X$23)-$AZ$3*SUMPRODUCT(K5:$K$22, W6:$W$23))/Z5</f>
        <v>13.91031131059116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6"/>
        <v>5.4700000000000006E-2</v>
      </c>
      <c r="I6" s="1">
        <f t="shared" si="17"/>
        <v>1.0547</v>
      </c>
      <c r="J6">
        <f t="shared" si="18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144.42328387386223</v>
      </c>
      <c r="P6">
        <f t="shared" si="30"/>
        <v>7.2211641936931121</v>
      </c>
      <c r="Q6" s="5">
        <f t="shared" si="31"/>
        <v>25</v>
      </c>
      <c r="R6">
        <f t="shared" si="0"/>
        <v>50000</v>
      </c>
      <c r="S6">
        <f t="shared" si="19"/>
        <v>20.017977775195781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20.017977775195781</v>
      </c>
      <c r="AC6">
        <f t="shared" si="27"/>
        <v>25.79385470096166</v>
      </c>
      <c r="AE6">
        <f t="shared" si="1"/>
        <v>139.61522905470349</v>
      </c>
      <c r="AF6">
        <f t="shared" si="2"/>
        <v>-6.9807614527351749</v>
      </c>
      <c r="AG6">
        <f t="shared" si="3"/>
        <v>-24.167714739238647</v>
      </c>
      <c r="AH6">
        <f t="shared" si="4"/>
        <v>-60.22355062942038</v>
      </c>
      <c r="AI6">
        <f t="shared" si="5"/>
        <v>48.243202233309283</v>
      </c>
      <c r="AJ6">
        <f t="shared" si="6"/>
        <v>-5.7758769257658784</v>
      </c>
      <c r="AK6">
        <f t="shared" si="32"/>
        <v>1.0838323621778652</v>
      </c>
      <c r="AL6">
        <f t="shared" si="7"/>
        <v>43.55115766972127</v>
      </c>
      <c r="AN6">
        <f t="shared" si="8"/>
        <v>119.69097902942998</v>
      </c>
      <c r="AO6">
        <f t="shared" si="9"/>
        <v>-5.9845489514714991</v>
      </c>
      <c r="AP6">
        <f t="shared" si="10"/>
        <v>-20.71878159444962</v>
      </c>
      <c r="AQ6">
        <f t="shared" si="11"/>
        <v>-51.629150947705526</v>
      </c>
      <c r="AR6">
        <f t="shared" si="12"/>
        <v>41.358497535803323</v>
      </c>
      <c r="AS6">
        <f t="shared" si="13"/>
        <v>-4.9516114300649949</v>
      </c>
      <c r="AT6">
        <f t="shared" si="14"/>
        <v>0.92916050355810464</v>
      </c>
      <c r="AU6">
        <f t="shared" si="15"/>
        <v>37.336046609296432</v>
      </c>
      <c r="AW6">
        <v>3</v>
      </c>
      <c r="AX6">
        <f>(R6*SUMPRODUCT(K7:$K$23, X7:$X$23)-$AZ$3*SUMPRODUCT(K6:$K$22, W7:$W$23))/Z6</f>
        <v>20.017977775195781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6"/>
        <v>6.1700000000000005E-2</v>
      </c>
      <c r="I7" s="1">
        <f t="shared" si="17"/>
        <v>1.0617000000000001</v>
      </c>
      <c r="J7">
        <f t="shared" si="18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144.42328387386223</v>
      </c>
      <c r="P7">
        <f t="shared" si="30"/>
        <v>7.2211641936931121</v>
      </c>
      <c r="Q7" s="5">
        <f t="shared" si="31"/>
        <v>25</v>
      </c>
      <c r="R7">
        <f t="shared" si="0"/>
        <v>50000</v>
      </c>
      <c r="S7">
        <f t="shared" si="19"/>
        <v>25.79385470096166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25.79385470096166</v>
      </c>
      <c r="AC7">
        <f t="shared" si="27"/>
        <v>31.180896078434845</v>
      </c>
      <c r="AE7">
        <f t="shared" si="1"/>
        <v>138.04561782627229</v>
      </c>
      <c r="AF7">
        <f t="shared" si="2"/>
        <v>-6.902280891313616</v>
      </c>
      <c r="AG7">
        <f t="shared" si="3"/>
        <v>-23.896011453880227</v>
      </c>
      <c r="AH7">
        <f t="shared" si="4"/>
        <v>-60.052275932066543</v>
      </c>
      <c r="AI7">
        <f t="shared" si="5"/>
        <v>47.19504954901192</v>
      </c>
      <c r="AJ7">
        <f t="shared" si="6"/>
        <v>-5.3870413774731851</v>
      </c>
      <c r="AK7">
        <f t="shared" si="32"/>
        <v>2.1657332445757009</v>
      </c>
      <c r="AL7">
        <f t="shared" si="7"/>
        <v>43.973741416114429</v>
      </c>
      <c r="AN7">
        <f t="shared" si="8"/>
        <v>111.46780100683117</v>
      </c>
      <c r="AO7">
        <f t="shared" si="9"/>
        <v>-5.5733900503415592</v>
      </c>
      <c r="AP7">
        <f t="shared" si="10"/>
        <v>-19.295330714157206</v>
      </c>
      <c r="AQ7">
        <f t="shared" si="11"/>
        <v>-48.490457350316227</v>
      </c>
      <c r="AR7">
        <f t="shared" si="12"/>
        <v>38.108622892016186</v>
      </c>
      <c r="AS7">
        <f t="shared" si="13"/>
        <v>-4.3498784368181909</v>
      </c>
      <c r="AT7">
        <f t="shared" si="14"/>
        <v>1.7487662856784936</v>
      </c>
      <c r="AU7">
        <f t="shared" si="15"/>
        <v>35.507510740876484</v>
      </c>
      <c r="AW7">
        <v>4</v>
      </c>
      <c r="AX7">
        <f>(R7*SUMPRODUCT(K8:$K$23, X8:$X$23)-$AZ$3*SUMPRODUCT(K7:$K$22, W8:$W$23))/Z7</f>
        <v>25.79385470096166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6"/>
        <v>7.0099999999999996E-2</v>
      </c>
      <c r="I8" s="1">
        <f t="shared" si="17"/>
        <v>1.0701000000000001</v>
      </c>
      <c r="J8">
        <f t="shared" si="18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144.42328387386223</v>
      </c>
      <c r="P8">
        <f t="shared" si="30"/>
        <v>7.2211641936931121</v>
      </c>
      <c r="Q8" s="5">
        <f t="shared" si="31"/>
        <v>25</v>
      </c>
      <c r="R8">
        <f t="shared" si="0"/>
        <v>50000</v>
      </c>
      <c r="S8">
        <f t="shared" si="19"/>
        <v>31.180896078434845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31.180896078434845</v>
      </c>
      <c r="AC8">
        <f t="shared" si="27"/>
        <v>35.690938176305565</v>
      </c>
      <c r="AE8">
        <f t="shared" si="1"/>
        <v>136.49181652329457</v>
      </c>
      <c r="AF8">
        <f t="shared" si="2"/>
        <v>-6.8245908261647292</v>
      </c>
      <c r="AG8">
        <f t="shared" si="3"/>
        <v>-23.627044902694685</v>
      </c>
      <c r="AH8">
        <f t="shared" si="4"/>
        <v>-60.012873293480972</v>
      </c>
      <c r="AI8">
        <f t="shared" si="5"/>
        <v>46.027307500954201</v>
      </c>
      <c r="AJ8">
        <f t="shared" si="6"/>
        <v>-4.5100420978707199</v>
      </c>
      <c r="AK8">
        <f t="shared" si="32"/>
        <v>3.4743194303521974</v>
      </c>
      <c r="AL8">
        <f t="shared" si="7"/>
        <v>44.991584833435681</v>
      </c>
      <c r="AN8">
        <f t="shared" si="8"/>
        <v>102.99332013440649</v>
      </c>
      <c r="AO8">
        <f t="shared" si="9"/>
        <v>-5.1496660067203246</v>
      </c>
      <c r="AP8">
        <f t="shared" si="10"/>
        <v>-17.828378737108579</v>
      </c>
      <c r="AQ8">
        <f t="shared" si="11"/>
        <v>-45.284217242769145</v>
      </c>
      <c r="AR8">
        <f t="shared" si="12"/>
        <v>34.73105814780844</v>
      </c>
      <c r="AS8">
        <f t="shared" si="13"/>
        <v>-3.4031652698121575</v>
      </c>
      <c r="AT8">
        <f t="shared" si="14"/>
        <v>2.621634779682068</v>
      </c>
      <c r="AU8">
        <f t="shared" si="15"/>
        <v>33.949527657678352</v>
      </c>
      <c r="AW8">
        <v>5</v>
      </c>
      <c r="AX8">
        <f>(R8*SUMPRODUCT(K9:$K$23, X9:$X$23)-$AZ$3*SUMPRODUCT(K8:$K$22, W9:$W$23))/Z8</f>
        <v>31.180896078434845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6"/>
        <v>7.3400000000000007E-2</v>
      </c>
      <c r="I9" s="1">
        <f t="shared" si="17"/>
        <v>1.0733999999999999</v>
      </c>
      <c r="J9">
        <f t="shared" si="18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144.42328387386223</v>
      </c>
      <c r="P9">
        <f t="shared" si="30"/>
        <v>7.2211641936931121</v>
      </c>
      <c r="Q9" s="5">
        <f t="shared" si="31"/>
        <v>25</v>
      </c>
      <c r="R9">
        <f t="shared" si="0"/>
        <v>50000</v>
      </c>
      <c r="S9">
        <f t="shared" si="19"/>
        <v>35.690938176305565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35.690938176305565</v>
      </c>
      <c r="AC9">
        <f t="shared" si="27"/>
        <v>38.370352012268334</v>
      </c>
      <c r="AE9">
        <f t="shared" si="1"/>
        <v>134.95265126718621</v>
      </c>
      <c r="AF9">
        <f t="shared" si="2"/>
        <v>-6.7476325633593106</v>
      </c>
      <c r="AG9">
        <f t="shared" si="3"/>
        <v>-23.360611884620422</v>
      </c>
      <c r="AH9">
        <f t="shared" si="4"/>
        <v>-60.325138094637737</v>
      </c>
      <c r="AI9">
        <f t="shared" si="5"/>
        <v>44.519268724568747</v>
      </c>
      <c r="AJ9">
        <f t="shared" si="6"/>
        <v>-2.6794138359627695</v>
      </c>
      <c r="AK9">
        <f t="shared" si="32"/>
        <v>3.6548798384269543</v>
      </c>
      <c r="AL9">
        <f t="shared" si="7"/>
        <v>45.494734727032935</v>
      </c>
      <c r="AN9">
        <f t="shared" si="8"/>
        <v>94.86855265945502</v>
      </c>
      <c r="AO9">
        <f t="shared" si="9"/>
        <v>-4.7434276329727512</v>
      </c>
      <c r="AP9">
        <f t="shared" si="10"/>
        <v>-16.421962947178276</v>
      </c>
      <c r="AQ9">
        <f t="shared" si="11"/>
        <v>-42.407159001933408</v>
      </c>
      <c r="AR9">
        <f t="shared" si="12"/>
        <v>31.296003077370585</v>
      </c>
      <c r="AS9">
        <f t="shared" si="13"/>
        <v>-1.8835651630900065</v>
      </c>
      <c r="AT9">
        <f t="shared" si="14"/>
        <v>2.569294913141853</v>
      </c>
      <c r="AU9">
        <f t="shared" si="15"/>
        <v>31.981732827422434</v>
      </c>
      <c r="AW9">
        <v>6</v>
      </c>
      <c r="AX9">
        <f>(R9*SUMPRODUCT(K10:$K$23, X10:$X$23)-$AZ$3*SUMPRODUCT(K9:$K$22, W10:$W$23))/Z9</f>
        <v>35.690938176305565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6"/>
        <v>5.4300000000000001E-2</v>
      </c>
      <c r="I10" s="1">
        <f t="shared" si="17"/>
        <v>1.0543</v>
      </c>
      <c r="J10">
        <f t="shared" si="18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144.42328387386223</v>
      </c>
      <c r="P10">
        <f t="shared" si="30"/>
        <v>7.2211641936931121</v>
      </c>
      <c r="Q10" s="5">
        <f t="shared" si="31"/>
        <v>25</v>
      </c>
      <c r="R10">
        <f t="shared" si="0"/>
        <v>50000</v>
      </c>
      <c r="S10">
        <f t="shared" si="19"/>
        <v>38.370352012268334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38.370352012268334</v>
      </c>
      <c r="AC10">
        <f t="shared" si="27"/>
        <v>40.068494371823611</v>
      </c>
      <c r="AE10">
        <f t="shared" si="1"/>
        <v>133.42750871017793</v>
      </c>
      <c r="AF10">
        <f t="shared" si="2"/>
        <v>-6.6713754355088968</v>
      </c>
      <c r="AG10">
        <f t="shared" si="3"/>
        <v>-23.096606227758969</v>
      </c>
      <c r="AH10">
        <f t="shared" si="4"/>
        <v>-60.799076030493424</v>
      </c>
      <c r="AI10">
        <f t="shared" si="5"/>
        <v>42.860451016416647</v>
      </c>
      <c r="AJ10">
        <f t="shared" si="6"/>
        <v>-1.6981423595552769</v>
      </c>
      <c r="AK10">
        <f t="shared" si="32"/>
        <v>0.71004388673383068</v>
      </c>
      <c r="AL10">
        <f t="shared" si="7"/>
        <v>41.872352543595198</v>
      </c>
      <c r="AN10">
        <f t="shared" si="8"/>
        <v>88.965582061451073</v>
      </c>
      <c r="AO10">
        <f t="shared" si="9"/>
        <v>-4.4482791030725535</v>
      </c>
      <c r="AP10">
        <f t="shared" si="10"/>
        <v>-15.40014526659577</v>
      </c>
      <c r="AQ10">
        <f t="shared" si="11"/>
        <v>-40.539055552632547</v>
      </c>
      <c r="AR10">
        <f t="shared" si="12"/>
        <v>28.578102139150211</v>
      </c>
      <c r="AS10">
        <f t="shared" si="13"/>
        <v>-1.1322719347866903</v>
      </c>
      <c r="AT10">
        <f t="shared" si="14"/>
        <v>0.47343661200826781</v>
      </c>
      <c r="AU10">
        <f t="shared" si="15"/>
        <v>27.919266816371788</v>
      </c>
      <c r="AW10">
        <v>7</v>
      </c>
      <c r="AX10">
        <f>(R10*SUMPRODUCT(K11:$K$23, X11:$X$23)-$AZ$3*SUMPRODUCT(K10:$K$22, W11:$W$23))/Z10</f>
        <v>38.370352012268334</v>
      </c>
    </row>
    <row r="11" spans="1:52" x14ac:dyDescent="0.25">
      <c r="A11" t="s">
        <v>33</v>
      </c>
      <c r="C11" s="24">
        <f>AU25</f>
        <v>-1149.5656889046807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6"/>
        <v>5.1300000000000005E-2</v>
      </c>
      <c r="I11" s="1">
        <f t="shared" si="17"/>
        <v>1.0512999999999999</v>
      </c>
      <c r="J11">
        <f t="shared" si="18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144.42328387386223</v>
      </c>
      <c r="P11">
        <f t="shared" si="30"/>
        <v>7.2211641936931121</v>
      </c>
      <c r="Q11" s="5">
        <f t="shared" si="31"/>
        <v>25</v>
      </c>
      <c r="R11">
        <f t="shared" si="0"/>
        <v>50000</v>
      </c>
      <c r="S11">
        <f t="shared" si="19"/>
        <v>40.068494371823611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40.068494371823611</v>
      </c>
      <c r="AC11">
        <f t="shared" si="27"/>
        <v>41.507084930752924</v>
      </c>
      <c r="AE11">
        <f t="shared" si="1"/>
        <v>131.9163694560429</v>
      </c>
      <c r="AF11">
        <f t="shared" si="2"/>
        <v>-6.5958184728021454</v>
      </c>
      <c r="AG11">
        <f t="shared" si="3"/>
        <v>-22.835024574579204</v>
      </c>
      <c r="AH11">
        <f t="shared" si="4"/>
        <v>-61.231181804349532</v>
      </c>
      <c r="AI11">
        <f t="shared" si="5"/>
        <v>41.25434460431201</v>
      </c>
      <c r="AJ11">
        <f t="shared" si="6"/>
        <v>-1.4385905589293131</v>
      </c>
      <c r="AK11">
        <f t="shared" si="32"/>
        <v>0.26462247256810301</v>
      </c>
      <c r="AL11">
        <f t="shared" si="7"/>
        <v>40.080376517950796</v>
      </c>
      <c r="AN11">
        <f t="shared" si="8"/>
        <v>83.665935849294129</v>
      </c>
      <c r="AO11">
        <f t="shared" si="9"/>
        <v>-4.1832967924647066</v>
      </c>
      <c r="AP11">
        <f t="shared" si="10"/>
        <v>-14.482764413937414</v>
      </c>
      <c r="AQ11">
        <f t="shared" si="11"/>
        <v>-38.834938756605524</v>
      </c>
      <c r="AR11">
        <f t="shared" si="12"/>
        <v>26.164935886286475</v>
      </c>
      <c r="AS11">
        <f t="shared" si="13"/>
        <v>-0.91240401712910024</v>
      </c>
      <c r="AT11">
        <f t="shared" si="14"/>
        <v>0.16783274816808796</v>
      </c>
      <c r="AU11">
        <f t="shared" si="15"/>
        <v>25.420364617325461</v>
      </c>
      <c r="AW11">
        <v>8</v>
      </c>
      <c r="AX11">
        <f>(R11*SUMPRODUCT(K12:$K$23, X12:$X$23)-$AZ$3*SUMPRODUCT(K11:$K$22, W12:$W$23))/Z11</f>
        <v>40.068494371823611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6"/>
        <v>7.0000000000000007E-2</v>
      </c>
      <c r="I12" s="1">
        <f t="shared" si="17"/>
        <v>1.07</v>
      </c>
      <c r="J12">
        <f t="shared" si="18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144.42328387386223</v>
      </c>
      <c r="P12">
        <f t="shared" si="30"/>
        <v>7.2211641936931121</v>
      </c>
      <c r="Q12" s="5">
        <f t="shared" si="31"/>
        <v>25</v>
      </c>
      <c r="R12">
        <f t="shared" si="0"/>
        <v>50000</v>
      </c>
      <c r="S12">
        <f t="shared" si="19"/>
        <v>41.507084930752924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41.507084930752924</v>
      </c>
      <c r="AC12">
        <f t="shared" si="27"/>
        <v>43.202231541179529</v>
      </c>
      <c r="AE12">
        <f t="shared" si="1"/>
        <v>130.41827110004306</v>
      </c>
      <c r="AF12">
        <f t="shared" si="2"/>
        <v>-6.5209135550021529</v>
      </c>
      <c r="AG12">
        <f t="shared" si="3"/>
        <v>-22.575700330624837</v>
      </c>
      <c r="AH12">
        <f t="shared" si="4"/>
        <v>-61.947996417147195</v>
      </c>
      <c r="AI12">
        <f t="shared" si="5"/>
        <v>39.373660797268869</v>
      </c>
      <c r="AJ12">
        <f t="shared" si="6"/>
        <v>-1.6951466104266046</v>
      </c>
      <c r="AK12">
        <f t="shared" si="32"/>
        <v>3.4734932919916703</v>
      </c>
      <c r="AL12">
        <f t="shared" si="7"/>
        <v>41.152007478833937</v>
      </c>
      <c r="AN12">
        <f t="shared" si="8"/>
        <v>77.304476564268043</v>
      </c>
      <c r="AO12">
        <f t="shared" si="9"/>
        <v>-3.8652238282134022</v>
      </c>
      <c r="AP12">
        <f t="shared" si="10"/>
        <v>-13.381581295399874</v>
      </c>
      <c r="AQ12">
        <f t="shared" si="11"/>
        <v>-36.719221906869265</v>
      </c>
      <c r="AR12">
        <f t="shared" si="12"/>
        <v>23.3384495337855</v>
      </c>
      <c r="AS12">
        <f t="shared" si="13"/>
        <v>-1.0047857582638864</v>
      </c>
      <c r="AT12">
        <f t="shared" si="14"/>
        <v>2.0588877503285938</v>
      </c>
      <c r="AU12">
        <f t="shared" si="15"/>
        <v>24.392551525850209</v>
      </c>
      <c r="AW12">
        <v>9</v>
      </c>
      <c r="AX12">
        <f>(R12*SUMPRODUCT(K13:$K$23, X13:$X$23)-$AZ$3*SUMPRODUCT(K12:$K$22, W13:$W$23))/Z12</f>
        <v>41.507084930752924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6"/>
        <v>0.10390000000000001</v>
      </c>
      <c r="I13" s="1">
        <f t="shared" si="17"/>
        <v>1.1039000000000001</v>
      </c>
      <c r="J13">
        <f t="shared" si="18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144.42328387386223</v>
      </c>
      <c r="P13">
        <f t="shared" si="30"/>
        <v>7.2211641936931121</v>
      </c>
      <c r="Q13" s="5">
        <f t="shared" si="31"/>
        <v>25</v>
      </c>
      <c r="R13">
        <f t="shared" si="0"/>
        <v>50000</v>
      </c>
      <c r="S13">
        <f t="shared" si="19"/>
        <v>43.202231541179529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43.202231541179529</v>
      </c>
      <c r="AC13">
        <f t="shared" si="27"/>
        <v>43.288449828679788</v>
      </c>
      <c r="AE13">
        <f t="shared" si="1"/>
        <v>128.93303457209663</v>
      </c>
      <c r="AF13">
        <f t="shared" si="2"/>
        <v>-6.4466517286048317</v>
      </c>
      <c r="AG13">
        <f t="shared" si="3"/>
        <v>-22.318602498456098</v>
      </c>
      <c r="AH13">
        <f t="shared" si="4"/>
        <v>-62.681657724983161</v>
      </c>
      <c r="AI13">
        <f t="shared" si="5"/>
        <v>37.486122620052534</v>
      </c>
      <c r="AJ13">
        <f t="shared" si="6"/>
        <v>-8.6218287500258839E-2</v>
      </c>
      <c r="AK13">
        <f t="shared" si="32"/>
        <v>11.598203006926994</v>
      </c>
      <c r="AL13">
        <f t="shared" si="7"/>
        <v>48.998107339479269</v>
      </c>
      <c r="AN13">
        <f t="shared" si="8"/>
        <v>69.231011389177127</v>
      </c>
      <c r="AO13">
        <f t="shared" si="9"/>
        <v>-3.461550569458856</v>
      </c>
      <c r="AP13">
        <f t="shared" si="10"/>
        <v>-11.984046050642837</v>
      </c>
      <c r="AQ13">
        <f t="shared" si="11"/>
        <v>-33.65711956018724</v>
      </c>
      <c r="AR13">
        <f t="shared" si="12"/>
        <v>20.128295208888183</v>
      </c>
      <c r="AS13">
        <f t="shared" si="13"/>
        <v>-4.6295189310448126E-2</v>
      </c>
      <c r="AT13">
        <f t="shared" si="14"/>
        <v>6.2276927486536069</v>
      </c>
      <c r="AU13">
        <f t="shared" si="15"/>
        <v>26.309692768231344</v>
      </c>
      <c r="AW13">
        <v>10</v>
      </c>
      <c r="AX13">
        <f>(R13*SUMPRODUCT(K14:$K$23, X14:$X$23)-$AZ$3*SUMPRODUCT(K13:$K$22, W14:$W$23))/Z13</f>
        <v>43.202231541179529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144.42328387386223</v>
      </c>
      <c r="P14">
        <f t="shared" si="30"/>
        <v>7.2211641936931121</v>
      </c>
      <c r="Q14" s="5">
        <f t="shared" si="31"/>
        <v>25</v>
      </c>
      <c r="R14">
        <f t="shared" si="0"/>
        <v>50000</v>
      </c>
      <c r="S14">
        <f t="shared" si="19"/>
        <v>43.288449828679788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43.288449828679788</v>
      </c>
      <c r="AC14">
        <f t="shared" si="27"/>
        <v>42.21708661590349</v>
      </c>
      <c r="AE14">
        <f t="shared" si="1"/>
        <v>127.45987331074525</v>
      </c>
      <c r="AF14">
        <f t="shared" si="2"/>
        <v>-6.3729936655372628</v>
      </c>
      <c r="AG14">
        <f t="shared" si="3"/>
        <v>-22.063594922489671</v>
      </c>
      <c r="AH14">
        <f t="shared" si="4"/>
        <v>-63.64310196372746</v>
      </c>
      <c r="AI14">
        <f t="shared" si="5"/>
        <v>35.380182758990856</v>
      </c>
      <c r="AJ14">
        <f t="shared" si="6"/>
        <v>1.0713632127762978</v>
      </c>
      <c r="AK14">
        <f t="shared" si="32"/>
        <v>11.506273063172147</v>
      </c>
      <c r="AL14">
        <f t="shared" si="7"/>
        <v>47.957819034939298</v>
      </c>
      <c r="AN14">
        <f t="shared" si="8"/>
        <v>63.045213729635883</v>
      </c>
      <c r="AO14">
        <f t="shared" si="9"/>
        <v>-3.1522606864817941</v>
      </c>
      <c r="AP14">
        <f t="shared" si="10"/>
        <v>-10.913270360321349</v>
      </c>
      <c r="AQ14">
        <f t="shared" si="11"/>
        <v>-31.479656000740352</v>
      </c>
      <c r="AR14">
        <f t="shared" si="12"/>
        <v>17.500026682092386</v>
      </c>
      <c r="AS14">
        <f t="shared" si="13"/>
        <v>0.52992617187747404</v>
      </c>
      <c r="AT14">
        <f t="shared" si="14"/>
        <v>5.6913240666000675</v>
      </c>
      <c r="AU14">
        <f t="shared" si="15"/>
        <v>23.721276920569927</v>
      </c>
      <c r="AW14">
        <v>11</v>
      </c>
      <c r="AX14">
        <f>(R14*SUMPRODUCT(K15:$K$23, X15:$X$23)-$AZ$3*SUMPRODUCT(K14:$K$22, W15:$W$23))/Z14</f>
        <v>43.288449828679788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144.42328387386223</v>
      </c>
      <c r="P15">
        <f t="shared" si="30"/>
        <v>7.2211641936931121</v>
      </c>
      <c r="Q15" s="5">
        <f t="shared" si="31"/>
        <v>25</v>
      </c>
      <c r="R15">
        <f t="shared" si="0"/>
        <v>50000</v>
      </c>
      <c r="S15">
        <f t="shared" si="19"/>
        <v>42.21708661590349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42.21708661590349</v>
      </c>
      <c r="AC15">
        <f t="shared" si="27"/>
        <v>39.999022397484353</v>
      </c>
      <c r="AE15">
        <f t="shared" si="1"/>
        <v>125.99694382008991</v>
      </c>
      <c r="AF15">
        <f t="shared" si="2"/>
        <v>-6.2998471910044964</v>
      </c>
      <c r="AG15">
        <f t="shared" si="3"/>
        <v>-21.810358489378746</v>
      </c>
      <c r="AH15">
        <f t="shared" si="4"/>
        <v>-65.200967772056273</v>
      </c>
      <c r="AI15">
        <f t="shared" si="5"/>
        <v>32.685770367650392</v>
      </c>
      <c r="AJ15">
        <f t="shared" si="6"/>
        <v>2.218064218419137</v>
      </c>
      <c r="AK15">
        <f t="shared" si="32"/>
        <v>11.333992827149226</v>
      </c>
      <c r="AL15">
        <f t="shared" si="7"/>
        <v>46.237827413218753</v>
      </c>
      <c r="AN15">
        <f t="shared" si="8"/>
        <v>57.409110365001091</v>
      </c>
      <c r="AO15">
        <f t="shared" si="9"/>
        <v>-2.8704555182500551</v>
      </c>
      <c r="AP15">
        <f t="shared" si="10"/>
        <v>-9.9376480068029753</v>
      </c>
      <c r="AQ15">
        <f t="shared" si="11"/>
        <v>-29.708098000183597</v>
      </c>
      <c r="AR15">
        <f t="shared" si="12"/>
        <v>14.892908839764464</v>
      </c>
      <c r="AS15">
        <f t="shared" si="13"/>
        <v>1.0106363666543199</v>
      </c>
      <c r="AT15">
        <f t="shared" si="14"/>
        <v>5.1642081574536745</v>
      </c>
      <c r="AU15">
        <f t="shared" si="15"/>
        <v>21.067753363872459</v>
      </c>
      <c r="AW15">
        <v>12</v>
      </c>
      <c r="AX15">
        <f>(R15*SUMPRODUCT(K16:$K$23, X16:$X$23)-$AZ$3*SUMPRODUCT(K15:$K$22, W16:$W$23))/Z15</f>
        <v>42.21708661590349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144.42328387386223</v>
      </c>
      <c r="P16">
        <f t="shared" si="30"/>
        <v>7.2211641936931121</v>
      </c>
      <c r="Q16" s="5">
        <f t="shared" si="31"/>
        <v>25</v>
      </c>
      <c r="R16">
        <f t="shared" si="0"/>
        <v>50000</v>
      </c>
      <c r="S16">
        <f t="shared" si="19"/>
        <v>39.999022397484353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39.999022397484353</v>
      </c>
      <c r="AC16">
        <f t="shared" si="27"/>
        <v>36.781735913132231</v>
      </c>
      <c r="AE16">
        <f t="shared" si="1"/>
        <v>124.54332287509696</v>
      </c>
      <c r="AF16">
        <f t="shared" si="2"/>
        <v>-6.2271661437548484</v>
      </c>
      <c r="AG16">
        <f t="shared" si="3"/>
        <v>-21.558733386763276</v>
      </c>
      <c r="AH16">
        <f t="shared" si="4"/>
        <v>-67.043035443369249</v>
      </c>
      <c r="AI16">
        <f t="shared" si="5"/>
        <v>29.714387901209591</v>
      </c>
      <c r="AJ16">
        <f t="shared" si="6"/>
        <v>3.2172864843521225</v>
      </c>
      <c r="AK16">
        <f t="shared" si="32"/>
        <v>11.082062539017853</v>
      </c>
      <c r="AL16">
        <f t="shared" si="7"/>
        <v>44.013736924579568</v>
      </c>
      <c r="AN16">
        <f t="shared" si="8"/>
        <v>52.27372173101611</v>
      </c>
      <c r="AO16">
        <f t="shared" si="9"/>
        <v>-2.6136860865508056</v>
      </c>
      <c r="AP16">
        <f t="shared" si="10"/>
        <v>-9.0487005157477611</v>
      </c>
      <c r="AQ16">
        <f t="shared" si="11"/>
        <v>-28.139517220718812</v>
      </c>
      <c r="AR16">
        <f t="shared" si="12"/>
        <v>12.471817907998728</v>
      </c>
      <c r="AS16">
        <f t="shared" si="13"/>
        <v>1.3503697711730982</v>
      </c>
      <c r="AT16">
        <f t="shared" si="14"/>
        <v>4.6513987261389431</v>
      </c>
      <c r="AU16">
        <f t="shared" si="15"/>
        <v>18.473586405310769</v>
      </c>
      <c r="AW16">
        <v>13</v>
      </c>
      <c r="AX16">
        <f>(R16*SUMPRODUCT(K17:$K$23, X17:$X$23)-$AZ$3*SUMPRODUCT(K16:$K$22, W17:$W$23))/Z16</f>
        <v>39.999022397484353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144.42328387386223</v>
      </c>
      <c r="P17">
        <f t="shared" si="30"/>
        <v>7.2211641936931121</v>
      </c>
      <c r="Q17" s="5">
        <f t="shared" si="31"/>
        <v>25</v>
      </c>
      <c r="R17">
        <f t="shared" si="0"/>
        <v>50000</v>
      </c>
      <c r="S17">
        <f t="shared" si="19"/>
        <v>36.781735913132231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36.781735913132231</v>
      </c>
      <c r="AC17">
        <f t="shared" si="27"/>
        <v>32.663892839498786</v>
      </c>
      <c r="AE17">
        <f t="shared" si="1"/>
        <v>123.09889893315909</v>
      </c>
      <c r="AF17">
        <f t="shared" si="2"/>
        <v>-6.1549449466579551</v>
      </c>
      <c r="AG17">
        <f t="shared" si="3"/>
        <v>-21.308700306363406</v>
      </c>
      <c r="AH17">
        <f t="shared" si="4"/>
        <v>-68.891493064470112</v>
      </c>
      <c r="AI17">
        <f t="shared" si="5"/>
        <v>26.743760615667625</v>
      </c>
      <c r="AJ17">
        <f t="shared" si="6"/>
        <v>4.1178430736334448</v>
      </c>
      <c r="AK17">
        <f t="shared" si="32"/>
        <v>10.760798292974336</v>
      </c>
      <c r="AL17">
        <f t="shared" si="7"/>
        <v>41.622401982275406</v>
      </c>
      <c r="AN17">
        <f t="shared" si="8"/>
        <v>47.594778314850103</v>
      </c>
      <c r="AO17">
        <f t="shared" si="9"/>
        <v>-2.3797389157425055</v>
      </c>
      <c r="AP17">
        <f t="shared" si="10"/>
        <v>-8.2387647334654979</v>
      </c>
      <c r="AQ17">
        <f t="shared" si="11"/>
        <v>-26.636106160160455</v>
      </c>
      <c r="AR17">
        <f t="shared" si="12"/>
        <v>10.340168505481644</v>
      </c>
      <c r="AS17">
        <f t="shared" si="13"/>
        <v>1.5921168257674125</v>
      </c>
      <c r="AT17">
        <f t="shared" si="14"/>
        <v>4.1605393198766558</v>
      </c>
      <c r="AU17">
        <f t="shared" si="15"/>
        <v>16.092824651125714</v>
      </c>
      <c r="AW17">
        <v>14</v>
      </c>
      <c r="AX17">
        <f>(R17*SUMPRODUCT(K18:$K$23, X18:$X$23)-$AZ$3*SUMPRODUCT(K17:$K$22, W18:$W$23))/Z17</f>
        <v>36.781735913132231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144.42328387386223</v>
      </c>
      <c r="P18">
        <f t="shared" si="30"/>
        <v>7.2211641936931121</v>
      </c>
      <c r="Q18" s="5">
        <f t="shared" si="31"/>
        <v>25</v>
      </c>
      <c r="R18">
        <f t="shared" si="0"/>
        <v>50000</v>
      </c>
      <c r="S18">
        <f t="shared" si="19"/>
        <v>32.663892839498786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32.663892839498786</v>
      </c>
      <c r="AC18">
        <f t="shared" si="27"/>
        <v>27.620355143126325</v>
      </c>
      <c r="AE18">
        <f t="shared" si="1"/>
        <v>121.66333212988829</v>
      </c>
      <c r="AF18">
        <f t="shared" si="2"/>
        <v>-6.083166606494415</v>
      </c>
      <c r="AG18">
        <f t="shared" si="3"/>
        <v>-21.060200416878029</v>
      </c>
      <c r="AH18">
        <f t="shared" si="4"/>
        <v>-70.82577284348946</v>
      </c>
      <c r="AI18">
        <f t="shared" si="5"/>
        <v>23.69419226302638</v>
      </c>
      <c r="AJ18">
        <f t="shared" si="6"/>
        <v>5.0435376963724607</v>
      </c>
      <c r="AK18">
        <f t="shared" si="32"/>
        <v>10.377084085402489</v>
      </c>
      <c r="AL18">
        <f t="shared" si="7"/>
        <v>39.114814044801328</v>
      </c>
      <c r="AN18">
        <f t="shared" si="8"/>
        <v>43.331828315824602</v>
      </c>
      <c r="AO18">
        <f t="shared" si="9"/>
        <v>-2.1665914157912303</v>
      </c>
      <c r="AP18">
        <f t="shared" si="10"/>
        <v>-7.5008383609512297</v>
      </c>
      <c r="AQ18">
        <f t="shared" si="11"/>
        <v>-25.225432967043751</v>
      </c>
      <c r="AR18">
        <f t="shared" si="12"/>
        <v>8.4389655720383843</v>
      </c>
      <c r="AS18">
        <f t="shared" si="13"/>
        <v>1.7963153378889922</v>
      </c>
      <c r="AT18">
        <f t="shared" si="14"/>
        <v>3.6959206865013328</v>
      </c>
      <c r="AU18">
        <f t="shared" si="15"/>
        <v>13.931201596428709</v>
      </c>
      <c r="AW18">
        <v>15</v>
      </c>
      <c r="AX18">
        <f>(R18*SUMPRODUCT(K19:$K$23, X19:$X$23)-$AZ$3*SUMPRODUCT(K18:$K$22, W19:$W$23))/Z18</f>
        <v>32.663892839498786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144.42328387386223</v>
      </c>
      <c r="P19">
        <f t="shared" si="30"/>
        <v>7.2211641936931121</v>
      </c>
      <c r="Q19" s="5">
        <f t="shared" si="31"/>
        <v>25</v>
      </c>
      <c r="R19">
        <f t="shared" si="0"/>
        <v>50000</v>
      </c>
      <c r="S19">
        <f t="shared" si="19"/>
        <v>27.620355143126325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27.620355143126325</v>
      </c>
      <c r="AC19">
        <f t="shared" si="27"/>
        <v>21.8279686623789</v>
      </c>
      <c r="AE19">
        <f t="shared" si="1"/>
        <v>120.23543225729584</v>
      </c>
      <c r="AF19">
        <f t="shared" si="2"/>
        <v>-6.0117716128647922</v>
      </c>
      <c r="AG19">
        <f t="shared" si="3"/>
        <v>-20.813027690588346</v>
      </c>
      <c r="AH19">
        <f t="shared" si="4"/>
        <v>-73.141444241804891</v>
      </c>
      <c r="AI19">
        <f t="shared" si="5"/>
        <v>20.269188712037817</v>
      </c>
      <c r="AJ19">
        <f t="shared" si="6"/>
        <v>5.7923864807474246</v>
      </c>
      <c r="AK19">
        <f t="shared" si="32"/>
        <v>9.9290811051290166</v>
      </c>
      <c r="AL19">
        <f t="shared" si="7"/>
        <v>35.990656297914256</v>
      </c>
      <c r="AN19">
        <f t="shared" si="8"/>
        <v>39.447723281569452</v>
      </c>
      <c r="AO19">
        <f t="shared" si="9"/>
        <v>-1.9723861640784728</v>
      </c>
      <c r="AP19">
        <f t="shared" si="10"/>
        <v>-6.8284909163301322</v>
      </c>
      <c r="AQ19">
        <f t="shared" si="11"/>
        <v>-23.996781969318235</v>
      </c>
      <c r="AR19">
        <f t="shared" si="12"/>
        <v>6.6500642318426157</v>
      </c>
      <c r="AS19">
        <f t="shared" si="13"/>
        <v>1.9004086793937838</v>
      </c>
      <c r="AT19">
        <f t="shared" si="14"/>
        <v>3.2576058198653191</v>
      </c>
      <c r="AU19">
        <f t="shared" si="15"/>
        <v>11.808078731101718</v>
      </c>
      <c r="AW19">
        <v>16</v>
      </c>
      <c r="AX19">
        <f>(R19*SUMPRODUCT(K20:$K$23, X20:$X$23)-$AZ$3*SUMPRODUCT(K19:$K$22, W20:$W$23))/Z19</f>
        <v>27.620355143126325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144.42328387386223</v>
      </c>
      <c r="P20">
        <f t="shared" si="30"/>
        <v>7.2211641936931121</v>
      </c>
      <c r="Q20" s="5">
        <f t="shared" si="31"/>
        <v>25</v>
      </c>
      <c r="R20">
        <f t="shared" si="0"/>
        <v>50000</v>
      </c>
      <c r="S20">
        <f t="shared" si="19"/>
        <v>21.8279686623789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21.8279686623789</v>
      </c>
      <c r="AC20">
        <f t="shared" si="27"/>
        <v>15.259070917617947</v>
      </c>
      <c r="AE20">
        <f t="shared" si="1"/>
        <v>118.81549424544477</v>
      </c>
      <c r="AF20">
        <f t="shared" si="2"/>
        <v>-5.9407747122722387</v>
      </c>
      <c r="AG20">
        <f t="shared" si="3"/>
        <v>-20.567233180561274</v>
      </c>
      <c r="AH20">
        <f t="shared" si="4"/>
        <v>-75.328466242380259</v>
      </c>
      <c r="AI20">
        <f t="shared" si="5"/>
        <v>16.979020110230991</v>
      </c>
      <c r="AJ20">
        <f t="shared" si="6"/>
        <v>6.5688977447609531</v>
      </c>
      <c r="AK20">
        <f t="shared" si="32"/>
        <v>9.429188173688603</v>
      </c>
      <c r="AL20">
        <f t="shared" si="7"/>
        <v>32.977106028680545</v>
      </c>
      <c r="AN20">
        <f t="shared" si="8"/>
        <v>35.909116496090014</v>
      </c>
      <c r="AO20">
        <f t="shared" si="9"/>
        <v>-1.7954558248045009</v>
      </c>
      <c r="AP20">
        <f t="shared" si="10"/>
        <v>-6.2159500069692122</v>
      </c>
      <c r="AQ20">
        <f t="shared" si="11"/>
        <v>-22.766211485697053</v>
      </c>
      <c r="AR20">
        <f t="shared" si="12"/>
        <v>5.1314991786192481</v>
      </c>
      <c r="AS20">
        <f t="shared" si="13"/>
        <v>1.9852908567652363</v>
      </c>
      <c r="AT20">
        <f t="shared" si="14"/>
        <v>2.8497446292070578</v>
      </c>
      <c r="AU20">
        <f t="shared" si="15"/>
        <v>9.966534664591542</v>
      </c>
      <c r="AW20">
        <v>17</v>
      </c>
      <c r="AX20">
        <f>(R20*SUMPRODUCT(K21:$K$23, X21:$X$23)-$AZ$3*SUMPRODUCT(K20:$K$22, W21:$W$23))/Z20</f>
        <v>21.8279686623789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144.42328387386223</v>
      </c>
      <c r="P21">
        <f t="shared" si="30"/>
        <v>7.2211641936931121</v>
      </c>
      <c r="Q21" s="5">
        <f t="shared" si="31"/>
        <v>25</v>
      </c>
      <c r="R21">
        <f t="shared" si="0"/>
        <v>50000</v>
      </c>
      <c r="S21">
        <f t="shared" si="19"/>
        <v>15.259070917617947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15.259070917617947</v>
      </c>
      <c r="AC21">
        <f t="shared" si="27"/>
        <v>7.9727950702201706</v>
      </c>
      <c r="AE21">
        <f t="shared" si="1"/>
        <v>117.40227780563566</v>
      </c>
      <c r="AF21">
        <f t="shared" si="2"/>
        <v>-5.8701138902817833</v>
      </c>
      <c r="AG21">
        <f t="shared" si="3"/>
        <v>-20.322602189992711</v>
      </c>
      <c r="AH21">
        <f t="shared" si="4"/>
        <v>-77.917317525901936</v>
      </c>
      <c r="AI21">
        <f t="shared" si="5"/>
        <v>13.292244199459233</v>
      </c>
      <c r="AJ21">
        <f t="shared" si="6"/>
        <v>7.2862758473977767</v>
      </c>
      <c r="AK21">
        <f t="shared" si="32"/>
        <v>8.8753864383080288</v>
      </c>
      <c r="AL21">
        <f t="shared" si="7"/>
        <v>29.453906485165035</v>
      </c>
      <c r="AN21">
        <f t="shared" si="8"/>
        <v>32.685138612499486</v>
      </c>
      <c r="AO21">
        <f t="shared" si="9"/>
        <v>-1.6342569306249741</v>
      </c>
      <c r="AP21">
        <f t="shared" si="10"/>
        <v>-5.6578720784811845</v>
      </c>
      <c r="AQ21">
        <f t="shared" si="11"/>
        <v>-21.692409817333107</v>
      </c>
      <c r="AR21">
        <f t="shared" si="12"/>
        <v>3.7005997860602151</v>
      </c>
      <c r="AS21">
        <f t="shared" si="13"/>
        <v>2.0285205746635984</v>
      </c>
      <c r="AT21">
        <f t="shared" si="14"/>
        <v>2.470933625801174</v>
      </c>
      <c r="AU21">
        <f t="shared" si="15"/>
        <v>8.2000539865249866</v>
      </c>
      <c r="AW21">
        <v>18</v>
      </c>
      <c r="AX21">
        <f>(R21*SUMPRODUCT(K22:$K$23, X22:$X$23)-$AZ$3*SUMPRODUCT(K21:$K$22, W22:$W$23))/Z21</f>
        <v>15.259070917617947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144.42328387386223</v>
      </c>
      <c r="P22">
        <f t="shared" si="30"/>
        <v>7.2211641936931121</v>
      </c>
      <c r="Q22" s="5">
        <f t="shared" si="31"/>
        <v>25</v>
      </c>
      <c r="R22">
        <f t="shared" si="0"/>
        <v>50000</v>
      </c>
      <c r="S22">
        <f t="shared" si="19"/>
        <v>7.9727950702201706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7.9727950702201706</v>
      </c>
      <c r="AC22">
        <f t="shared" si="27"/>
        <v>8.0703187387355477</v>
      </c>
      <c r="AE22">
        <f t="shared" si="1"/>
        <v>115.9952174936513</v>
      </c>
      <c r="AF22">
        <f t="shared" si="2"/>
        <v>-5.7997608746825646</v>
      </c>
      <c r="AG22">
        <f t="shared" si="3"/>
        <v>-20.079036839198359</v>
      </c>
      <c r="AH22">
        <f t="shared" si="4"/>
        <v>-80.678657788847701</v>
      </c>
      <c r="AI22">
        <f t="shared" si="5"/>
        <v>9.4377619909226809</v>
      </c>
      <c r="AJ22">
        <f t="shared" si="6"/>
        <v>-9.7523668515377082E-2</v>
      </c>
      <c r="AK22">
        <f t="shared" si="32"/>
        <v>8.2717776182432239</v>
      </c>
      <c r="AL22">
        <f t="shared" si="7"/>
        <v>17.612015940650529</v>
      </c>
      <c r="AN22">
        <f t="shared" si="8"/>
        <v>29.747882580737077</v>
      </c>
      <c r="AO22">
        <f t="shared" si="9"/>
        <v>-1.4873941290368538</v>
      </c>
      <c r="AP22">
        <f t="shared" si="10"/>
        <v>-5.149426356819057</v>
      </c>
      <c r="AQ22">
        <f t="shared" si="11"/>
        <v>-20.690674068570708</v>
      </c>
      <c r="AR22">
        <f t="shared" si="12"/>
        <v>2.4203880263104609</v>
      </c>
      <c r="AS22">
        <f t="shared" si="13"/>
        <v>-2.5010709083733977E-2</v>
      </c>
      <c r="AT22">
        <f t="shared" si="14"/>
        <v>2.1213621961175799</v>
      </c>
      <c r="AU22">
        <f t="shared" si="15"/>
        <v>4.5167395133443069</v>
      </c>
      <c r="AW22">
        <v>19</v>
      </c>
      <c r="AX22">
        <f>(R22*SUMPRODUCT(K23:$K$23, X23:$X$23)-$AZ$3*SUMPRODUCT(K22:$K$22, W23:$W$23))/Z22</f>
        <v>7.9727950702201706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144.42328387386223</v>
      </c>
      <c r="P23">
        <f t="shared" si="30"/>
        <v>7.2211641936931121</v>
      </c>
      <c r="Q23" s="5">
        <f t="shared" si="31"/>
        <v>25</v>
      </c>
      <c r="R23">
        <f t="shared" si="0"/>
        <v>50000</v>
      </c>
      <c r="S23">
        <f t="shared" si="19"/>
        <v>8.0703187387355477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8.0703187387355477</v>
      </c>
      <c r="AC23">
        <f t="shared" si="27"/>
        <v>0</v>
      </c>
      <c r="AE23">
        <f t="shared" si="1"/>
        <v>114.59350344660581</v>
      </c>
      <c r="AF23">
        <f t="shared" si="2"/>
        <v>-5.7296751723302908</v>
      </c>
      <c r="AG23">
        <f t="shared" si="3"/>
        <v>-19.836396939064645</v>
      </c>
      <c r="AH23">
        <f t="shared" si="4"/>
        <v>-83.699063483461572</v>
      </c>
      <c r="AI23">
        <f t="shared" si="5"/>
        <v>5.3283678517493058</v>
      </c>
      <c r="AJ23">
        <f t="shared" si="6"/>
        <v>8.0703187387355477</v>
      </c>
      <c r="AK23">
        <f t="shared" si="32"/>
        <v>8.1853902909107763</v>
      </c>
      <c r="AL23">
        <f t="shared" si="7"/>
        <v>21.584076881395632</v>
      </c>
      <c r="AN23">
        <f t="shared" si="8"/>
        <v>27.071862733991942</v>
      </c>
      <c r="AO23">
        <f t="shared" si="9"/>
        <v>-1.3535931366995972</v>
      </c>
      <c r="AP23">
        <f t="shared" si="10"/>
        <v>-4.6862012149017849</v>
      </c>
      <c r="AQ23">
        <f t="shared" si="11"/>
        <v>-19.773281114873388</v>
      </c>
      <c r="AR23">
        <f t="shared" si="12"/>
        <v>1.2587872675171734</v>
      </c>
      <c r="AS23">
        <f t="shared" si="13"/>
        <v>1.9065527673338878</v>
      </c>
      <c r="AT23">
        <f t="shared" si="14"/>
        <v>1.9337375655238367</v>
      </c>
      <c r="AU23">
        <f t="shared" si="15"/>
        <v>5.0990776003748985</v>
      </c>
      <c r="AW23">
        <v>20</v>
      </c>
      <c r="AX23">
        <f>(R23*SUMPRODUCT(K$23:$K24, X$23:$X24)-$AZ$3*SUMPRODUCT(K$22:$K23, W$23:$W24))/Z23</f>
        <v>8.0703187387355477</v>
      </c>
    </row>
    <row r="25" spans="5:50" x14ac:dyDescent="0.25">
      <c r="AN25" s="6">
        <f t="shared" ref="AN25:AU25" si="33">SUM(AN3:AN23)</f>
        <v>1448.7994015281552</v>
      </c>
      <c r="AO25" s="6">
        <f t="shared" si="33"/>
        <v>-180.75743298180447</v>
      </c>
      <c r="AP25" s="6">
        <f t="shared" si="33"/>
        <v>-1748.2230694393691</v>
      </c>
      <c r="AQ25" s="6">
        <f t="shared" si="33"/>
        <v>-700.02270258588396</v>
      </c>
      <c r="AR25" s="6">
        <f t="shared" si="33"/>
        <v>-1180.2038034789032</v>
      </c>
      <c r="AS25" s="6">
        <f t="shared" si="33"/>
        <v>-22.716651145409685</v>
      </c>
      <c r="AT25" s="6">
        <f t="shared" si="33"/>
        <v>53.354765719631772</v>
      </c>
      <c r="AU25" s="7">
        <f t="shared" si="33"/>
        <v>-1149.5656889046807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308.76878577752746</v>
      </c>
      <c r="K3">
        <v>1</v>
      </c>
      <c r="L3" s="2">
        <v>0</v>
      </c>
      <c r="O3">
        <f>$C$3</f>
        <v>308.76878577752746</v>
      </c>
      <c r="P3">
        <f>O3*B5</f>
        <v>247.01502862202199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308.76878577752746</v>
      </c>
      <c r="AF3">
        <f t="shared" ref="AF3:AF23" si="3">-$Z3*P3</f>
        <v>-247.01502862202199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-1460.6788298444944</v>
      </c>
      <c r="AJ3">
        <f t="shared" ref="AJ3:AJ23" si="7">AB3-AC3</f>
        <v>0</v>
      </c>
      <c r="AL3">
        <f t="shared" ref="AL3:AL23" si="8">SUM(AI3:AK3)</f>
        <v>-1460.6788298444944</v>
      </c>
      <c r="AN3">
        <f t="shared" ref="AN3:AN23" si="9">AE3*$K3</f>
        <v>308.76878577752746</v>
      </c>
      <c r="AO3">
        <f t="shared" ref="AO3:AO23" si="10">AF3*$K3</f>
        <v>-247.01502862202199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-1460.6788298444944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-1460.6788298444944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117.32815089917439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51.899844416327532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51.308795753654067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-51.308795753654067</v>
      </c>
      <c r="AK4">
        <f t="shared" ref="AK4:AK23" si="28">H4*SUM(AB4:AB4, AE4:AF4)</f>
        <v>0</v>
      </c>
      <c r="AL4">
        <f t="shared" si="8"/>
        <v>-120.72154575365407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-66.019355145520251</v>
      </c>
      <c r="AR4">
        <f t="shared" si="13"/>
        <v>-66.019355145520251</v>
      </c>
      <c r="AS4">
        <f t="shared" si="14"/>
        <v>-48.800452495390964</v>
      </c>
      <c r="AT4">
        <f t="shared" si="15"/>
        <v>0</v>
      </c>
      <c r="AU4">
        <f t="shared" si="16"/>
        <v>-114.81980764091122</v>
      </c>
      <c r="AW4">
        <v>1</v>
      </c>
      <c r="AX4">
        <f>(R4*SUMPRODUCT(K5:$K$23, X5:$X$23)-$AZ$3*SUMPRODUCT(K4:$K$22, W5:$W$23))/Z4</f>
        <v>51.899844416327532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1.4257860000000001E-3</v>
      </c>
      <c r="O5">
        <f t="shared" ref="O5:O23" si="30">$C$3</f>
        <v>308.76878577752746</v>
      </c>
      <c r="P5">
        <f t="shared" ref="P5:P23" si="31">O5*$C$5</f>
        <v>15.438439288876374</v>
      </c>
      <c r="Q5" s="5">
        <f t="shared" ref="Q5:Q23" si="32">$C$8</f>
        <v>25</v>
      </c>
      <c r="R5">
        <f t="shared" si="0"/>
        <v>50000</v>
      </c>
      <c r="S5">
        <f t="shared" si="20"/>
        <v>100.17800682073779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51.308795753654067</v>
      </c>
      <c r="AC5">
        <f t="shared" si="1"/>
        <v>97.905576804491147</v>
      </c>
      <c r="AE5">
        <f t="shared" si="2"/>
        <v>301.76469896098251</v>
      </c>
      <c r="AF5">
        <f t="shared" si="3"/>
        <v>-15.088234948049125</v>
      </c>
      <c r="AG5">
        <f t="shared" si="4"/>
        <v>-24.432901969113587</v>
      </c>
      <c r="AH5">
        <f t="shared" si="5"/>
        <v>-70.477439272828505</v>
      </c>
      <c r="AI5">
        <f t="shared" si="6"/>
        <v>191.76612277099127</v>
      </c>
      <c r="AJ5">
        <f t="shared" si="7"/>
        <v>-46.59678105083708</v>
      </c>
      <c r="AK5">
        <f t="shared" si="28"/>
        <v>17.541434981885889</v>
      </c>
      <c r="AL5">
        <f t="shared" si="8"/>
        <v>162.71077670204008</v>
      </c>
      <c r="AN5">
        <f t="shared" si="9"/>
        <v>272.85128659275847</v>
      </c>
      <c r="AO5">
        <f t="shared" si="10"/>
        <v>-13.642564329637922</v>
      </c>
      <c r="AP5">
        <f t="shared" si="11"/>
        <v>-22.091877414492917</v>
      </c>
      <c r="AQ5">
        <f t="shared" si="12"/>
        <v>-63.724683661029012</v>
      </c>
      <c r="AR5">
        <f t="shared" si="13"/>
        <v>173.39216118759859</v>
      </c>
      <c r="AS5">
        <f t="shared" si="14"/>
        <v>-42.13213707427672</v>
      </c>
      <c r="AT5">
        <f t="shared" si="15"/>
        <v>15.860712402644653</v>
      </c>
      <c r="AU5">
        <f t="shared" si="16"/>
        <v>147.12073651596651</v>
      </c>
      <c r="AW5">
        <v>2</v>
      </c>
      <c r="AX5">
        <f>(R5*SUMPRODUCT(K6:$K$23, X6:$X$23)-$AZ$3*SUMPRODUCT(K5:$K$22, W6:$W$23))/Z5</f>
        <v>100.17800682073779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1.477569E-3</v>
      </c>
      <c r="O6">
        <f t="shared" si="30"/>
        <v>308.76878577752746</v>
      </c>
      <c r="P6">
        <f t="shared" si="31"/>
        <v>15.438439288876374</v>
      </c>
      <c r="Q6" s="5">
        <f t="shared" si="32"/>
        <v>25</v>
      </c>
      <c r="R6">
        <f t="shared" si="0"/>
        <v>50000</v>
      </c>
      <c r="S6">
        <f t="shared" si="20"/>
        <v>144.58857017436245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97.905576804491147</v>
      </c>
      <c r="AC6">
        <f t="shared" si="1"/>
        <v>139.68685368717684</v>
      </c>
      <c r="AE6">
        <f t="shared" si="2"/>
        <v>298.30117380689359</v>
      </c>
      <c r="AF6">
        <f t="shared" si="3"/>
        <v>-14.915058690344681</v>
      </c>
      <c r="AG6">
        <f t="shared" si="4"/>
        <v>-24.152471650892853</v>
      </c>
      <c r="AH6">
        <f t="shared" si="5"/>
        <v>-72.20259705920239</v>
      </c>
      <c r="AI6">
        <f t="shared" si="6"/>
        <v>187.0310464064537</v>
      </c>
      <c r="AJ6">
        <f t="shared" si="7"/>
        <v>-41.781276882685688</v>
      </c>
      <c r="AK6">
        <f t="shared" si="28"/>
        <v>20.856655548080894</v>
      </c>
      <c r="AL6">
        <f t="shared" si="8"/>
        <v>166.10642507184889</v>
      </c>
      <c r="AN6">
        <f t="shared" si="9"/>
        <v>255.73112460808886</v>
      </c>
      <c r="AO6">
        <f t="shared" si="10"/>
        <v>-12.786556230404445</v>
      </c>
      <c r="AP6">
        <f t="shared" si="11"/>
        <v>-20.705713821113623</v>
      </c>
      <c r="AQ6">
        <f t="shared" si="12"/>
        <v>-61.89868819466178</v>
      </c>
      <c r="AR6">
        <f t="shared" si="13"/>
        <v>160.34016636190904</v>
      </c>
      <c r="AS6">
        <f t="shared" si="14"/>
        <v>-35.818742475643042</v>
      </c>
      <c r="AT6">
        <f t="shared" si="15"/>
        <v>17.880237985007231</v>
      </c>
      <c r="AU6">
        <f t="shared" si="16"/>
        <v>142.40166187127321</v>
      </c>
      <c r="AW6">
        <v>3</v>
      </c>
      <c r="AX6">
        <f>(R6*SUMPRODUCT(K7:$K$23, X7:$X$23)-$AZ$3*SUMPRODUCT(K6:$K$22, W7:$W$23))/Z6</f>
        <v>144.58857017436245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1.5369540000000001E-3</v>
      </c>
      <c r="O7">
        <f t="shared" si="30"/>
        <v>308.76878577752746</v>
      </c>
      <c r="P7">
        <f t="shared" si="31"/>
        <v>15.438439288876374</v>
      </c>
      <c r="Q7" s="5">
        <f t="shared" si="32"/>
        <v>25</v>
      </c>
      <c r="R7">
        <f t="shared" si="0"/>
        <v>50000</v>
      </c>
      <c r="S7">
        <f t="shared" si="20"/>
        <v>185.25806421811978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139.68685368717684</v>
      </c>
      <c r="AC7">
        <f t="shared" si="1"/>
        <v>176.91274936035495</v>
      </c>
      <c r="AE7">
        <f t="shared" si="2"/>
        <v>294.85968688653747</v>
      </c>
      <c r="AF7">
        <f t="shared" si="3"/>
        <v>-14.742984344326874</v>
      </c>
      <c r="AG7">
        <f t="shared" si="4"/>
        <v>-23.873825696470195</v>
      </c>
      <c r="AH7">
        <f t="shared" si="5"/>
        <v>-74.242475827452751</v>
      </c>
      <c r="AI7">
        <f t="shared" si="6"/>
        <v>182.00040101828765</v>
      </c>
      <c r="AJ7">
        <f t="shared" si="7"/>
        <v>-37.225895673178115</v>
      </c>
      <c r="AK7">
        <f t="shared" si="28"/>
        <v>25.901879419353207</v>
      </c>
      <c r="AL7">
        <f t="shared" si="8"/>
        <v>170.67638476446274</v>
      </c>
      <c r="AN7">
        <f t="shared" si="9"/>
        <v>238.09057774052658</v>
      </c>
      <c r="AO7">
        <f t="shared" si="10"/>
        <v>-11.904528887026329</v>
      </c>
      <c r="AP7">
        <f t="shared" si="11"/>
        <v>-19.277416363588838</v>
      </c>
      <c r="AQ7">
        <f t="shared" si="12"/>
        <v>-59.948628953971678</v>
      </c>
      <c r="AR7">
        <f t="shared" si="13"/>
        <v>146.96000353593973</v>
      </c>
      <c r="AS7">
        <f t="shared" si="14"/>
        <v>-30.058822558358397</v>
      </c>
      <c r="AT7">
        <f t="shared" si="15"/>
        <v>20.915010460186544</v>
      </c>
      <c r="AU7">
        <f t="shared" si="16"/>
        <v>137.81619143776788</v>
      </c>
      <c r="AW7">
        <v>4</v>
      </c>
      <c r="AX7">
        <f>(R7*SUMPRODUCT(K8:$K$23, X8:$X$23)-$AZ$3*SUMPRODUCT(K7:$K$22, W8:$W$23))/Z7</f>
        <v>185.25806421811978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1.5977630000000001E-3</v>
      </c>
      <c r="O8">
        <f t="shared" si="30"/>
        <v>308.76878577752746</v>
      </c>
      <c r="P8">
        <f t="shared" si="31"/>
        <v>15.438439288876374</v>
      </c>
      <c r="Q8" s="5">
        <f t="shared" si="32"/>
        <v>25</v>
      </c>
      <c r="R8">
        <f t="shared" si="0"/>
        <v>50000</v>
      </c>
      <c r="S8">
        <f t="shared" si="20"/>
        <v>222.29361973607342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176.91274936035495</v>
      </c>
      <c r="AC8">
        <f t="shared" si="1"/>
        <v>209.81799251414839</v>
      </c>
      <c r="AE8">
        <f t="shared" si="2"/>
        <v>291.43997411977318</v>
      </c>
      <c r="AF8">
        <f t="shared" si="3"/>
        <v>-14.57199870598866</v>
      </c>
      <c r="AG8">
        <f t="shared" si="4"/>
        <v>-23.596942724139225</v>
      </c>
      <c r="AH8">
        <f t="shared" si="5"/>
        <v>-76.289430732538619</v>
      </c>
      <c r="AI8">
        <f t="shared" si="6"/>
        <v>176.98160195710665</v>
      </c>
      <c r="AJ8">
        <f t="shared" si="7"/>
        <v>-32.905243153793435</v>
      </c>
      <c r="AK8">
        <f t="shared" si="28"/>
        <v>31.810028806667173</v>
      </c>
      <c r="AL8">
        <f t="shared" si="8"/>
        <v>175.88638760998037</v>
      </c>
      <c r="AN8">
        <f t="shared" si="9"/>
        <v>219.91333487277717</v>
      </c>
      <c r="AO8">
        <f t="shared" si="10"/>
        <v>-10.995666743638859</v>
      </c>
      <c r="AP8">
        <f t="shared" si="11"/>
        <v>-17.805664384031036</v>
      </c>
      <c r="AQ8">
        <f t="shared" si="12"/>
        <v>-57.566101488340884</v>
      </c>
      <c r="AR8">
        <f t="shared" si="13"/>
        <v>133.54590225676637</v>
      </c>
      <c r="AS8">
        <f t="shared" si="14"/>
        <v>-24.829475704580005</v>
      </c>
      <c r="AT8">
        <f t="shared" si="15"/>
        <v>24.003054276961898</v>
      </c>
      <c r="AU8">
        <f t="shared" si="16"/>
        <v>132.71948082914824</v>
      </c>
      <c r="AW8">
        <v>5</v>
      </c>
      <c r="AX8">
        <f>(R8*SUMPRODUCT(K9:$K$23, X9:$X$23)-$AZ$3*SUMPRODUCT(K8:$K$22, W9:$W$23))/Z8</f>
        <v>222.29361973607342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1.661898E-3</v>
      </c>
      <c r="O9">
        <f t="shared" si="30"/>
        <v>308.76878577752746</v>
      </c>
      <c r="P9">
        <f t="shared" si="31"/>
        <v>15.438439288876374</v>
      </c>
      <c r="Q9" s="5">
        <f t="shared" si="32"/>
        <v>25</v>
      </c>
      <c r="R9">
        <f t="shared" si="0"/>
        <v>50000</v>
      </c>
      <c r="S9">
        <f t="shared" si="20"/>
        <v>255.39109241960907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209.81799251414839</v>
      </c>
      <c r="AC9">
        <f t="shared" si="1"/>
        <v>238.24676587091824</v>
      </c>
      <c r="AE9">
        <f t="shared" si="2"/>
        <v>288.04123086846579</v>
      </c>
      <c r="AF9">
        <f t="shared" si="3"/>
        <v>-14.40206154342329</v>
      </c>
      <c r="AG9">
        <f t="shared" si="4"/>
        <v>-23.321757584978471</v>
      </c>
      <c r="AH9">
        <f t="shared" si="5"/>
        <v>-78.431423838723063</v>
      </c>
      <c r="AI9">
        <f t="shared" si="6"/>
        <v>171.88598790134097</v>
      </c>
      <c r="AJ9">
        <f t="shared" si="7"/>
        <v>-28.428773356769852</v>
      </c>
      <c r="AK9">
        <f t="shared" si="28"/>
        <v>35.485755678996611</v>
      </c>
      <c r="AL9">
        <f t="shared" si="8"/>
        <v>178.94297022356773</v>
      </c>
      <c r="AN9">
        <f t="shared" si="9"/>
        <v>202.48623811500937</v>
      </c>
      <c r="AO9">
        <f t="shared" si="10"/>
        <v>-10.124311905750469</v>
      </c>
      <c r="AP9">
        <f t="shared" si="11"/>
        <v>-16.394649284667629</v>
      </c>
      <c r="AQ9">
        <f t="shared" si="12"/>
        <v>-55.135453751616197</v>
      </c>
      <c r="AR9">
        <f t="shared" si="13"/>
        <v>120.83182317297506</v>
      </c>
      <c r="AS9">
        <f t="shared" si="14"/>
        <v>-19.984761743589459</v>
      </c>
      <c r="AT9">
        <f t="shared" si="15"/>
        <v>24.945655010721573</v>
      </c>
      <c r="AU9">
        <f t="shared" si="16"/>
        <v>125.79271644010718</v>
      </c>
      <c r="AW9">
        <v>6</v>
      </c>
      <c r="AX9">
        <f>(R9*SUMPRODUCT(K10:$K$23, X10:$X$23)-$AZ$3*SUMPRODUCT(K9:$K$22, W10:$W$23))/Z9</f>
        <v>255.39109241960907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1.7364850000000001E-3</v>
      </c>
      <c r="O10">
        <f t="shared" si="30"/>
        <v>308.76878577752746</v>
      </c>
      <c r="P10">
        <f t="shared" si="31"/>
        <v>15.438439288876374</v>
      </c>
      <c r="Q10" s="5">
        <f t="shared" si="32"/>
        <v>25</v>
      </c>
      <c r="R10">
        <f t="shared" si="0"/>
        <v>50000</v>
      </c>
      <c r="S10">
        <f t="shared" si="20"/>
        <v>283.30313251660402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238.24676587091824</v>
      </c>
      <c r="AC10">
        <f t="shared" si="1"/>
        <v>261.18330131711593</v>
      </c>
      <c r="AE10">
        <f t="shared" si="2"/>
        <v>284.6606392829965</v>
      </c>
      <c r="AF10">
        <f t="shared" si="3"/>
        <v>-14.233031964149827</v>
      </c>
      <c r="AG10">
        <f t="shared" si="4"/>
        <v>-23.048042126908737</v>
      </c>
      <c r="AH10">
        <f t="shared" si="5"/>
        <v>-80.995764439902686</v>
      </c>
      <c r="AI10">
        <f t="shared" si="6"/>
        <v>166.38380075203526</v>
      </c>
      <c r="AJ10">
        <f t="shared" si="7"/>
        <v>-22.936535446197695</v>
      </c>
      <c r="AK10">
        <f t="shared" si="28"/>
        <v>27.621018464204237</v>
      </c>
      <c r="AL10">
        <f t="shared" si="8"/>
        <v>171.0682837700418</v>
      </c>
      <c r="AN10">
        <f t="shared" si="9"/>
        <v>189.8034349034109</v>
      </c>
      <c r="AO10">
        <f t="shared" si="10"/>
        <v>-9.4901717451705458</v>
      </c>
      <c r="AP10">
        <f t="shared" si="11"/>
        <v>-15.367764136638403</v>
      </c>
      <c r="AQ10">
        <f t="shared" si="12"/>
        <v>-54.005619962223413</v>
      </c>
      <c r="AR10">
        <f t="shared" si="13"/>
        <v>110.93987905937855</v>
      </c>
      <c r="AS10">
        <f t="shared" si="14"/>
        <v>-15.293414725118277</v>
      </c>
      <c r="AT10">
        <f t="shared" si="15"/>
        <v>18.416891753076488</v>
      </c>
      <c r="AU10">
        <f t="shared" si="16"/>
        <v>114.06335608733676</v>
      </c>
      <c r="AW10">
        <v>7</v>
      </c>
      <c r="AX10">
        <f>(R10*SUMPRODUCT(K11:$K$23, X11:$X$23)-$AZ$3*SUMPRODUCT(K10:$K$22, W11:$W$23))/Z10</f>
        <v>283.30313251660402</v>
      </c>
    </row>
    <row r="11" spans="1:52" x14ac:dyDescent="0.25">
      <c r="A11" t="s">
        <v>33</v>
      </c>
      <c r="C11" s="24">
        <f>AU25</f>
        <v>-140.81900740304846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1.8096469999999999E-3</v>
      </c>
      <c r="O11">
        <f t="shared" si="30"/>
        <v>308.76878577752746</v>
      </c>
      <c r="P11">
        <f t="shared" si="31"/>
        <v>15.438439288876374</v>
      </c>
      <c r="Q11" s="5">
        <f t="shared" si="32"/>
        <v>25</v>
      </c>
      <c r="R11">
        <f t="shared" si="0"/>
        <v>50000</v>
      </c>
      <c r="S11">
        <f t="shared" si="20"/>
        <v>307.78188248390001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261.18330131711593</v>
      </c>
      <c r="AC11">
        <f t="shared" si="1"/>
        <v>280.39979504916096</v>
      </c>
      <c r="AE11">
        <f t="shared" si="2"/>
        <v>281.29889761826996</v>
      </c>
      <c r="AF11">
        <f t="shared" si="3"/>
        <v>-14.064944880913499</v>
      </c>
      <c r="AG11">
        <f t="shared" si="4"/>
        <v>-22.775852885348815</v>
      </c>
      <c r="AH11">
        <f t="shared" si="5"/>
        <v>-83.417640581668039</v>
      </c>
      <c r="AI11">
        <f t="shared" si="6"/>
        <v>161.04045927033957</v>
      </c>
      <c r="AJ11">
        <f t="shared" si="7"/>
        <v>-19.216493732045024</v>
      </c>
      <c r="AK11">
        <f t="shared" si="28"/>
        <v>27.107805132994439</v>
      </c>
      <c r="AL11">
        <f t="shared" si="8"/>
        <v>168.93177067128897</v>
      </c>
      <c r="AN11">
        <f t="shared" si="9"/>
        <v>178.40951520766114</v>
      </c>
      <c r="AO11">
        <f t="shared" si="10"/>
        <v>-8.9204757603830576</v>
      </c>
      <c r="AP11">
        <f t="shared" si="11"/>
        <v>-14.445235676786307</v>
      </c>
      <c r="AQ11">
        <f t="shared" si="12"/>
        <v>-52.906360252212082</v>
      </c>
      <c r="AR11">
        <f t="shared" si="13"/>
        <v>102.13744351827965</v>
      </c>
      <c r="AS11">
        <f t="shared" si="14"/>
        <v>-12.187766677200591</v>
      </c>
      <c r="AT11">
        <f t="shared" si="15"/>
        <v>17.192710007290039</v>
      </c>
      <c r="AU11">
        <f t="shared" si="16"/>
        <v>107.1423868483691</v>
      </c>
      <c r="AW11">
        <v>8</v>
      </c>
      <c r="AX11">
        <f>(R11*SUMPRODUCT(K12:$K$23, X12:$X$23)-$AZ$3*SUMPRODUCT(K11:$K$22, W12:$W$23))/Z11</f>
        <v>307.78188248390001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1.8942099999999999E-3</v>
      </c>
      <c r="O12">
        <f t="shared" si="30"/>
        <v>308.76878577752746</v>
      </c>
      <c r="P12">
        <f t="shared" si="31"/>
        <v>15.438439288876374</v>
      </c>
      <c r="Q12" s="5">
        <f t="shared" si="32"/>
        <v>25</v>
      </c>
      <c r="R12">
        <f t="shared" si="0"/>
        <v>50000</v>
      </c>
      <c r="S12">
        <f t="shared" si="20"/>
        <v>329.98137569789571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280.39979504916096</v>
      </c>
      <c r="AC12">
        <f t="shared" si="1"/>
        <v>297.04860226718188</v>
      </c>
      <c r="AE12">
        <f t="shared" si="2"/>
        <v>277.95306945722973</v>
      </c>
      <c r="AF12">
        <f t="shared" si="3"/>
        <v>-13.897653472861489</v>
      </c>
      <c r="AG12">
        <f t="shared" si="4"/>
        <v>-22.504952108201369</v>
      </c>
      <c r="AH12">
        <f t="shared" si="5"/>
        <v>-86.284496587913154</v>
      </c>
      <c r="AI12">
        <f t="shared" si="6"/>
        <v>155.26596728825376</v>
      </c>
      <c r="AJ12">
        <f t="shared" si="7"/>
        <v>-16.64880721802092</v>
      </c>
      <c r="AK12">
        <f t="shared" si="28"/>
        <v>38.111864772347047</v>
      </c>
      <c r="AL12">
        <f t="shared" si="8"/>
        <v>176.72902484257989</v>
      </c>
      <c r="AN12">
        <f t="shared" si="9"/>
        <v>164.75464950260093</v>
      </c>
      <c r="AO12">
        <f t="shared" si="10"/>
        <v>-8.2377324751300485</v>
      </c>
      <c r="AP12">
        <f t="shared" si="11"/>
        <v>-13.339645803875811</v>
      </c>
      <c r="AQ12">
        <f t="shared" si="12"/>
        <v>-51.144504432383911</v>
      </c>
      <c r="AR12">
        <f t="shared" si="13"/>
        <v>92.032766791211202</v>
      </c>
      <c r="AS12">
        <f t="shared" si="14"/>
        <v>-9.8684587408864211</v>
      </c>
      <c r="AT12">
        <f t="shared" si="15"/>
        <v>22.590529166380602</v>
      </c>
      <c r="AU12">
        <f t="shared" si="16"/>
        <v>104.75483721670538</v>
      </c>
      <c r="AW12">
        <v>9</v>
      </c>
      <c r="AX12">
        <f>(R12*SUMPRODUCT(K13:$K$23, X13:$X$23)-$AZ$3*SUMPRODUCT(K12:$K$22, W13:$W$23))/Z12</f>
        <v>329.98137569789571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1.9849490000000002E-3</v>
      </c>
      <c r="O13">
        <f t="shared" si="30"/>
        <v>308.76878577752746</v>
      </c>
      <c r="P13">
        <f t="shared" si="31"/>
        <v>15.438439288876374</v>
      </c>
      <c r="Q13" s="5">
        <f t="shared" si="32"/>
        <v>25</v>
      </c>
      <c r="R13">
        <f t="shared" si="0"/>
        <v>50000</v>
      </c>
      <c r="S13">
        <f t="shared" si="20"/>
        <v>350.43549030513918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297.04860226718188</v>
      </c>
      <c r="AC13">
        <f t="shared" si="1"/>
        <v>311.68056877749495</v>
      </c>
      <c r="AE13">
        <f t="shared" si="2"/>
        <v>274.62181609539141</v>
      </c>
      <c r="AF13">
        <f t="shared" si="3"/>
        <v>-13.731090804769572</v>
      </c>
      <c r="AG13">
        <f t="shared" si="4"/>
        <v>-22.235231404937135</v>
      </c>
      <c r="AH13">
        <f t="shared" si="5"/>
        <v>-89.342364364444407</v>
      </c>
      <c r="AI13">
        <f t="shared" si="6"/>
        <v>149.31312952124028</v>
      </c>
      <c r="AJ13">
        <f t="shared" si="7"/>
        <v>-14.631966510313077</v>
      </c>
      <c r="AK13">
        <f t="shared" si="28"/>
        <v>57.969896133255808</v>
      </c>
      <c r="AL13">
        <f t="shared" si="8"/>
        <v>192.65105914418302</v>
      </c>
      <c r="AN13">
        <f t="shared" si="9"/>
        <v>147.45907548763421</v>
      </c>
      <c r="AO13">
        <f t="shared" si="10"/>
        <v>-7.3729537743817106</v>
      </c>
      <c r="AP13">
        <f t="shared" si="11"/>
        <v>-11.939279671381733</v>
      </c>
      <c r="AQ13">
        <f t="shared" si="12"/>
        <v>-47.972672522434074</v>
      </c>
      <c r="AR13">
        <f t="shared" si="13"/>
        <v>80.174169519436674</v>
      </c>
      <c r="AS13">
        <f t="shared" si="14"/>
        <v>-7.8566819084297794</v>
      </c>
      <c r="AT13">
        <f t="shared" si="15"/>
        <v>31.127123880627249</v>
      </c>
      <c r="AU13">
        <f t="shared" si="16"/>
        <v>103.44461149163415</v>
      </c>
      <c r="AW13">
        <v>10</v>
      </c>
      <c r="AX13">
        <f>(R13*SUMPRODUCT(K14:$K$23, X14:$X$23)-$AZ$3*SUMPRODUCT(K13:$K$22, W14:$W$23))/Z13</f>
        <v>350.43549030513918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2.0842399999999998E-3</v>
      </c>
      <c r="O14">
        <f t="shared" si="30"/>
        <v>308.76878577752746</v>
      </c>
      <c r="P14">
        <f t="shared" si="31"/>
        <v>15.438439288876374</v>
      </c>
      <c r="Q14" s="5">
        <f t="shared" si="32"/>
        <v>25</v>
      </c>
      <c r="R14">
        <f t="shared" si="0"/>
        <v>50000</v>
      </c>
      <c r="S14">
        <f t="shared" si="20"/>
        <v>366.31570240648392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311.68056877749495</v>
      </c>
      <c r="AC14">
        <f t="shared" si="1"/>
        <v>321.86747571636374</v>
      </c>
      <c r="AE14">
        <f t="shared" si="2"/>
        <v>271.30322016045886</v>
      </c>
      <c r="AF14">
        <f t="shared" si="3"/>
        <v>-13.565161008022944</v>
      </c>
      <c r="AG14">
        <f t="shared" si="4"/>
        <v>-21.966535532184338</v>
      </c>
      <c r="AH14">
        <f t="shared" si="5"/>
        <v>-92.687117406852352</v>
      </c>
      <c r="AI14">
        <f t="shared" si="6"/>
        <v>143.08440621339923</v>
      </c>
      <c r="AJ14">
        <f t="shared" si="7"/>
        <v>-10.186906938868788</v>
      </c>
      <c r="AK14">
        <f t="shared" si="28"/>
        <v>48.725151991964182</v>
      </c>
      <c r="AL14">
        <f t="shared" si="8"/>
        <v>181.62265126649464</v>
      </c>
      <c r="AN14">
        <f t="shared" si="9"/>
        <v>134.19415111808868</v>
      </c>
      <c r="AO14">
        <f t="shared" si="10"/>
        <v>-6.7097075559044344</v>
      </c>
      <c r="AP14">
        <f t="shared" si="11"/>
        <v>-10.865262074675641</v>
      </c>
      <c r="AQ14">
        <f t="shared" si="12"/>
        <v>-45.84563733758425</v>
      </c>
      <c r="AR14">
        <f t="shared" si="13"/>
        <v>70.773544149924362</v>
      </c>
      <c r="AS14">
        <f t="shared" si="14"/>
        <v>-5.0387287271118844</v>
      </c>
      <c r="AT14">
        <f t="shared" si="15"/>
        <v>24.100821235348004</v>
      </c>
      <c r="AU14">
        <f t="shared" si="16"/>
        <v>89.835636658160482</v>
      </c>
      <c r="AW14">
        <v>11</v>
      </c>
      <c r="AX14">
        <f>(R14*SUMPRODUCT(K15:$K$23, X15:$X$23)-$AZ$3*SUMPRODUCT(K14:$K$22, W15:$W$23))/Z14</f>
        <v>366.31570240648392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2.1892320000000002E-3</v>
      </c>
      <c r="O15">
        <f t="shared" si="30"/>
        <v>308.76878577752746</v>
      </c>
      <c r="P15">
        <f t="shared" si="31"/>
        <v>15.438439288876374</v>
      </c>
      <c r="Q15" s="5">
        <f t="shared" si="32"/>
        <v>25</v>
      </c>
      <c r="R15">
        <f t="shared" si="0"/>
        <v>50000</v>
      </c>
      <c r="S15">
        <f t="shared" si="20"/>
        <v>379.09540070549849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321.86747571636374</v>
      </c>
      <c r="AC15">
        <f t="shared" si="1"/>
        <v>329.03631302678406</v>
      </c>
      <c r="AE15">
        <f t="shared" si="2"/>
        <v>267.99624226757595</v>
      </c>
      <c r="AF15">
        <f t="shared" si="3"/>
        <v>-13.399812113378799</v>
      </c>
      <c r="AG15">
        <f t="shared" si="4"/>
        <v>-21.698780334346303</v>
      </c>
      <c r="AH15">
        <f t="shared" si="5"/>
        <v>-96.179685032389969</v>
      </c>
      <c r="AI15">
        <f t="shared" si="6"/>
        <v>136.71796478746086</v>
      </c>
      <c r="AJ15">
        <f t="shared" si="7"/>
        <v>-7.1688373104203151</v>
      </c>
      <c r="AK15">
        <f t="shared" si="28"/>
        <v>49.328016425343911</v>
      </c>
      <c r="AL15">
        <f t="shared" si="8"/>
        <v>178.87714390238446</v>
      </c>
      <c r="AN15">
        <f t="shared" si="9"/>
        <v>122.10951617773819</v>
      </c>
      <c r="AO15">
        <f t="shared" si="10"/>
        <v>-6.1054758088869097</v>
      </c>
      <c r="AP15">
        <f t="shared" si="11"/>
        <v>-9.886808657669814</v>
      </c>
      <c r="AQ15">
        <f t="shared" si="12"/>
        <v>-43.823207019844517</v>
      </c>
      <c r="AR15">
        <f t="shared" si="13"/>
        <v>62.294024691336936</v>
      </c>
      <c r="AS15">
        <f t="shared" si="14"/>
        <v>-3.2664012305752115</v>
      </c>
      <c r="AT15">
        <f t="shared" si="15"/>
        <v>22.475763722434188</v>
      </c>
      <c r="AU15">
        <f t="shared" si="16"/>
        <v>81.503387183195912</v>
      </c>
      <c r="AW15">
        <v>12</v>
      </c>
      <c r="AX15">
        <f>(R15*SUMPRODUCT(K16:$K$23, X16:$X$23)-$AZ$3*SUMPRODUCT(K15:$K$22, W16:$W$23))/Z15</f>
        <v>379.09540070549849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2.8741389999999999E-3</v>
      </c>
      <c r="O16">
        <f t="shared" si="30"/>
        <v>308.76878577752746</v>
      </c>
      <c r="P16">
        <f t="shared" si="31"/>
        <v>15.438439288876374</v>
      </c>
      <c r="Q16" s="5">
        <f t="shared" si="32"/>
        <v>25</v>
      </c>
      <c r="R16">
        <f t="shared" si="0"/>
        <v>50000</v>
      </c>
      <c r="S16">
        <f t="shared" si="20"/>
        <v>377.09226940233606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329.03631302678406</v>
      </c>
      <c r="AC16">
        <f t="shared" si="1"/>
        <v>323.08401679040674</v>
      </c>
      <c r="AE16">
        <f t="shared" si="2"/>
        <v>264.54602139314551</v>
      </c>
      <c r="AF16">
        <f t="shared" si="3"/>
        <v>-13.227301069657276</v>
      </c>
      <c r="AG16">
        <f t="shared" si="4"/>
        <v>-21.419427220191462</v>
      </c>
      <c r="AH16">
        <f t="shared" si="5"/>
        <v>-124.73062162275548</v>
      </c>
      <c r="AI16">
        <f t="shared" si="6"/>
        <v>105.16867148054129</v>
      </c>
      <c r="AJ16">
        <f t="shared" si="7"/>
        <v>5.9522962363773217</v>
      </c>
      <c r="AK16">
        <f t="shared" si="28"/>
        <v>49.660980203782799</v>
      </c>
      <c r="AL16">
        <f t="shared" si="8"/>
        <v>160.78194792070141</v>
      </c>
      <c r="AN16">
        <f t="shared" si="9"/>
        <v>111.03610204154798</v>
      </c>
      <c r="AO16">
        <f t="shared" si="10"/>
        <v>-5.5518051020773989</v>
      </c>
      <c r="AP16">
        <f t="shared" si="11"/>
        <v>-8.9902304860530133</v>
      </c>
      <c r="AQ16">
        <f t="shared" si="12"/>
        <v>-52.352335360311095</v>
      </c>
      <c r="AR16">
        <f t="shared" si="13"/>
        <v>44.141731093106465</v>
      </c>
      <c r="AS16">
        <f t="shared" si="14"/>
        <v>2.4983168100710622</v>
      </c>
      <c r="AT16">
        <f t="shared" si="15"/>
        <v>20.843865412724725</v>
      </c>
      <c r="AU16">
        <f t="shared" si="16"/>
        <v>67.483913315902257</v>
      </c>
      <c r="AW16">
        <v>13</v>
      </c>
      <c r="AX16">
        <f>(R16*SUMPRODUCT(K17:$K$23, X17:$X$23)-$AZ$3*SUMPRODUCT(K16:$K$22, W17:$W$23))/Z16</f>
        <v>377.09226940233606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3.657909E-3</v>
      </c>
      <c r="O17">
        <f t="shared" si="30"/>
        <v>308.76878577752746</v>
      </c>
      <c r="P17">
        <f t="shared" si="31"/>
        <v>15.438439288876374</v>
      </c>
      <c r="Q17" s="5">
        <f t="shared" si="32"/>
        <v>25</v>
      </c>
      <c r="R17">
        <f t="shared" si="0"/>
        <v>50000</v>
      </c>
      <c r="S17">
        <f t="shared" si="20"/>
        <v>360.54751178803133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323.08401679040674</v>
      </c>
      <c r="AC17">
        <f t="shared" si="1"/>
        <v>304.68979859778131</v>
      </c>
      <c r="AE17">
        <f t="shared" si="2"/>
        <v>260.93287590664585</v>
      </c>
      <c r="AF17">
        <f t="shared" si="3"/>
        <v>-13.046643795332294</v>
      </c>
      <c r="AG17">
        <f t="shared" si="4"/>
        <v>-21.126882632385964</v>
      </c>
      <c r="AH17">
        <f t="shared" si="5"/>
        <v>-156.70063120716665</v>
      </c>
      <c r="AI17">
        <f t="shared" si="6"/>
        <v>70.058718271760938</v>
      </c>
      <c r="AJ17">
        <f t="shared" si="7"/>
        <v>18.394218192625431</v>
      </c>
      <c r="AK17">
        <f t="shared" si="28"/>
        <v>48.857924198520202</v>
      </c>
      <c r="AL17">
        <f t="shared" si="8"/>
        <v>137.31086066290658</v>
      </c>
      <c r="AN17">
        <f t="shared" si="9"/>
        <v>100.88670566075866</v>
      </c>
      <c r="AO17">
        <f t="shared" si="10"/>
        <v>-5.0443352830379338</v>
      </c>
      <c r="AP17">
        <f t="shared" si="11"/>
        <v>-8.1684670138134585</v>
      </c>
      <c r="AQ17">
        <f t="shared" si="12"/>
        <v>-60.586502956064905</v>
      </c>
      <c r="AR17">
        <f t="shared" si="13"/>
        <v>27.08740040784237</v>
      </c>
      <c r="AS17">
        <f t="shared" si="14"/>
        <v>7.1119136299371517</v>
      </c>
      <c r="AT17">
        <f t="shared" si="15"/>
        <v>18.890356382594192</v>
      </c>
      <c r="AU17">
        <f t="shared" si="16"/>
        <v>53.089670420373714</v>
      </c>
      <c r="AW17">
        <v>14</v>
      </c>
      <c r="AX17">
        <f>(R17*SUMPRODUCT(K18:$K$23, X18:$X$23)-$AZ$3*SUMPRODUCT(K17:$K$22, W18:$W$23))/Z17</f>
        <v>360.54751178803133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4.4868319999999996E-3</v>
      </c>
      <c r="O18">
        <f t="shared" si="30"/>
        <v>308.76878577752746</v>
      </c>
      <c r="P18">
        <f t="shared" si="31"/>
        <v>15.438439288876374</v>
      </c>
      <c r="Q18" s="5">
        <f t="shared" si="32"/>
        <v>25</v>
      </c>
      <c r="R18">
        <f t="shared" si="0"/>
        <v>50000</v>
      </c>
      <c r="S18">
        <f t="shared" si="20"/>
        <v>330.80145923745084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304.68979859778131</v>
      </c>
      <c r="AC18">
        <f t="shared" si="1"/>
        <v>275.50231920961926</v>
      </c>
      <c r="AE18">
        <f t="shared" si="2"/>
        <v>257.15278517010944</v>
      </c>
      <c r="AF18">
        <f t="shared" si="3"/>
        <v>-12.857639258505474</v>
      </c>
      <c r="AG18">
        <f t="shared" si="4"/>
        <v>-20.820821033006869</v>
      </c>
      <c r="AH18">
        <f t="shared" si="5"/>
        <v>-189.58554611046713</v>
      </c>
      <c r="AI18">
        <f t="shared" si="6"/>
        <v>33.888778768129953</v>
      </c>
      <c r="AJ18">
        <f t="shared" si="7"/>
        <v>29.187479388162046</v>
      </c>
      <c r="AK18">
        <f t="shared" si="28"/>
        <v>46.9766417016681</v>
      </c>
      <c r="AL18">
        <f t="shared" si="8"/>
        <v>110.0528998579601</v>
      </c>
      <c r="AN18">
        <f t="shared" si="9"/>
        <v>91.587992395532126</v>
      </c>
      <c r="AO18">
        <f t="shared" si="10"/>
        <v>-4.5793996197766074</v>
      </c>
      <c r="AP18">
        <f t="shared" si="11"/>
        <v>-7.4155805747089545</v>
      </c>
      <c r="AQ18">
        <f t="shared" si="12"/>
        <v>-67.523124604627355</v>
      </c>
      <c r="AR18">
        <f t="shared" si="13"/>
        <v>12.069887596419207</v>
      </c>
      <c r="AS18">
        <f t="shared" si="14"/>
        <v>10.39546446475145</v>
      </c>
      <c r="AT18">
        <f t="shared" si="15"/>
        <v>16.731284088927389</v>
      </c>
      <c r="AU18">
        <f t="shared" si="16"/>
        <v>39.196636150098044</v>
      </c>
      <c r="AW18">
        <v>15</v>
      </c>
      <c r="AX18">
        <f>(R18*SUMPRODUCT(K19:$K$23, X19:$X$23)-$AZ$3*SUMPRODUCT(K18:$K$22, W19:$W$23))/Z18</f>
        <v>330.80145923745084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5.3970320000000004E-3</v>
      </c>
      <c r="O19">
        <f t="shared" si="30"/>
        <v>308.76878577752746</v>
      </c>
      <c r="P19">
        <f t="shared" si="31"/>
        <v>15.438439288876374</v>
      </c>
      <c r="Q19" s="5">
        <f t="shared" si="32"/>
        <v>25</v>
      </c>
      <c r="R19">
        <f t="shared" si="0"/>
        <v>50000</v>
      </c>
      <c r="S19">
        <f t="shared" si="20"/>
        <v>288.49635537747241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275.50231920961926</v>
      </c>
      <c r="AC19">
        <f t="shared" si="1"/>
        <v>236.5698061925292</v>
      </c>
      <c r="AE19">
        <f t="shared" si="2"/>
        <v>253.19339550795613</v>
      </c>
      <c r="AF19">
        <f t="shared" si="3"/>
        <v>-12.659669775397807</v>
      </c>
      <c r="AG19">
        <f t="shared" si="4"/>
        <v>-20.500242185295388</v>
      </c>
      <c r="AH19">
        <f t="shared" si="5"/>
        <v>-224.74127476282226</v>
      </c>
      <c r="AI19">
        <f t="shared" si="6"/>
        <v>-4.7077912155593253</v>
      </c>
      <c r="AJ19">
        <f t="shared" si="7"/>
        <v>38.932513017090059</v>
      </c>
      <c r="AK19">
        <f t="shared" si="28"/>
        <v>44.157204365702135</v>
      </c>
      <c r="AL19">
        <f t="shared" si="8"/>
        <v>78.381926167232876</v>
      </c>
      <c r="AN19">
        <f t="shared" si="9"/>
        <v>83.069547929477011</v>
      </c>
      <c r="AO19">
        <f t="shared" si="10"/>
        <v>-4.1534773964738507</v>
      </c>
      <c r="AP19">
        <f t="shared" si="11"/>
        <v>-6.7258699515476499</v>
      </c>
      <c r="AQ19">
        <f t="shared" si="12"/>
        <v>-73.734767284067573</v>
      </c>
      <c r="AR19">
        <f t="shared" si="13"/>
        <v>-1.5445667026120651</v>
      </c>
      <c r="AS19">
        <f t="shared" si="14"/>
        <v>12.773264680146543</v>
      </c>
      <c r="AT19">
        <f t="shared" si="15"/>
        <v>14.487419773053052</v>
      </c>
      <c r="AU19">
        <f t="shared" si="16"/>
        <v>25.716117750587532</v>
      </c>
      <c r="AW19">
        <v>16</v>
      </c>
      <c r="AX19">
        <f>(R19*SUMPRODUCT(K20:$K$23, X20:$X$23)-$AZ$3*SUMPRODUCT(K19:$K$22, W20:$W$23))/Z19</f>
        <v>288.49635537747241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6.3737730000000001E-3</v>
      </c>
      <c r="O20">
        <f t="shared" si="30"/>
        <v>308.76878577752746</v>
      </c>
      <c r="P20">
        <f t="shared" si="31"/>
        <v>15.438439288876374</v>
      </c>
      <c r="Q20" s="5">
        <f t="shared" si="32"/>
        <v>25</v>
      </c>
      <c r="R20">
        <f t="shared" si="0"/>
        <v>50000</v>
      </c>
      <c r="S20">
        <f t="shared" si="20"/>
        <v>234.51416259183367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236.5698061925292</v>
      </c>
      <c r="AC20">
        <f t="shared" si="1"/>
        <v>189.15514499793591</v>
      </c>
      <c r="AE20">
        <f t="shared" si="2"/>
        <v>249.04766432480963</v>
      </c>
      <c r="AF20">
        <f t="shared" si="3"/>
        <v>-12.452383216240483</v>
      </c>
      <c r="AG20">
        <f t="shared" si="4"/>
        <v>-20.164575873308337</v>
      </c>
      <c r="AH20">
        <f t="shared" si="5"/>
        <v>-261.32778026819352</v>
      </c>
      <c r="AI20">
        <f t="shared" si="6"/>
        <v>-44.897075032932719</v>
      </c>
      <c r="AJ20">
        <f t="shared" si="7"/>
        <v>47.414661194593293</v>
      </c>
      <c r="AK20">
        <f t="shared" si="28"/>
        <v>40.488736520354983</v>
      </c>
      <c r="AL20">
        <f t="shared" si="8"/>
        <v>43.006322682015558</v>
      </c>
      <c r="AN20">
        <f t="shared" si="9"/>
        <v>75.268647814942511</v>
      </c>
      <c r="AO20">
        <f t="shared" si="10"/>
        <v>-3.7634323907471257</v>
      </c>
      <c r="AP20">
        <f t="shared" si="11"/>
        <v>-6.0942565506908704</v>
      </c>
      <c r="AQ20">
        <f t="shared" si="12"/>
        <v>-78.980016578729561</v>
      </c>
      <c r="AR20">
        <f t="shared" si="13"/>
        <v>-13.569057705225054</v>
      </c>
      <c r="AS20">
        <f t="shared" si="14"/>
        <v>14.329937381248282</v>
      </c>
      <c r="AT20">
        <f t="shared" si="15"/>
        <v>12.236743748971634</v>
      </c>
      <c r="AU20">
        <f t="shared" si="16"/>
        <v>12.997623424994861</v>
      </c>
      <c r="AW20">
        <v>17</v>
      </c>
      <c r="AX20">
        <f>(R20*SUMPRODUCT(K21:$K$23, X21:$X$23)-$AZ$3*SUMPRODUCT(K20:$K$22, W21:$W$23))/Z20</f>
        <v>234.51416259183367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7.4983330000000003E-3</v>
      </c>
      <c r="O21">
        <f t="shared" si="30"/>
        <v>308.76878577752746</v>
      </c>
      <c r="P21">
        <f t="shared" si="31"/>
        <v>15.438439288876374</v>
      </c>
      <c r="Q21" s="5">
        <f t="shared" si="32"/>
        <v>25</v>
      </c>
      <c r="R21">
        <f t="shared" si="0"/>
        <v>50000</v>
      </c>
      <c r="S21">
        <f t="shared" si="20"/>
        <v>168.5451288287741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189.15514499793591</v>
      </c>
      <c r="AC21">
        <f t="shared" si="1"/>
        <v>133.56681942831716</v>
      </c>
      <c r="AE21">
        <f t="shared" si="2"/>
        <v>244.68974536158191</v>
      </c>
      <c r="AF21">
        <f t="shared" si="3"/>
        <v>-12.234487268079096</v>
      </c>
      <c r="AG21">
        <f t="shared" si="4"/>
        <v>-19.811729409873426</v>
      </c>
      <c r="AH21">
        <f t="shared" si="5"/>
        <v>-302.40140940366348</v>
      </c>
      <c r="AI21">
        <f t="shared" si="6"/>
        <v>-89.757880720034109</v>
      </c>
      <c r="AJ21">
        <f t="shared" si="7"/>
        <v>55.588325569618746</v>
      </c>
      <c r="AK21">
        <f t="shared" si="28"/>
        <v>36.077202192534415</v>
      </c>
      <c r="AL21">
        <f t="shared" si="8"/>
        <v>1.9076470421190521</v>
      </c>
      <c r="AN21">
        <f t="shared" si="9"/>
        <v>68.122343055737488</v>
      </c>
      <c r="AO21">
        <f t="shared" si="10"/>
        <v>-3.4061171527868743</v>
      </c>
      <c r="AP21">
        <f t="shared" si="11"/>
        <v>-5.5156435975381148</v>
      </c>
      <c r="AQ21">
        <f t="shared" si="12"/>
        <v>-84.189439657528368</v>
      </c>
      <c r="AR21">
        <f t="shared" si="13"/>
        <v>-24.988857352115879</v>
      </c>
      <c r="AS21">
        <f t="shared" si="14"/>
        <v>15.475952940944735</v>
      </c>
      <c r="AT21">
        <f t="shared" si="15"/>
        <v>10.043998944946816</v>
      </c>
      <c r="AU21">
        <f t="shared" si="16"/>
        <v>0.53109453377567084</v>
      </c>
      <c r="AW21">
        <v>18</v>
      </c>
      <c r="AX21">
        <f>(R21*SUMPRODUCT(K22:$K$23, X22:$X$23)-$AZ$3*SUMPRODUCT(K21:$K$22, W22:$W$23))/Z21</f>
        <v>168.5451288287741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8.7783159999999995E-3</v>
      </c>
      <c r="O22">
        <f t="shared" si="30"/>
        <v>308.76878577752746</v>
      </c>
      <c r="P22">
        <f t="shared" si="31"/>
        <v>15.438439288876374</v>
      </c>
      <c r="Q22" s="5">
        <f t="shared" si="32"/>
        <v>25</v>
      </c>
      <c r="R22">
        <f t="shared" si="0"/>
        <v>50000</v>
      </c>
      <c r="S22">
        <f t="shared" si="20"/>
        <v>90.34271770129817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133.56681942831716</v>
      </c>
      <c r="AC22">
        <f t="shared" si="1"/>
        <v>70.249407731508683</v>
      </c>
      <c r="AE22">
        <f t="shared" si="2"/>
        <v>240.0948840012226</v>
      </c>
      <c r="AF22">
        <f t="shared" si="3"/>
        <v>-12.004744200061131</v>
      </c>
      <c r="AG22">
        <f t="shared" si="4"/>
        <v>-19.439698494508328</v>
      </c>
      <c r="AH22">
        <f t="shared" si="5"/>
        <v>-347.82724253272482</v>
      </c>
      <c r="AI22">
        <f t="shared" si="6"/>
        <v>-139.17680122607169</v>
      </c>
      <c r="AJ22">
        <f t="shared" si="7"/>
        <v>63.317411696808477</v>
      </c>
      <c r="AK22">
        <f t="shared" si="28"/>
        <v>30.946986001266492</v>
      </c>
      <c r="AL22">
        <f t="shared" si="8"/>
        <v>-44.912403527996716</v>
      </c>
      <c r="AN22">
        <f t="shared" si="9"/>
        <v>61.574214625658819</v>
      </c>
      <c r="AO22">
        <f t="shared" si="10"/>
        <v>-3.0787107312829409</v>
      </c>
      <c r="AP22">
        <f t="shared" si="11"/>
        <v>-4.9854630278288523</v>
      </c>
      <c r="AQ22">
        <f t="shared" si="12"/>
        <v>-89.203022269529171</v>
      </c>
      <c r="AR22">
        <f t="shared" si="13"/>
        <v>-35.692981402982142</v>
      </c>
      <c r="AS22">
        <f t="shared" si="14"/>
        <v>16.238246448186011</v>
      </c>
      <c r="AT22">
        <f t="shared" si="15"/>
        <v>7.9365970915462682</v>
      </c>
      <c r="AU22">
        <f t="shared" si="16"/>
        <v>-11.518137863249864</v>
      </c>
      <c r="AW22">
        <v>19</v>
      </c>
      <c r="AX22">
        <f>(R22*SUMPRODUCT(K23:$K$23, X23:$X$23)-$AZ$3*SUMPRODUCT(K22:$K$22, W23:$W$23))/Z22</f>
        <v>90.34271770129817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1.019566E-2</v>
      </c>
      <c r="O23">
        <f t="shared" si="30"/>
        <v>308.76878577752746</v>
      </c>
      <c r="P23">
        <f t="shared" si="31"/>
        <v>15.438439288876374</v>
      </c>
      <c r="Q23" s="5">
        <f t="shared" si="32"/>
        <v>25</v>
      </c>
      <c r="R23">
        <f t="shared" si="0"/>
        <v>50000</v>
      </c>
      <c r="S23">
        <f t="shared" si="20"/>
        <v>92.20485561566116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70.249407731508683</v>
      </c>
      <c r="AC23">
        <f t="shared" si="1"/>
        <v>70.249407731508683</v>
      </c>
      <c r="AE23">
        <f t="shared" si="2"/>
        <v>235.24600935619449</v>
      </c>
      <c r="AF23">
        <f t="shared" si="3"/>
        <v>-11.762300467809725</v>
      </c>
      <c r="AG23">
        <f t="shared" si="4"/>
        <v>-19.047100953210727</v>
      </c>
      <c r="AH23">
        <f t="shared" si="5"/>
        <v>-396.40111270503763</v>
      </c>
      <c r="AI23">
        <f t="shared" si="6"/>
        <v>-191.96450476986359</v>
      </c>
      <c r="AJ23">
        <f t="shared" si="7"/>
        <v>0</v>
      </c>
      <c r="AK23">
        <f t="shared" si="28"/>
        <v>25.134742789164285</v>
      </c>
      <c r="AL23">
        <f t="shared" si="8"/>
        <v>-166.82976198069932</v>
      </c>
      <c r="AN23">
        <f t="shared" si="9"/>
        <v>55.575119727251113</v>
      </c>
      <c r="AO23">
        <f t="shared" si="10"/>
        <v>-2.7787559863625559</v>
      </c>
      <c r="AP23">
        <f t="shared" si="11"/>
        <v>-4.4997359097766623</v>
      </c>
      <c r="AQ23">
        <f t="shared" si="12"/>
        <v>-93.646814068763007</v>
      </c>
      <c r="AR23">
        <f t="shared" si="13"/>
        <v>-45.350186237651116</v>
      </c>
      <c r="AS23">
        <f t="shared" si="14"/>
        <v>0</v>
      </c>
      <c r="AT23">
        <f t="shared" si="15"/>
        <v>5.9378960078613741</v>
      </c>
      <c r="AU23">
        <f t="shared" si="16"/>
        <v>-39.412290229789747</v>
      </c>
      <c r="AW23">
        <v>20</v>
      </c>
      <c r="AX23">
        <f>(R23*SUMPRODUCT(K$23:$K24, X$23:$X24)-$AZ$3*SUMPRODUCT(K$22:$K23, W$23:$W24))/Z23</f>
        <v>92.20485561566116</v>
      </c>
    </row>
    <row r="25" spans="5:50" x14ac:dyDescent="0.25">
      <c r="AN25" s="6">
        <f t="shared" ref="AN25:AU25" si="33">SUM(AN3:AN23)</f>
        <v>3081.6923633547276</v>
      </c>
      <c r="AO25" s="6">
        <f t="shared" si="33"/>
        <v>-385.66120750088214</v>
      </c>
      <c r="AP25" s="6">
        <f t="shared" si="33"/>
        <v>-1746.9471514008794</v>
      </c>
      <c r="AQ25" s="6">
        <f t="shared" si="33"/>
        <v>-1260.206935501443</v>
      </c>
      <c r="AR25" s="6">
        <f t="shared" si="33"/>
        <v>-311.12293104847686</v>
      </c>
      <c r="AS25" s="6">
        <f t="shared" si="33"/>
        <v>-176.31274770587549</v>
      </c>
      <c r="AT25" s="6">
        <f t="shared" si="33"/>
        <v>346.61667135130386</v>
      </c>
      <c r="AU25" s="7">
        <f t="shared" si="33"/>
        <v>-140.81900740304846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1178.4120029777755</v>
      </c>
      <c r="K3">
        <v>1</v>
      </c>
      <c r="L3" s="2">
        <v>0</v>
      </c>
      <c r="O3">
        <f>$C$3</f>
        <v>1178.4120029777755</v>
      </c>
      <c r="P3">
        <f>O3*B5</f>
        <v>942.72960238222049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1178.4120029777755</v>
      </c>
      <c r="AF3">
        <f t="shared" ref="AF3:AF23" si="3">-$Z3*P3</f>
        <v>-942.72960238222049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-1286.750186404445</v>
      </c>
      <c r="AJ3">
        <f t="shared" ref="AJ3:AJ23" si="7">AB3-AC3</f>
        <v>0</v>
      </c>
      <c r="AL3">
        <f t="shared" ref="AL3:AL23" si="8">SUM(AI3:AK3)</f>
        <v>-1286.750186404445</v>
      </c>
      <c r="AN3">
        <f t="shared" ref="AN3:AN23" si="9">AE3*$K3</f>
        <v>1178.4120029777755</v>
      </c>
      <c r="AO3">
        <f t="shared" ref="AO3:AO23" si="10">AF3*$K3</f>
        <v>-942.72960238222049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-1286.750186404445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-1286.750186404445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419.67601087744794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324.47973454506308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320.55864355768426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-320.55864355768426</v>
      </c>
      <c r="AK4">
        <f t="shared" ref="AK4:AK23" si="28">H4*SUM(AB4:AB4, AE4:AF4)</f>
        <v>0</v>
      </c>
      <c r="AL4">
        <f t="shared" si="8"/>
        <v>-424.77064355768425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-99.117367319764099</v>
      </c>
      <c r="AR4">
        <f t="shared" si="13"/>
        <v>-99.117367319764099</v>
      </c>
      <c r="AS4">
        <f t="shared" si="14"/>
        <v>-304.88742967251687</v>
      </c>
      <c r="AT4">
        <f t="shared" si="15"/>
        <v>0</v>
      </c>
      <c r="AU4">
        <f t="shared" si="16"/>
        <v>-404.00479699228094</v>
      </c>
      <c r="AW4">
        <v>1</v>
      </c>
      <c r="AX4">
        <f>(R4*SUMPRODUCT(K5:$K$23, X5:$X$23)-$AZ$3*SUMPRODUCT(K4:$K$22, W5:$W$23))/Z4</f>
        <v>324.47973454506308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2.1892320000000002E-3</v>
      </c>
      <c r="O5">
        <f t="shared" ref="O5:O23" si="30">$C$3</f>
        <v>1178.4120029777755</v>
      </c>
      <c r="P5">
        <f t="shared" ref="P5:P23" si="31">O5*$C$5</f>
        <v>58.920600148888781</v>
      </c>
      <c r="Q5" s="5">
        <f t="shared" ref="Q5:Q23" si="32">$C$8</f>
        <v>25</v>
      </c>
      <c r="R5">
        <f t="shared" si="0"/>
        <v>50000</v>
      </c>
      <c r="S5">
        <f t="shared" si="20"/>
        <v>632.37350930711511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320.55864355768426</v>
      </c>
      <c r="AC5">
        <f t="shared" si="1"/>
        <v>617.11675573873254</v>
      </c>
      <c r="AE5">
        <f t="shared" si="2"/>
        <v>1149.981429484659</v>
      </c>
      <c r="AF5">
        <f t="shared" si="3"/>
        <v>-57.499071474232949</v>
      </c>
      <c r="AG5">
        <f t="shared" si="4"/>
        <v>-24.396845640122592</v>
      </c>
      <c r="AH5">
        <f t="shared" si="5"/>
        <v>-108.13883975481602</v>
      </c>
      <c r="AI5">
        <f t="shared" si="6"/>
        <v>959.94667261548739</v>
      </c>
      <c r="AJ5">
        <f t="shared" si="7"/>
        <v>-296.55811218104827</v>
      </c>
      <c r="AK5">
        <f t="shared" si="28"/>
        <v>73.336827981384928</v>
      </c>
      <c r="AL5">
        <f t="shared" si="8"/>
        <v>736.725388415824</v>
      </c>
      <c r="AN5">
        <f t="shared" si="9"/>
        <v>1039.7966152867966</v>
      </c>
      <c r="AO5">
        <f t="shared" si="10"/>
        <v>-51.989830764339835</v>
      </c>
      <c r="AP5">
        <f t="shared" si="11"/>
        <v>-22.059275802081398</v>
      </c>
      <c r="AQ5">
        <f t="shared" si="12"/>
        <v>-97.777578554888308</v>
      </c>
      <c r="AR5">
        <f t="shared" si="13"/>
        <v>867.96993016548709</v>
      </c>
      <c r="AS5">
        <f t="shared" si="14"/>
        <v>-268.1435659529576</v>
      </c>
      <c r="AT5">
        <f t="shared" si="15"/>
        <v>66.31010167276041</v>
      </c>
      <c r="AU5">
        <f t="shared" si="16"/>
        <v>666.13646588528991</v>
      </c>
      <c r="AW5">
        <v>2</v>
      </c>
      <c r="AX5">
        <f>(R5*SUMPRODUCT(K6:$K$23, X6:$X$23)-$AZ$3*SUMPRODUCT(K5:$K$22, W6:$W$23))/Z5</f>
        <v>632.37350930711511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2.8741389999999999E-3</v>
      </c>
      <c r="O6">
        <f t="shared" si="30"/>
        <v>1178.4120029777755</v>
      </c>
      <c r="P6">
        <f t="shared" si="31"/>
        <v>58.920600148888781</v>
      </c>
      <c r="Q6" s="5">
        <f t="shared" si="32"/>
        <v>25</v>
      </c>
      <c r="R6">
        <f t="shared" si="0"/>
        <v>50000</v>
      </c>
      <c r="S6">
        <f t="shared" si="20"/>
        <v>900.22940375854171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617.11675573873254</v>
      </c>
      <c r="AC6">
        <f t="shared" si="1"/>
        <v>867.20024829608701</v>
      </c>
      <c r="AE6">
        <f t="shared" si="2"/>
        <v>1135.1764087140548</v>
      </c>
      <c r="AF6">
        <f t="shared" si="3"/>
        <v>-56.758820435702745</v>
      </c>
      <c r="AG6">
        <f t="shared" si="4"/>
        <v>-24.08275725819011</v>
      </c>
      <c r="AH6">
        <f t="shared" si="5"/>
        <v>-140.2398510625126</v>
      </c>
      <c r="AI6">
        <f t="shared" si="6"/>
        <v>914.09497995764923</v>
      </c>
      <c r="AJ6">
        <f t="shared" si="7"/>
        <v>-250.08349255735448</v>
      </c>
      <c r="AK6">
        <f t="shared" si="28"/>
        <v>92.745728617734528</v>
      </c>
      <c r="AL6">
        <f t="shared" si="8"/>
        <v>756.75721601802934</v>
      </c>
      <c r="AN6">
        <f t="shared" si="9"/>
        <v>973.17732922145171</v>
      </c>
      <c r="AO6">
        <f t="shared" si="10"/>
        <v>-48.658866461072591</v>
      </c>
      <c r="AP6">
        <f t="shared" si="11"/>
        <v>-20.645948249896719</v>
      </c>
      <c r="AQ6">
        <f t="shared" si="12"/>
        <v>-120.22646230116324</v>
      </c>
      <c r="AR6">
        <f t="shared" si="13"/>
        <v>783.64605220931901</v>
      </c>
      <c r="AS6">
        <f t="shared" si="14"/>
        <v>-214.39450600020714</v>
      </c>
      <c r="AT6">
        <f t="shared" si="15"/>
        <v>79.510144661260298</v>
      </c>
      <c r="AU6">
        <f t="shared" si="16"/>
        <v>648.76169087037226</v>
      </c>
      <c r="AW6">
        <v>3</v>
      </c>
      <c r="AX6">
        <f>(R6*SUMPRODUCT(K7:$K$23, X7:$X$23)-$AZ$3*SUMPRODUCT(K6:$K$22, W7:$W$23))/Z6</f>
        <v>900.22940375854171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3.657909E-3</v>
      </c>
      <c r="O7">
        <f t="shared" si="30"/>
        <v>1178.4120029777755</v>
      </c>
      <c r="P7">
        <f t="shared" si="31"/>
        <v>58.920600148888781</v>
      </c>
      <c r="Q7" s="5">
        <f t="shared" si="32"/>
        <v>25</v>
      </c>
      <c r="R7">
        <f t="shared" si="0"/>
        <v>50000</v>
      </c>
      <c r="S7">
        <f t="shared" si="20"/>
        <v>1127.7339284326833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867.20024829608701</v>
      </c>
      <c r="AC7">
        <f t="shared" si="1"/>
        <v>1071.5203234298974</v>
      </c>
      <c r="AE7">
        <f t="shared" si="2"/>
        <v>1119.6722726248913</v>
      </c>
      <c r="AF7">
        <f t="shared" si="3"/>
        <v>-55.983613631244573</v>
      </c>
      <c r="AG7">
        <f t="shared" si="4"/>
        <v>-23.753837151088661</v>
      </c>
      <c r="AH7">
        <f t="shared" si="5"/>
        <v>-176.18506903909784</v>
      </c>
      <c r="AI7">
        <f t="shared" si="6"/>
        <v>863.74975280346018</v>
      </c>
      <c r="AJ7">
        <f t="shared" si="7"/>
        <v>-204.32007513381041</v>
      </c>
      <c r="AK7">
        <f t="shared" si="28"/>
        <v>119.13584557977657</v>
      </c>
      <c r="AL7">
        <f t="shared" si="8"/>
        <v>778.56552324942641</v>
      </c>
      <c r="AN7">
        <f t="shared" si="9"/>
        <v>904.10262957340285</v>
      </c>
      <c r="AO7">
        <f t="shared" si="10"/>
        <v>-45.205131478670154</v>
      </c>
      <c r="AP7">
        <f t="shared" si="11"/>
        <v>-19.180529120731769</v>
      </c>
      <c r="AQ7">
        <f t="shared" si="12"/>
        <v>-142.26429295814532</v>
      </c>
      <c r="AR7">
        <f t="shared" si="13"/>
        <v>697.45267601585556</v>
      </c>
      <c r="AS7">
        <f t="shared" si="14"/>
        <v>-164.98248792930465</v>
      </c>
      <c r="AT7">
        <f t="shared" si="15"/>
        <v>96.198712693506025</v>
      </c>
      <c r="AU7">
        <f t="shared" si="16"/>
        <v>628.66890078005702</v>
      </c>
      <c r="AW7">
        <v>4</v>
      </c>
      <c r="AX7">
        <f>(R7*SUMPRODUCT(K8:$K$23, X8:$X$23)-$AZ$3*SUMPRODUCT(K7:$K$22, W8:$W$23))/Z7</f>
        <v>1127.7339284326833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4.4868319999999996E-3</v>
      </c>
      <c r="O8">
        <f t="shared" si="30"/>
        <v>1178.4120029777755</v>
      </c>
      <c r="P8">
        <f t="shared" si="31"/>
        <v>58.920600148888781</v>
      </c>
      <c r="Q8" s="5">
        <f t="shared" si="32"/>
        <v>25</v>
      </c>
      <c r="R8">
        <f t="shared" si="0"/>
        <v>50000</v>
      </c>
      <c r="S8">
        <f t="shared" si="20"/>
        <v>1316.3978988915178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1071.5203234298974</v>
      </c>
      <c r="AC8">
        <f t="shared" si="1"/>
        <v>1232.6602121604524</v>
      </c>
      <c r="AE8">
        <f t="shared" si="2"/>
        <v>1103.4517685163164</v>
      </c>
      <c r="AF8">
        <f t="shared" si="3"/>
        <v>-55.172588425815825</v>
      </c>
      <c r="AG8">
        <f t="shared" si="4"/>
        <v>-23.409719302925481</v>
      </c>
      <c r="AH8">
        <f t="shared" si="5"/>
        <v>-213.15895330458684</v>
      </c>
      <c r="AI8">
        <f t="shared" si="6"/>
        <v>811.71050748298842</v>
      </c>
      <c r="AJ8">
        <f t="shared" si="7"/>
        <v>-161.13988873055496</v>
      </c>
      <c r="AK8">
        <f t="shared" si="28"/>
        <v>148.5979451967799</v>
      </c>
      <c r="AL8">
        <f t="shared" si="8"/>
        <v>799.16856394921342</v>
      </c>
      <c r="AN8">
        <f t="shared" si="9"/>
        <v>832.63718032708607</v>
      </c>
      <c r="AO8">
        <f t="shared" si="10"/>
        <v>-41.631859016354305</v>
      </c>
      <c r="AP8">
        <f t="shared" si="11"/>
        <v>-17.664390260432313</v>
      </c>
      <c r="AQ8">
        <f t="shared" si="12"/>
        <v>-160.8444291857418</v>
      </c>
      <c r="AR8">
        <f t="shared" si="13"/>
        <v>612.49650186455779</v>
      </c>
      <c r="AS8">
        <f t="shared" si="14"/>
        <v>-121.59214060731802</v>
      </c>
      <c r="AT8">
        <f t="shared" si="15"/>
        <v>112.12830285949752</v>
      </c>
      <c r="AU8">
        <f t="shared" si="16"/>
        <v>603.03266411673735</v>
      </c>
      <c r="AW8">
        <v>5</v>
      </c>
      <c r="AX8">
        <f>(R8*SUMPRODUCT(K9:$K$23, X9:$X$23)-$AZ$3*SUMPRODUCT(K8:$K$22, W9:$W$23))/Z8</f>
        <v>1316.3978988915178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5.3970320000000004E-3</v>
      </c>
      <c r="O9">
        <f t="shared" si="30"/>
        <v>1178.4120029777755</v>
      </c>
      <c r="P9">
        <f t="shared" si="31"/>
        <v>58.920600148888781</v>
      </c>
      <c r="Q9" s="5">
        <f t="shared" si="32"/>
        <v>25</v>
      </c>
      <c r="R9">
        <f t="shared" si="0"/>
        <v>50000</v>
      </c>
      <c r="S9">
        <f t="shared" si="20"/>
        <v>1465.9468248954695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1232.6602121604524</v>
      </c>
      <c r="AC9">
        <f t="shared" si="1"/>
        <v>1351.5607008456454</v>
      </c>
      <c r="AE9">
        <f t="shared" si="2"/>
        <v>1086.4618863260141</v>
      </c>
      <c r="AF9">
        <f t="shared" si="3"/>
        <v>-54.323094316300711</v>
      </c>
      <c r="AG9">
        <f t="shared" si="4"/>
        <v>-23.049279105707321</v>
      </c>
      <c r="AH9">
        <f t="shared" si="5"/>
        <v>-252.68600837781304</v>
      </c>
      <c r="AI9">
        <f t="shared" si="6"/>
        <v>756.40350452619305</v>
      </c>
      <c r="AJ9">
        <f t="shared" si="7"/>
        <v>-118.90048868519307</v>
      </c>
      <c r="AK9">
        <f t="shared" si="28"/>
        <v>166.2362469060902</v>
      </c>
      <c r="AL9">
        <f t="shared" si="8"/>
        <v>803.73926274709015</v>
      </c>
      <c r="AN9">
        <f t="shared" si="9"/>
        <v>763.75725639761527</v>
      </c>
      <c r="AO9">
        <f t="shared" si="10"/>
        <v>-38.18786281988077</v>
      </c>
      <c r="AP9">
        <f t="shared" si="11"/>
        <v>-16.203103296377819</v>
      </c>
      <c r="AQ9">
        <f t="shared" si="12"/>
        <v>-177.6323448780353</v>
      </c>
      <c r="AR9">
        <f t="shared" si="13"/>
        <v>531.7339454033214</v>
      </c>
      <c r="AS9">
        <f t="shared" si="14"/>
        <v>-83.584258376173821</v>
      </c>
      <c r="AT9">
        <f t="shared" si="15"/>
        <v>116.86018759495991</v>
      </c>
      <c r="AU9">
        <f t="shared" si="16"/>
        <v>565.00987462210742</v>
      </c>
      <c r="AW9">
        <v>6</v>
      </c>
      <c r="AX9">
        <f>(R9*SUMPRODUCT(K10:$K$23, X10:$X$23)-$AZ$3*SUMPRODUCT(K9:$K$22, W10:$W$23))/Z9</f>
        <v>1465.9468248954695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6.3737730000000001E-3</v>
      </c>
      <c r="O10">
        <f t="shared" si="30"/>
        <v>1178.4120029777755</v>
      </c>
      <c r="P10">
        <f t="shared" si="31"/>
        <v>58.920600148888781</v>
      </c>
      <c r="Q10" s="5">
        <f t="shared" si="32"/>
        <v>25</v>
      </c>
      <c r="R10">
        <f t="shared" si="0"/>
        <v>50000</v>
      </c>
      <c r="S10">
        <f t="shared" si="20"/>
        <v>1574.2533745509249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1351.5607008456454</v>
      </c>
      <c r="AC10">
        <f t="shared" si="1"/>
        <v>1427.6510568671351</v>
      </c>
      <c r="AE10">
        <f t="shared" si="2"/>
        <v>1068.6724060261602</v>
      </c>
      <c r="AF10">
        <f t="shared" si="3"/>
        <v>-53.433620301308011</v>
      </c>
      <c r="AG10">
        <f t="shared" si="4"/>
        <v>-22.671875441816823</v>
      </c>
      <c r="AH10">
        <f t="shared" si="5"/>
        <v>-293.82174566684296</v>
      </c>
      <c r="AI10">
        <f t="shared" si="6"/>
        <v>698.74516461619237</v>
      </c>
      <c r="AJ10">
        <f t="shared" si="7"/>
        <v>-76.090356021489697</v>
      </c>
      <c r="AK10">
        <f t="shared" si="28"/>
        <v>128.51721212077803</v>
      </c>
      <c r="AL10">
        <f t="shared" si="8"/>
        <v>751.1720207154807</v>
      </c>
      <c r="AN10">
        <f t="shared" si="9"/>
        <v>712.55967794200694</v>
      </c>
      <c r="AO10">
        <f t="shared" si="10"/>
        <v>-35.62798389710035</v>
      </c>
      <c r="AP10">
        <f t="shared" si="11"/>
        <v>-15.116947131848027</v>
      </c>
      <c r="AQ10">
        <f t="shared" si="12"/>
        <v>-195.91179418887214</v>
      </c>
      <c r="AR10">
        <f t="shared" si="13"/>
        <v>465.90295272418643</v>
      </c>
      <c r="AS10">
        <f t="shared" si="14"/>
        <v>-50.734836302901712</v>
      </c>
      <c r="AT10">
        <f t="shared" si="15"/>
        <v>85.691539111888019</v>
      </c>
      <c r="AU10">
        <f t="shared" si="16"/>
        <v>500.85965553317277</v>
      </c>
      <c r="AW10">
        <v>7</v>
      </c>
      <c r="AX10">
        <f>(R10*SUMPRODUCT(K11:$K$23, X11:$X$23)-$AZ$3*SUMPRODUCT(K10:$K$22, W11:$W$23))/Z10</f>
        <v>1574.2533745509249</v>
      </c>
    </row>
    <row r="11" spans="1:52" x14ac:dyDescent="0.25">
      <c r="A11" t="s">
        <v>33</v>
      </c>
      <c r="C11" s="24">
        <f>AU25</f>
        <v>4410.1639084651069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7.4983330000000003E-3</v>
      </c>
      <c r="O11">
        <f t="shared" si="30"/>
        <v>1178.4120029777755</v>
      </c>
      <c r="P11">
        <f t="shared" si="31"/>
        <v>58.920600148888781</v>
      </c>
      <c r="Q11" s="5">
        <f t="shared" si="32"/>
        <v>25</v>
      </c>
      <c r="R11">
        <f t="shared" si="0"/>
        <v>50000</v>
      </c>
      <c r="S11">
        <f t="shared" si="20"/>
        <v>1645.08218818193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1427.6510568671351</v>
      </c>
      <c r="AC11">
        <f t="shared" si="1"/>
        <v>1465.7784565276042</v>
      </c>
      <c r="AE11">
        <f t="shared" si="2"/>
        <v>1049.9724203976032</v>
      </c>
      <c r="AF11">
        <f t="shared" si="3"/>
        <v>-52.498621019880161</v>
      </c>
      <c r="AG11">
        <f t="shared" si="4"/>
        <v>-22.275155415601393</v>
      </c>
      <c r="AH11">
        <f t="shared" si="5"/>
        <v>-340.00254359452936</v>
      </c>
      <c r="AI11">
        <f t="shared" si="6"/>
        <v>635.19610036759229</v>
      </c>
      <c r="AJ11">
        <f t="shared" si="7"/>
        <v>-38.127399660469109</v>
      </c>
      <c r="AK11">
        <f t="shared" si="28"/>
        <v>124.40890512536123</v>
      </c>
      <c r="AL11">
        <f t="shared" si="8"/>
        <v>721.47760583248441</v>
      </c>
      <c r="AN11">
        <f t="shared" si="9"/>
        <v>665.92891792543037</v>
      </c>
      <c r="AO11">
        <f t="shared" si="10"/>
        <v>-33.296445896271521</v>
      </c>
      <c r="AP11">
        <f t="shared" si="11"/>
        <v>-14.12767597925574</v>
      </c>
      <c r="AQ11">
        <f t="shared" si="12"/>
        <v>-215.64140309710154</v>
      </c>
      <c r="AR11">
        <f t="shared" si="13"/>
        <v>402.86339295280163</v>
      </c>
      <c r="AS11">
        <f t="shared" si="14"/>
        <v>-24.181718972763008</v>
      </c>
      <c r="AT11">
        <f t="shared" si="15"/>
        <v>78.904441641473483</v>
      </c>
      <c r="AU11">
        <f t="shared" si="16"/>
        <v>457.58611562151208</v>
      </c>
      <c r="AW11">
        <v>8</v>
      </c>
      <c r="AX11">
        <f>(R11*SUMPRODUCT(K12:$K$23, X12:$X$23)-$AZ$3*SUMPRODUCT(K11:$K$22, W12:$W$23))/Z11</f>
        <v>1645.08218818193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8.7783159999999995E-3</v>
      </c>
      <c r="O12">
        <f t="shared" si="30"/>
        <v>1178.4120029777755</v>
      </c>
      <c r="P12">
        <f t="shared" si="31"/>
        <v>58.920600148888781</v>
      </c>
      <c r="Q12" s="5">
        <f t="shared" si="32"/>
        <v>25</v>
      </c>
      <c r="R12">
        <f t="shared" si="0"/>
        <v>50000</v>
      </c>
      <c r="S12">
        <f t="shared" si="20"/>
        <v>1682.6892055662265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1465.7784565276042</v>
      </c>
      <c r="AC12">
        <f t="shared" si="1"/>
        <v>1471.1324663303483</v>
      </c>
      <c r="AE12">
        <f t="shared" si="2"/>
        <v>1030.255706496092</v>
      </c>
      <c r="AF12">
        <f t="shared" si="3"/>
        <v>-51.512785324804611</v>
      </c>
      <c r="AG12">
        <f t="shared" si="4"/>
        <v>-21.856865508258117</v>
      </c>
      <c r="AH12">
        <f t="shared" si="5"/>
        <v>-391.07670637452071</v>
      </c>
      <c r="AI12">
        <f t="shared" si="6"/>
        <v>565.80934928850866</v>
      </c>
      <c r="AJ12">
        <f t="shared" si="7"/>
        <v>-5.3540098027440308</v>
      </c>
      <c r="AK12">
        <f t="shared" si="28"/>
        <v>171.11649643892244</v>
      </c>
      <c r="AL12">
        <f t="shared" si="8"/>
        <v>731.57183592468709</v>
      </c>
      <c r="AN12">
        <f t="shared" si="9"/>
        <v>610.67653670195193</v>
      </c>
      <c r="AO12">
        <f t="shared" si="10"/>
        <v>-30.533826835097603</v>
      </c>
      <c r="AP12">
        <f t="shared" si="11"/>
        <v>-12.955497210627724</v>
      </c>
      <c r="AQ12">
        <f t="shared" si="12"/>
        <v>-231.80785811498379</v>
      </c>
      <c r="AR12">
        <f t="shared" si="13"/>
        <v>335.37935454124289</v>
      </c>
      <c r="AS12">
        <f t="shared" si="14"/>
        <v>-3.1735501615689694</v>
      </c>
      <c r="AT12">
        <f t="shared" si="15"/>
        <v>101.42805204475654</v>
      </c>
      <c r="AU12">
        <f t="shared" si="16"/>
        <v>433.63385642443046</v>
      </c>
      <c r="AW12">
        <v>9</v>
      </c>
      <c r="AX12">
        <f>(R12*SUMPRODUCT(K13:$K$23, X13:$X$23)-$AZ$3*SUMPRODUCT(K12:$K$22, W13:$W$23))/Z12</f>
        <v>1682.6892055662265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1.019566E-2</v>
      </c>
      <c r="O13">
        <f t="shared" si="30"/>
        <v>1178.4120029777755</v>
      </c>
      <c r="P13">
        <f t="shared" si="31"/>
        <v>58.920600148888781</v>
      </c>
      <c r="Q13" s="5">
        <f t="shared" si="32"/>
        <v>25</v>
      </c>
      <c r="R13">
        <f t="shared" si="0"/>
        <v>50000</v>
      </c>
      <c r="S13">
        <f t="shared" si="20"/>
        <v>1691.8882558336634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1471.1324663303483</v>
      </c>
      <c r="AC13">
        <f t="shared" si="1"/>
        <v>1449.30204788694</v>
      </c>
      <c r="AE13">
        <f t="shared" si="2"/>
        <v>1009.4490125346372</v>
      </c>
      <c r="AF13">
        <f t="shared" si="3"/>
        <v>-50.472450626731863</v>
      </c>
      <c r="AG13">
        <f t="shared" si="4"/>
        <v>-21.415451683787605</v>
      </c>
      <c r="AH13">
        <f t="shared" si="5"/>
        <v>-445.69033877585395</v>
      </c>
      <c r="AI13">
        <f t="shared" si="6"/>
        <v>491.87077144826372</v>
      </c>
      <c r="AJ13">
        <f t="shared" si="7"/>
        <v>21.830418443408234</v>
      </c>
      <c r="AK13">
        <f t="shared" si="28"/>
        <v>252.48832803395459</v>
      </c>
      <c r="AL13">
        <f t="shared" si="8"/>
        <v>766.18951792562643</v>
      </c>
      <c r="AN13">
        <f t="shared" si="9"/>
        <v>542.02692363143558</v>
      </c>
      <c r="AO13">
        <f t="shared" si="10"/>
        <v>-27.101346181571781</v>
      </c>
      <c r="AP13">
        <f t="shared" si="11"/>
        <v>-11.499096289365825</v>
      </c>
      <c r="AQ13">
        <f t="shared" si="12"/>
        <v>-239.31487397501343</v>
      </c>
      <c r="AR13">
        <f t="shared" si="13"/>
        <v>264.11160718548456</v>
      </c>
      <c r="AS13">
        <f t="shared" si="14"/>
        <v>11.721914037794459</v>
      </c>
      <c r="AT13">
        <f t="shared" si="15"/>
        <v>135.57442723477155</v>
      </c>
      <c r="AU13">
        <f t="shared" si="16"/>
        <v>411.4079484580505</v>
      </c>
      <c r="AW13">
        <v>10</v>
      </c>
      <c r="AX13">
        <f>(R13*SUMPRODUCT(K14:$K$23, X14:$X$23)-$AZ$3*SUMPRODUCT(K13:$K$22, W14:$W$23))/Z13</f>
        <v>1691.8882558336634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1.1804551E-2</v>
      </c>
      <c r="O14">
        <f t="shared" si="30"/>
        <v>1178.4120029777755</v>
      </c>
      <c r="P14">
        <f t="shared" si="31"/>
        <v>58.920600148888781</v>
      </c>
      <c r="Q14" s="5">
        <f t="shared" si="32"/>
        <v>25</v>
      </c>
      <c r="R14">
        <f t="shared" si="0"/>
        <v>50000</v>
      </c>
      <c r="S14">
        <f t="shared" si="20"/>
        <v>1661.5203233331372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1449.30204788694</v>
      </c>
      <c r="AC14">
        <f t="shared" si="1"/>
        <v>1392.2541652980892</v>
      </c>
      <c r="AE14">
        <f t="shared" si="2"/>
        <v>987.43843005892609</v>
      </c>
      <c r="AF14">
        <f t="shared" si="3"/>
        <v>-49.371921502946307</v>
      </c>
      <c r="AG14">
        <f t="shared" si="4"/>
        <v>-20.948497375360425</v>
      </c>
      <c r="AH14">
        <f t="shared" si="5"/>
        <v>-505.59958317861339</v>
      </c>
      <c r="AI14">
        <f t="shared" si="6"/>
        <v>411.51842800200603</v>
      </c>
      <c r="AJ14">
        <f t="shared" si="7"/>
        <v>57.047882588850825</v>
      </c>
      <c r="AK14">
        <f t="shared" si="28"/>
        <v>204.28712737482067</v>
      </c>
      <c r="AL14">
        <f t="shared" si="8"/>
        <v>672.85343796567759</v>
      </c>
      <c r="AN14">
        <f t="shared" si="9"/>
        <v>488.4146300392797</v>
      </c>
      <c r="AO14">
        <f t="shared" si="10"/>
        <v>-24.420731501963989</v>
      </c>
      <c r="AP14">
        <f t="shared" si="11"/>
        <v>-10.361711965023389</v>
      </c>
      <c r="AQ14">
        <f t="shared" si="12"/>
        <v>-250.0836769655198</v>
      </c>
      <c r="AR14">
        <f t="shared" si="13"/>
        <v>203.54850960677257</v>
      </c>
      <c r="AS14">
        <f t="shared" si="14"/>
        <v>28.21747627089529</v>
      </c>
      <c r="AT14">
        <f t="shared" si="15"/>
        <v>101.04611963766287</v>
      </c>
      <c r="AU14">
        <f t="shared" si="16"/>
        <v>332.81210551533076</v>
      </c>
      <c r="AW14">
        <v>11</v>
      </c>
      <c r="AX14">
        <f>(R14*SUMPRODUCT(K15:$K$23, X15:$X$23)-$AZ$3*SUMPRODUCT(K14:$K$22, W15:$W$23))/Z14</f>
        <v>1661.5203233331372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1.3628751999999999E-2</v>
      </c>
      <c r="O15">
        <f t="shared" si="30"/>
        <v>1178.4120029777755</v>
      </c>
      <c r="P15">
        <f t="shared" si="31"/>
        <v>58.920600148888781</v>
      </c>
      <c r="Q15" s="5">
        <f t="shared" si="32"/>
        <v>25</v>
      </c>
      <c r="R15">
        <f t="shared" si="0"/>
        <v>50000</v>
      </c>
      <c r="S15">
        <f t="shared" si="20"/>
        <v>1596.3336876294657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1392.2541652980892</v>
      </c>
      <c r="AC15">
        <f t="shared" si="1"/>
        <v>1306.0251153242359</v>
      </c>
      <c r="AE15">
        <f t="shared" si="2"/>
        <v>964.10649227979445</v>
      </c>
      <c r="AF15">
        <f t="shared" si="3"/>
        <v>-48.205324613989724</v>
      </c>
      <c r="AG15">
        <f t="shared" si="4"/>
        <v>-20.453510526105383</v>
      </c>
      <c r="AH15">
        <f t="shared" si="5"/>
        <v>-571.00375100287624</v>
      </c>
      <c r="AI15">
        <f t="shared" si="6"/>
        <v>324.4439061368231</v>
      </c>
      <c r="AJ15">
        <f t="shared" si="7"/>
        <v>86.229049973853307</v>
      </c>
      <c r="AK15">
        <f t="shared" si="28"/>
        <v>197.5088518417204</v>
      </c>
      <c r="AL15">
        <f t="shared" si="8"/>
        <v>608.18180795239687</v>
      </c>
      <c r="AN15">
        <f t="shared" si="9"/>
        <v>439.28443294574265</v>
      </c>
      <c r="AO15">
        <f t="shared" si="10"/>
        <v>-21.964221647287133</v>
      </c>
      <c r="AP15">
        <f t="shared" si="11"/>
        <v>-9.3194152774177788</v>
      </c>
      <c r="AQ15">
        <f t="shared" si="12"/>
        <v>-260.17152770753876</v>
      </c>
      <c r="AR15">
        <f t="shared" si="13"/>
        <v>147.829268313499</v>
      </c>
      <c r="AS15">
        <f t="shared" si="14"/>
        <v>39.28931049063128</v>
      </c>
      <c r="AT15">
        <f t="shared" si="15"/>
        <v>89.992718312569338</v>
      </c>
      <c r="AU15">
        <f t="shared" si="16"/>
        <v>277.11129711669963</v>
      </c>
      <c r="AW15">
        <v>12</v>
      </c>
      <c r="AX15">
        <f>(R15*SUMPRODUCT(K16:$K$23, X16:$X$23)-$AZ$3*SUMPRODUCT(K15:$K$22, W16:$W$23))/Z15</f>
        <v>1596.3336876294657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1.5530428000000001E-2</v>
      </c>
      <c r="O16">
        <f t="shared" si="30"/>
        <v>1178.4120029777755</v>
      </c>
      <c r="P16">
        <f t="shared" si="31"/>
        <v>58.920600148888781</v>
      </c>
      <c r="Q16" s="5">
        <f t="shared" si="32"/>
        <v>25</v>
      </c>
      <c r="R16">
        <f t="shared" si="0"/>
        <v>50000</v>
      </c>
      <c r="S16">
        <f t="shared" si="20"/>
        <v>1499.9240668017699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1306.0251153242359</v>
      </c>
      <c r="AC16">
        <f t="shared" si="1"/>
        <v>1195.8188809303017</v>
      </c>
      <c r="AE16">
        <f t="shared" si="2"/>
        <v>939.49244089431261</v>
      </c>
      <c r="AF16">
        <f t="shared" si="3"/>
        <v>-46.974622044715638</v>
      </c>
      <c r="AG16">
        <f t="shared" si="4"/>
        <v>-19.931323648271409</v>
      </c>
      <c r="AH16">
        <f t="shared" si="5"/>
        <v>-635.3035451458436</v>
      </c>
      <c r="AI16">
        <f t="shared" si="6"/>
        <v>237.28295005548205</v>
      </c>
      <c r="AJ16">
        <f t="shared" si="7"/>
        <v>110.20623439393421</v>
      </c>
      <c r="AK16">
        <f t="shared" si="28"/>
        <v>188.12931887725492</v>
      </c>
      <c r="AL16">
        <f t="shared" si="8"/>
        <v>535.6185033266712</v>
      </c>
      <c r="AN16">
        <f t="shared" si="9"/>
        <v>394.32677151993931</v>
      </c>
      <c r="AO16">
        <f t="shared" si="10"/>
        <v>-19.716338575996971</v>
      </c>
      <c r="AP16">
        <f t="shared" si="11"/>
        <v>-8.3656388963176624</v>
      </c>
      <c r="AQ16">
        <f t="shared" si="12"/>
        <v>-266.65163548741555</v>
      </c>
      <c r="AR16">
        <f t="shared" si="13"/>
        <v>99.593158560209204</v>
      </c>
      <c r="AS16">
        <f t="shared" si="14"/>
        <v>46.256113107799301</v>
      </c>
      <c r="AT16">
        <f t="shared" si="15"/>
        <v>78.962239302847593</v>
      </c>
      <c r="AU16">
        <f t="shared" si="16"/>
        <v>224.81151097085612</v>
      </c>
      <c r="AW16">
        <v>13</v>
      </c>
      <c r="AX16">
        <f>(R16*SUMPRODUCT(K17:$K$23, X17:$X$23)-$AZ$3*SUMPRODUCT(K16:$K$22, W17:$W$23))/Z16</f>
        <v>1499.9240668017699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1.7564712E-2</v>
      </c>
      <c r="O17">
        <f t="shared" si="30"/>
        <v>1178.4120029777755</v>
      </c>
      <c r="P17">
        <f t="shared" si="31"/>
        <v>58.920600148888781</v>
      </c>
      <c r="Q17" s="5">
        <f t="shared" si="32"/>
        <v>25</v>
      </c>
      <c r="R17">
        <f t="shared" si="0"/>
        <v>50000</v>
      </c>
      <c r="S17">
        <f t="shared" si="20"/>
        <v>1374.3969518243907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1195.8188809303017</v>
      </c>
      <c r="AC17">
        <f t="shared" si="1"/>
        <v>1065.5382055480586</v>
      </c>
      <c r="AE17">
        <f t="shared" si="2"/>
        <v>913.59560233488378</v>
      </c>
      <c r="AF17">
        <f t="shared" si="3"/>
        <v>-45.67978011674419</v>
      </c>
      <c r="AG17">
        <f t="shared" si="4"/>
        <v>-19.381922452128016</v>
      </c>
      <c r="AH17">
        <f t="shared" si="5"/>
        <v>-700.17591932135315</v>
      </c>
      <c r="AI17">
        <f t="shared" si="6"/>
        <v>148.35798044465844</v>
      </c>
      <c r="AJ17">
        <f t="shared" si="7"/>
        <v>130.28067538224309</v>
      </c>
      <c r="AK17">
        <f t="shared" si="28"/>
        <v>176.59377854841216</v>
      </c>
      <c r="AL17">
        <f t="shared" si="8"/>
        <v>455.23243437531369</v>
      </c>
      <c r="AN17">
        <f t="shared" si="9"/>
        <v>353.23126802426594</v>
      </c>
      <c r="AO17">
        <f t="shared" si="10"/>
        <v>-17.661563401213296</v>
      </c>
      <c r="AP17">
        <f t="shared" si="11"/>
        <v>-7.4937981608230393</v>
      </c>
      <c r="AQ17">
        <f t="shared" si="12"/>
        <v>-270.71499380015581</v>
      </c>
      <c r="AR17">
        <f t="shared" si="13"/>
        <v>57.360912662073773</v>
      </c>
      <c r="AS17">
        <f t="shared" si="14"/>
        <v>50.371529861479004</v>
      </c>
      <c r="AT17">
        <f t="shared" si="15"/>
        <v>68.277960360613534</v>
      </c>
      <c r="AU17">
        <f t="shared" si="16"/>
        <v>176.0104028841663</v>
      </c>
      <c r="AW17">
        <v>14</v>
      </c>
      <c r="AX17">
        <f>(R17*SUMPRODUCT(K18:$K$23, X18:$X$23)-$AZ$3*SUMPRODUCT(K17:$K$22, W18:$W$23))/Z17</f>
        <v>1374.3969518243907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1.9807176999999999E-2</v>
      </c>
      <c r="O18">
        <f t="shared" si="30"/>
        <v>1178.4120029777755</v>
      </c>
      <c r="P18">
        <f t="shared" si="31"/>
        <v>58.920600148888781</v>
      </c>
      <c r="Q18" s="5">
        <f t="shared" si="32"/>
        <v>25</v>
      </c>
      <c r="R18">
        <f t="shared" si="0"/>
        <v>50000</v>
      </c>
      <c r="S18">
        <f t="shared" si="20"/>
        <v>1220.3057755171662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1065.5382055480586</v>
      </c>
      <c r="AC18">
        <f t="shared" si="1"/>
        <v>917.8750550634411</v>
      </c>
      <c r="AE18">
        <f t="shared" si="2"/>
        <v>886.36389650966623</v>
      </c>
      <c r="AF18">
        <f t="shared" si="3"/>
        <v>-44.318194825483317</v>
      </c>
      <c r="AG18">
        <f t="shared" si="4"/>
        <v>-18.804202058997163</v>
      </c>
      <c r="AH18">
        <f t="shared" si="5"/>
        <v>-767.80233721914726</v>
      </c>
      <c r="AI18">
        <f t="shared" si="6"/>
        <v>55.439162406038463</v>
      </c>
      <c r="AJ18">
        <f t="shared" si="7"/>
        <v>147.66315048461752</v>
      </c>
      <c r="AK18">
        <f t="shared" si="28"/>
        <v>163.23195494186291</v>
      </c>
      <c r="AL18">
        <f t="shared" si="8"/>
        <v>366.33426783251889</v>
      </c>
      <c r="AN18">
        <f t="shared" si="9"/>
        <v>315.68893861872766</v>
      </c>
      <c r="AO18">
        <f t="shared" si="10"/>
        <v>-15.784446930936385</v>
      </c>
      <c r="AP18">
        <f t="shared" si="11"/>
        <v>-6.6973379815591008</v>
      </c>
      <c r="AQ18">
        <f t="shared" si="12"/>
        <v>-273.46184322281641</v>
      </c>
      <c r="AR18">
        <f t="shared" si="13"/>
        <v>19.745310483415754</v>
      </c>
      <c r="AS18">
        <f t="shared" si="14"/>
        <v>52.591969769019123</v>
      </c>
      <c r="AT18">
        <f t="shared" si="15"/>
        <v>58.136982798119547</v>
      </c>
      <c r="AU18">
        <f t="shared" si="16"/>
        <v>130.47426305055441</v>
      </c>
      <c r="AW18">
        <v>15</v>
      </c>
      <c r="AX18">
        <f>(R18*SUMPRODUCT(K19:$K$23, X19:$X$23)-$AZ$3*SUMPRODUCT(K18:$K$22, W19:$W$23))/Z18</f>
        <v>1220.3057755171662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2.2489294999999999E-2</v>
      </c>
      <c r="O19">
        <f t="shared" si="30"/>
        <v>1178.4120029777755</v>
      </c>
      <c r="P19">
        <f t="shared" si="31"/>
        <v>58.920600148888781</v>
      </c>
      <c r="Q19" s="5">
        <f t="shared" si="32"/>
        <v>25</v>
      </c>
      <c r="R19">
        <f t="shared" si="0"/>
        <v>50000</v>
      </c>
      <c r="S19">
        <f t="shared" si="20"/>
        <v>1034.4647074493528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917.8750550634411</v>
      </c>
      <c r="AC19">
        <f t="shared" si="1"/>
        <v>752.81169634259209</v>
      </c>
      <c r="AE19">
        <f t="shared" si="2"/>
        <v>857.56655839861435</v>
      </c>
      <c r="AF19">
        <f t="shared" si="3"/>
        <v>-42.878327919930719</v>
      </c>
      <c r="AG19">
        <f t="shared" si="4"/>
        <v>-18.193266791062797</v>
      </c>
      <c r="AH19">
        <f t="shared" si="5"/>
        <v>-845.78649468878916</v>
      </c>
      <c r="AI19">
        <f t="shared" si="6"/>
        <v>-49.291531001168323</v>
      </c>
      <c r="AJ19">
        <f t="shared" si="7"/>
        <v>165.06335872084901</v>
      </c>
      <c r="AK19">
        <f t="shared" si="28"/>
        <v>148.25544034383964</v>
      </c>
      <c r="AL19">
        <f t="shared" si="8"/>
        <v>264.0272680635203</v>
      </c>
      <c r="AN19">
        <f t="shared" si="9"/>
        <v>281.35673200595721</v>
      </c>
      <c r="AO19">
        <f t="shared" si="10"/>
        <v>-14.067836600297861</v>
      </c>
      <c r="AP19">
        <f t="shared" si="11"/>
        <v>-5.9689805283505653</v>
      </c>
      <c r="AQ19">
        <f t="shared" si="12"/>
        <v>-277.49184222479835</v>
      </c>
      <c r="AR19">
        <f t="shared" si="13"/>
        <v>-16.171927347489554</v>
      </c>
      <c r="AS19">
        <f t="shared" si="14"/>
        <v>54.155198484358408</v>
      </c>
      <c r="AT19">
        <f t="shared" si="15"/>
        <v>48.640733233743909</v>
      </c>
      <c r="AU19">
        <f t="shared" si="16"/>
        <v>86.624004370612752</v>
      </c>
      <c r="AW19">
        <v>16</v>
      </c>
      <c r="AX19">
        <f>(R19*SUMPRODUCT(K20:$K$23, X20:$X$23)-$AZ$3*SUMPRODUCT(K19:$K$22, W20:$W$23))/Z19</f>
        <v>1034.4647074493528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2.5348699999999998E-2</v>
      </c>
      <c r="O20">
        <f t="shared" si="30"/>
        <v>1178.4120029777755</v>
      </c>
      <c r="P20">
        <f t="shared" si="31"/>
        <v>58.920600148888781</v>
      </c>
      <c r="Q20" s="5">
        <f t="shared" si="32"/>
        <v>25</v>
      </c>
      <c r="R20">
        <f t="shared" si="0"/>
        <v>50000</v>
      </c>
      <c r="S20">
        <f t="shared" si="20"/>
        <v>818.01936557260672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752.81169634259209</v>
      </c>
      <c r="AC20">
        <f t="shared" si="1"/>
        <v>574.25477960667229</v>
      </c>
      <c r="AE20">
        <f t="shared" si="2"/>
        <v>827.25269539574924</v>
      </c>
      <c r="AF20">
        <f t="shared" si="3"/>
        <v>-41.362634769787469</v>
      </c>
      <c r="AG20">
        <f t="shared" si="4"/>
        <v>-17.550158461245559</v>
      </c>
      <c r="AH20">
        <f t="shared" si="5"/>
        <v>-922.35132381322705</v>
      </c>
      <c r="AI20">
        <f t="shared" si="6"/>
        <v>-154.01142164851092</v>
      </c>
      <c r="AJ20">
        <f t="shared" si="7"/>
        <v>178.5569167359198</v>
      </c>
      <c r="AK20">
        <f t="shared" si="28"/>
        <v>131.66670934379917</v>
      </c>
      <c r="AL20">
        <f t="shared" si="8"/>
        <v>156.21220443120805</v>
      </c>
      <c r="AN20">
        <f t="shared" si="9"/>
        <v>250.01716820960254</v>
      </c>
      <c r="AO20">
        <f t="shared" si="10"/>
        <v>-12.500858410480129</v>
      </c>
      <c r="AP20">
        <f t="shared" si="11"/>
        <v>-5.3041119654633606</v>
      </c>
      <c r="AQ20">
        <f t="shared" si="12"/>
        <v>-278.75843422165309</v>
      </c>
      <c r="AR20">
        <f t="shared" si="13"/>
        <v>-46.54623638799405</v>
      </c>
      <c r="AS20">
        <f t="shared" si="14"/>
        <v>53.964520073513981</v>
      </c>
      <c r="AT20">
        <f t="shared" si="15"/>
        <v>39.793086200662543</v>
      </c>
      <c r="AU20">
        <f t="shared" si="16"/>
        <v>47.211369886182482</v>
      </c>
      <c r="AW20">
        <v>17</v>
      </c>
      <c r="AX20">
        <f>(R20*SUMPRODUCT(K21:$K$23, X21:$X$23)-$AZ$3*SUMPRODUCT(K20:$K$22, W21:$W$23))/Z20</f>
        <v>818.01936557260672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2.8197647999999999E-2</v>
      </c>
      <c r="O21">
        <f t="shared" si="30"/>
        <v>1178.4120029777755</v>
      </c>
      <c r="P21">
        <f t="shared" si="31"/>
        <v>58.920600148888781</v>
      </c>
      <c r="Q21" s="5">
        <f t="shared" si="32"/>
        <v>25</v>
      </c>
      <c r="R21">
        <f t="shared" si="0"/>
        <v>50000</v>
      </c>
      <c r="S21">
        <f t="shared" si="20"/>
        <v>574.27694614507811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574.25477960667229</v>
      </c>
      <c r="AC21">
        <f t="shared" si="1"/>
        <v>387.74682507139323</v>
      </c>
      <c r="AE21">
        <f t="shared" si="2"/>
        <v>795.65358812997124</v>
      </c>
      <c r="AF21">
        <f t="shared" si="3"/>
        <v>-39.782679406498566</v>
      </c>
      <c r="AG21">
        <f t="shared" si="4"/>
        <v>-16.879783685998678</v>
      </c>
      <c r="AH21">
        <f t="shared" si="5"/>
        <v>-989.74638126884781</v>
      </c>
      <c r="AI21">
        <f t="shared" si="6"/>
        <v>-250.75525623137378</v>
      </c>
      <c r="AJ21">
        <f t="shared" si="7"/>
        <v>186.50795453527905</v>
      </c>
      <c r="AK21">
        <f t="shared" si="28"/>
        <v>113.8188551504105</v>
      </c>
      <c r="AL21">
        <f t="shared" si="8"/>
        <v>49.571553454315776</v>
      </c>
      <c r="AN21">
        <f t="shared" si="9"/>
        <v>221.51229347197824</v>
      </c>
      <c r="AO21">
        <f t="shared" si="10"/>
        <v>-11.075614673598913</v>
      </c>
      <c r="AP21">
        <f t="shared" si="11"/>
        <v>-4.6993813053547937</v>
      </c>
      <c r="AQ21">
        <f t="shared" si="12"/>
        <v>-275.5482965717992</v>
      </c>
      <c r="AR21">
        <f t="shared" si="13"/>
        <v>-69.810999078774643</v>
      </c>
      <c r="AS21">
        <f t="shared" si="14"/>
        <v>51.924361777814838</v>
      </c>
      <c r="AT21">
        <f t="shared" si="15"/>
        <v>31.687503231122044</v>
      </c>
      <c r="AU21">
        <f t="shared" si="16"/>
        <v>13.800865930162232</v>
      </c>
      <c r="AW21">
        <v>18</v>
      </c>
      <c r="AX21">
        <f>(R21*SUMPRODUCT(K22:$K$23, X22:$X$23)-$AZ$3*SUMPRODUCT(K21:$K$22, W22:$W$23))/Z21</f>
        <v>574.27694614507811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3.1331300999999999E-2</v>
      </c>
      <c r="O22">
        <f t="shared" si="30"/>
        <v>1178.4120029777755</v>
      </c>
      <c r="P22">
        <f t="shared" si="31"/>
        <v>58.920600148888781</v>
      </c>
      <c r="Q22" s="5">
        <f t="shared" si="32"/>
        <v>25</v>
      </c>
      <c r="R22">
        <f t="shared" si="0"/>
        <v>50000</v>
      </c>
      <c r="S22">
        <f t="shared" si="20"/>
        <v>301.83325585693359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387.74682507139323</v>
      </c>
      <c r="AC22">
        <f t="shared" si="1"/>
        <v>195.37208185807816</v>
      </c>
      <c r="AE22">
        <f t="shared" si="2"/>
        <v>762.76819018724132</v>
      </c>
      <c r="AF22">
        <f t="shared" si="3"/>
        <v>-38.13840950936207</v>
      </c>
      <c r="AG22">
        <f t="shared" si="4"/>
        <v>-16.182120265657776</v>
      </c>
      <c r="AH22">
        <f t="shared" si="5"/>
        <v>-1057.7311669618282</v>
      </c>
      <c r="AI22">
        <f t="shared" si="6"/>
        <v>-349.28350654960673</v>
      </c>
      <c r="AJ22">
        <f t="shared" si="7"/>
        <v>192.37474321331507</v>
      </c>
      <c r="AK22">
        <f t="shared" si="28"/>
        <v>95.186066153965257</v>
      </c>
      <c r="AL22">
        <f t="shared" si="8"/>
        <v>-61.722697182326399</v>
      </c>
      <c r="AN22">
        <f t="shared" si="9"/>
        <v>195.6178801876319</v>
      </c>
      <c r="AO22">
        <f t="shared" si="10"/>
        <v>-9.7808940093815959</v>
      </c>
      <c r="AP22">
        <f t="shared" si="11"/>
        <v>-4.1500315614003718</v>
      </c>
      <c r="AQ22">
        <f t="shared" si="12"/>
        <v>-271.26344720624917</v>
      </c>
      <c r="AR22">
        <f t="shared" si="13"/>
        <v>-89.576492589399265</v>
      </c>
      <c r="AS22">
        <f t="shared" si="14"/>
        <v>49.336010537868624</v>
      </c>
      <c r="AT22">
        <f t="shared" si="15"/>
        <v>24.411212638360798</v>
      </c>
      <c r="AU22">
        <f t="shared" si="16"/>
        <v>-15.829269413169834</v>
      </c>
      <c r="AW22">
        <v>19</v>
      </c>
      <c r="AX22">
        <f>(R22*SUMPRODUCT(K23:$K$23, X23:$X$23)-$AZ$3*SUMPRODUCT(K22:$K$22, W23:$W$23))/Z22</f>
        <v>301.83325585693359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3.466458E-2</v>
      </c>
      <c r="O23">
        <f t="shared" si="30"/>
        <v>1178.4120029777755</v>
      </c>
      <c r="P23">
        <f t="shared" si="31"/>
        <v>58.920600148888781</v>
      </c>
      <c r="Q23" s="5">
        <f t="shared" si="32"/>
        <v>25</v>
      </c>
      <c r="R23">
        <f t="shared" si="0"/>
        <v>50000</v>
      </c>
      <c r="S23">
        <f t="shared" si="20"/>
        <v>315.9447975423476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195.37208185807816</v>
      </c>
      <c r="AC23">
        <f t="shared" si="1"/>
        <v>195.37208185807816</v>
      </c>
      <c r="AE23">
        <f t="shared" si="2"/>
        <v>728.69946933516803</v>
      </c>
      <c r="AF23">
        <f t="shared" si="3"/>
        <v>-36.434973466758407</v>
      </c>
      <c r="AG23">
        <f t="shared" si="4"/>
        <v>-15.459352660482683</v>
      </c>
      <c r="AH23">
        <f t="shared" si="5"/>
        <v>-1121.8928050370305</v>
      </c>
      <c r="AI23">
        <f t="shared" si="6"/>
        <v>-445.08766182910347</v>
      </c>
      <c r="AJ23">
        <f t="shared" si="7"/>
        <v>0</v>
      </c>
      <c r="AK23">
        <f t="shared" si="28"/>
        <v>75.955061956055573</v>
      </c>
      <c r="AL23">
        <f t="shared" si="8"/>
        <v>-369.13259987304787</v>
      </c>
      <c r="AN23">
        <f t="shared" si="9"/>
        <v>172.14982887198522</v>
      </c>
      <c r="AO23">
        <f t="shared" si="10"/>
        <v>-8.6074914435992618</v>
      </c>
      <c r="AP23">
        <f t="shared" si="11"/>
        <v>-3.6521570646975139</v>
      </c>
      <c r="AQ23">
        <f t="shared" si="12"/>
        <v>-265.0388294862388</v>
      </c>
      <c r="AR23">
        <f t="shared" si="13"/>
        <v>-105.14864912255031</v>
      </c>
      <c r="AS23">
        <f t="shared" si="14"/>
        <v>0</v>
      </c>
      <c r="AT23">
        <f t="shared" si="15"/>
        <v>17.943818361258895</v>
      </c>
      <c r="AU23">
        <f t="shared" si="16"/>
        <v>-87.204830761291404</v>
      </c>
      <c r="AW23">
        <v>20</v>
      </c>
      <c r="AX23">
        <f>(R23*SUMPRODUCT(K$23:$K24, X$23:$X24)-$AZ$3*SUMPRODUCT(K$22:$K23, W$23:$W24))/Z23</f>
        <v>315.9447975423476</v>
      </c>
    </row>
    <row r="25" spans="5:50" x14ac:dyDescent="0.25">
      <c r="AN25" s="6">
        <f t="shared" ref="AN25:AU25" si="33">SUM(AN3:AN23)</f>
        <v>11334.675013880063</v>
      </c>
      <c r="AO25" s="6">
        <f t="shared" si="33"/>
        <v>-1450.542752927335</v>
      </c>
      <c r="AP25" s="6">
        <f t="shared" si="33"/>
        <v>-1737.8976150470248</v>
      </c>
      <c r="AQ25" s="6">
        <f t="shared" si="33"/>
        <v>-4369.7229314678943</v>
      </c>
      <c r="AR25" s="6">
        <f t="shared" si="33"/>
        <v>3776.5117144378091</v>
      </c>
      <c r="AS25" s="6">
        <f t="shared" si="33"/>
        <v>-797.84608956453724</v>
      </c>
      <c r="AT25" s="6">
        <f t="shared" si="33"/>
        <v>1431.4982835918352</v>
      </c>
      <c r="AU25" s="7">
        <f t="shared" si="33"/>
        <v>4410.1639084651069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3878.1590304704819</v>
      </c>
      <c r="K3">
        <v>1</v>
      </c>
      <c r="L3" s="2">
        <v>0</v>
      </c>
      <c r="O3">
        <f>$C$3</f>
        <v>3878.1590304704819</v>
      </c>
      <c r="P3">
        <f>O3*B5</f>
        <v>3102.5272243763857</v>
      </c>
      <c r="Q3" s="5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3878.1590304704819</v>
      </c>
      <c r="AF3">
        <f t="shared" ref="AF3:AF23" si="3">-$Z3*P3</f>
        <v>-3102.5272243763857</v>
      </c>
      <c r="AG3">
        <f t="shared" ref="AG3:AG23" si="4">-$Z3*Q3</f>
        <v>-1522.432587</v>
      </c>
      <c r="AH3">
        <f t="shared" ref="AH3:AH23" si="5">-X3*R3</f>
        <v>0</v>
      </c>
      <c r="AI3">
        <f t="shared" ref="AI3:AI23" si="6">SUM(AE3:AH3)</f>
        <v>-746.80078090590382</v>
      </c>
      <c r="AJ3">
        <f t="shared" ref="AJ3:AJ23" si="7">AB3-AC3</f>
        <v>0</v>
      </c>
      <c r="AL3">
        <f t="shared" ref="AL3:AL23" si="8">SUM(AI3:AK3)</f>
        <v>-746.80078090590382</v>
      </c>
      <c r="AN3">
        <f t="shared" ref="AN3:AN23" si="9">AE3*$K3</f>
        <v>3878.1590304704819</v>
      </c>
      <c r="AO3">
        <f t="shared" ref="AO3:AO23" si="10">AF3*$K3</f>
        <v>-3102.5272243763857</v>
      </c>
      <c r="AP3">
        <f t="shared" ref="AP3:AP23" si="11">AG3*$K3</f>
        <v>-1522.432587</v>
      </c>
      <c r="AQ3">
        <f t="shared" ref="AQ3:AQ23" si="12">AH3*$K3</f>
        <v>0</v>
      </c>
      <c r="AR3">
        <f t="shared" ref="AR3:AR23" si="13">AI3*$K3</f>
        <v>-746.80078090590382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-746.80078090590382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1338.6973823828926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7">F4+$C$9</f>
        <v>5.1400000000000001E-2</v>
      </c>
      <c r="I4" s="1">
        <f t="shared" ref="I4:I23" si="18">1+H4</f>
        <v>1.0514000000000001</v>
      </c>
      <c r="J4">
        <f t="shared" ref="J4:J23" si="19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794.65142093254212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777.32440349759599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-777.32440349759599</v>
      </c>
      <c r="AK4">
        <f t="shared" ref="AK4:AK23" si="28">H4*SUM(AB4:AB4, AE4:AF4)</f>
        <v>0</v>
      </c>
      <c r="AL4">
        <f t="shared" si="8"/>
        <v>-1367.5519534975961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-561.37297888529565</v>
      </c>
      <c r="AR4">
        <f t="shared" si="13"/>
        <v>-561.37297888529565</v>
      </c>
      <c r="AS4">
        <f t="shared" si="14"/>
        <v>-739.32319145672045</v>
      </c>
      <c r="AT4">
        <f t="shared" si="15"/>
        <v>0</v>
      </c>
      <c r="AU4">
        <f t="shared" si="16"/>
        <v>-1300.6961703420163</v>
      </c>
      <c r="AW4">
        <v>1</v>
      </c>
      <c r="AX4">
        <f>(R4*SUMPRODUCT(K5:$K$23, X5:$X$23)-$AZ$3*SUMPRODUCT(K4:$K$22, W5:$W$23))/Z4</f>
        <v>794.65142093254212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5.1900000000000002E-2</v>
      </c>
      <c r="I5" s="1">
        <f t="shared" si="18"/>
        <v>1.0519000000000001</v>
      </c>
      <c r="J5">
        <f t="shared" si="19"/>
        <v>0.95066070919288903</v>
      </c>
      <c r="K5">
        <f t="shared" ref="K5:K23" si="29">K4*J5</f>
        <v>0.90418557085114026</v>
      </c>
      <c r="L5" s="2">
        <v>2</v>
      </c>
      <c r="M5" s="8">
        <v>1.3628751999999999E-2</v>
      </c>
      <c r="O5">
        <f t="shared" ref="O5:O23" si="30">$C$3</f>
        <v>3878.1590304704819</v>
      </c>
      <c r="P5">
        <f t="shared" ref="P5:P23" si="31">O5*$C$5</f>
        <v>193.9079515235241</v>
      </c>
      <c r="Q5" s="5">
        <f t="shared" ref="Q5:Q23" si="32">$C$8</f>
        <v>25</v>
      </c>
      <c r="R5">
        <f t="shared" si="0"/>
        <v>50000</v>
      </c>
      <c r="S5">
        <f t="shared" si="20"/>
        <v>1486.8909719639159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777.32440349759599</v>
      </c>
      <c r="AC5">
        <f t="shared" si="1"/>
        <v>1420.1026714397194</v>
      </c>
      <c r="AE5">
        <f t="shared" si="2"/>
        <v>3703.9595392558867</v>
      </c>
      <c r="AF5">
        <f t="shared" si="3"/>
        <v>-185.19797696279434</v>
      </c>
      <c r="AG5">
        <f t="shared" si="4"/>
        <v>-23.87704778320126</v>
      </c>
      <c r="AH5">
        <f t="shared" si="5"/>
        <v>-666.57915909748237</v>
      </c>
      <c r="AI5">
        <f t="shared" si="6"/>
        <v>2828.305355412409</v>
      </c>
      <c r="AJ5">
        <f t="shared" si="7"/>
        <v>-642.77826794212342</v>
      </c>
      <c r="AK5">
        <f t="shared" si="28"/>
        <v>222.96686162453673</v>
      </c>
      <c r="AL5">
        <f t="shared" si="8"/>
        <v>2408.4939490948223</v>
      </c>
      <c r="AN5">
        <f t="shared" si="9"/>
        <v>3349.0667704116104</v>
      </c>
      <c r="AO5">
        <f t="shared" si="10"/>
        <v>-167.45333852058053</v>
      </c>
      <c r="AP5">
        <f t="shared" si="11"/>
        <v>-21.589282080093785</v>
      </c>
      <c r="AQ5">
        <f t="shared" si="12"/>
        <v>-602.71125748603015</v>
      </c>
      <c r="AR5">
        <f t="shared" si="13"/>
        <v>2557.312892324906</v>
      </c>
      <c r="AS5">
        <f t="shared" si="14"/>
        <v>-581.1908351299561</v>
      </c>
      <c r="AT5">
        <f t="shared" si="15"/>
        <v>201.60341905886895</v>
      </c>
      <c r="AU5">
        <f t="shared" si="16"/>
        <v>2177.7254762538191</v>
      </c>
      <c r="AW5">
        <v>2</v>
      </c>
      <c r="AX5">
        <f>(R5*SUMPRODUCT(K6:$K$23, X6:$X$23)-$AZ$3*SUMPRODUCT(K5:$K$22, W6:$W$23))/Z5</f>
        <v>1486.8909719639159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5.4700000000000006E-2</v>
      </c>
      <c r="I6" s="1">
        <f t="shared" si="18"/>
        <v>1.0547</v>
      </c>
      <c r="J6">
        <f t="shared" si="19"/>
        <v>0.94813691096994412</v>
      </c>
      <c r="K6">
        <f t="shared" si="29"/>
        <v>0.85729171409039573</v>
      </c>
      <c r="L6" s="2">
        <v>3</v>
      </c>
      <c r="M6" s="8">
        <v>1.5530428000000001E-2</v>
      </c>
      <c r="O6">
        <f t="shared" si="30"/>
        <v>3878.1590304704819</v>
      </c>
      <c r="P6">
        <f t="shared" si="31"/>
        <v>193.9079515235241</v>
      </c>
      <c r="Q6" s="5">
        <f t="shared" si="32"/>
        <v>25</v>
      </c>
      <c r="R6">
        <f t="shared" si="0"/>
        <v>50000</v>
      </c>
      <c r="S6">
        <f t="shared" si="20"/>
        <v>2084.8434114234637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1420.1026714397194</v>
      </c>
      <c r="AC6">
        <f t="shared" si="1"/>
        <v>1940.3601382129707</v>
      </c>
      <c r="AE6">
        <f t="shared" si="2"/>
        <v>3609.395866924001</v>
      </c>
      <c r="AF6">
        <f t="shared" si="3"/>
        <v>-180.46979334620008</v>
      </c>
      <c r="AG6">
        <f t="shared" si="4"/>
        <v>-23.267456533919681</v>
      </c>
      <c r="AH6">
        <f t="shared" si="5"/>
        <v>-741.64154289913358</v>
      </c>
      <c r="AI6">
        <f t="shared" si="6"/>
        <v>2664.0170741447473</v>
      </c>
      <c r="AJ6">
        <f t="shared" si="7"/>
        <v>-520.25746677325128</v>
      </c>
      <c r="AK6">
        <f t="shared" si="28"/>
        <v>265.24187235245836</v>
      </c>
      <c r="AL6">
        <f t="shared" si="8"/>
        <v>2409.0014797239542</v>
      </c>
      <c r="AN6">
        <f t="shared" si="9"/>
        <v>3094.3051695860668</v>
      </c>
      <c r="AO6">
        <f t="shared" si="10"/>
        <v>-154.71525847930337</v>
      </c>
      <c r="AP6">
        <f t="shared" si="11"/>
        <v>-19.946997694487781</v>
      </c>
      <c r="AQ6">
        <f t="shared" si="12"/>
        <v>-635.80314955264396</v>
      </c>
      <c r="AR6">
        <f t="shared" si="13"/>
        <v>2283.8397638596311</v>
      </c>
      <c r="AS6">
        <f t="shared" si="14"/>
        <v>-446.01241545836768</v>
      </c>
      <c r="AT6">
        <f t="shared" si="15"/>
        <v>227.38965939758498</v>
      </c>
      <c r="AU6">
        <f t="shared" si="16"/>
        <v>2065.2170077988485</v>
      </c>
      <c r="AW6">
        <v>3</v>
      </c>
      <c r="AX6">
        <f>(R6*SUMPRODUCT(K7:$K$23, X7:$X$23)-$AZ$3*SUMPRODUCT(K6:$K$22, W7:$W$23))/Z6</f>
        <v>2084.8434114234637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6.1700000000000005E-2</v>
      </c>
      <c r="I7" s="1">
        <f t="shared" si="18"/>
        <v>1.0617000000000001</v>
      </c>
      <c r="J7">
        <f t="shared" si="19"/>
        <v>0.94188565508147304</v>
      </c>
      <c r="K7">
        <f t="shared" si="29"/>
        <v>0.80747076772195125</v>
      </c>
      <c r="L7" s="2">
        <v>4</v>
      </c>
      <c r="M7" s="8">
        <v>1.7564712E-2</v>
      </c>
      <c r="O7">
        <f t="shared" si="30"/>
        <v>3878.1590304704819</v>
      </c>
      <c r="P7">
        <f t="shared" si="31"/>
        <v>193.9079515235241</v>
      </c>
      <c r="Q7" s="5">
        <f t="shared" si="32"/>
        <v>25</v>
      </c>
      <c r="R7">
        <f t="shared" si="0"/>
        <v>50000</v>
      </c>
      <c r="S7">
        <f t="shared" si="20"/>
        <v>2594.8749926916162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1940.3601382129707</v>
      </c>
      <c r="AC7">
        <f t="shared" si="1"/>
        <v>2348.4756064888215</v>
      </c>
      <c r="AE7">
        <f t="shared" si="2"/>
        <v>3509.9039093582505</v>
      </c>
      <c r="AF7">
        <f t="shared" si="3"/>
        <v>-175.49519546791254</v>
      </c>
      <c r="AG7">
        <f t="shared" si="4"/>
        <v>-22.626095795589666</v>
      </c>
      <c r="AH7">
        <f t="shared" si="5"/>
        <v>-817.37234598163491</v>
      </c>
      <c r="AI7">
        <f t="shared" si="6"/>
        <v>2494.410272113113</v>
      </c>
      <c r="AJ7">
        <f t="shared" si="7"/>
        <v>-408.11546827585084</v>
      </c>
      <c r="AK7">
        <f t="shared" si="28"/>
        <v>325.45323817477419</v>
      </c>
      <c r="AL7">
        <f t="shared" si="8"/>
        <v>2411.7480420120364</v>
      </c>
      <c r="AN7">
        <f t="shared" si="9"/>
        <v>2834.1448043197847</v>
      </c>
      <c r="AO7">
        <f t="shared" si="10"/>
        <v>-141.70724021598923</v>
      </c>
      <c r="AP7">
        <f t="shared" si="11"/>
        <v>-18.269910942615201</v>
      </c>
      <c r="AQ7">
        <f t="shared" si="12"/>
        <v>-660.00427572448314</v>
      </c>
      <c r="AR7">
        <f t="shared" si="13"/>
        <v>2014.1633774366967</v>
      </c>
      <c r="AS7">
        <f t="shared" si="14"/>
        <v>-329.54131048790492</v>
      </c>
      <c r="AT7">
        <f t="shared" si="15"/>
        <v>262.79397608657996</v>
      </c>
      <c r="AU7">
        <f t="shared" si="16"/>
        <v>1947.4160430353718</v>
      </c>
      <c r="AW7">
        <v>4</v>
      </c>
      <c r="AX7">
        <f>(R7*SUMPRODUCT(K8:$K$23, X8:$X$23)-$AZ$3*SUMPRODUCT(K7:$K$22, W8:$W$23))/Z7</f>
        <v>2594.8749926916162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7.0099999999999996E-2</v>
      </c>
      <c r="I8" s="1">
        <f t="shared" si="18"/>
        <v>1.0701000000000001</v>
      </c>
      <c r="J8">
        <f t="shared" si="19"/>
        <v>0.93449210354172507</v>
      </c>
      <c r="K8">
        <f t="shared" si="29"/>
        <v>0.75457505627693788</v>
      </c>
      <c r="L8" s="2">
        <v>5</v>
      </c>
      <c r="M8" s="8">
        <v>1.9807176999999999E-2</v>
      </c>
      <c r="O8">
        <f t="shared" si="30"/>
        <v>3878.1590304704819</v>
      </c>
      <c r="P8">
        <f t="shared" si="31"/>
        <v>193.9079515235241</v>
      </c>
      <c r="Q8" s="5">
        <f t="shared" si="32"/>
        <v>25</v>
      </c>
      <c r="R8">
        <f t="shared" si="0"/>
        <v>50000</v>
      </c>
      <c r="S8">
        <f t="shared" si="20"/>
        <v>3018.5070858008039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2348.4756064888215</v>
      </c>
      <c r="AC8">
        <f t="shared" si="1"/>
        <v>2650.451552272566</v>
      </c>
      <c r="AE8">
        <f t="shared" si="2"/>
        <v>3405.2835822790175</v>
      </c>
      <c r="AF8">
        <f t="shared" si="3"/>
        <v>-170.26417911395089</v>
      </c>
      <c r="AG8">
        <f t="shared" si="4"/>
        <v>-21.951675753391569</v>
      </c>
      <c r="AH8">
        <f t="shared" si="5"/>
        <v>-896.31816848440053</v>
      </c>
      <c r="AI8">
        <f t="shared" si="6"/>
        <v>2316.7495589272748</v>
      </c>
      <c r="AJ8">
        <f t="shared" si="7"/>
        <v>-301.97594578374446</v>
      </c>
      <c r="AK8">
        <f t="shared" si="28"/>
        <v>391.40300017673752</v>
      </c>
      <c r="AL8">
        <f t="shared" si="8"/>
        <v>2406.1766133202677</v>
      </c>
      <c r="AN8">
        <f t="shared" si="9"/>
        <v>2569.5420507371223</v>
      </c>
      <c r="AO8">
        <f t="shared" si="10"/>
        <v>-128.47710253685614</v>
      </c>
      <c r="AP8">
        <f t="shared" si="11"/>
        <v>-16.564186966988537</v>
      </c>
      <c r="AQ8">
        <f t="shared" si="12"/>
        <v>-676.33933242615842</v>
      </c>
      <c r="AR8">
        <f t="shared" si="13"/>
        <v>1748.1614288071194</v>
      </c>
      <c r="AS8">
        <f t="shared" si="14"/>
        <v>-227.86351628405052</v>
      </c>
      <c r="AT8">
        <f t="shared" si="15"/>
        <v>295.34294088532403</v>
      </c>
      <c r="AU8">
        <f t="shared" si="16"/>
        <v>1815.6408534083928</v>
      </c>
      <c r="AW8">
        <v>5</v>
      </c>
      <c r="AX8">
        <f>(R8*SUMPRODUCT(K9:$K$23, X9:$X$23)-$AZ$3*SUMPRODUCT(K8:$K$22, W9:$W$23))/Z8</f>
        <v>3018.5070858008039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7.3400000000000007E-2</v>
      </c>
      <c r="I9" s="1">
        <f t="shared" si="18"/>
        <v>1.0733999999999999</v>
      </c>
      <c r="J9">
        <f t="shared" si="19"/>
        <v>0.93161915408980811</v>
      </c>
      <c r="K9">
        <f t="shared" si="29"/>
        <v>0.70297657562599025</v>
      </c>
      <c r="L9" s="2">
        <v>6</v>
      </c>
      <c r="M9" s="8">
        <v>2.2489294999999999E-2</v>
      </c>
      <c r="O9">
        <f t="shared" si="30"/>
        <v>3878.1590304704819</v>
      </c>
      <c r="P9">
        <f t="shared" si="31"/>
        <v>193.9079515235241</v>
      </c>
      <c r="Q9" s="5">
        <f t="shared" si="32"/>
        <v>25</v>
      </c>
      <c r="R9">
        <f t="shared" si="0"/>
        <v>50000</v>
      </c>
      <c r="S9">
        <f t="shared" si="20"/>
        <v>3346.9214783344746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2650.451552272566</v>
      </c>
      <c r="AC9">
        <f t="shared" si="1"/>
        <v>2843.3411670777305</v>
      </c>
      <c r="AE9">
        <f t="shared" si="2"/>
        <v>3294.6483194156976</v>
      </c>
      <c r="AF9">
        <f t="shared" si="3"/>
        <v>-164.7324159707849</v>
      </c>
      <c r="AG9">
        <f t="shared" si="4"/>
        <v>-21.238481284095283</v>
      </c>
      <c r="AH9">
        <f t="shared" si="5"/>
        <v>-987.35542352474044</v>
      </c>
      <c r="AI9">
        <f t="shared" si="6"/>
        <v>2121.3219986360773</v>
      </c>
      <c r="AJ9">
        <f t="shared" si="7"/>
        <v>-192.88961480516446</v>
      </c>
      <c r="AK9">
        <f t="shared" si="28"/>
        <v>424.27897124966302</v>
      </c>
      <c r="AL9">
        <f t="shared" si="8"/>
        <v>2352.7113550805757</v>
      </c>
      <c r="AN9">
        <f t="shared" si="9"/>
        <v>2316.0605934747709</v>
      </c>
      <c r="AO9">
        <f t="shared" si="10"/>
        <v>-115.80302967373855</v>
      </c>
      <c r="AP9">
        <f t="shared" si="11"/>
        <v>-14.930154844589985</v>
      </c>
      <c r="AQ9">
        <f t="shared" si="12"/>
        <v>-694.08773455517132</v>
      </c>
      <c r="AR9">
        <f t="shared" si="13"/>
        <v>1491.2396744012713</v>
      </c>
      <c r="AS9">
        <f t="shared" si="14"/>
        <v>-135.59688088955082</v>
      </c>
      <c r="AT9">
        <f t="shared" si="15"/>
        <v>298.25817831920608</v>
      </c>
      <c r="AU9">
        <f t="shared" si="16"/>
        <v>1653.9009718309262</v>
      </c>
      <c r="AW9">
        <v>6</v>
      </c>
      <c r="AX9">
        <f>(R9*SUMPRODUCT(K10:$K$23, X10:$X$23)-$AZ$3*SUMPRODUCT(K9:$K$22, W10:$W$23))/Z9</f>
        <v>3346.9214783344746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0.66677091494450369</v>
      </c>
      <c r="L10" s="2">
        <v>7</v>
      </c>
      <c r="M10" s="8">
        <v>2.5348699999999998E-2</v>
      </c>
      <c r="O10">
        <f t="shared" si="30"/>
        <v>3878.1590304704819</v>
      </c>
      <c r="P10">
        <f t="shared" si="31"/>
        <v>193.9079515235241</v>
      </c>
      <c r="Q10" s="5">
        <f t="shared" si="32"/>
        <v>25</v>
      </c>
      <c r="R10">
        <f t="shared" si="0"/>
        <v>50000</v>
      </c>
      <c r="S10">
        <f t="shared" si="20"/>
        <v>3569.0674810875098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2843.3411670777305</v>
      </c>
      <c r="AC10">
        <f t="shared" si="1"/>
        <v>2924.8834335529655</v>
      </c>
      <c r="AE10">
        <f t="shared" si="2"/>
        <v>3178.1867843671685</v>
      </c>
      <c r="AF10">
        <f t="shared" si="3"/>
        <v>-158.90933921835841</v>
      </c>
      <c r="AG10">
        <f t="shared" si="4"/>
        <v>-20.487728580728188</v>
      </c>
      <c r="AH10">
        <f t="shared" si="5"/>
        <v>-1076.7357810522922</v>
      </c>
      <c r="AI10">
        <f t="shared" si="6"/>
        <v>1922.0539355157894</v>
      </c>
      <c r="AJ10">
        <f t="shared" si="7"/>
        <v>-81.54226647523501</v>
      </c>
      <c r="AK10">
        <f t="shared" si="28"/>
        <v>318.34019064390117</v>
      </c>
      <c r="AL10">
        <f t="shared" si="8"/>
        <v>2158.8518596844556</v>
      </c>
      <c r="AN10">
        <f t="shared" si="9"/>
        <v>2119.1225100770271</v>
      </c>
      <c r="AO10">
        <f t="shared" si="10"/>
        <v>-105.95612550385134</v>
      </c>
      <c r="AP10">
        <f t="shared" si="11"/>
        <v>-13.660621530906791</v>
      </c>
      <c r="AQ10">
        <f t="shared" si="12"/>
        <v>-717.93610188572165</v>
      </c>
      <c r="AR10">
        <f t="shared" si="13"/>
        <v>1281.569661156547</v>
      </c>
      <c r="AS10">
        <f t="shared" si="14"/>
        <v>-54.370011624340975</v>
      </c>
      <c r="AT10">
        <f t="shared" si="15"/>
        <v>212.25998017924172</v>
      </c>
      <c r="AU10">
        <f t="shared" si="16"/>
        <v>1439.4596297114476</v>
      </c>
      <c r="AW10">
        <v>7</v>
      </c>
      <c r="AX10">
        <f>(R10*SUMPRODUCT(K11:$K$23, X11:$X$23)-$AZ$3*SUMPRODUCT(K10:$K$22, W11:$W$23))/Z10</f>
        <v>3569.0674810875098</v>
      </c>
    </row>
    <row r="11" spans="1:52" x14ac:dyDescent="0.25">
      <c r="A11" t="s">
        <v>33</v>
      </c>
      <c r="C11" s="24">
        <f>AU25</f>
        <v>15841.79113754882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5.1300000000000005E-2</v>
      </c>
      <c r="I11" s="1">
        <f t="shared" si="18"/>
        <v>1.0512999999999999</v>
      </c>
      <c r="J11">
        <f t="shared" si="19"/>
        <v>0.95120327213925626</v>
      </c>
      <c r="K11">
        <f t="shared" si="29"/>
        <v>0.63423467606249762</v>
      </c>
      <c r="L11" s="2">
        <v>8</v>
      </c>
      <c r="M11" s="8">
        <v>2.8197647999999999E-2</v>
      </c>
      <c r="O11">
        <f t="shared" si="30"/>
        <v>3878.1590304704819</v>
      </c>
      <c r="P11">
        <f t="shared" si="31"/>
        <v>193.9079515235241</v>
      </c>
      <c r="Q11" s="5">
        <f t="shared" si="32"/>
        <v>25</v>
      </c>
      <c r="R11">
        <f t="shared" si="0"/>
        <v>50000</v>
      </c>
      <c r="S11">
        <f t="shared" si="20"/>
        <v>3709.1567148949407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2924.8834335529655</v>
      </c>
      <c r="AC11">
        <f t="shared" si="1"/>
        <v>2923.5789153256237</v>
      </c>
      <c r="AE11">
        <f t="shared" si="2"/>
        <v>3056.7875242996597</v>
      </c>
      <c r="AF11">
        <f t="shared" si="3"/>
        <v>-152.83937621498299</v>
      </c>
      <c r="AG11">
        <f t="shared" si="4"/>
        <v>-19.705145536081993</v>
      </c>
      <c r="AH11">
        <f t="shared" si="5"/>
        <v>-1155.4115176778259</v>
      </c>
      <c r="AI11">
        <f t="shared" si="6"/>
        <v>1728.8314848707687</v>
      </c>
      <c r="AJ11">
        <f t="shared" si="7"/>
        <v>1.3045182273417595</v>
      </c>
      <c r="AK11">
        <f t="shared" si="28"/>
        <v>299.01906013801107</v>
      </c>
      <c r="AL11">
        <f t="shared" si="8"/>
        <v>2029.1550632361216</v>
      </c>
      <c r="AN11">
        <f t="shared" si="9"/>
        <v>1938.7206452660787</v>
      </c>
      <c r="AO11">
        <f t="shared" si="10"/>
        <v>-96.936032263303943</v>
      </c>
      <c r="AP11">
        <f t="shared" si="11"/>
        <v>-12.497686595841333</v>
      </c>
      <c r="AQ11">
        <f t="shared" si="12"/>
        <v>-732.80204963327469</v>
      </c>
      <c r="AR11">
        <f t="shared" si="13"/>
        <v>1096.4848767736587</v>
      </c>
      <c r="AS11">
        <f t="shared" si="14"/>
        <v>0.82737069533572449</v>
      </c>
      <c r="AT11">
        <f t="shared" si="15"/>
        <v>189.64825674314395</v>
      </c>
      <c r="AU11">
        <f t="shared" si="16"/>
        <v>1286.9605042121384</v>
      </c>
      <c r="AW11">
        <v>8</v>
      </c>
      <c r="AX11">
        <f>(R11*SUMPRODUCT(K12:$K$23, X12:$X$23)-$AZ$3*SUMPRODUCT(K11:$K$22, W12:$W$23))/Z11</f>
        <v>3709.1567148949407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7.0000000000000007E-2</v>
      </c>
      <c r="I12" s="1">
        <f t="shared" si="18"/>
        <v>1.07</v>
      </c>
      <c r="J12">
        <f t="shared" si="19"/>
        <v>0.93457943925233644</v>
      </c>
      <c r="K12">
        <f t="shared" si="29"/>
        <v>0.5927426879088763</v>
      </c>
      <c r="L12" s="2">
        <v>9</v>
      </c>
      <c r="M12" s="8">
        <v>3.1331300999999999E-2</v>
      </c>
      <c r="O12">
        <f t="shared" si="30"/>
        <v>3878.1590304704819</v>
      </c>
      <c r="P12">
        <f t="shared" si="31"/>
        <v>193.9079515235241</v>
      </c>
      <c r="Q12" s="5">
        <f t="shared" si="32"/>
        <v>25</v>
      </c>
      <c r="R12">
        <f t="shared" si="0"/>
        <v>50000</v>
      </c>
      <c r="S12">
        <f t="shared" si="20"/>
        <v>3786.1203154137438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2923.5789153256237</v>
      </c>
      <c r="AC12">
        <f t="shared" si="1"/>
        <v>2860.8994659056102</v>
      </c>
      <c r="AE12">
        <f t="shared" si="2"/>
        <v>2930.4465190397859</v>
      </c>
      <c r="AF12">
        <f t="shared" si="3"/>
        <v>-146.5223259519893</v>
      </c>
      <c r="AG12">
        <f t="shared" si="4"/>
        <v>-18.890706234681385</v>
      </c>
      <c r="AH12">
        <f t="shared" si="5"/>
        <v>-1234.7756920795825</v>
      </c>
      <c r="AI12">
        <f t="shared" si="6"/>
        <v>1530.2577947735324</v>
      </c>
      <c r="AJ12">
        <f t="shared" si="7"/>
        <v>62.679449420013498</v>
      </c>
      <c r="AK12">
        <f t="shared" si="28"/>
        <v>399.52521758893948</v>
      </c>
      <c r="AL12">
        <f t="shared" si="8"/>
        <v>1992.4624617824854</v>
      </c>
      <c r="AN12">
        <f t="shared" si="9"/>
        <v>1737.0007464688526</v>
      </c>
      <c r="AO12">
        <f t="shared" si="10"/>
        <v>-86.850037323442635</v>
      </c>
      <c r="AP12">
        <f t="shared" si="11"/>
        <v>-11.197327990042012</v>
      </c>
      <c r="AQ12">
        <f t="shared" si="12"/>
        <v>-731.9042626877947</v>
      </c>
      <c r="AR12">
        <f t="shared" si="13"/>
        <v>907.04911846757318</v>
      </c>
      <c r="AS12">
        <f t="shared" si="14"/>
        <v>37.152785325867256</v>
      </c>
      <c r="AT12">
        <f t="shared" si="15"/>
        <v>236.81565136104666</v>
      </c>
      <c r="AU12">
        <f t="shared" si="16"/>
        <v>1181.0175551544871</v>
      </c>
      <c r="AW12">
        <v>9</v>
      </c>
      <c r="AX12">
        <f>(R12*SUMPRODUCT(K13:$K$23, X13:$X$23)-$AZ$3*SUMPRODUCT(K12:$K$22, W13:$W$23))/Z12</f>
        <v>3786.1203154137438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0.10390000000000001</v>
      </c>
      <c r="I13" s="1">
        <f t="shared" si="18"/>
        <v>1.1039000000000001</v>
      </c>
      <c r="J13">
        <f t="shared" si="19"/>
        <v>0.90587915572062683</v>
      </c>
      <c r="K13">
        <f t="shared" si="29"/>
        <v>0.53695324568246783</v>
      </c>
      <c r="L13" s="2">
        <v>10</v>
      </c>
      <c r="M13" s="8">
        <v>3.466458E-2</v>
      </c>
      <c r="O13">
        <f t="shared" si="30"/>
        <v>3878.1590304704819</v>
      </c>
      <c r="P13">
        <f t="shared" si="31"/>
        <v>193.9079515235241</v>
      </c>
      <c r="Q13" s="5">
        <f t="shared" si="32"/>
        <v>25</v>
      </c>
      <c r="R13">
        <f t="shared" si="0"/>
        <v>50000</v>
      </c>
      <c r="S13">
        <f t="shared" si="20"/>
        <v>3819.5594831844292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2860.8994659056102</v>
      </c>
      <c r="AC13">
        <f t="shared" si="1"/>
        <v>2757.2576068027006</v>
      </c>
      <c r="AE13">
        <f t="shared" si="2"/>
        <v>2799.5593560544116</v>
      </c>
      <c r="AF13">
        <f t="shared" si="3"/>
        <v>-139.9779678027206</v>
      </c>
      <c r="AG13">
        <f t="shared" si="4"/>
        <v>-18.04696077480596</v>
      </c>
      <c r="AH13">
        <f t="shared" si="5"/>
        <v>-1309.6767950572232</v>
      </c>
      <c r="AI13">
        <f t="shared" si="6"/>
        <v>1331.8576324196617</v>
      </c>
      <c r="AJ13">
        <f t="shared" si="7"/>
        <v>103.64185910290962</v>
      </c>
      <c r="AK13">
        <f t="shared" si="28"/>
        <v>573.57796074694363</v>
      </c>
      <c r="AL13">
        <f t="shared" si="8"/>
        <v>2009.0774522695151</v>
      </c>
      <c r="AN13">
        <f t="shared" si="9"/>
        <v>1503.2324827141358</v>
      </c>
      <c r="AO13">
        <f t="shared" si="10"/>
        <v>-75.161624135706802</v>
      </c>
      <c r="AP13">
        <f t="shared" si="11"/>
        <v>-9.6903741627362443</v>
      </c>
      <c r="AQ13">
        <f t="shared" si="12"/>
        <v>-703.23520590098826</v>
      </c>
      <c r="AR13">
        <f t="shared" si="13"/>
        <v>715.14527851470461</v>
      </c>
      <c r="AS13">
        <f t="shared" si="14"/>
        <v>55.650832633872341</v>
      </c>
      <c r="AT13">
        <f t="shared" si="15"/>
        <v>307.98454767500249</v>
      </c>
      <c r="AU13">
        <f t="shared" si="16"/>
        <v>1078.7806588235794</v>
      </c>
      <c r="AW13">
        <v>10</v>
      </c>
      <c r="AX13">
        <f>(R13*SUMPRODUCT(K14:$K$23, X14:$X$23)-$AZ$3*SUMPRODUCT(K13:$K$22, W14:$W$23))/Z13</f>
        <v>3819.5594831844292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0.49462793341974065</v>
      </c>
      <c r="L14" s="2">
        <v>11</v>
      </c>
      <c r="M14" s="8">
        <v>3.8375247000000001E-2</v>
      </c>
      <c r="O14">
        <f t="shared" si="30"/>
        <v>3878.1590304704819</v>
      </c>
      <c r="P14">
        <f t="shared" si="31"/>
        <v>193.9079515235241</v>
      </c>
      <c r="Q14" s="5">
        <f t="shared" si="32"/>
        <v>25</v>
      </c>
      <c r="R14">
        <f t="shared" si="0"/>
        <v>50000</v>
      </c>
      <c r="S14">
        <f t="shared" si="20"/>
        <v>3771.7639441619699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2757.2576068027006</v>
      </c>
      <c r="AC14">
        <f t="shared" si="1"/>
        <v>2591.0410905968956</v>
      </c>
      <c r="AE14">
        <f t="shared" si="2"/>
        <v>2664.1299807141186</v>
      </c>
      <c r="AF14">
        <f t="shared" si="3"/>
        <v>-133.20649903570595</v>
      </c>
      <c r="AG14">
        <f t="shared" si="4"/>
        <v>-17.173934589725409</v>
      </c>
      <c r="AH14">
        <f t="shared" si="5"/>
        <v>-1385.1131546649801</v>
      </c>
      <c r="AI14">
        <f t="shared" si="6"/>
        <v>1128.6363924237073</v>
      </c>
      <c r="AJ14">
        <f t="shared" si="7"/>
        <v>166.21651620580496</v>
      </c>
      <c r="AK14">
        <f t="shared" si="28"/>
        <v>452.50965574132897</v>
      </c>
      <c r="AL14">
        <f t="shared" si="8"/>
        <v>1747.3625643708413</v>
      </c>
      <c r="AN14">
        <f t="shared" si="9"/>
        <v>1317.753106722198</v>
      </c>
      <c r="AO14">
        <f t="shared" si="10"/>
        <v>-65.887655336109901</v>
      </c>
      <c r="AP14">
        <f t="shared" si="11"/>
        <v>-8.4947077748016806</v>
      </c>
      <c r="AQ14">
        <f t="shared" si="12"/>
        <v>-685.11565724443676</v>
      </c>
      <c r="AR14">
        <f t="shared" si="13"/>
        <v>558.25508636684981</v>
      </c>
      <c r="AS14">
        <f t="shared" si="14"/>
        <v>82.215331911106148</v>
      </c>
      <c r="AT14">
        <f t="shared" si="15"/>
        <v>223.82391587181183</v>
      </c>
      <c r="AU14">
        <f t="shared" si="16"/>
        <v>864.29433414976779</v>
      </c>
      <c r="AW14">
        <v>11</v>
      </c>
      <c r="AX14">
        <f>(R14*SUMPRODUCT(K15:$K$23, X15:$X$23)-$AZ$3*SUMPRODUCT(K14:$K$22, W15:$W$23))/Z14</f>
        <v>3771.7639441619699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0.45563891174197946</v>
      </c>
      <c r="L15" s="2">
        <v>12</v>
      </c>
      <c r="M15" s="8">
        <v>4.2655799000000001E-2</v>
      </c>
      <c r="O15">
        <f t="shared" si="30"/>
        <v>3878.1590304704819</v>
      </c>
      <c r="P15">
        <f t="shared" si="31"/>
        <v>193.9079515235241</v>
      </c>
      <c r="Q15" s="5">
        <f t="shared" si="32"/>
        <v>25</v>
      </c>
      <c r="R15">
        <f t="shared" si="0"/>
        <v>50000</v>
      </c>
      <c r="S15">
        <f t="shared" si="20"/>
        <v>3654.5734575011206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2591.0410905968956</v>
      </c>
      <c r="AC15">
        <f t="shared" si="1"/>
        <v>2378.341929890029</v>
      </c>
      <c r="AE15">
        <f t="shared" si="2"/>
        <v>2523.8480879397625</v>
      </c>
      <c r="AF15">
        <f t="shared" si="3"/>
        <v>-126.19240439698812</v>
      </c>
      <c r="AG15">
        <f t="shared" si="4"/>
        <v>-16.269627341929681</v>
      </c>
      <c r="AH15">
        <f t="shared" si="5"/>
        <v>-1465.1358037969489</v>
      </c>
      <c r="AI15">
        <f t="shared" si="6"/>
        <v>916.25025240389596</v>
      </c>
      <c r="AJ15">
        <f t="shared" si="7"/>
        <v>212.69916070686668</v>
      </c>
      <c r="AK15">
        <f t="shared" si="28"/>
        <v>426.88278296313155</v>
      </c>
      <c r="AL15">
        <f t="shared" si="8"/>
        <v>1555.8321960738942</v>
      </c>
      <c r="AN15">
        <f t="shared" si="9"/>
        <v>1149.963396190949</v>
      </c>
      <c r="AO15">
        <f t="shared" si="10"/>
        <v>-57.498169809547456</v>
      </c>
      <c r="AP15">
        <f t="shared" si="11"/>
        <v>-7.4130752965243936</v>
      </c>
      <c r="AQ15">
        <f t="shared" si="12"/>
        <v>-667.57288319625218</v>
      </c>
      <c r="AR15">
        <f t="shared" si="13"/>
        <v>417.47926788862515</v>
      </c>
      <c r="AS15">
        <f t="shared" si="14"/>
        <v>96.914014112909129</v>
      </c>
      <c r="AT15">
        <f t="shared" si="15"/>
        <v>194.50440667070887</v>
      </c>
      <c r="AU15">
        <f t="shared" si="16"/>
        <v>708.89768867224313</v>
      </c>
      <c r="AW15">
        <v>12</v>
      </c>
      <c r="AX15">
        <f>(R15*SUMPRODUCT(K16:$K$23, X16:$X$23)-$AZ$3*SUMPRODUCT(K15:$K$22, W16:$W$23))/Z15</f>
        <v>3654.5734575011206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0.4197231977136246</v>
      </c>
      <c r="L16" s="2">
        <v>13</v>
      </c>
      <c r="M16" s="8">
        <v>4.7231987000000003E-2</v>
      </c>
      <c r="O16">
        <f t="shared" si="30"/>
        <v>3878.1590304704819</v>
      </c>
      <c r="P16">
        <f t="shared" si="31"/>
        <v>193.9079515235241</v>
      </c>
      <c r="Q16" s="5">
        <f t="shared" si="32"/>
        <v>25</v>
      </c>
      <c r="R16">
        <f t="shared" si="0"/>
        <v>50000</v>
      </c>
      <c r="S16">
        <f t="shared" si="20"/>
        <v>3472.0291735878818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2378.341929890029</v>
      </c>
      <c r="AC16">
        <f t="shared" si="1"/>
        <v>2130.2265905905624</v>
      </c>
      <c r="AE16">
        <f t="shared" si="2"/>
        <v>2379.4032469808189</v>
      </c>
      <c r="AF16">
        <f t="shared" si="3"/>
        <v>-118.97016234904096</v>
      </c>
      <c r="AG16">
        <f t="shared" si="4"/>
        <v>-15.338484241401517</v>
      </c>
      <c r="AH16">
        <f t="shared" si="5"/>
        <v>-1536.8936542177348</v>
      </c>
      <c r="AI16">
        <f t="shared" si="6"/>
        <v>708.20094617264158</v>
      </c>
      <c r="AJ16">
        <f t="shared" si="7"/>
        <v>248.11533929946654</v>
      </c>
      <c r="AK16">
        <f t="shared" si="28"/>
        <v>396.93997799263104</v>
      </c>
      <c r="AL16">
        <f t="shared" si="8"/>
        <v>1353.2562634647393</v>
      </c>
      <c r="AN16">
        <f t="shared" si="9"/>
        <v>998.69073947297056</v>
      </c>
      <c r="AO16">
        <f t="shared" si="10"/>
        <v>-49.934536973648534</v>
      </c>
      <c r="AP16">
        <f t="shared" si="11"/>
        <v>-6.4379176538810841</v>
      </c>
      <c r="AQ16">
        <f t="shared" si="12"/>
        <v>-645.0699190940453</v>
      </c>
      <c r="AR16">
        <f t="shared" si="13"/>
        <v>297.24836575139562</v>
      </c>
      <c r="AS16">
        <f t="shared" si="14"/>
        <v>104.13976361257305</v>
      </c>
      <c r="AT16">
        <f t="shared" si="15"/>
        <v>166.60491686344287</v>
      </c>
      <c r="AU16">
        <f t="shared" si="16"/>
        <v>567.99304622741158</v>
      </c>
      <c r="AW16">
        <v>13</v>
      </c>
      <c r="AX16">
        <f>(R16*SUMPRODUCT(K17:$K$23, X17:$X$23)-$AZ$3*SUMPRODUCT(K16:$K$22, W17:$W$23))/Z16</f>
        <v>3472.0291735878818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0.38663853801562736</v>
      </c>
      <c r="L17" s="2">
        <v>14</v>
      </c>
      <c r="M17" s="8">
        <v>5.2092880000000001E-2</v>
      </c>
      <c r="O17">
        <f t="shared" si="30"/>
        <v>3878.1590304704819</v>
      </c>
      <c r="P17">
        <f t="shared" si="31"/>
        <v>193.9079515235241</v>
      </c>
      <c r="Q17" s="5">
        <f t="shared" si="32"/>
        <v>25</v>
      </c>
      <c r="R17">
        <f t="shared" si="0"/>
        <v>50000</v>
      </c>
      <c r="S17">
        <f t="shared" si="20"/>
        <v>3227.2446886652419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2130.2265905905624</v>
      </c>
      <c r="AC17">
        <f t="shared" si="1"/>
        <v>1857.0951820744547</v>
      </c>
      <c r="AE17">
        <f t="shared" si="2"/>
        <v>2231.6592466944285</v>
      </c>
      <c r="AF17">
        <f t="shared" si="3"/>
        <v>-111.58296233472144</v>
      </c>
      <c r="AG17">
        <f t="shared" si="4"/>
        <v>-14.386073580018282</v>
      </c>
      <c r="AH17">
        <f t="shared" si="5"/>
        <v>-1598.0516379384405</v>
      </c>
      <c r="AI17">
        <f t="shared" si="6"/>
        <v>507.63857284124856</v>
      </c>
      <c r="AJ17">
        <f t="shared" si="7"/>
        <v>273.13140851610774</v>
      </c>
      <c r="AK17">
        <f t="shared" si="28"/>
        <v>363.69841700949456</v>
      </c>
      <c r="AL17">
        <f t="shared" si="8"/>
        <v>1144.4683983668508</v>
      </c>
      <c r="AN17">
        <f t="shared" si="9"/>
        <v>862.84546849099013</v>
      </c>
      <c r="AO17">
        <f t="shared" si="10"/>
        <v>-43.142273424549515</v>
      </c>
      <c r="AP17">
        <f t="shared" si="11"/>
        <v>-5.5622104567635109</v>
      </c>
      <c r="AQ17">
        <f t="shared" si="12"/>
        <v>-617.86834896599737</v>
      </c>
      <c r="AR17">
        <f t="shared" si="13"/>
        <v>196.27263564367991</v>
      </c>
      <c r="AS17">
        <f t="shared" si="14"/>
        <v>105.60312847481697</v>
      </c>
      <c r="AT17">
        <f t="shared" si="15"/>
        <v>140.61982423114895</v>
      </c>
      <c r="AU17">
        <f t="shared" si="16"/>
        <v>442.4955883496458</v>
      </c>
      <c r="AW17">
        <v>14</v>
      </c>
      <c r="AX17">
        <f>(R17*SUMPRODUCT(K18:$K$23, X18:$X$23)-$AZ$3*SUMPRODUCT(K17:$K$22, W18:$W$23))/Z17</f>
        <v>3227.2446886652419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0.35616177493448359</v>
      </c>
      <c r="L18" s="2">
        <v>15</v>
      </c>
      <c r="M18" s="8">
        <v>5.7568810999999998E-2</v>
      </c>
      <c r="O18">
        <f t="shared" si="30"/>
        <v>3878.1590304704819</v>
      </c>
      <c r="P18">
        <f t="shared" si="31"/>
        <v>193.9079515235241</v>
      </c>
      <c r="Q18" s="5">
        <f t="shared" si="32"/>
        <v>25</v>
      </c>
      <c r="R18">
        <f t="shared" si="0"/>
        <v>50000</v>
      </c>
      <c r="S18">
        <f t="shared" si="20"/>
        <v>2916.7258926853847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1857.0951820744547</v>
      </c>
      <c r="AC18">
        <f t="shared" si="1"/>
        <v>1565.0012092488259</v>
      </c>
      <c r="AE18">
        <f t="shared" si="2"/>
        <v>2080.8686848381303</v>
      </c>
      <c r="AF18">
        <f t="shared" si="3"/>
        <v>-104.04343424190654</v>
      </c>
      <c r="AG18">
        <f t="shared" si="4"/>
        <v>-13.414023693257935</v>
      </c>
      <c r="AH18">
        <f t="shared" si="5"/>
        <v>-1656.3783019203318</v>
      </c>
      <c r="AI18">
        <f t="shared" si="6"/>
        <v>307.03292498263409</v>
      </c>
      <c r="AJ18">
        <f t="shared" si="7"/>
        <v>292.09397282562873</v>
      </c>
      <c r="AK18">
        <f t="shared" si="28"/>
        <v>328.06857142362998</v>
      </c>
      <c r="AL18">
        <f t="shared" si="8"/>
        <v>927.19546923189273</v>
      </c>
      <c r="AN18">
        <f t="shared" si="9"/>
        <v>741.12588419753308</v>
      </c>
      <c r="AO18">
        <f t="shared" si="10"/>
        <v>-37.056294209876661</v>
      </c>
      <c r="AP18">
        <f t="shared" si="11"/>
        <v>-4.7775624876039631</v>
      </c>
      <c r="AQ18">
        <f t="shared" si="12"/>
        <v>-589.93863597491134</v>
      </c>
      <c r="AR18">
        <f t="shared" si="13"/>
        <v>109.35339152514111</v>
      </c>
      <c r="AS18">
        <f t="shared" si="14"/>
        <v>104.03270780924075</v>
      </c>
      <c r="AT18">
        <f t="shared" si="15"/>
        <v>116.84548469846045</v>
      </c>
      <c r="AU18">
        <f t="shared" si="16"/>
        <v>330.23158403284231</v>
      </c>
      <c r="AW18">
        <v>15</v>
      </c>
      <c r="AX18">
        <f>(R18*SUMPRODUCT(K19:$K$23, X19:$X$23)-$AZ$3*SUMPRODUCT(K18:$K$22, W19:$W$23))/Z18</f>
        <v>2916.7258926853847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0.32808734115209853</v>
      </c>
      <c r="L19" s="2">
        <v>16</v>
      </c>
      <c r="M19" s="8">
        <v>6.3742958000000002E-2</v>
      </c>
      <c r="O19">
        <f t="shared" si="30"/>
        <v>3878.1590304704819</v>
      </c>
      <c r="P19">
        <f t="shared" si="31"/>
        <v>193.9079515235241</v>
      </c>
      <c r="Q19" s="5">
        <f t="shared" si="32"/>
        <v>25</v>
      </c>
      <c r="R19">
        <f t="shared" si="0"/>
        <v>50000</v>
      </c>
      <c r="S19">
        <f t="shared" si="20"/>
        <v>2534.7778658243424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1565.0012092488259</v>
      </c>
      <c r="AC19">
        <f t="shared" si="1"/>
        <v>1259.7677590044013</v>
      </c>
      <c r="AE19">
        <f t="shared" si="2"/>
        <v>1927.4192728085968</v>
      </c>
      <c r="AF19">
        <f t="shared" si="3"/>
        <v>-96.370963640429849</v>
      </c>
      <c r="AG19">
        <f t="shared" si="4"/>
        <v>-12.424833907435008</v>
      </c>
      <c r="AH19">
        <f t="shared" si="5"/>
        <v>-1710.0990977806907</v>
      </c>
      <c r="AI19">
        <f t="shared" si="6"/>
        <v>108.52437748004127</v>
      </c>
      <c r="AJ19">
        <f t="shared" si="7"/>
        <v>305.2334502444246</v>
      </c>
      <c r="AK19">
        <f t="shared" si="28"/>
        <v>290.59995729094214</v>
      </c>
      <c r="AL19">
        <f t="shared" si="8"/>
        <v>704.35778501540801</v>
      </c>
      <c r="AN19">
        <f t="shared" si="9"/>
        <v>632.3618645010838</v>
      </c>
      <c r="AO19">
        <f t="shared" si="10"/>
        <v>-31.618093225054192</v>
      </c>
      <c r="AP19">
        <f t="shared" si="11"/>
        <v>-4.0764307209467914</v>
      </c>
      <c r="AQ19">
        <f t="shared" si="12"/>
        <v>-561.06186609746942</v>
      </c>
      <c r="AR19">
        <f t="shared" si="13"/>
        <v>35.605474457613418</v>
      </c>
      <c r="AS19">
        <f t="shared" si="14"/>
        <v>100.14323112137463</v>
      </c>
      <c r="AT19">
        <f t="shared" si="15"/>
        <v>95.342167326498597</v>
      </c>
      <c r="AU19">
        <f t="shared" si="16"/>
        <v>231.09087290548663</v>
      </c>
      <c r="AW19">
        <v>16</v>
      </c>
      <c r="AX19">
        <f>(R19*SUMPRODUCT(K20:$K$23, X20:$X$23)-$AZ$3*SUMPRODUCT(K19:$K$22, W20:$W$23))/Z19</f>
        <v>2534.7778658243424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0.30222587318376387</v>
      </c>
      <c r="L20" s="2">
        <v>17</v>
      </c>
      <c r="M20" s="8">
        <v>7.0809242999999994E-2</v>
      </c>
      <c r="O20">
        <f t="shared" si="30"/>
        <v>3878.1590304704819</v>
      </c>
      <c r="P20">
        <f t="shared" si="31"/>
        <v>193.9079515235241</v>
      </c>
      <c r="Q20" s="5">
        <f t="shared" si="32"/>
        <v>25</v>
      </c>
      <c r="R20">
        <f t="shared" si="0"/>
        <v>50000</v>
      </c>
      <c r="S20">
        <f t="shared" si="20"/>
        <v>2071.3527103708725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1259.7677590044013</v>
      </c>
      <c r="AC20">
        <f t="shared" si="1"/>
        <v>946.25957873340508</v>
      </c>
      <c r="AE20">
        <f t="shared" si="2"/>
        <v>1771.6659804293238</v>
      </c>
      <c r="AF20">
        <f t="shared" si="3"/>
        <v>-88.583299021466189</v>
      </c>
      <c r="AG20">
        <f t="shared" si="4"/>
        <v>-11.420792484974454</v>
      </c>
      <c r="AH20">
        <f t="shared" si="5"/>
        <v>-1759.5861667724098</v>
      </c>
      <c r="AI20">
        <f t="shared" si="6"/>
        <v>-87.924277849526788</v>
      </c>
      <c r="AJ20">
        <f t="shared" si="7"/>
        <v>313.50818027099626</v>
      </c>
      <c r="AK20">
        <f t="shared" si="28"/>
        <v>251.81971218607703</v>
      </c>
      <c r="AL20">
        <f t="shared" si="8"/>
        <v>477.4036146075465</v>
      </c>
      <c r="AN20">
        <f t="shared" si="9"/>
        <v>535.44329792522149</v>
      </c>
      <c r="AO20">
        <f t="shared" si="10"/>
        <v>-26.772164896261074</v>
      </c>
      <c r="AP20">
        <f t="shared" si="11"/>
        <v>-3.4516589812219727</v>
      </c>
      <c r="AQ20">
        <f t="shared" si="12"/>
        <v>-531.79246569486349</v>
      </c>
      <c r="AR20">
        <f t="shared" si="13"/>
        <v>-26.5729916471251</v>
      </c>
      <c r="AS20">
        <f t="shared" si="14"/>
        <v>94.750283532654706</v>
      </c>
      <c r="AT20">
        <f t="shared" si="15"/>
        <v>76.106432400321239</v>
      </c>
      <c r="AU20">
        <f t="shared" si="16"/>
        <v>144.28372428585084</v>
      </c>
      <c r="AW20">
        <v>17</v>
      </c>
      <c r="AX20">
        <f>(R20*SUMPRODUCT(K21:$K$23, X21:$X$23)-$AZ$3*SUMPRODUCT(K20:$K$22, W21:$W$23))/Z20</f>
        <v>2071.3527103708725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0.27840293411181583</v>
      </c>
      <c r="L21" s="2">
        <v>18</v>
      </c>
      <c r="M21" s="8">
        <v>7.8963489999999997E-2</v>
      </c>
      <c r="O21">
        <f t="shared" si="30"/>
        <v>3878.1590304704819</v>
      </c>
      <c r="P21">
        <f t="shared" si="31"/>
        <v>193.9079515235241</v>
      </c>
      <c r="Q21" s="5">
        <f t="shared" si="32"/>
        <v>25</v>
      </c>
      <c r="R21">
        <f t="shared" si="0"/>
        <v>50000</v>
      </c>
      <c r="S21">
        <f t="shared" si="20"/>
        <v>1511.1999523541704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946.25957873340508</v>
      </c>
      <c r="AC21">
        <f t="shared" si="1"/>
        <v>628.94684778625788</v>
      </c>
      <c r="AE21">
        <f t="shared" si="2"/>
        <v>1614.0523916960594</v>
      </c>
      <c r="AF21">
        <f t="shared" si="3"/>
        <v>-80.702619584802974</v>
      </c>
      <c r="AG21">
        <f t="shared" si="4"/>
        <v>-10.404758926945354</v>
      </c>
      <c r="AH21">
        <f t="shared" si="5"/>
        <v>-1803.6512663587109</v>
      </c>
      <c r="AI21">
        <f t="shared" si="6"/>
        <v>-280.70625317439976</v>
      </c>
      <c r="AJ21">
        <f t="shared" si="7"/>
        <v>317.3127309471472</v>
      </c>
      <c r="AK21">
        <f t="shared" si="28"/>
        <v>212.1801721517777</v>
      </c>
      <c r="AL21">
        <f t="shared" si="8"/>
        <v>248.78664992452514</v>
      </c>
      <c r="AN21">
        <f t="shared" si="9"/>
        <v>449.35692165837679</v>
      </c>
      <c r="AO21">
        <f t="shared" si="10"/>
        <v>-22.46784608291884</v>
      </c>
      <c r="AP21">
        <f t="shared" si="11"/>
        <v>-2.8967154139876947</v>
      </c>
      <c r="AQ21">
        <f t="shared" si="12"/>
        <v>-502.14180466875735</v>
      </c>
      <c r="AR21">
        <f t="shared" si="13"/>
        <v>-78.149444507287114</v>
      </c>
      <c r="AS21">
        <f t="shared" si="14"/>
        <v>88.340795326718961</v>
      </c>
      <c r="AT21">
        <f t="shared" si="15"/>
        <v>59.071582487405102</v>
      </c>
      <c r="AU21">
        <f t="shared" si="16"/>
        <v>69.262933306836956</v>
      </c>
      <c r="AW21">
        <v>18</v>
      </c>
      <c r="AX21">
        <f>(R21*SUMPRODUCT(K22:$K$23, X22:$X$23)-$AZ$3*SUMPRODUCT(K21:$K$22, W22:$W$23))/Z21</f>
        <v>1511.1999523541704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0.25645783699974745</v>
      </c>
      <c r="L22" s="2">
        <v>19</v>
      </c>
      <c r="M22" s="8">
        <v>8.8363973999999998E-2</v>
      </c>
      <c r="O22">
        <f t="shared" si="30"/>
        <v>3878.1590304704819</v>
      </c>
      <c r="P22">
        <f t="shared" si="31"/>
        <v>193.9079515235241</v>
      </c>
      <c r="Q22" s="5">
        <f t="shared" si="32"/>
        <v>25</v>
      </c>
      <c r="R22">
        <f t="shared" si="0"/>
        <v>50000</v>
      </c>
      <c r="S22">
        <f t="shared" si="20"/>
        <v>832.72576495327314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628.94684778625788</v>
      </c>
      <c r="AC22">
        <f t="shared" si="1"/>
        <v>312.48219162944883</v>
      </c>
      <c r="AE22">
        <f t="shared" si="2"/>
        <v>1455.2877842046303</v>
      </c>
      <c r="AF22">
        <f t="shared" si="3"/>
        <v>-72.764389210231514</v>
      </c>
      <c r="AG22">
        <f t="shared" si="4"/>
        <v>-9.3813054903790327</v>
      </c>
      <c r="AH22">
        <f t="shared" si="5"/>
        <v>-1838.8116945937343</v>
      </c>
      <c r="AI22">
        <f t="shared" si="6"/>
        <v>-465.66960508971442</v>
      </c>
      <c r="AJ22">
        <f t="shared" si="7"/>
        <v>316.46465615680904</v>
      </c>
      <c r="AK22">
        <f t="shared" si="28"/>
        <v>172.12150867474082</v>
      </c>
      <c r="AL22">
        <f t="shared" si="8"/>
        <v>22.916559741835442</v>
      </c>
      <c r="AN22">
        <f t="shared" si="9"/>
        <v>373.21995734927469</v>
      </c>
      <c r="AO22">
        <f t="shared" si="10"/>
        <v>-18.660997867463735</v>
      </c>
      <c r="AP22">
        <f t="shared" si="11"/>
        <v>-2.4059093142964616</v>
      </c>
      <c r="AQ22">
        <f t="shared" si="12"/>
        <v>-471.57766984534931</v>
      </c>
      <c r="AR22">
        <f t="shared" si="13"/>
        <v>-119.42461967783474</v>
      </c>
      <c r="AS22">
        <f t="shared" si="14"/>
        <v>81.159841204844057</v>
      </c>
      <c r="AT22">
        <f t="shared" si="15"/>
        <v>44.141909815857296</v>
      </c>
      <c r="AU22">
        <f t="shared" si="16"/>
        <v>5.8771313428666083</v>
      </c>
      <c r="AW22">
        <v>19</v>
      </c>
      <c r="AX22">
        <f>(R22*SUMPRODUCT(K23:$K$23, X23:$X$23)-$AZ$3*SUMPRODUCT(K22:$K$22, W23:$W$23))/Z22</f>
        <v>832.72576495327314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0.23624256105064387</v>
      </c>
      <c r="L23" s="2">
        <v>20</v>
      </c>
      <c r="M23" s="8">
        <v>9.9562517000000003E-2</v>
      </c>
      <c r="O23">
        <f t="shared" si="30"/>
        <v>3878.1590304704819</v>
      </c>
      <c r="P23">
        <f t="shared" si="31"/>
        <v>193.9079515235241</v>
      </c>
      <c r="Q23" s="5">
        <f t="shared" si="32"/>
        <v>25</v>
      </c>
      <c r="R23">
        <f t="shared" si="0"/>
        <v>50000</v>
      </c>
      <c r="S23">
        <f t="shared" si="20"/>
        <v>935.1872319522214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312.48219162944883</v>
      </c>
      <c r="AC23">
        <f t="shared" si="1"/>
        <v>312.48219162944883</v>
      </c>
      <c r="AE23">
        <f t="shared" si="2"/>
        <v>1295.8427916078181</v>
      </c>
      <c r="AF23">
        <f t="shared" si="3"/>
        <v>-64.792139580390909</v>
      </c>
      <c r="AG23">
        <f t="shared" si="4"/>
        <v>-8.3534660481071867</v>
      </c>
      <c r="AH23">
        <f t="shared" si="5"/>
        <v>-1868.0527747361116</v>
      </c>
      <c r="AI23">
        <f t="shared" si="6"/>
        <v>-645.3555887567918</v>
      </c>
      <c r="AJ23">
        <f t="shared" si="7"/>
        <v>0</v>
      </c>
      <c r="AK23">
        <f t="shared" si="28"/>
        <v>132.08010543171889</v>
      </c>
      <c r="AL23">
        <f t="shared" si="8"/>
        <v>-513.27548332507286</v>
      </c>
      <c r="AN23">
        <f t="shared" si="9"/>
        <v>306.13321980844677</v>
      </c>
      <c r="AO23">
        <f t="shared" si="10"/>
        <v>-15.306660990422339</v>
      </c>
      <c r="AP23">
        <f t="shared" si="11"/>
        <v>-1.9734442128544429</v>
      </c>
      <c r="AQ23">
        <f t="shared" si="12"/>
        <v>-441.31357168142051</v>
      </c>
      <c r="AR23">
        <f t="shared" si="13"/>
        <v>-152.46045707625061</v>
      </c>
      <c r="AS23">
        <f t="shared" si="14"/>
        <v>0</v>
      </c>
      <c r="AT23">
        <f t="shared" si="15"/>
        <v>31.202942371028328</v>
      </c>
      <c r="AU23">
        <f t="shared" si="16"/>
        <v>-121.25751470522226</v>
      </c>
      <c r="AW23">
        <v>20</v>
      </c>
      <c r="AX23">
        <f>(R23*SUMPRODUCT(K$23:$K24, X$23:$X24)-$AZ$3*SUMPRODUCT(K$22:$K23, W$23:$W24))/Z23</f>
        <v>935.1872319522214</v>
      </c>
    </row>
    <row r="25" spans="5:50" x14ac:dyDescent="0.25">
      <c r="AN25" s="6">
        <f t="shared" ref="AN25:AU25" si="33">SUM(AN3:AN23)</f>
        <v>32706.248659842971</v>
      </c>
      <c r="AO25" s="6">
        <f t="shared" si="33"/>
        <v>-4543.9317058450106</v>
      </c>
      <c r="AP25" s="6">
        <f t="shared" si="33"/>
        <v>-1708.2687621211837</v>
      </c>
      <c r="AQ25" s="6">
        <f t="shared" si="33"/>
        <v>-12429.649171201067</v>
      </c>
      <c r="AR25" s="6">
        <f t="shared" si="33"/>
        <v>14024.399020675715</v>
      </c>
      <c r="AS25" s="6">
        <f t="shared" si="33"/>
        <v>-1562.9680755695783</v>
      </c>
      <c r="AT25" s="6">
        <f t="shared" si="33"/>
        <v>3380.3601924426816</v>
      </c>
      <c r="AU25" s="7">
        <f t="shared" si="33"/>
        <v>15841.79113754882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279.99003491499639</v>
      </c>
      <c r="K3">
        <v>1</v>
      </c>
      <c r="L3" s="2">
        <v>0</v>
      </c>
      <c r="O3">
        <f>$C$3</f>
        <v>279.99003491499639</v>
      </c>
      <c r="P3">
        <f>O3*B5</f>
        <v>223.99202793199711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279.99003491499639</v>
      </c>
      <c r="AF3">
        <f t="shared" ref="AF3:AF23" si="4">-$Z3*P3</f>
        <v>-223.99202793199711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-1466.4345800170008</v>
      </c>
      <c r="AJ3">
        <f t="shared" ref="AJ3:AJ23" si="8">AB3-AC3</f>
        <v>0</v>
      </c>
      <c r="AL3">
        <f t="shared" ref="AL3:AL23" si="9">SUM(AI3:AK3)</f>
        <v>-1466.4345800170008</v>
      </c>
      <c r="AN3">
        <f t="shared" ref="AN3:AN23" si="10">AE3*$K3</f>
        <v>279.99003491499639</v>
      </c>
      <c r="AO3">
        <f t="shared" ref="AO3:AO23" si="11">AF3*$K3</f>
        <v>-223.99202793199711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-1466.4345800170008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-1466.4345800170008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129.81872495482307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14.525746905637169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14.362856588834802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-14.362856588834802</v>
      </c>
      <c r="AK4">
        <f>G4*MAX(0, SUM(AB4, AE4:AF4))</f>
        <v>0</v>
      </c>
      <c r="AL4">
        <f t="shared" si="9"/>
        <v>-135.7531565888348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-115.45586836598818</v>
      </c>
      <c r="AR4">
        <f t="shared" si="14"/>
        <v>-115.45586836598818</v>
      </c>
      <c r="AS4">
        <f t="shared" si="15"/>
        <v>-13.660696774619364</v>
      </c>
      <c r="AT4">
        <f t="shared" si="16"/>
        <v>0</v>
      </c>
      <c r="AU4">
        <f t="shared" si="17"/>
        <v>-129.11656514060755</v>
      </c>
      <c r="AW4">
        <v>1</v>
      </c>
      <c r="AX4">
        <f>(R4*SUMPRODUCT(K5:$K$23, X5:$X$23)-$AZ$3*SUMPRODUCT(K4:$K$22, W5:$W$23))/Z4</f>
        <v>14.525746905637169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279.99003491499639</v>
      </c>
      <c r="P5">
        <f t="shared" ref="P5:P23" si="30">O5*$C$5</f>
        <v>13.99950174574982</v>
      </c>
      <c r="Q5" s="5">
        <f t="shared" ref="Q5:Q23" si="31">$C$8</f>
        <v>25</v>
      </c>
      <c r="R5">
        <f t="shared" si="0"/>
        <v>100000</v>
      </c>
      <c r="S5">
        <f t="shared" si="1"/>
        <v>27.82062262118232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14.362856588834802</v>
      </c>
      <c r="AC5">
        <f t="shared" si="2"/>
        <v>27.199943422797105</v>
      </c>
      <c r="AE5">
        <f t="shared" si="3"/>
        <v>273.74344608795229</v>
      </c>
      <c r="AF5">
        <f t="shared" si="4"/>
        <v>-13.687172304397615</v>
      </c>
      <c r="AG5">
        <f t="shared" si="5"/>
        <v>-24.442249004599347</v>
      </c>
      <c r="AH5">
        <f t="shared" si="6"/>
        <v>-120.8275846025963</v>
      </c>
      <c r="AI5">
        <f t="shared" si="7"/>
        <v>114.78644017635902</v>
      </c>
      <c r="AJ5">
        <f t="shared" si="8"/>
        <v>-12.837086833962303</v>
      </c>
      <c r="AK5">
        <f>G5*SUM(AB5, AE5:AF5)</f>
        <v>1.1251184345267971</v>
      </c>
      <c r="AL5">
        <f t="shared" si="9"/>
        <v>103.07447177692352</v>
      </c>
      <c r="AN5">
        <f t="shared" si="10"/>
        <v>247.51487406779347</v>
      </c>
      <c r="AO5">
        <f t="shared" si="11"/>
        <v>-12.375743703389675</v>
      </c>
      <c r="AP5">
        <f t="shared" si="12"/>
        <v>-22.100328869109376</v>
      </c>
      <c r="AQ5">
        <f t="shared" si="13"/>
        <v>-109.25055855846298</v>
      </c>
      <c r="AR5">
        <f t="shared" si="14"/>
        <v>103.78824293683144</v>
      </c>
      <c r="AS5">
        <f t="shared" si="15"/>
        <v>-11.607108687031861</v>
      </c>
      <c r="AT5">
        <f t="shared" si="16"/>
        <v>1.0173158539977534</v>
      </c>
      <c r="AU5">
        <f t="shared" si="17"/>
        <v>93.198450103797342</v>
      </c>
      <c r="AW5">
        <v>2</v>
      </c>
      <c r="AX5">
        <f>(R5*SUMPRODUCT(K6:$K$23, X6:$X$23)-$AZ$3*SUMPRODUCT(K5:$K$22, W6:$W$23))/Z5</f>
        <v>27.82062262118232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279.99003491499639</v>
      </c>
      <c r="P6">
        <f t="shared" si="30"/>
        <v>13.99950174574982</v>
      </c>
      <c r="Q6" s="5">
        <f t="shared" si="31"/>
        <v>25</v>
      </c>
      <c r="R6">
        <f t="shared" si="0"/>
        <v>100000</v>
      </c>
      <c r="S6">
        <f t="shared" si="1"/>
        <v>40.035955550391563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27.199943422797105</v>
      </c>
      <c r="AC6">
        <f t="shared" si="2"/>
        <v>38.703102122188056</v>
      </c>
      <c r="AE6">
        <f t="shared" si="3"/>
        <v>270.66877174620407</v>
      </c>
      <c r="AF6">
        <f t="shared" si="4"/>
        <v>-13.533438587310203</v>
      </c>
      <c r="AG6">
        <f t="shared" si="5"/>
        <v>-24.167714739238647</v>
      </c>
      <c r="AH6">
        <f t="shared" si="6"/>
        <v>-120.44710125884076</v>
      </c>
      <c r="AI6">
        <f t="shared" si="7"/>
        <v>112.52051716081444</v>
      </c>
      <c r="AJ6">
        <f t="shared" si="8"/>
        <v>-11.503158699390951</v>
      </c>
      <c r="AK6">
        <f>G6*SUM(AB6, AE6:AF6)</f>
        <v>2.018780463730006</v>
      </c>
      <c r="AL6">
        <f t="shared" si="9"/>
        <v>103.03613892515349</v>
      </c>
      <c r="AN6">
        <f t="shared" si="10"/>
        <v>232.04209528104536</v>
      </c>
      <c r="AO6">
        <f t="shared" si="11"/>
        <v>-11.602104764052267</v>
      </c>
      <c r="AP6">
        <f t="shared" si="12"/>
        <v>-20.71878159444962</v>
      </c>
      <c r="AQ6">
        <f t="shared" si="13"/>
        <v>-103.25830189541105</v>
      </c>
      <c r="AR6">
        <f t="shared" si="14"/>
        <v>96.462907027132388</v>
      </c>
      <c r="AS6">
        <f t="shared" si="15"/>
        <v>-9.861562638854716</v>
      </c>
      <c r="AT6">
        <f t="shared" si="16"/>
        <v>1.7306837641233008</v>
      </c>
      <c r="AU6">
        <f t="shared" si="17"/>
        <v>88.33202815240098</v>
      </c>
      <c r="AW6">
        <v>3</v>
      </c>
      <c r="AX6">
        <f>(R6*SUMPRODUCT(K7:$K$23, X7:$X$23)-$AZ$3*SUMPRODUCT(K6:$K$22, W7:$W$23))/Z6</f>
        <v>40.035955550391563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279.99003491499639</v>
      </c>
      <c r="P7">
        <f t="shared" si="30"/>
        <v>13.99950174574982</v>
      </c>
      <c r="Q7" s="5">
        <f t="shared" si="31"/>
        <v>25</v>
      </c>
      <c r="R7">
        <f t="shared" si="0"/>
        <v>100000</v>
      </c>
      <c r="S7">
        <f t="shared" si="1"/>
        <v>51.58770940192332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38.703102122188056</v>
      </c>
      <c r="AC7">
        <f t="shared" si="2"/>
        <v>49.309619789912176</v>
      </c>
      <c r="AE7">
        <f t="shared" si="3"/>
        <v>267.62580325204317</v>
      </c>
      <c r="AF7">
        <f t="shared" si="4"/>
        <v>-13.381290162602157</v>
      </c>
      <c r="AG7">
        <f t="shared" si="5"/>
        <v>-23.896011453880227</v>
      </c>
      <c r="AH7">
        <f t="shared" si="6"/>
        <v>-120.10455186413309</v>
      </c>
      <c r="AI7">
        <f t="shared" si="7"/>
        <v>110.24394977142769</v>
      </c>
      <c r="AJ7">
        <f t="shared" si="8"/>
        <v>-10.60651766772412</v>
      </c>
      <c r="AK7">
        <f>G7*SUM(AB7, AE7:AF7)</f>
        <v>4.0426770899204811</v>
      </c>
      <c r="AL7">
        <f t="shared" si="9"/>
        <v>103.68010919362405</v>
      </c>
      <c r="AN7">
        <f t="shared" si="10"/>
        <v>216.10001281413119</v>
      </c>
      <c r="AO7">
        <f t="shared" si="11"/>
        <v>-10.805000640706558</v>
      </c>
      <c r="AP7">
        <f t="shared" si="12"/>
        <v>-19.295330714157206</v>
      </c>
      <c r="AQ7">
        <f t="shared" si="13"/>
        <v>-96.980914700632454</v>
      </c>
      <c r="AR7">
        <f t="shared" si="14"/>
        <v>89.018766758634953</v>
      </c>
      <c r="AS7">
        <f t="shared" si="15"/>
        <v>-8.5644529640136344</v>
      </c>
      <c r="AT7">
        <f t="shared" si="16"/>
        <v>3.2643435734500348</v>
      </c>
      <c r="AU7">
        <f t="shared" si="17"/>
        <v>83.718657368071348</v>
      </c>
      <c r="AW7">
        <v>4</v>
      </c>
      <c r="AX7">
        <f>(R7*SUMPRODUCT(K8:$K$23, X8:$X$23)-$AZ$3*SUMPRODUCT(K7:$K$22, W8:$W$23))/Z7</f>
        <v>51.58770940192332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279.99003491499639</v>
      </c>
      <c r="P8">
        <f t="shared" si="30"/>
        <v>13.99950174574982</v>
      </c>
      <c r="Q8" s="5">
        <f t="shared" si="31"/>
        <v>25</v>
      </c>
      <c r="R8">
        <f t="shared" si="0"/>
        <v>100000</v>
      </c>
      <c r="S8">
        <f t="shared" si="1"/>
        <v>62.36179215686969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49.309619789912176</v>
      </c>
      <c r="AC8">
        <f t="shared" si="2"/>
        <v>58.936994540114938</v>
      </c>
      <c r="AE8">
        <f t="shared" si="3"/>
        <v>264.61348508974692</v>
      </c>
      <c r="AF8">
        <f t="shared" si="4"/>
        <v>-13.230674254487345</v>
      </c>
      <c r="AG8">
        <f t="shared" si="5"/>
        <v>-23.627044902694685</v>
      </c>
      <c r="AH8">
        <f t="shared" si="6"/>
        <v>-120.02574658696194</v>
      </c>
      <c r="AI8">
        <f t="shared" si="7"/>
        <v>107.73001934560294</v>
      </c>
      <c r="AJ8">
        <f t="shared" si="8"/>
        <v>-9.6273747502027618</v>
      </c>
      <c r="AK8">
        <f t="shared" ref="AK8:AK23" si="32">G8*SUM(AB8:AB8, AE8:AF8)</f>
        <v>6.4949565015037107</v>
      </c>
      <c r="AL8">
        <f t="shared" si="9"/>
        <v>104.59760109690389</v>
      </c>
      <c r="AN8">
        <f t="shared" si="10"/>
        <v>199.67073540323244</v>
      </c>
      <c r="AO8">
        <f t="shared" si="11"/>
        <v>-9.9835367701616224</v>
      </c>
      <c r="AP8">
        <f t="shared" si="12"/>
        <v>-17.828378737108579</v>
      </c>
      <c r="AQ8">
        <f t="shared" si="13"/>
        <v>-90.56843448553829</v>
      </c>
      <c r="AR8">
        <f t="shared" si="14"/>
        <v>81.290385410423951</v>
      </c>
      <c r="AS8">
        <f t="shared" si="15"/>
        <v>-7.26457684393342</v>
      </c>
      <c r="AT8">
        <f t="shared" si="16"/>
        <v>4.9009321676384259</v>
      </c>
      <c r="AU8">
        <f t="shared" si="17"/>
        <v>78.926740734128956</v>
      </c>
      <c r="AW8">
        <v>5</v>
      </c>
      <c r="AX8">
        <f>(R8*SUMPRODUCT(K9:$K$23, X9:$X$23)-$AZ$3*SUMPRODUCT(K8:$K$22, W9:$W$23))/Z8</f>
        <v>62.36179215686969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279.99003491499639</v>
      </c>
      <c r="P9">
        <f t="shared" si="30"/>
        <v>13.99950174574982</v>
      </c>
      <c r="Q9" s="5">
        <f t="shared" si="31"/>
        <v>25</v>
      </c>
      <c r="R9">
        <f t="shared" si="0"/>
        <v>100000</v>
      </c>
      <c r="S9">
        <f t="shared" si="1"/>
        <v>71.38187635261113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58.936994540114938</v>
      </c>
      <c r="AC9">
        <f t="shared" si="2"/>
        <v>66.700972362772518</v>
      </c>
      <c r="AE9">
        <f t="shared" si="3"/>
        <v>261.62954148842203</v>
      </c>
      <c r="AF9">
        <f t="shared" si="4"/>
        <v>-13.081477074421104</v>
      </c>
      <c r="AG9">
        <f t="shared" si="5"/>
        <v>-23.360611884620422</v>
      </c>
      <c r="AH9">
        <f t="shared" si="6"/>
        <v>-120.65027618927547</v>
      </c>
      <c r="AI9">
        <f t="shared" si="7"/>
        <v>104.53717634010502</v>
      </c>
      <c r="AJ9">
        <f t="shared" si="8"/>
        <v>-7.76397782265758</v>
      </c>
      <c r="AK9">
        <f t="shared" si="32"/>
        <v>6.8569168146767838</v>
      </c>
      <c r="AL9">
        <f t="shared" si="9"/>
        <v>103.63011533212422</v>
      </c>
      <c r="AN9">
        <f t="shared" si="10"/>
        <v>183.91943915812885</v>
      </c>
      <c r="AO9">
        <f t="shared" si="11"/>
        <v>-9.1959719579064441</v>
      </c>
      <c r="AP9">
        <f t="shared" si="12"/>
        <v>-16.421962947178276</v>
      </c>
      <c r="AQ9">
        <f t="shared" si="13"/>
        <v>-84.814318003866816</v>
      </c>
      <c r="AR9">
        <f t="shared" si="14"/>
        <v>73.487186249177313</v>
      </c>
      <c r="AS9">
        <f t="shared" si="15"/>
        <v>-5.4578945430079573</v>
      </c>
      <c r="AT9">
        <f t="shared" si="16"/>
        <v>4.8202519017337586</v>
      </c>
      <c r="AU9">
        <f t="shared" si="17"/>
        <v>72.849543607903115</v>
      </c>
      <c r="AW9">
        <v>6</v>
      </c>
      <c r="AX9">
        <f>(R9*SUMPRODUCT(K10:$K$23, X10:$X$23)-$AZ$3*SUMPRODUCT(K9:$K$22, W10:$W$23))/Z9</f>
        <v>71.38187635261113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279.99003491499639</v>
      </c>
      <c r="P10">
        <f t="shared" si="30"/>
        <v>13.99950174574982</v>
      </c>
      <c r="Q10" s="5">
        <f t="shared" si="31"/>
        <v>25</v>
      </c>
      <c r="R10">
        <f t="shared" si="0"/>
        <v>100000</v>
      </c>
      <c r="S10">
        <f t="shared" si="1"/>
        <v>76.740704024536669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66.700972362772518</v>
      </c>
      <c r="AC10">
        <f t="shared" si="2"/>
        <v>70.897992899828864</v>
      </c>
      <c r="AE10">
        <f t="shared" si="3"/>
        <v>258.67278336512629</v>
      </c>
      <c r="AF10">
        <f t="shared" si="4"/>
        <v>-12.933639168256315</v>
      </c>
      <c r="AG10">
        <f t="shared" si="5"/>
        <v>-23.096606227758969</v>
      </c>
      <c r="AH10">
        <f t="shared" si="6"/>
        <v>-121.59815206098685</v>
      </c>
      <c r="AI10">
        <f t="shared" si="7"/>
        <v>101.04438590812416</v>
      </c>
      <c r="AJ10">
        <f t="shared" si="8"/>
        <v>-4.1970205370563463</v>
      </c>
      <c r="AK10">
        <f t="shared" si="32"/>
        <v>1.3434925012064627</v>
      </c>
      <c r="AL10">
        <f t="shared" si="9"/>
        <v>98.190857872274279</v>
      </c>
      <c r="AN10">
        <f t="shared" si="10"/>
        <v>172.47548843560665</v>
      </c>
      <c r="AO10">
        <f t="shared" si="11"/>
        <v>-8.6237744217803325</v>
      </c>
      <c r="AP10">
        <f t="shared" si="12"/>
        <v>-15.40014526659577</v>
      </c>
      <c r="AQ10">
        <f t="shared" si="13"/>
        <v>-81.078111105265094</v>
      </c>
      <c r="AR10">
        <f t="shared" si="14"/>
        <v>67.373457641965459</v>
      </c>
      <c r="AS10">
        <f t="shared" si="15"/>
        <v>-2.7984512235339323</v>
      </c>
      <c r="AT10">
        <f t="shared" si="16"/>
        <v>0.89580172425051285</v>
      </c>
      <c r="AU10">
        <f t="shared" si="17"/>
        <v>65.470808142682046</v>
      </c>
      <c r="AW10">
        <v>7</v>
      </c>
      <c r="AX10">
        <f>(R10*SUMPRODUCT(K11:$K$23, X11:$X$23)-$AZ$3*SUMPRODUCT(K10:$K$22, W11:$W$23))/Z10</f>
        <v>76.740704024536669</v>
      </c>
    </row>
    <row r="11" spans="1:52" x14ac:dyDescent="0.25">
      <c r="A11" t="s">
        <v>33</v>
      </c>
      <c r="C11" s="24">
        <f>AU25</f>
        <v>-629.7816777490907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279.99003491499639</v>
      </c>
      <c r="P11">
        <f t="shared" si="30"/>
        <v>13.99950174574982</v>
      </c>
      <c r="Q11" s="5">
        <f t="shared" si="31"/>
        <v>25</v>
      </c>
      <c r="R11">
        <f t="shared" si="0"/>
        <v>100000</v>
      </c>
      <c r="S11">
        <f t="shared" si="1"/>
        <v>80.136988743647223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70.897992899828864</v>
      </c>
      <c r="AC11">
        <f t="shared" si="2"/>
        <v>73.197204291758453</v>
      </c>
      <c r="AE11">
        <f t="shared" si="3"/>
        <v>255.74317311684928</v>
      </c>
      <c r="AF11">
        <f t="shared" si="4"/>
        <v>-12.787158655842465</v>
      </c>
      <c r="AG11">
        <f t="shared" si="5"/>
        <v>-22.835024574579204</v>
      </c>
      <c r="AH11">
        <f t="shared" si="6"/>
        <v>-122.46236360869906</v>
      </c>
      <c r="AI11">
        <f t="shared" si="7"/>
        <v>97.658626277728558</v>
      </c>
      <c r="AJ11">
        <f t="shared" si="8"/>
        <v>-2.2992113919295889</v>
      </c>
      <c r="AK11">
        <f t="shared" si="32"/>
        <v>0.50216641177733712</v>
      </c>
      <c r="AL11">
        <f t="shared" si="9"/>
        <v>95.861581297576308</v>
      </c>
      <c r="AN11">
        <f t="shared" si="10"/>
        <v>162.20118855696015</v>
      </c>
      <c r="AO11">
        <f t="shared" si="11"/>
        <v>-8.1100594278480074</v>
      </c>
      <c r="AP11">
        <f t="shared" si="12"/>
        <v>-14.482764413937414</v>
      </c>
      <c r="AQ11">
        <f t="shared" si="13"/>
        <v>-77.669877513211048</v>
      </c>
      <c r="AR11">
        <f t="shared" si="14"/>
        <v>61.938487201963689</v>
      </c>
      <c r="AS11">
        <f t="shared" si="15"/>
        <v>-1.4582395923596672</v>
      </c>
      <c r="AT11">
        <f t="shared" si="16"/>
        <v>0.31849135150306618</v>
      </c>
      <c r="AU11">
        <f t="shared" si="17"/>
        <v>60.798738961107091</v>
      </c>
      <c r="AW11">
        <v>8</v>
      </c>
      <c r="AX11">
        <f>(R11*SUMPRODUCT(K12:$K$23, X12:$X$23)-$AZ$3*SUMPRODUCT(K11:$K$22, W12:$W$23))/Z11</f>
        <v>80.136988743647223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279.99003491499639</v>
      </c>
      <c r="P12">
        <f t="shared" si="30"/>
        <v>13.99950174574982</v>
      </c>
      <c r="Q12" s="5">
        <f t="shared" si="31"/>
        <v>25</v>
      </c>
      <c r="R12">
        <f t="shared" si="0"/>
        <v>100000</v>
      </c>
      <c r="S12">
        <f t="shared" si="1"/>
        <v>83.014169861505849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73.197204291758453</v>
      </c>
      <c r="AC12">
        <f t="shared" si="2"/>
        <v>74.964120879557754</v>
      </c>
      <c r="AE12">
        <f t="shared" si="3"/>
        <v>252.83884495208574</v>
      </c>
      <c r="AF12">
        <f t="shared" si="4"/>
        <v>-12.641942247604288</v>
      </c>
      <c r="AG12">
        <f t="shared" si="5"/>
        <v>-22.575700330624837</v>
      </c>
      <c r="AH12">
        <f t="shared" si="6"/>
        <v>-123.89599283429439</v>
      </c>
      <c r="AI12">
        <f t="shared" si="7"/>
        <v>93.725209539562229</v>
      </c>
      <c r="AJ12">
        <f t="shared" si="8"/>
        <v>-1.7669165877993009</v>
      </c>
      <c r="AK12">
        <f t="shared" si="32"/>
        <v>6.5812762469210391</v>
      </c>
      <c r="AL12">
        <f t="shared" si="9"/>
        <v>98.539569198683964</v>
      </c>
      <c r="AN12">
        <f t="shared" si="10"/>
        <v>149.86837656467492</v>
      </c>
      <c r="AO12">
        <f t="shared" si="11"/>
        <v>-7.4934188282337466</v>
      </c>
      <c r="AP12">
        <f t="shared" si="12"/>
        <v>-13.381581295399874</v>
      </c>
      <c r="AQ12">
        <f t="shared" si="13"/>
        <v>-73.43844381373853</v>
      </c>
      <c r="AR12">
        <f t="shared" si="14"/>
        <v>55.554932627302769</v>
      </c>
      <c r="AS12">
        <f t="shared" si="15"/>
        <v>-1.0473268875629376</v>
      </c>
      <c r="AT12">
        <f t="shared" si="16"/>
        <v>3.901003372470818</v>
      </c>
      <c r="AU12">
        <f t="shared" si="17"/>
        <v>58.408609112210648</v>
      </c>
      <c r="AW12">
        <v>9</v>
      </c>
      <c r="AX12">
        <f>(R12*SUMPRODUCT(K13:$K$23, X13:$X$23)-$AZ$3*SUMPRODUCT(K12:$K$22, W13:$W$23))/Z12</f>
        <v>83.014169861505849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279.99003491499639</v>
      </c>
      <c r="P13">
        <f t="shared" si="30"/>
        <v>13.99950174574982</v>
      </c>
      <c r="Q13" s="5">
        <f t="shared" si="31"/>
        <v>25</v>
      </c>
      <c r="R13">
        <f t="shared" si="0"/>
        <v>100000</v>
      </c>
      <c r="S13">
        <f t="shared" si="1"/>
        <v>86.404463082359058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74.964120879557754</v>
      </c>
      <c r="AC13">
        <f t="shared" si="2"/>
        <v>77.137074625107857</v>
      </c>
      <c r="AE13">
        <f t="shared" si="3"/>
        <v>249.95945171186594</v>
      </c>
      <c r="AF13">
        <f t="shared" si="4"/>
        <v>-12.497972585593297</v>
      </c>
      <c r="AG13">
        <f t="shared" si="5"/>
        <v>-22.318602498456098</v>
      </c>
      <c r="AH13">
        <f t="shared" si="6"/>
        <v>-125.36331544996632</v>
      </c>
      <c r="AI13">
        <f t="shared" si="7"/>
        <v>89.779561177850226</v>
      </c>
      <c r="AJ13">
        <f t="shared" si="8"/>
        <v>-2.1729537455501031</v>
      </c>
      <c r="AK13">
        <f t="shared" si="32"/>
        <v>21.869792000408129</v>
      </c>
      <c r="AL13">
        <f t="shared" si="9"/>
        <v>109.47639943270825</v>
      </c>
      <c r="AN13">
        <f t="shared" si="10"/>
        <v>134.21653888569651</v>
      </c>
      <c r="AO13">
        <f t="shared" si="11"/>
        <v>-6.7108269442848254</v>
      </c>
      <c r="AP13">
        <f t="shared" si="12"/>
        <v>-11.984046050642837</v>
      </c>
      <c r="AQ13">
        <f t="shared" si="13"/>
        <v>-67.314239120374481</v>
      </c>
      <c r="AR13">
        <f t="shared" si="14"/>
        <v>48.207426770394363</v>
      </c>
      <c r="AS13">
        <f t="shared" si="15"/>
        <v>-1.1667745663910032</v>
      </c>
      <c r="AT13">
        <f t="shared" si="16"/>
        <v>11.743055797019615</v>
      </c>
      <c r="AU13">
        <f t="shared" si="17"/>
        <v>58.783708001022973</v>
      </c>
      <c r="AW13">
        <v>10</v>
      </c>
      <c r="AX13">
        <f>(R13*SUMPRODUCT(K14:$K$23, X14:$X$23)-$AZ$3*SUMPRODUCT(K13:$K$22, W14:$W$23))/Z13</f>
        <v>86.404463082359058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279.99003491499639</v>
      </c>
      <c r="P14">
        <f t="shared" si="30"/>
        <v>13.99950174574982</v>
      </c>
      <c r="Q14" s="5">
        <f t="shared" si="31"/>
        <v>25</v>
      </c>
      <c r="R14">
        <f t="shared" si="0"/>
        <v>100000</v>
      </c>
      <c r="S14">
        <f t="shared" si="1"/>
        <v>86.576899657359576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77.137074625107857</v>
      </c>
      <c r="AC14">
        <f t="shared" si="2"/>
        <v>76.407905747400662</v>
      </c>
      <c r="AE14">
        <f t="shared" si="3"/>
        <v>247.1034685079288</v>
      </c>
      <c r="AF14">
        <f t="shared" si="4"/>
        <v>-12.35517342539644</v>
      </c>
      <c r="AG14">
        <f t="shared" si="5"/>
        <v>-22.063594922489671</v>
      </c>
      <c r="AH14">
        <f t="shared" si="6"/>
        <v>-127.28620392745492</v>
      </c>
      <c r="AI14">
        <f t="shared" si="7"/>
        <v>85.398496232587775</v>
      </c>
      <c r="AJ14">
        <f t="shared" si="8"/>
        <v>0.72916887770719541</v>
      </c>
      <c r="AK14">
        <f t="shared" si="32"/>
        <v>21.831975879534816</v>
      </c>
      <c r="AL14">
        <f t="shared" si="9"/>
        <v>107.95964098982978</v>
      </c>
      <c r="AN14">
        <f t="shared" si="10"/>
        <v>122.22427796892678</v>
      </c>
      <c r="AO14">
        <f t="shared" si="11"/>
        <v>-6.1112138984463398</v>
      </c>
      <c r="AP14">
        <f t="shared" si="12"/>
        <v>-10.913270360321349</v>
      </c>
      <c r="AQ14">
        <f t="shared" si="13"/>
        <v>-62.959312001480704</v>
      </c>
      <c r="AR14">
        <f t="shared" si="14"/>
        <v>42.240481708678395</v>
      </c>
      <c r="AS14">
        <f t="shared" si="15"/>
        <v>0.36066729509430168</v>
      </c>
      <c r="AT14">
        <f t="shared" si="16"/>
        <v>10.798705111763931</v>
      </c>
      <c r="AU14">
        <f t="shared" si="17"/>
        <v>53.399854115536627</v>
      </c>
      <c r="AW14">
        <v>11</v>
      </c>
      <c r="AX14">
        <f>(R14*SUMPRODUCT(K15:$K$23, X15:$X$23)-$AZ$3*SUMPRODUCT(K14:$K$22, W15:$W$23))/Z14</f>
        <v>86.576899657359576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279.99003491499639</v>
      </c>
      <c r="P15">
        <f t="shared" si="30"/>
        <v>13.99950174574982</v>
      </c>
      <c r="Q15" s="5">
        <f t="shared" si="31"/>
        <v>25</v>
      </c>
      <c r="R15">
        <f t="shared" si="0"/>
        <v>100000</v>
      </c>
      <c r="S15">
        <f t="shared" si="1"/>
        <v>84.43417323180698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76.407905747400662</v>
      </c>
      <c r="AC15">
        <f t="shared" si="2"/>
        <v>73.661583477600686</v>
      </c>
      <c r="AE15">
        <f t="shared" si="3"/>
        <v>244.26732139798975</v>
      </c>
      <c r="AF15">
        <f t="shared" si="4"/>
        <v>-12.213366069899488</v>
      </c>
      <c r="AG15">
        <f t="shared" si="5"/>
        <v>-21.810358489378746</v>
      </c>
      <c r="AH15">
        <f t="shared" si="6"/>
        <v>-130.40193554411255</v>
      </c>
      <c r="AI15">
        <f t="shared" si="7"/>
        <v>79.841661294598964</v>
      </c>
      <c r="AJ15">
        <f t="shared" si="8"/>
        <v>2.7463222697999754</v>
      </c>
      <c r="AK15">
        <f t="shared" si="32"/>
        <v>21.592330275284365</v>
      </c>
      <c r="AL15">
        <f t="shared" si="9"/>
        <v>104.18031383968331</v>
      </c>
      <c r="AN15">
        <f t="shared" si="10"/>
        <v>111.29769649590838</v>
      </c>
      <c r="AO15">
        <f t="shared" si="11"/>
        <v>-5.5648848247954188</v>
      </c>
      <c r="AP15">
        <f t="shared" si="12"/>
        <v>-9.9376480068029753</v>
      </c>
      <c r="AQ15">
        <f t="shared" si="13"/>
        <v>-59.416196000367194</v>
      </c>
      <c r="AR15">
        <f t="shared" si="14"/>
        <v>36.378967663942795</v>
      </c>
      <c r="AS15">
        <f t="shared" si="15"/>
        <v>1.2513312903044236</v>
      </c>
      <c r="AT15">
        <f t="shared" si="16"/>
        <v>9.8383058686039639</v>
      </c>
      <c r="AU15">
        <f t="shared" si="17"/>
        <v>47.468604822851184</v>
      </c>
      <c r="AW15">
        <v>12</v>
      </c>
      <c r="AX15">
        <f>(R15*SUMPRODUCT(K16:$K$23, X16:$X$23)-$AZ$3*SUMPRODUCT(K15:$K$22, W16:$W$23))/Z15</f>
        <v>84.43417323180698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279.99003491499639</v>
      </c>
      <c r="P16">
        <f t="shared" si="30"/>
        <v>13.99950174574982</v>
      </c>
      <c r="Q16" s="5">
        <f t="shared" si="31"/>
        <v>25</v>
      </c>
      <c r="R16">
        <f t="shared" si="0"/>
        <v>100000</v>
      </c>
      <c r="S16">
        <f t="shared" si="1"/>
        <v>79.998044794968706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73.661583477600686</v>
      </c>
      <c r="AC16">
        <f t="shared" si="2"/>
        <v>68.986260767883039</v>
      </c>
      <c r="AE16">
        <f t="shared" si="3"/>
        <v>241.44922054731791</v>
      </c>
      <c r="AF16">
        <f t="shared" si="4"/>
        <v>-12.072461027365897</v>
      </c>
      <c r="AG16">
        <f t="shared" si="5"/>
        <v>-21.558733386763276</v>
      </c>
      <c r="AH16">
        <f t="shared" si="6"/>
        <v>-134.0860708867385</v>
      </c>
      <c r="AI16">
        <f t="shared" si="7"/>
        <v>73.731955246450241</v>
      </c>
      <c r="AJ16">
        <f t="shared" si="8"/>
        <v>4.6753227097176477</v>
      </c>
      <c r="AK16">
        <f t="shared" si="32"/>
        <v>21.212684009828692</v>
      </c>
      <c r="AL16">
        <f t="shared" si="9"/>
        <v>99.61996196599658</v>
      </c>
      <c r="AN16">
        <f t="shared" si="10"/>
        <v>101.34183893358247</v>
      </c>
      <c r="AO16">
        <f t="shared" si="11"/>
        <v>-5.067091946679124</v>
      </c>
      <c r="AP16">
        <f t="shared" si="12"/>
        <v>-9.0487005157477611</v>
      </c>
      <c r="AQ16">
        <f t="shared" si="13"/>
        <v>-56.279034441437624</v>
      </c>
      <c r="AR16">
        <f t="shared" si="14"/>
        <v>30.947012029717953</v>
      </c>
      <c r="AS16">
        <f t="shared" si="15"/>
        <v>1.9623413980658193</v>
      </c>
      <c r="AT16">
        <f t="shared" si="16"/>
        <v>8.9034555646939708</v>
      </c>
      <c r="AU16">
        <f t="shared" si="17"/>
        <v>41.812808992477748</v>
      </c>
      <c r="AW16">
        <v>13</v>
      </c>
      <c r="AX16">
        <f>(R16*SUMPRODUCT(K17:$K$23, X17:$X$23)-$AZ$3*SUMPRODUCT(K16:$K$22, W17:$W$23))/Z16</f>
        <v>79.998044794968706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279.99003491499639</v>
      </c>
      <c r="P17">
        <f t="shared" si="30"/>
        <v>13.99950174574982</v>
      </c>
      <c r="Q17" s="5">
        <f t="shared" si="31"/>
        <v>25</v>
      </c>
      <c r="R17">
        <f t="shared" si="0"/>
        <v>100000</v>
      </c>
      <c r="S17">
        <f t="shared" si="1"/>
        <v>73.563471826264461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68.986260767883039</v>
      </c>
      <c r="AC17">
        <f t="shared" si="2"/>
        <v>62.701678985659093</v>
      </c>
      <c r="AE17">
        <f t="shared" si="3"/>
        <v>238.64894971087537</v>
      </c>
      <c r="AF17">
        <f t="shared" si="4"/>
        <v>-11.932447485543769</v>
      </c>
      <c r="AG17">
        <f t="shared" si="5"/>
        <v>-21.308700306363406</v>
      </c>
      <c r="AH17">
        <f t="shared" si="6"/>
        <v>-137.78298612894022</v>
      </c>
      <c r="AI17">
        <f t="shared" si="7"/>
        <v>67.624815790027952</v>
      </c>
      <c r="AJ17">
        <f t="shared" si="8"/>
        <v>6.2845817822239454</v>
      </c>
      <c r="AK17">
        <f t="shared" si="32"/>
        <v>20.699193409525023</v>
      </c>
      <c r="AL17">
        <f t="shared" si="9"/>
        <v>94.608590981776914</v>
      </c>
      <c r="AN17">
        <f t="shared" si="10"/>
        <v>92.270881015177835</v>
      </c>
      <c r="AO17">
        <f t="shared" si="11"/>
        <v>-4.6135440507588914</v>
      </c>
      <c r="AP17">
        <f t="shared" si="12"/>
        <v>-8.2387647334654979</v>
      </c>
      <c r="AQ17">
        <f t="shared" si="13"/>
        <v>-53.272212320320911</v>
      </c>
      <c r="AR17">
        <f t="shared" si="14"/>
        <v>26.146359910632519</v>
      </c>
      <c r="AS17">
        <f t="shared" si="15"/>
        <v>2.4298615123187122</v>
      </c>
      <c r="AT17">
        <f t="shared" si="16"/>
        <v>8.0031058779614632</v>
      </c>
      <c r="AU17">
        <f t="shared" si="17"/>
        <v>36.579327300912695</v>
      </c>
      <c r="AW17">
        <v>14</v>
      </c>
      <c r="AX17">
        <f>(R17*SUMPRODUCT(K18:$K$23, X18:$X$23)-$AZ$3*SUMPRODUCT(K17:$K$22, W18:$W$23))/Z17</f>
        <v>73.563471826264461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279.99003491499639</v>
      </c>
      <c r="P18">
        <f t="shared" si="30"/>
        <v>13.99950174574982</v>
      </c>
      <c r="Q18" s="5">
        <f t="shared" si="31"/>
        <v>25</v>
      </c>
      <c r="R18">
        <f t="shared" si="0"/>
        <v>100000</v>
      </c>
      <c r="S18">
        <f t="shared" si="1"/>
        <v>65.327785678997571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62.701678985659093</v>
      </c>
      <c r="AC18">
        <f t="shared" si="2"/>
        <v>55.032650367621727</v>
      </c>
      <c r="AE18">
        <f t="shared" si="3"/>
        <v>235.86585000154003</v>
      </c>
      <c r="AF18">
        <f t="shared" si="4"/>
        <v>-11.793292500077001</v>
      </c>
      <c r="AG18">
        <f t="shared" si="5"/>
        <v>-21.060200416878029</v>
      </c>
      <c r="AH18">
        <f t="shared" si="6"/>
        <v>-141.65154568697892</v>
      </c>
      <c r="AI18">
        <f t="shared" si="7"/>
        <v>61.360811397606085</v>
      </c>
      <c r="AJ18">
        <f t="shared" si="8"/>
        <v>7.6690286180373661</v>
      </c>
      <c r="AK18">
        <f t="shared" si="32"/>
        <v>20.074196554098553</v>
      </c>
      <c r="AL18">
        <f t="shared" si="9"/>
        <v>89.104036569742007</v>
      </c>
      <c r="AN18">
        <f t="shared" si="10"/>
        <v>84.006399782979159</v>
      </c>
      <c r="AO18">
        <f t="shared" si="11"/>
        <v>-4.2003199891489578</v>
      </c>
      <c r="AP18">
        <f t="shared" si="12"/>
        <v>-7.5008383609512297</v>
      </c>
      <c r="AQ18">
        <f t="shared" si="13"/>
        <v>-50.450865934087503</v>
      </c>
      <c r="AR18">
        <f t="shared" si="14"/>
        <v>21.854375498791473</v>
      </c>
      <c r="AS18">
        <f t="shared" si="15"/>
        <v>2.7314148446235382</v>
      </c>
      <c r="AT18">
        <f t="shared" si="16"/>
        <v>7.1496614750914347</v>
      </c>
      <c r="AU18">
        <f t="shared" si="17"/>
        <v>31.735451818506448</v>
      </c>
      <c r="AW18">
        <v>15</v>
      </c>
      <c r="AX18">
        <f>(R18*SUMPRODUCT(K19:$K$23, X19:$X$23)-$AZ$3*SUMPRODUCT(K18:$K$22, W19:$W$23))/Z18</f>
        <v>65.327785678997571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279.99003491499639</v>
      </c>
      <c r="P19">
        <f t="shared" si="30"/>
        <v>13.99950174574982</v>
      </c>
      <c r="Q19" s="5">
        <f t="shared" si="31"/>
        <v>25</v>
      </c>
      <c r="R19">
        <f t="shared" si="0"/>
        <v>100000</v>
      </c>
      <c r="S19">
        <f t="shared" si="1"/>
        <v>55.24071028625265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55.032650367621727</v>
      </c>
      <c r="AC19">
        <f t="shared" si="2"/>
        <v>45.989057313421796</v>
      </c>
      <c r="AE19">
        <f t="shared" si="3"/>
        <v>233.09761399098468</v>
      </c>
      <c r="AF19">
        <f t="shared" si="4"/>
        <v>-11.654880699549235</v>
      </c>
      <c r="AG19">
        <f t="shared" si="5"/>
        <v>-20.813027690588346</v>
      </c>
      <c r="AH19">
        <f t="shared" si="6"/>
        <v>-146.28288848360978</v>
      </c>
      <c r="AI19">
        <f t="shared" si="7"/>
        <v>54.346817117237322</v>
      </c>
      <c r="AJ19">
        <f t="shared" si="8"/>
        <v>9.0435930541999312</v>
      </c>
      <c r="AK19">
        <f t="shared" si="32"/>
        <v>19.353276856134006</v>
      </c>
      <c r="AL19">
        <f t="shared" si="9"/>
        <v>82.743687027571255</v>
      </c>
      <c r="AN19">
        <f t="shared" si="10"/>
        <v>76.476376403200362</v>
      </c>
      <c r="AO19">
        <f t="shared" si="11"/>
        <v>-3.8238188201600187</v>
      </c>
      <c r="AP19">
        <f t="shared" si="12"/>
        <v>-6.8284909163301322</v>
      </c>
      <c r="AQ19">
        <f t="shared" si="13"/>
        <v>-47.99356393863647</v>
      </c>
      <c r="AR19">
        <f t="shared" si="14"/>
        <v>17.83050272807375</v>
      </c>
      <c r="AS19">
        <f t="shared" si="15"/>
        <v>2.9670883996140414</v>
      </c>
      <c r="AT19">
        <f t="shared" si="16"/>
        <v>6.34956514630945</v>
      </c>
      <c r="AU19">
        <f t="shared" si="17"/>
        <v>27.14715627399724</v>
      </c>
      <c r="AW19">
        <v>16</v>
      </c>
      <c r="AX19">
        <f>(R19*SUMPRODUCT(K20:$K$23, X20:$X$23)-$AZ$3*SUMPRODUCT(K19:$K$22, W20:$W$23))/Z19</f>
        <v>55.24071028625265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279.99003491499639</v>
      </c>
      <c r="P20">
        <f t="shared" si="30"/>
        <v>13.99950174574982</v>
      </c>
      <c r="Q20" s="5">
        <f t="shared" si="31"/>
        <v>25</v>
      </c>
      <c r="R20">
        <f t="shared" si="0"/>
        <v>100000</v>
      </c>
      <c r="S20">
        <f t="shared" si="1"/>
        <v>43.655937324757801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45.989057313421796</v>
      </c>
      <c r="AC20">
        <f t="shared" si="2"/>
        <v>35.915273706970481</v>
      </c>
      <c r="AE20">
        <f t="shared" si="3"/>
        <v>230.34481345320893</v>
      </c>
      <c r="AF20">
        <f t="shared" si="4"/>
        <v>-11.517240672660446</v>
      </c>
      <c r="AG20">
        <f t="shared" si="5"/>
        <v>-20.567233180561274</v>
      </c>
      <c r="AH20">
        <f t="shared" si="6"/>
        <v>-150.65693248476052</v>
      </c>
      <c r="AI20">
        <f t="shared" si="7"/>
        <v>47.603407115226702</v>
      </c>
      <c r="AJ20">
        <f t="shared" si="8"/>
        <v>10.073783606451315</v>
      </c>
      <c r="AK20">
        <f t="shared" si="32"/>
        <v>18.537164106577926</v>
      </c>
      <c r="AL20">
        <f t="shared" si="9"/>
        <v>76.214354828255949</v>
      </c>
      <c r="AN20">
        <f t="shared" si="10"/>
        <v>69.616162379247271</v>
      </c>
      <c r="AO20">
        <f t="shared" si="11"/>
        <v>-3.4808081189623632</v>
      </c>
      <c r="AP20">
        <f t="shared" si="12"/>
        <v>-6.2159500069692122</v>
      </c>
      <c r="AQ20">
        <f t="shared" si="13"/>
        <v>-45.532422971394105</v>
      </c>
      <c r="AR20">
        <f t="shared" si="14"/>
        <v>14.386981281921589</v>
      </c>
      <c r="AS20">
        <f t="shared" si="15"/>
        <v>3.0445580467240343</v>
      </c>
      <c r="AT20">
        <f t="shared" si="16"/>
        <v>5.6024106084612395</v>
      </c>
      <c r="AU20">
        <f t="shared" si="17"/>
        <v>23.033949937106865</v>
      </c>
      <c r="AW20">
        <v>17</v>
      </c>
      <c r="AX20">
        <f>(R20*SUMPRODUCT(K21:$K$23, X21:$X$23)-$AZ$3*SUMPRODUCT(K20:$K$22, W21:$W$23))/Z20</f>
        <v>43.655937324757801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279.99003491499639</v>
      </c>
      <c r="P21">
        <f t="shared" si="30"/>
        <v>13.99950174574982</v>
      </c>
      <c r="Q21" s="5">
        <f t="shared" si="31"/>
        <v>25</v>
      </c>
      <c r="R21">
        <f t="shared" si="0"/>
        <v>100000</v>
      </c>
      <c r="S21">
        <f t="shared" si="1"/>
        <v>30.518141835235895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35.915273706970481</v>
      </c>
      <c r="AC21">
        <f t="shared" si="2"/>
        <v>24.808322243810927</v>
      </c>
      <c r="AE21">
        <f t="shared" si="3"/>
        <v>227.60504386958564</v>
      </c>
      <c r="AF21">
        <f t="shared" si="4"/>
        <v>-11.380252193479283</v>
      </c>
      <c r="AG21">
        <f t="shared" si="5"/>
        <v>-20.322602189992711</v>
      </c>
      <c r="AH21">
        <f t="shared" si="6"/>
        <v>-155.83463505180387</v>
      </c>
      <c r="AI21">
        <f t="shared" si="7"/>
        <v>40.067554434309756</v>
      </c>
      <c r="AJ21">
        <f t="shared" si="8"/>
        <v>11.106951463159554</v>
      </c>
      <c r="AK21">
        <f t="shared" si="32"/>
        <v>17.649804576815381</v>
      </c>
      <c r="AL21">
        <f t="shared" si="9"/>
        <v>68.824310474284687</v>
      </c>
      <c r="AN21">
        <f t="shared" si="10"/>
        <v>63.3659120319412</v>
      </c>
      <c r="AO21">
        <f t="shared" si="11"/>
        <v>-3.1682956015970603</v>
      </c>
      <c r="AP21">
        <f t="shared" si="12"/>
        <v>-5.6578720784811845</v>
      </c>
      <c r="AQ21">
        <f t="shared" si="13"/>
        <v>-43.384819634666215</v>
      </c>
      <c r="AR21">
        <f t="shared" si="14"/>
        <v>11.154924717196733</v>
      </c>
      <c r="AS21">
        <f t="shared" si="15"/>
        <v>3.0922078763811456</v>
      </c>
      <c r="AT21">
        <f t="shared" si="16"/>
        <v>4.9137573806855581</v>
      </c>
      <c r="AU21">
        <f t="shared" si="17"/>
        <v>19.160889974263437</v>
      </c>
      <c r="AW21">
        <v>18</v>
      </c>
      <c r="AX21">
        <f>(R21*SUMPRODUCT(K22:$K$23, X22:$X$23)-$AZ$3*SUMPRODUCT(K21:$K$22, W22:$W$23))/Z21</f>
        <v>30.518141835235895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279.99003491499639</v>
      </c>
      <c r="P22">
        <f t="shared" si="30"/>
        <v>13.99950174574982</v>
      </c>
      <c r="Q22" s="5">
        <f t="shared" si="31"/>
        <v>25</v>
      </c>
      <c r="R22">
        <f t="shared" si="0"/>
        <v>100000</v>
      </c>
      <c r="S22">
        <f t="shared" si="1"/>
        <v>15.945590140440341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24.808322243810927</v>
      </c>
      <c r="AC22">
        <f t="shared" si="2"/>
        <v>12.806883674106391</v>
      </c>
      <c r="AE22">
        <f t="shared" si="3"/>
        <v>224.87720902666592</v>
      </c>
      <c r="AF22">
        <f t="shared" si="4"/>
        <v>-11.243860451333296</v>
      </c>
      <c r="AG22">
        <f t="shared" si="5"/>
        <v>-20.079036839198359</v>
      </c>
      <c r="AH22">
        <f t="shared" si="6"/>
        <v>-161.3573155776954</v>
      </c>
      <c r="AI22">
        <f t="shared" si="7"/>
        <v>32.196996158438878</v>
      </c>
      <c r="AJ22">
        <f t="shared" si="8"/>
        <v>12.001438569704536</v>
      </c>
      <c r="AK22">
        <f t="shared" si="32"/>
        <v>16.69091695734005</v>
      </c>
      <c r="AL22">
        <f t="shared" si="9"/>
        <v>60.889351685483462</v>
      </c>
      <c r="AN22">
        <f t="shared" si="10"/>
        <v>57.671522617518825</v>
      </c>
      <c r="AO22">
        <f t="shared" si="11"/>
        <v>-2.8835761308759413</v>
      </c>
      <c r="AP22">
        <f t="shared" si="12"/>
        <v>-5.149426356819057</v>
      </c>
      <c r="AQ22">
        <f t="shared" si="13"/>
        <v>-41.381348137141416</v>
      </c>
      <c r="AR22">
        <f t="shared" si="14"/>
        <v>8.2571719926824123</v>
      </c>
      <c r="AS22">
        <f t="shared" si="15"/>
        <v>3.077862976471768</v>
      </c>
      <c r="AT22">
        <f t="shared" si="16"/>
        <v>4.2805164604218353</v>
      </c>
      <c r="AU22">
        <f t="shared" si="17"/>
        <v>15.615551429576016</v>
      </c>
      <c r="AW22">
        <v>19</v>
      </c>
      <c r="AX22">
        <f>(R22*SUMPRODUCT(K23:$K$23, X23:$X$23)-$AZ$3*SUMPRODUCT(K22:$K$22, W23:$W$23))/Z22</f>
        <v>15.945590140440341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279.99003491499639</v>
      </c>
      <c r="P23">
        <f t="shared" si="30"/>
        <v>13.99950174574982</v>
      </c>
      <c r="Q23" s="5">
        <f t="shared" si="31"/>
        <v>25</v>
      </c>
      <c r="R23">
        <f t="shared" si="0"/>
        <v>100000</v>
      </c>
      <c r="S23">
        <f t="shared" si="1"/>
        <v>16.140637477471095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12.806883674106391</v>
      </c>
      <c r="AC23">
        <f t="shared" si="2"/>
        <v>12.806883674106389</v>
      </c>
      <c r="AE23">
        <f t="shared" si="3"/>
        <v>222.15973886225751</v>
      </c>
      <c r="AF23">
        <f t="shared" si="4"/>
        <v>-11.107986943112875</v>
      </c>
      <c r="AG23">
        <f t="shared" si="5"/>
        <v>-19.836396939064645</v>
      </c>
      <c r="AH23">
        <f t="shared" si="6"/>
        <v>-167.39812696692314</v>
      </c>
      <c r="AI23">
        <f t="shared" si="7"/>
        <v>23.817228013156836</v>
      </c>
      <c r="AJ23">
        <f t="shared" si="8"/>
        <v>0</v>
      </c>
      <c r="AK23">
        <f t="shared" si="32"/>
        <v>15.670104491527573</v>
      </c>
      <c r="AL23">
        <f t="shared" si="9"/>
        <v>39.48733250468441</v>
      </c>
      <c r="AN23">
        <f t="shared" si="10"/>
        <v>52.483585671161968</v>
      </c>
      <c r="AO23">
        <f t="shared" si="11"/>
        <v>-2.6241792835580986</v>
      </c>
      <c r="AP23">
        <f t="shared" si="12"/>
        <v>-4.6862012149017849</v>
      </c>
      <c r="AQ23">
        <f t="shared" si="13"/>
        <v>-39.546562229746776</v>
      </c>
      <c r="AR23">
        <f t="shared" si="14"/>
        <v>5.6266429429553089</v>
      </c>
      <c r="AS23">
        <f t="shared" si="15"/>
        <v>0</v>
      </c>
      <c r="AT23">
        <f t="shared" si="16"/>
        <v>3.7019456170096712</v>
      </c>
      <c r="AU23">
        <f t="shared" si="17"/>
        <v>9.3285885599649809</v>
      </c>
      <c r="AW23">
        <v>20</v>
      </c>
      <c r="AX23">
        <f>(R23*SUMPRODUCT(K$23:$K24, X$23:$X24)-$AZ$3*SUMPRODUCT(K$22:$K23, W$23:$W24))/Z23</f>
        <v>16.140637477471095</v>
      </c>
    </row>
    <row r="25" spans="5:50" x14ac:dyDescent="0.25">
      <c r="AN25" s="6">
        <f t="shared" ref="AN25:AU25" si="33">SUM(AN3:AN23)</f>
        <v>2808.7534373819108</v>
      </c>
      <c r="AO25" s="6">
        <f t="shared" si="33"/>
        <v>-350.43019805534277</v>
      </c>
      <c r="AP25" s="6">
        <f t="shared" si="33"/>
        <v>-1748.2230694393691</v>
      </c>
      <c r="AQ25" s="6">
        <f t="shared" si="33"/>
        <v>-1400.0454051717679</v>
      </c>
      <c r="AR25" s="6">
        <f t="shared" si="33"/>
        <v>-689.94523528456978</v>
      </c>
      <c r="AS25" s="6">
        <f t="shared" si="33"/>
        <v>-41.969751081710719</v>
      </c>
      <c r="AT25" s="6">
        <f t="shared" si="33"/>
        <v>102.13330861718978</v>
      </c>
      <c r="AU25" s="7">
        <f t="shared" si="33"/>
        <v>-629.7816777490907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615.63993527874686</v>
      </c>
      <c r="K3">
        <v>1</v>
      </c>
      <c r="L3" s="2">
        <v>0</v>
      </c>
      <c r="O3">
        <f>$C$3</f>
        <v>615.63993527874686</v>
      </c>
      <c r="P3">
        <f>O3*B5</f>
        <v>492.51194822299749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615.63993527874686</v>
      </c>
      <c r="AF3">
        <f t="shared" ref="AF3:AF23" si="4">-$Z3*P3</f>
        <v>-492.51194822299749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-1399.3045999442506</v>
      </c>
      <c r="AJ3">
        <f t="shared" ref="AJ3:AJ23" si="8">AB3-AC3</f>
        <v>0</v>
      </c>
      <c r="AL3">
        <f t="shared" ref="AL3:AL23" si="9">SUM(AI3:AK3)</f>
        <v>-1399.3045999442506</v>
      </c>
      <c r="AN3">
        <f t="shared" ref="AN3:AN23" si="10">AE3*$K3</f>
        <v>615.63993527874686</v>
      </c>
      <c r="AO3">
        <f t="shared" ref="AO3:AO23" si="11">AF3*$K3</f>
        <v>-492.51194822299749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-1399.3045999442506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-1399.3045999442506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234.65630179834878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103.79968883265506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102.61759150730813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-102.61759150730813</v>
      </c>
      <c r="AK4">
        <f>G4*MAX(0, SUM(AB4, AE4:AF4))</f>
        <v>0</v>
      </c>
      <c r="AL4">
        <f t="shared" si="9"/>
        <v>-241.44309150730814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-132.0387102910405</v>
      </c>
      <c r="AR4">
        <f t="shared" si="14"/>
        <v>-132.0387102910405</v>
      </c>
      <c r="AS4">
        <f t="shared" si="15"/>
        <v>-97.600904990781927</v>
      </c>
      <c r="AT4">
        <f t="shared" si="16"/>
        <v>0</v>
      </c>
      <c r="AU4">
        <f t="shared" si="17"/>
        <v>-229.63961528182244</v>
      </c>
      <c r="AW4">
        <v>1</v>
      </c>
      <c r="AX4">
        <f>(R4*SUMPRODUCT(K5:$K$23, X5:$X$23)-$AZ$3*SUMPRODUCT(K4:$K$22, W5:$W$23))/Z4</f>
        <v>103.79968883265506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615.63993527874686</v>
      </c>
      <c r="P5">
        <f t="shared" ref="P5:P23" si="30">O5*$C$5</f>
        <v>30.781996763937343</v>
      </c>
      <c r="Q5" s="5">
        <f t="shared" ref="Q5:Q23" si="31">$C$8</f>
        <v>25</v>
      </c>
      <c r="R5">
        <f t="shared" si="0"/>
        <v>100000</v>
      </c>
      <c r="S5">
        <f t="shared" si="1"/>
        <v>200.35601364147558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102.61759150730813</v>
      </c>
      <c r="AC5">
        <f t="shared" si="2"/>
        <v>195.81115360898229</v>
      </c>
      <c r="AE5">
        <f t="shared" si="3"/>
        <v>601.6748074774822</v>
      </c>
      <c r="AF5">
        <f t="shared" si="4"/>
        <v>-30.083740373874111</v>
      </c>
      <c r="AG5">
        <f t="shared" si="5"/>
        <v>-24.432901969113587</v>
      </c>
      <c r="AH5">
        <f t="shared" si="6"/>
        <v>-140.95487854565701</v>
      </c>
      <c r="AI5">
        <f t="shared" si="7"/>
        <v>406.2032865888375</v>
      </c>
      <c r="AJ5">
        <f t="shared" si="8"/>
        <v>-93.193562101674161</v>
      </c>
      <c r="AK5">
        <f>G5*SUM(AB5, AE5:AF5)</f>
        <v>2.7642555003047566</v>
      </c>
      <c r="AL5">
        <f t="shared" si="9"/>
        <v>315.77397998746812</v>
      </c>
      <c r="AN5">
        <f t="shared" si="10"/>
        <v>544.02567926577717</v>
      </c>
      <c r="AO5">
        <f t="shared" si="11"/>
        <v>-27.201283963288859</v>
      </c>
      <c r="AP5">
        <f t="shared" si="12"/>
        <v>-22.091877414492917</v>
      </c>
      <c r="AQ5">
        <f t="shared" si="13"/>
        <v>-127.44936732205802</v>
      </c>
      <c r="AR5">
        <f t="shared" si="14"/>
        <v>367.28315056593738</v>
      </c>
      <c r="AS5">
        <f t="shared" si="15"/>
        <v>-84.26427414855344</v>
      </c>
      <c r="AT5">
        <f t="shared" si="16"/>
        <v>2.4993999375214608</v>
      </c>
      <c r="AU5">
        <f t="shared" si="17"/>
        <v>285.51827635490542</v>
      </c>
      <c r="AW5">
        <v>2</v>
      </c>
      <c r="AX5">
        <f>(R5*SUMPRODUCT(K6:$K$23, X6:$X$23)-$AZ$3*SUMPRODUCT(K5:$K$22, W6:$W$23))/Z5</f>
        <v>200.35601364147558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615.63993527874686</v>
      </c>
      <c r="P6">
        <f t="shared" si="30"/>
        <v>30.781996763937343</v>
      </c>
      <c r="Q6" s="5">
        <f t="shared" si="31"/>
        <v>25</v>
      </c>
      <c r="R6">
        <f t="shared" si="0"/>
        <v>100000</v>
      </c>
      <c r="S6">
        <f t="shared" si="1"/>
        <v>289.17714034872489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195.81115360898229</v>
      </c>
      <c r="AC6">
        <f t="shared" si="2"/>
        <v>279.37370737435367</v>
      </c>
      <c r="AE6">
        <f t="shared" si="3"/>
        <v>594.76904335909774</v>
      </c>
      <c r="AF6">
        <f t="shared" si="4"/>
        <v>-29.738452167954886</v>
      </c>
      <c r="AG6">
        <f t="shared" si="5"/>
        <v>-24.152471650892853</v>
      </c>
      <c r="AH6">
        <f t="shared" si="6"/>
        <v>-144.40519411840478</v>
      </c>
      <c r="AI6">
        <f t="shared" si="7"/>
        <v>396.47292542184528</v>
      </c>
      <c r="AJ6">
        <f t="shared" si="8"/>
        <v>-83.562553765371376</v>
      </c>
      <c r="AK6">
        <f>G6*SUM(AB6, AE6:AF6)</f>
        <v>5.4019763880808895</v>
      </c>
      <c r="AL6">
        <f t="shared" si="9"/>
        <v>318.31234804455477</v>
      </c>
      <c r="AN6">
        <f t="shared" si="10"/>
        <v>509.89057266922578</v>
      </c>
      <c r="AO6">
        <f t="shared" si="11"/>
        <v>-25.49452863346129</v>
      </c>
      <c r="AP6">
        <f t="shared" si="12"/>
        <v>-20.705713821113623</v>
      </c>
      <c r="AQ6">
        <f t="shared" si="13"/>
        <v>-123.79737638932356</v>
      </c>
      <c r="AR6">
        <f t="shared" si="14"/>
        <v>339.89295382532737</v>
      </c>
      <c r="AS6">
        <f t="shared" si="15"/>
        <v>-71.637484951286083</v>
      </c>
      <c r="AT6">
        <f t="shared" si="16"/>
        <v>4.6310695972137106</v>
      </c>
      <c r="AU6">
        <f t="shared" si="17"/>
        <v>272.88653847125499</v>
      </c>
      <c r="AW6">
        <v>3</v>
      </c>
      <c r="AX6">
        <f>(R6*SUMPRODUCT(K7:$K$23, X7:$X$23)-$AZ$3*SUMPRODUCT(K6:$K$22, W7:$W$23))/Z6</f>
        <v>289.17714034872489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615.63993527874686</v>
      </c>
      <c r="P7">
        <f t="shared" si="30"/>
        <v>30.781996763937343</v>
      </c>
      <c r="Q7" s="5">
        <f t="shared" si="31"/>
        <v>25</v>
      </c>
      <c r="R7">
        <f t="shared" si="0"/>
        <v>100000</v>
      </c>
      <c r="S7">
        <f t="shared" si="1"/>
        <v>370.51612843623957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279.37370737435367</v>
      </c>
      <c r="AC7">
        <f t="shared" si="2"/>
        <v>353.8254987207099</v>
      </c>
      <c r="AE7">
        <f t="shared" si="3"/>
        <v>587.90722026523986</v>
      </c>
      <c r="AF7">
        <f t="shared" si="4"/>
        <v>-29.39536101326199</v>
      </c>
      <c r="AG7">
        <f t="shared" si="5"/>
        <v>-23.873825696470195</v>
      </c>
      <c r="AH7">
        <f t="shared" si="6"/>
        <v>-148.4849516549055</v>
      </c>
      <c r="AI7">
        <f t="shared" si="7"/>
        <v>386.1530819006021</v>
      </c>
      <c r="AJ7">
        <f t="shared" si="8"/>
        <v>-74.451791346356231</v>
      </c>
      <c r="AK7">
        <f>G7*SUM(AB7, AE7:AF7)</f>
        <v>11.562820819443376</v>
      </c>
      <c r="AL7">
        <f t="shared" si="9"/>
        <v>323.26411137368927</v>
      </c>
      <c r="AN7">
        <f t="shared" si="10"/>
        <v>474.7178944968515</v>
      </c>
      <c r="AO7">
        <f t="shared" si="11"/>
        <v>-23.735894724842574</v>
      </c>
      <c r="AP7">
        <f t="shared" si="12"/>
        <v>-19.277416363588838</v>
      </c>
      <c r="AQ7">
        <f t="shared" si="13"/>
        <v>-119.89725790794336</v>
      </c>
      <c r="AR7">
        <f t="shared" si="14"/>
        <v>311.80732550047668</v>
      </c>
      <c r="AS7">
        <f t="shared" si="15"/>
        <v>-60.117645116716794</v>
      </c>
      <c r="AT7">
        <f t="shared" si="16"/>
        <v>9.3366398041073033</v>
      </c>
      <c r="AU7">
        <f t="shared" si="17"/>
        <v>261.02632018786721</v>
      </c>
      <c r="AW7">
        <v>4</v>
      </c>
      <c r="AX7">
        <f>(R7*SUMPRODUCT(K8:$K$23, X8:$X$23)-$AZ$3*SUMPRODUCT(K7:$K$22, W8:$W$23))/Z7</f>
        <v>370.51612843623957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615.63993527874686</v>
      </c>
      <c r="P8">
        <f t="shared" si="30"/>
        <v>30.781996763937343</v>
      </c>
      <c r="Q8" s="5">
        <f t="shared" si="31"/>
        <v>25</v>
      </c>
      <c r="R8">
        <f t="shared" si="0"/>
        <v>100000</v>
      </c>
      <c r="S8">
        <f t="shared" si="1"/>
        <v>444.58723947214685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353.8254987207099</v>
      </c>
      <c r="AC8">
        <f t="shared" si="2"/>
        <v>419.63598502829677</v>
      </c>
      <c r="AE8">
        <f t="shared" si="3"/>
        <v>581.08881165861476</v>
      </c>
      <c r="AF8">
        <f t="shared" si="4"/>
        <v>-29.054440582930738</v>
      </c>
      <c r="AG8">
        <f t="shared" si="5"/>
        <v>-23.596942724139225</v>
      </c>
      <c r="AH8">
        <f t="shared" si="6"/>
        <v>-152.57886146507724</v>
      </c>
      <c r="AI8">
        <f t="shared" si="7"/>
        <v>375.85856688646754</v>
      </c>
      <c r="AJ8">
        <f t="shared" si="8"/>
        <v>-65.810486307586871</v>
      </c>
      <c r="AK8">
        <f t="shared" ref="AK8:AK23" si="32">G8*SUM(AB8:AB8, AE8:AF8)</f>
        <v>19.56657318760211</v>
      </c>
      <c r="AL8">
        <f t="shared" si="9"/>
        <v>329.61465376648277</v>
      </c>
      <c r="AN8">
        <f t="shared" si="10"/>
        <v>438.4751227591982</v>
      </c>
      <c r="AO8">
        <f t="shared" si="11"/>
        <v>-21.923756137959909</v>
      </c>
      <c r="AP8">
        <f t="shared" si="12"/>
        <v>-17.805664384031036</v>
      </c>
      <c r="AQ8">
        <f t="shared" si="13"/>
        <v>-115.13220297668177</v>
      </c>
      <c r="AR8">
        <f t="shared" si="14"/>
        <v>283.61349926052549</v>
      </c>
      <c r="AS8">
        <f t="shared" si="15"/>
        <v>-49.658951409160011</v>
      </c>
      <c r="AT8">
        <f t="shared" si="16"/>
        <v>14.764448064181686</v>
      </c>
      <c r="AU8">
        <f t="shared" si="17"/>
        <v>248.71899591554714</v>
      </c>
      <c r="AW8">
        <v>5</v>
      </c>
      <c r="AX8">
        <f>(R8*SUMPRODUCT(K9:$K$23, X9:$X$23)-$AZ$3*SUMPRODUCT(K8:$K$22, W9:$W$23))/Z8</f>
        <v>444.58723947214685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615.63993527874686</v>
      </c>
      <c r="P9">
        <f t="shared" si="30"/>
        <v>30.781996763937343</v>
      </c>
      <c r="Q9" s="5">
        <f t="shared" si="31"/>
        <v>25</v>
      </c>
      <c r="R9">
        <f t="shared" si="0"/>
        <v>100000</v>
      </c>
      <c r="S9">
        <f t="shared" si="1"/>
        <v>510.78218483921813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419.63598502829677</v>
      </c>
      <c r="AC9">
        <f t="shared" si="2"/>
        <v>476.49353174183648</v>
      </c>
      <c r="AE9">
        <f t="shared" si="3"/>
        <v>574.31221320811085</v>
      </c>
      <c r="AF9">
        <f t="shared" si="4"/>
        <v>-28.715610660405542</v>
      </c>
      <c r="AG9">
        <f t="shared" si="5"/>
        <v>-23.321757584978471</v>
      </c>
      <c r="AH9">
        <f t="shared" si="6"/>
        <v>-156.86284767744613</v>
      </c>
      <c r="AI9">
        <f t="shared" si="7"/>
        <v>365.41199728528068</v>
      </c>
      <c r="AJ9">
        <f t="shared" si="8"/>
        <v>-56.857546713539705</v>
      </c>
      <c r="AK9">
        <f t="shared" si="32"/>
        <v>21.524686702944848</v>
      </c>
      <c r="AL9">
        <f t="shared" si="9"/>
        <v>330.07913727468582</v>
      </c>
      <c r="AN9">
        <f t="shared" si="10"/>
        <v>403.72803298122136</v>
      </c>
      <c r="AO9">
        <f t="shared" si="11"/>
        <v>-20.186401649061068</v>
      </c>
      <c r="AP9">
        <f t="shared" si="12"/>
        <v>-16.394649284667629</v>
      </c>
      <c r="AQ9">
        <f t="shared" si="13"/>
        <v>-110.27090750323239</v>
      </c>
      <c r="AR9">
        <f t="shared" si="14"/>
        <v>256.87607454426023</v>
      </c>
      <c r="AS9">
        <f t="shared" si="15"/>
        <v>-39.969523487178918</v>
      </c>
      <c r="AT9">
        <f t="shared" si="16"/>
        <v>15.131350549858455</v>
      </c>
      <c r="AU9">
        <f t="shared" si="17"/>
        <v>232.03790160693978</v>
      </c>
      <c r="AW9">
        <v>6</v>
      </c>
      <c r="AX9">
        <f>(R9*SUMPRODUCT(K10:$K$23, X10:$X$23)-$AZ$3*SUMPRODUCT(K9:$K$22, W10:$W$23))/Z9</f>
        <v>510.78218483921813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615.63993527874686</v>
      </c>
      <c r="P10">
        <f t="shared" si="30"/>
        <v>30.781996763937343</v>
      </c>
      <c r="Q10" s="5">
        <f t="shared" si="31"/>
        <v>25</v>
      </c>
      <c r="R10">
        <f t="shared" si="0"/>
        <v>100000</v>
      </c>
      <c r="S10">
        <f t="shared" si="1"/>
        <v>566.60626503320805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476.49353174183648</v>
      </c>
      <c r="AC10">
        <f t="shared" si="2"/>
        <v>522.36660263423187</v>
      </c>
      <c r="AE10">
        <f t="shared" si="3"/>
        <v>567.57180653247713</v>
      </c>
      <c r="AF10">
        <f t="shared" si="4"/>
        <v>-28.378590326623854</v>
      </c>
      <c r="AG10">
        <f t="shared" si="5"/>
        <v>-23.048042126908737</v>
      </c>
      <c r="AH10">
        <f t="shared" si="6"/>
        <v>-161.99152887980537</v>
      </c>
      <c r="AI10">
        <f t="shared" si="7"/>
        <v>354.15364519913908</v>
      </c>
      <c r="AJ10">
        <f t="shared" si="8"/>
        <v>-45.87307089239539</v>
      </c>
      <c r="AK10">
        <f t="shared" si="32"/>
        <v>4.3674530161750651</v>
      </c>
      <c r="AL10">
        <f t="shared" si="9"/>
        <v>312.64802732291878</v>
      </c>
      <c r="AN10">
        <f t="shared" si="10"/>
        <v>378.4403727383646</v>
      </c>
      <c r="AO10">
        <f t="shared" si="11"/>
        <v>-18.922018636918228</v>
      </c>
      <c r="AP10">
        <f t="shared" si="12"/>
        <v>-15.367764136638403</v>
      </c>
      <c r="AQ10">
        <f t="shared" si="13"/>
        <v>-108.01123992444683</v>
      </c>
      <c r="AR10">
        <f t="shared" si="14"/>
        <v>236.13935004036111</v>
      </c>
      <c r="AS10">
        <f t="shared" si="15"/>
        <v>-30.586829450236554</v>
      </c>
      <c r="AT10">
        <f t="shared" si="16"/>
        <v>2.9120906435721805</v>
      </c>
      <c r="AU10">
        <f t="shared" si="17"/>
        <v>208.46461123369673</v>
      </c>
      <c r="AW10">
        <v>7</v>
      </c>
      <c r="AX10">
        <f>(R10*SUMPRODUCT(K11:$K$23, X11:$X$23)-$AZ$3*SUMPRODUCT(K10:$K$22, W11:$W$23))/Z10</f>
        <v>566.60626503320805</v>
      </c>
    </row>
    <row r="11" spans="1:52" x14ac:dyDescent="0.25">
      <c r="A11" t="s">
        <v>33</v>
      </c>
      <c r="C11" s="24">
        <f>AU25</f>
        <v>1112.3407933269207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615.63993527874686</v>
      </c>
      <c r="P11">
        <f t="shared" si="30"/>
        <v>30.781996763937343</v>
      </c>
      <c r="Q11" s="5">
        <f t="shared" si="31"/>
        <v>25</v>
      </c>
      <c r="R11">
        <f t="shared" si="0"/>
        <v>100000</v>
      </c>
      <c r="S11">
        <f t="shared" si="1"/>
        <v>615.56376496780001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522.36660263423187</v>
      </c>
      <c r="AC11">
        <f t="shared" si="2"/>
        <v>560.79959009832191</v>
      </c>
      <c r="AE11">
        <f t="shared" si="3"/>
        <v>560.86898385017616</v>
      </c>
      <c r="AF11">
        <f t="shared" si="4"/>
        <v>-28.04344919250881</v>
      </c>
      <c r="AG11">
        <f t="shared" si="5"/>
        <v>-22.775852885348815</v>
      </c>
      <c r="AH11">
        <f t="shared" si="6"/>
        <v>-166.83528116333608</v>
      </c>
      <c r="AI11">
        <f t="shared" si="7"/>
        <v>343.21440060898249</v>
      </c>
      <c r="AJ11">
        <f t="shared" si="8"/>
        <v>-38.432987464090047</v>
      </c>
      <c r="AK11">
        <f t="shared" si="32"/>
        <v>1.6883074196670387</v>
      </c>
      <c r="AL11">
        <f t="shared" si="9"/>
        <v>306.46972056455945</v>
      </c>
      <c r="AN11">
        <f t="shared" si="10"/>
        <v>355.72255828571866</v>
      </c>
      <c r="AO11">
        <f t="shared" si="11"/>
        <v>-17.786127914285935</v>
      </c>
      <c r="AP11">
        <f t="shared" si="12"/>
        <v>-14.445235676786307</v>
      </c>
      <c r="AQ11">
        <f t="shared" si="13"/>
        <v>-105.81272050442416</v>
      </c>
      <c r="AR11">
        <f t="shared" si="14"/>
        <v>217.67847419022229</v>
      </c>
      <c r="AS11">
        <f t="shared" si="15"/>
        <v>-24.375533354401181</v>
      </c>
      <c r="AT11">
        <f t="shared" si="16"/>
        <v>1.0707831094064355</v>
      </c>
      <c r="AU11">
        <f t="shared" si="17"/>
        <v>194.37372394522754</v>
      </c>
      <c r="AW11">
        <v>8</v>
      </c>
      <c r="AX11">
        <f>(R11*SUMPRODUCT(K12:$K$23, X12:$X$23)-$AZ$3*SUMPRODUCT(K11:$K$22, W12:$W$23))/Z11</f>
        <v>615.56376496780001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615.63993527874686</v>
      </c>
      <c r="P12">
        <f t="shared" si="30"/>
        <v>30.781996763937343</v>
      </c>
      <c r="Q12" s="5">
        <f t="shared" si="31"/>
        <v>25</v>
      </c>
      <c r="R12">
        <f t="shared" si="0"/>
        <v>100000</v>
      </c>
      <c r="S12">
        <f t="shared" si="1"/>
        <v>659.96275139579143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560.79959009832191</v>
      </c>
      <c r="AC12">
        <f t="shared" si="2"/>
        <v>594.09720453436375</v>
      </c>
      <c r="AE12">
        <f t="shared" si="3"/>
        <v>554.19789037377552</v>
      </c>
      <c r="AF12">
        <f t="shared" si="4"/>
        <v>-27.709894518688778</v>
      </c>
      <c r="AG12">
        <f t="shared" si="5"/>
        <v>-22.504952108201369</v>
      </c>
      <c r="AH12">
        <f t="shared" si="6"/>
        <v>-172.56899317582631</v>
      </c>
      <c r="AI12">
        <f t="shared" si="7"/>
        <v>331.41405057105908</v>
      </c>
      <c r="AJ12">
        <f t="shared" si="8"/>
        <v>-33.29761443604184</v>
      </c>
      <c r="AK12">
        <f t="shared" si="32"/>
        <v>22.833039305021583</v>
      </c>
      <c r="AL12">
        <f t="shared" si="9"/>
        <v>320.94947544003884</v>
      </c>
      <c r="AN12">
        <f t="shared" si="10"/>
        <v>328.49674717358045</v>
      </c>
      <c r="AO12">
        <f t="shared" si="11"/>
        <v>-16.424837358679024</v>
      </c>
      <c r="AP12">
        <f t="shared" si="12"/>
        <v>-13.339645803875811</v>
      </c>
      <c r="AQ12">
        <f t="shared" si="13"/>
        <v>-102.28900886476782</v>
      </c>
      <c r="AR12">
        <f t="shared" si="14"/>
        <v>196.44325514625783</v>
      </c>
      <c r="AS12">
        <f t="shared" si="15"/>
        <v>-19.736917481772842</v>
      </c>
      <c r="AT12">
        <f t="shared" si="16"/>
        <v>13.534117090787513</v>
      </c>
      <c r="AU12">
        <f t="shared" si="17"/>
        <v>190.24045475527251</v>
      </c>
      <c r="AW12">
        <v>9</v>
      </c>
      <c r="AX12">
        <f>(R12*SUMPRODUCT(K13:$K$23, X13:$X$23)-$AZ$3*SUMPRODUCT(K12:$K$22, W13:$W$23))/Z12</f>
        <v>659.96275139579143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615.63993527874686</v>
      </c>
      <c r="P13">
        <f t="shared" si="30"/>
        <v>30.781996763937343</v>
      </c>
      <c r="Q13" s="5">
        <f t="shared" si="31"/>
        <v>25</v>
      </c>
      <c r="R13">
        <f t="shared" si="0"/>
        <v>100000</v>
      </c>
      <c r="S13">
        <f t="shared" si="1"/>
        <v>700.87098061027837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594.09720453436375</v>
      </c>
      <c r="AC13">
        <f t="shared" si="2"/>
        <v>623.36113755498991</v>
      </c>
      <c r="AE13">
        <f t="shared" si="3"/>
        <v>547.55585692173838</v>
      </c>
      <c r="AF13">
        <f t="shared" si="4"/>
        <v>-27.377792846086916</v>
      </c>
      <c r="AG13">
        <f t="shared" si="5"/>
        <v>-22.235231404937135</v>
      </c>
      <c r="AH13">
        <f t="shared" si="6"/>
        <v>-178.68472872888881</v>
      </c>
      <c r="AI13">
        <f t="shared" si="7"/>
        <v>319.25810394182554</v>
      </c>
      <c r="AJ13">
        <f t="shared" si="8"/>
        <v>-29.263933020626155</v>
      </c>
      <c r="AK13">
        <f t="shared" si="32"/>
        <v>77.999268802701053</v>
      </c>
      <c r="AL13">
        <f t="shared" si="9"/>
        <v>367.99343972390045</v>
      </c>
      <c r="AN13">
        <f t="shared" si="10"/>
        <v>294.01189456657238</v>
      </c>
      <c r="AO13">
        <f t="shared" si="11"/>
        <v>-14.700594728328618</v>
      </c>
      <c r="AP13">
        <f t="shared" si="12"/>
        <v>-11.939279671381733</v>
      </c>
      <c r="AQ13">
        <f t="shared" si="13"/>
        <v>-95.945345044868148</v>
      </c>
      <c r="AR13">
        <f t="shared" si="14"/>
        <v>171.4266751219939</v>
      </c>
      <c r="AS13">
        <f t="shared" si="15"/>
        <v>-15.713363816859559</v>
      </c>
      <c r="AT13">
        <f t="shared" si="16"/>
        <v>41.881960544469585</v>
      </c>
      <c r="AU13">
        <f t="shared" si="17"/>
        <v>197.59527184960393</v>
      </c>
      <c r="AW13">
        <v>10</v>
      </c>
      <c r="AX13">
        <f>(R13*SUMPRODUCT(K14:$K$23, X14:$X$23)-$AZ$3*SUMPRODUCT(K13:$K$22, W14:$W$23))/Z13</f>
        <v>700.87098061027837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615.63993527874686</v>
      </c>
      <c r="P14">
        <f t="shared" si="30"/>
        <v>30.781996763937343</v>
      </c>
      <c r="Q14" s="5">
        <f t="shared" si="31"/>
        <v>25</v>
      </c>
      <c r="R14">
        <f t="shared" si="0"/>
        <v>100000</v>
      </c>
      <c r="S14">
        <f t="shared" si="1"/>
        <v>732.63140481296784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623.36113755498991</v>
      </c>
      <c r="AC14">
        <f t="shared" si="2"/>
        <v>643.73495143272748</v>
      </c>
      <c r="AE14">
        <f t="shared" si="3"/>
        <v>540.93906053329044</v>
      </c>
      <c r="AF14">
        <f t="shared" si="4"/>
        <v>-27.046953026664518</v>
      </c>
      <c r="AG14">
        <f t="shared" si="5"/>
        <v>-21.966535532184338</v>
      </c>
      <c r="AH14">
        <f t="shared" si="6"/>
        <v>-185.3742348137047</v>
      </c>
      <c r="AI14">
        <f t="shared" si="7"/>
        <v>306.55133716073692</v>
      </c>
      <c r="AJ14">
        <f t="shared" si="8"/>
        <v>-20.373813877737575</v>
      </c>
      <c r="AK14">
        <f t="shared" si="32"/>
        <v>79.607727154313125</v>
      </c>
      <c r="AL14">
        <f t="shared" si="9"/>
        <v>365.78525043731247</v>
      </c>
      <c r="AN14">
        <f t="shared" si="10"/>
        <v>267.56356961759747</v>
      </c>
      <c r="AO14">
        <f t="shared" si="11"/>
        <v>-13.378178480879869</v>
      </c>
      <c r="AP14">
        <f t="shared" si="12"/>
        <v>-10.865262074675641</v>
      </c>
      <c r="AQ14">
        <f t="shared" si="13"/>
        <v>-91.691274675168501</v>
      </c>
      <c r="AR14">
        <f t="shared" si="14"/>
        <v>151.62885438687346</v>
      </c>
      <c r="AS14">
        <f t="shared" si="15"/>
        <v>-10.077457454223769</v>
      </c>
      <c r="AT14">
        <f t="shared" si="16"/>
        <v>39.376205566580474</v>
      </c>
      <c r="AU14">
        <f t="shared" si="17"/>
        <v>180.92760249923015</v>
      </c>
      <c r="AW14">
        <v>11</v>
      </c>
      <c r="AX14">
        <f>(R14*SUMPRODUCT(K15:$K$23, X15:$X$23)-$AZ$3*SUMPRODUCT(K14:$K$22, W15:$W$23))/Z14</f>
        <v>732.63140481296784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615.63993527874686</v>
      </c>
      <c r="P15">
        <f t="shared" si="30"/>
        <v>30.781996763937343</v>
      </c>
      <c r="Q15" s="5">
        <f t="shared" si="31"/>
        <v>25</v>
      </c>
      <c r="R15">
        <f t="shared" si="0"/>
        <v>100000</v>
      </c>
      <c r="S15">
        <f t="shared" si="1"/>
        <v>758.19080141099698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643.73495143272748</v>
      </c>
      <c r="AC15">
        <f t="shared" si="2"/>
        <v>658.07262605356811</v>
      </c>
      <c r="AE15">
        <f t="shared" si="3"/>
        <v>534.34542882658809</v>
      </c>
      <c r="AF15">
        <f t="shared" si="4"/>
        <v>-26.717271441329405</v>
      </c>
      <c r="AG15">
        <f t="shared" si="5"/>
        <v>-21.698780334346303</v>
      </c>
      <c r="AH15">
        <f t="shared" si="6"/>
        <v>-192.35937006477994</v>
      </c>
      <c r="AI15">
        <f t="shared" si="7"/>
        <v>293.57000698613251</v>
      </c>
      <c r="AJ15">
        <f t="shared" si="8"/>
        <v>-14.33767462084063</v>
      </c>
      <c r="AK15">
        <f t="shared" si="32"/>
        <v>80.595417617259031</v>
      </c>
      <c r="AL15">
        <f t="shared" si="9"/>
        <v>359.82774998255093</v>
      </c>
      <c r="AN15">
        <f t="shared" si="10"/>
        <v>243.46856968484795</v>
      </c>
      <c r="AO15">
        <f t="shared" si="11"/>
        <v>-12.173428484242397</v>
      </c>
      <c r="AP15">
        <f t="shared" si="12"/>
        <v>-9.886808657669814</v>
      </c>
      <c r="AQ15">
        <f t="shared" si="13"/>
        <v>-87.646414039689034</v>
      </c>
      <c r="AR15">
        <f t="shared" si="14"/>
        <v>133.76191850324673</v>
      </c>
      <c r="AS15">
        <f t="shared" si="15"/>
        <v>-6.532802461150423</v>
      </c>
      <c r="AT15">
        <f t="shared" si="16"/>
        <v>36.722408374518267</v>
      </c>
      <c r="AU15">
        <f t="shared" si="17"/>
        <v>163.95152441661457</v>
      </c>
      <c r="AW15">
        <v>12</v>
      </c>
      <c r="AX15">
        <f>(R15*SUMPRODUCT(K16:$K$23, X16:$X$23)-$AZ$3*SUMPRODUCT(K15:$K$22, W16:$W$23))/Z15</f>
        <v>758.19080141099698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615.63993527874686</v>
      </c>
      <c r="P16">
        <f t="shared" si="30"/>
        <v>30.781996763937343</v>
      </c>
      <c r="Q16" s="5">
        <f t="shared" si="31"/>
        <v>25</v>
      </c>
      <c r="R16">
        <f t="shared" si="0"/>
        <v>100000</v>
      </c>
      <c r="S16">
        <f t="shared" si="1"/>
        <v>754.18453880467212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658.07262605356811</v>
      </c>
      <c r="AC16">
        <f t="shared" si="2"/>
        <v>646.16803358081347</v>
      </c>
      <c r="AE16">
        <f t="shared" si="3"/>
        <v>527.46619150185995</v>
      </c>
      <c r="AF16">
        <f t="shared" si="4"/>
        <v>-26.373309575093</v>
      </c>
      <c r="AG16">
        <f t="shared" si="5"/>
        <v>-21.419427220191462</v>
      </c>
      <c r="AH16">
        <f t="shared" si="6"/>
        <v>-249.46124324551096</v>
      </c>
      <c r="AI16">
        <f t="shared" si="7"/>
        <v>230.21221146106456</v>
      </c>
      <c r="AJ16">
        <f t="shared" si="8"/>
        <v>11.904592472754643</v>
      </c>
      <c r="AK16">
        <f t="shared" si="32"/>
        <v>81.141585558623476</v>
      </c>
      <c r="AL16">
        <f t="shared" si="9"/>
        <v>323.25838949244269</v>
      </c>
      <c r="AN16">
        <f t="shared" si="10"/>
        <v>221.38979658298774</v>
      </c>
      <c r="AO16">
        <f t="shared" si="11"/>
        <v>-11.069489829149388</v>
      </c>
      <c r="AP16">
        <f t="shared" si="12"/>
        <v>-8.9902304860530133</v>
      </c>
      <c r="AQ16">
        <f t="shared" si="13"/>
        <v>-104.70467072062219</v>
      </c>
      <c r="AR16">
        <f t="shared" si="14"/>
        <v>96.625405547163155</v>
      </c>
      <c r="AS16">
        <f t="shared" si="15"/>
        <v>4.9966336201421244</v>
      </c>
      <c r="AT16">
        <f t="shared" si="16"/>
        <v>34.057005758219105</v>
      </c>
      <c r="AU16">
        <f t="shared" si="17"/>
        <v>135.67904492552438</v>
      </c>
      <c r="AW16">
        <v>13</v>
      </c>
      <c r="AX16">
        <f>(R16*SUMPRODUCT(K17:$K$23, X17:$X$23)-$AZ$3*SUMPRODUCT(K16:$K$22, W17:$W$23))/Z16</f>
        <v>754.18453880467212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615.63993527874686</v>
      </c>
      <c r="P17">
        <f t="shared" si="30"/>
        <v>30.781996763937343</v>
      </c>
      <c r="Q17" s="5">
        <f t="shared" si="31"/>
        <v>25</v>
      </c>
      <c r="R17">
        <f t="shared" si="0"/>
        <v>100000</v>
      </c>
      <c r="S17">
        <f t="shared" si="1"/>
        <v>721.09502357606266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646.16803358081347</v>
      </c>
      <c r="AC17">
        <f t="shared" si="2"/>
        <v>609.37959719556261</v>
      </c>
      <c r="AE17">
        <f t="shared" si="3"/>
        <v>520.26210625775104</v>
      </c>
      <c r="AF17">
        <f t="shared" si="4"/>
        <v>-26.01310531288755</v>
      </c>
      <c r="AG17">
        <f t="shared" si="5"/>
        <v>-21.126882632385964</v>
      </c>
      <c r="AH17">
        <f t="shared" si="6"/>
        <v>-313.4012624143333</v>
      </c>
      <c r="AI17">
        <f t="shared" si="7"/>
        <v>159.72085589814424</v>
      </c>
      <c r="AJ17">
        <f t="shared" si="8"/>
        <v>36.788436385250861</v>
      </c>
      <c r="AK17">
        <f t="shared" si="32"/>
        <v>79.829192416797397</v>
      </c>
      <c r="AL17">
        <f t="shared" si="9"/>
        <v>276.33848470019251</v>
      </c>
      <c r="AN17">
        <f t="shared" si="10"/>
        <v>201.15338014842783</v>
      </c>
      <c r="AO17">
        <f t="shared" si="11"/>
        <v>-10.05766900742139</v>
      </c>
      <c r="AP17">
        <f t="shared" si="12"/>
        <v>-8.1684670138134585</v>
      </c>
      <c r="AQ17">
        <f t="shared" si="13"/>
        <v>-121.17300591212981</v>
      </c>
      <c r="AR17">
        <f t="shared" si="14"/>
        <v>61.754238215063182</v>
      </c>
      <c r="AS17">
        <f t="shared" si="15"/>
        <v>14.223827259874303</v>
      </c>
      <c r="AT17">
        <f t="shared" si="16"/>
        <v>30.865042246998751</v>
      </c>
      <c r="AU17">
        <f t="shared" si="17"/>
        <v>106.84310772193625</v>
      </c>
      <c r="AW17">
        <v>14</v>
      </c>
      <c r="AX17">
        <f>(R17*SUMPRODUCT(K18:$K$23, X18:$X$23)-$AZ$3*SUMPRODUCT(K17:$K$22, W18:$W$23))/Z17</f>
        <v>721.09502357606266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615.63993527874686</v>
      </c>
      <c r="P18">
        <f t="shared" si="30"/>
        <v>30.781996763937343</v>
      </c>
      <c r="Q18" s="5">
        <f t="shared" si="31"/>
        <v>25</v>
      </c>
      <c r="R18">
        <f t="shared" si="0"/>
        <v>100000</v>
      </c>
      <c r="S18">
        <f t="shared" si="1"/>
        <v>661.60291847490168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609.37959719556261</v>
      </c>
      <c r="AC18">
        <f t="shared" si="2"/>
        <v>551.00463841923852</v>
      </c>
      <c r="AE18">
        <f t="shared" si="3"/>
        <v>512.72515652842878</v>
      </c>
      <c r="AF18">
        <f t="shared" si="4"/>
        <v>-25.636257826421442</v>
      </c>
      <c r="AG18">
        <f t="shared" si="5"/>
        <v>-20.820821033006869</v>
      </c>
      <c r="AH18">
        <f t="shared" si="6"/>
        <v>-379.17109222093427</v>
      </c>
      <c r="AI18">
        <f t="shared" si="7"/>
        <v>87.096985448066164</v>
      </c>
      <c r="AJ18">
        <f t="shared" si="8"/>
        <v>58.374958776324092</v>
      </c>
      <c r="AK18">
        <f t="shared" si="32"/>
        <v>76.752794712829925</v>
      </c>
      <c r="AL18">
        <f t="shared" si="9"/>
        <v>222.2247389372202</v>
      </c>
      <c r="AN18">
        <f t="shared" si="10"/>
        <v>182.61310180272613</v>
      </c>
      <c r="AO18">
        <f t="shared" si="11"/>
        <v>-9.1306550901363064</v>
      </c>
      <c r="AP18">
        <f t="shared" si="12"/>
        <v>-7.4155805747089545</v>
      </c>
      <c r="AQ18">
        <f t="shared" si="13"/>
        <v>-135.04624920925471</v>
      </c>
      <c r="AR18">
        <f t="shared" si="14"/>
        <v>31.020616928626133</v>
      </c>
      <c r="AS18">
        <f t="shared" si="15"/>
        <v>20.790928929502901</v>
      </c>
      <c r="AT18">
        <f t="shared" si="16"/>
        <v>27.336411596103552</v>
      </c>
      <c r="AU18">
        <f t="shared" si="17"/>
        <v>79.147957454232596</v>
      </c>
      <c r="AW18">
        <v>15</v>
      </c>
      <c r="AX18">
        <f>(R18*SUMPRODUCT(K19:$K$23, X19:$X$23)-$AZ$3*SUMPRODUCT(K18:$K$22, W19:$W$23))/Z18</f>
        <v>661.60291847490168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615.63993527874686</v>
      </c>
      <c r="P19">
        <f t="shared" si="30"/>
        <v>30.781996763937343</v>
      </c>
      <c r="Q19" s="5">
        <f t="shared" si="31"/>
        <v>25</v>
      </c>
      <c r="R19">
        <f t="shared" si="0"/>
        <v>100000</v>
      </c>
      <c r="S19">
        <f t="shared" si="1"/>
        <v>576.99271075494482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551.00463841923852</v>
      </c>
      <c r="AC19">
        <f t="shared" si="2"/>
        <v>473.1396123850584</v>
      </c>
      <c r="AE19">
        <f t="shared" si="3"/>
        <v>504.8307108861556</v>
      </c>
      <c r="AF19">
        <f t="shared" si="4"/>
        <v>-25.24153554430778</v>
      </c>
      <c r="AG19">
        <f t="shared" si="5"/>
        <v>-20.500242185295388</v>
      </c>
      <c r="AH19">
        <f t="shared" si="6"/>
        <v>-449.48254952564452</v>
      </c>
      <c r="AI19">
        <f t="shared" si="7"/>
        <v>9.6063836309078852</v>
      </c>
      <c r="AJ19">
        <f t="shared" si="8"/>
        <v>77.865026034180119</v>
      </c>
      <c r="AK19">
        <f t="shared" si="32"/>
        <v>72.141566963276063</v>
      </c>
      <c r="AL19">
        <f t="shared" si="9"/>
        <v>159.61297662836407</v>
      </c>
      <c r="AN19">
        <f t="shared" si="10"/>
        <v>165.62856566656257</v>
      </c>
      <c r="AO19">
        <f t="shared" si="11"/>
        <v>-8.2814282833281272</v>
      </c>
      <c r="AP19">
        <f t="shared" si="12"/>
        <v>-6.7258699515476499</v>
      </c>
      <c r="AQ19">
        <f t="shared" si="13"/>
        <v>-147.46953456813515</v>
      </c>
      <c r="AR19">
        <f t="shared" si="14"/>
        <v>3.1517328635516102</v>
      </c>
      <c r="AS19">
        <f t="shared" si="15"/>
        <v>25.546529360293086</v>
      </c>
      <c r="AT19">
        <f t="shared" si="16"/>
        <v>23.668734891527315</v>
      </c>
      <c r="AU19">
        <f t="shared" si="17"/>
        <v>52.366997115372008</v>
      </c>
      <c r="AW19">
        <v>16</v>
      </c>
      <c r="AX19">
        <f>(R19*SUMPRODUCT(K20:$K$23, X20:$X$23)-$AZ$3*SUMPRODUCT(K19:$K$22, W20:$W$23))/Z19</f>
        <v>576.99271075494482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615.63993527874686</v>
      </c>
      <c r="P20">
        <f t="shared" si="30"/>
        <v>30.781996763937343</v>
      </c>
      <c r="Q20" s="5">
        <f t="shared" si="31"/>
        <v>25</v>
      </c>
      <c r="R20">
        <f t="shared" si="0"/>
        <v>100000</v>
      </c>
      <c r="S20">
        <f t="shared" si="1"/>
        <v>469.02832518366733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473.1396123850584</v>
      </c>
      <c r="AC20">
        <f t="shared" si="2"/>
        <v>378.31028999587181</v>
      </c>
      <c r="AE20">
        <f t="shared" si="3"/>
        <v>496.56472742267704</v>
      </c>
      <c r="AF20">
        <f t="shared" si="4"/>
        <v>-24.828236371133851</v>
      </c>
      <c r="AG20">
        <f t="shared" si="5"/>
        <v>-20.164575873308337</v>
      </c>
      <c r="AH20">
        <f t="shared" si="6"/>
        <v>-522.65556053638704</v>
      </c>
      <c r="AI20">
        <f t="shared" si="7"/>
        <v>-71.083645358152239</v>
      </c>
      <c r="AJ20">
        <f t="shared" si="8"/>
        <v>94.829322389186586</v>
      </c>
      <c r="AK20">
        <f t="shared" si="32"/>
        <v>66.14132724056212</v>
      </c>
      <c r="AL20">
        <f t="shared" si="9"/>
        <v>89.887004271596467</v>
      </c>
      <c r="AN20">
        <f t="shared" si="10"/>
        <v>150.07470833757625</v>
      </c>
      <c r="AO20">
        <f t="shared" si="11"/>
        <v>-7.5037354168788131</v>
      </c>
      <c r="AP20">
        <f t="shared" si="12"/>
        <v>-6.0942565506908704</v>
      </c>
      <c r="AQ20">
        <f t="shared" si="13"/>
        <v>-157.96003315745912</v>
      </c>
      <c r="AR20">
        <f t="shared" si="14"/>
        <v>-21.483316787452566</v>
      </c>
      <c r="AS20">
        <f t="shared" si="15"/>
        <v>28.659874762496564</v>
      </c>
      <c r="AT20">
        <f t="shared" si="16"/>
        <v>19.989620378811953</v>
      </c>
      <c r="AU20">
        <f t="shared" si="17"/>
        <v>27.166178353855955</v>
      </c>
      <c r="AW20">
        <v>17</v>
      </c>
      <c r="AX20">
        <f>(R20*SUMPRODUCT(K21:$K$23, X21:$X$23)-$AZ$3*SUMPRODUCT(K20:$K$22, W21:$W$23))/Z20</f>
        <v>469.02832518366733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615.63993527874686</v>
      </c>
      <c r="P21">
        <f t="shared" si="30"/>
        <v>30.781996763937343</v>
      </c>
      <c r="Q21" s="5">
        <f t="shared" si="31"/>
        <v>25</v>
      </c>
      <c r="R21">
        <f t="shared" si="0"/>
        <v>100000</v>
      </c>
      <c r="S21">
        <f t="shared" si="1"/>
        <v>337.09025765754819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378.31028999587181</v>
      </c>
      <c r="AC21">
        <f t="shared" si="2"/>
        <v>267.13363885663432</v>
      </c>
      <c r="AE21">
        <f t="shared" si="3"/>
        <v>487.87567246618084</v>
      </c>
      <c r="AF21">
        <f t="shared" si="4"/>
        <v>-24.393783623309041</v>
      </c>
      <c r="AG21">
        <f t="shared" si="5"/>
        <v>-19.811729409873426</v>
      </c>
      <c r="AH21">
        <f t="shared" si="6"/>
        <v>-604.80281880732696</v>
      </c>
      <c r="AI21">
        <f t="shared" si="7"/>
        <v>-161.13265937432857</v>
      </c>
      <c r="AJ21">
        <f t="shared" si="8"/>
        <v>111.17665113923749</v>
      </c>
      <c r="AK21">
        <f t="shared" si="32"/>
        <v>58.925452518712063</v>
      </c>
      <c r="AL21">
        <f t="shared" si="9"/>
        <v>8.9694442836209873</v>
      </c>
      <c r="AN21">
        <f t="shared" si="10"/>
        <v>135.82601869635999</v>
      </c>
      <c r="AO21">
        <f t="shared" si="11"/>
        <v>-6.7913009348179987</v>
      </c>
      <c r="AP21">
        <f t="shared" si="12"/>
        <v>-5.5156435975381148</v>
      </c>
      <c r="AQ21">
        <f t="shared" si="13"/>
        <v>-168.37887931505674</v>
      </c>
      <c r="AR21">
        <f t="shared" si="14"/>
        <v>-44.859805151052861</v>
      </c>
      <c r="AS21">
        <f t="shared" si="15"/>
        <v>30.95190588188947</v>
      </c>
      <c r="AT21">
        <f t="shared" si="16"/>
        <v>16.405018875075925</v>
      </c>
      <c r="AU21">
        <f t="shared" si="17"/>
        <v>2.4971196059125367</v>
      </c>
      <c r="AW21">
        <v>18</v>
      </c>
      <c r="AX21">
        <f>(R21*SUMPRODUCT(K22:$K$23, X22:$X$23)-$AZ$3*SUMPRODUCT(K21:$K$22, W22:$W$23))/Z21</f>
        <v>337.09025765754819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615.63993527874686</v>
      </c>
      <c r="P22">
        <f t="shared" si="30"/>
        <v>30.781996763937343</v>
      </c>
      <c r="Q22" s="5">
        <f t="shared" si="31"/>
        <v>25</v>
      </c>
      <c r="R22">
        <f t="shared" si="0"/>
        <v>100000</v>
      </c>
      <c r="S22">
        <f t="shared" si="1"/>
        <v>180.68543540259634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267.13363885663432</v>
      </c>
      <c r="AC22">
        <f t="shared" si="2"/>
        <v>140.49881546301737</v>
      </c>
      <c r="AE22">
        <f t="shared" si="3"/>
        <v>478.71418891989839</v>
      </c>
      <c r="AF22">
        <f t="shared" si="4"/>
        <v>-23.93570944599492</v>
      </c>
      <c r="AG22">
        <f t="shared" si="5"/>
        <v>-19.439698494508328</v>
      </c>
      <c r="AH22">
        <f t="shared" si="6"/>
        <v>-695.65448506544965</v>
      </c>
      <c r="AI22">
        <f t="shared" si="7"/>
        <v>-260.3157040860545</v>
      </c>
      <c r="AJ22">
        <f t="shared" si="8"/>
        <v>126.63482339361695</v>
      </c>
      <c r="AK22">
        <f t="shared" si="32"/>
        <v>50.533848283137651</v>
      </c>
      <c r="AL22">
        <f t="shared" si="9"/>
        <v>-83.147032409299896</v>
      </c>
      <c r="AN22">
        <f t="shared" si="10"/>
        <v>122.7700054314856</v>
      </c>
      <c r="AO22">
        <f t="shared" si="11"/>
        <v>-6.1385002715742809</v>
      </c>
      <c r="AP22">
        <f t="shared" si="12"/>
        <v>-4.9854630278288523</v>
      </c>
      <c r="AQ22">
        <f t="shared" si="13"/>
        <v>-178.40604453905834</v>
      </c>
      <c r="AR22">
        <f t="shared" si="14"/>
        <v>-66.760002406975858</v>
      </c>
      <c r="AS22">
        <f t="shared" si="15"/>
        <v>32.476492896372022</v>
      </c>
      <c r="AT22">
        <f t="shared" si="16"/>
        <v>12.959801425966884</v>
      </c>
      <c r="AU22">
        <f t="shared" si="17"/>
        <v>-21.323708084636952</v>
      </c>
      <c r="AW22">
        <v>19</v>
      </c>
      <c r="AX22">
        <f>(R22*SUMPRODUCT(K23:$K$23, X23:$X$23)-$AZ$3*SUMPRODUCT(K22:$K$22, W23:$W$23))/Z22</f>
        <v>180.68543540259634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615.63993527874686</v>
      </c>
      <c r="P23">
        <f t="shared" si="30"/>
        <v>30.781996763937343</v>
      </c>
      <c r="Q23" s="5">
        <f t="shared" si="31"/>
        <v>25</v>
      </c>
      <c r="R23">
        <f t="shared" si="0"/>
        <v>100000</v>
      </c>
      <c r="S23">
        <f t="shared" si="1"/>
        <v>184.40971123132232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140.49881546301737</v>
      </c>
      <c r="AC23">
        <f t="shared" si="2"/>
        <v>140.49881546301737</v>
      </c>
      <c r="AE23">
        <f t="shared" si="3"/>
        <v>469.04623992329641</v>
      </c>
      <c r="AF23">
        <f t="shared" si="4"/>
        <v>-23.45231199616482</v>
      </c>
      <c r="AG23">
        <f t="shared" si="5"/>
        <v>-19.047100953210727</v>
      </c>
      <c r="AH23">
        <f t="shared" si="6"/>
        <v>-792.80222541007527</v>
      </c>
      <c r="AI23">
        <f t="shared" si="7"/>
        <v>-366.25539843615439</v>
      </c>
      <c r="AJ23">
        <f t="shared" si="8"/>
        <v>0</v>
      </c>
      <c r="AK23">
        <f t="shared" si="32"/>
        <v>41.02649203731044</v>
      </c>
      <c r="AL23">
        <f t="shared" si="9"/>
        <v>-325.22890639884395</v>
      </c>
      <c r="AN23">
        <f t="shared" si="10"/>
        <v>110.8086849706543</v>
      </c>
      <c r="AO23">
        <f t="shared" si="11"/>
        <v>-5.5404342485327147</v>
      </c>
      <c r="AP23">
        <f t="shared" si="12"/>
        <v>-4.4997359097766623</v>
      </c>
      <c r="AQ23">
        <f t="shared" si="13"/>
        <v>-187.29362813752601</v>
      </c>
      <c r="AR23">
        <f t="shared" si="14"/>
        <v>-86.525113325181096</v>
      </c>
      <c r="AS23">
        <f t="shared" si="15"/>
        <v>0</v>
      </c>
      <c r="AT23">
        <f t="shared" si="16"/>
        <v>9.6922035498180659</v>
      </c>
      <c r="AU23">
        <f t="shared" si="17"/>
        <v>-76.832909775363035</v>
      </c>
      <c r="AW23">
        <v>20</v>
      </c>
      <c r="AX23">
        <f>(R23*SUMPRODUCT(K$23:$K24, X$23:$X24)-$AZ$3*SUMPRODUCT(K$22:$K23, W$23:$W24))/Z23</f>
        <v>184.40971123132232</v>
      </c>
    </row>
    <row r="25" spans="5:50" x14ac:dyDescent="0.25">
      <c r="AN25" s="6">
        <f t="shared" ref="AN25:AU25" si="33">SUM(AN3:AN23)</f>
        <v>6144.4452111544824</v>
      </c>
      <c r="AO25" s="6">
        <f t="shared" si="33"/>
        <v>-768.9522120167843</v>
      </c>
      <c r="AP25" s="6">
        <f t="shared" si="33"/>
        <v>-1746.9471514008794</v>
      </c>
      <c r="AQ25" s="6">
        <f t="shared" si="33"/>
        <v>-2520.413871002886</v>
      </c>
      <c r="AR25" s="6">
        <f t="shared" si="33"/>
        <v>1108.1319767339332</v>
      </c>
      <c r="AS25" s="6">
        <f t="shared" si="33"/>
        <v>-352.62549541175099</v>
      </c>
      <c r="AT25" s="6">
        <f t="shared" si="33"/>
        <v>356.83431200473865</v>
      </c>
      <c r="AU25" s="7">
        <f t="shared" si="33"/>
        <v>1112.3407933269207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2295.3995057574266</v>
      </c>
      <c r="K3">
        <v>1</v>
      </c>
      <c r="L3" s="2">
        <v>0</v>
      </c>
      <c r="O3">
        <f>$C$3</f>
        <v>2295.3995057574266</v>
      </c>
      <c r="P3">
        <f>O3*B5</f>
        <v>1836.3196046059413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2295.3995057574266</v>
      </c>
      <c r="AF3">
        <f t="shared" ref="AF3:AF23" si="4">-$Z3*P3</f>
        <v>-1836.3196046059413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-1063.3526858485147</v>
      </c>
      <c r="AJ3">
        <f t="shared" ref="AJ3:AJ23" si="8">AB3-AC3</f>
        <v>0</v>
      </c>
      <c r="AL3">
        <f t="shared" ref="AL3:AL23" si="9">SUM(AI3:AK3)</f>
        <v>-1063.3526858485147</v>
      </c>
      <c r="AN3">
        <f t="shared" ref="AN3:AN23" si="10">AE3*$K3</f>
        <v>2295.3995057574266</v>
      </c>
      <c r="AO3">
        <f t="shared" ref="AO3:AO23" si="11">AF3*$K3</f>
        <v>-1836.3196046059413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-1063.3526858485147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-1063.3526858485147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839.35202175489587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648.95946909012616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641.11728711536853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-641.11728711536853</v>
      </c>
      <c r="AK4">
        <f>H4*SUM(AB4, AE4:AF4)</f>
        <v>0</v>
      </c>
      <c r="AL4">
        <f t="shared" si="9"/>
        <v>-849.5412871153685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-198.2347346395282</v>
      </c>
      <c r="AR4">
        <f t="shared" si="14"/>
        <v>-198.2347346395282</v>
      </c>
      <c r="AS4">
        <f t="shared" si="15"/>
        <v>-609.77485934503375</v>
      </c>
      <c r="AT4">
        <f t="shared" si="16"/>
        <v>0</v>
      </c>
      <c r="AU4">
        <f t="shared" si="17"/>
        <v>-808.00959398456189</v>
      </c>
      <c r="AW4">
        <v>1</v>
      </c>
      <c r="AX4">
        <f>(R4*SUMPRODUCT(K5:$K$23, X5:$X$23)-$AZ$3*SUMPRODUCT(K4:$K$22, W5:$W$23))/Z4</f>
        <v>648.95946909012616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2295.3995057574266</v>
      </c>
      <c r="P5">
        <f t="shared" ref="P5:P23" si="30">O5*$C$5</f>
        <v>114.76997528787133</v>
      </c>
      <c r="Q5" s="5">
        <f t="shared" ref="Q5:Q23" si="31">$C$8</f>
        <v>25</v>
      </c>
      <c r="R5">
        <f t="shared" si="0"/>
        <v>100000</v>
      </c>
      <c r="S5">
        <f t="shared" si="1"/>
        <v>1264.7470186142302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641.11728711536853</v>
      </c>
      <c r="AC5">
        <f t="shared" si="2"/>
        <v>1234.2335114774651</v>
      </c>
      <c r="AE5">
        <f t="shared" si="3"/>
        <v>2240.0202969751049</v>
      </c>
      <c r="AF5">
        <f t="shared" si="4"/>
        <v>-112.00101484875525</v>
      </c>
      <c r="AG5">
        <f t="shared" si="5"/>
        <v>-24.396845640122592</v>
      </c>
      <c r="AH5">
        <f t="shared" si="6"/>
        <v>-216.27767950963204</v>
      </c>
      <c r="AI5">
        <f t="shared" si="7"/>
        <v>1887.3447569765949</v>
      </c>
      <c r="AJ5">
        <f t="shared" si="8"/>
        <v>-593.11622436209655</v>
      </c>
      <c r="AK5">
        <f>H5*SUM(AB5, AE5:AF5)</f>
        <v>143.71818794364518</v>
      </c>
      <c r="AL5">
        <f t="shared" si="9"/>
        <v>1437.9467205581436</v>
      </c>
      <c r="AN5">
        <f t="shared" si="10"/>
        <v>2025.394030938576</v>
      </c>
      <c r="AO5">
        <f t="shared" si="11"/>
        <v>-101.2697015469288</v>
      </c>
      <c r="AP5">
        <f t="shared" si="12"/>
        <v>-22.059275802081398</v>
      </c>
      <c r="AQ5">
        <f t="shared" si="13"/>
        <v>-195.55515710977662</v>
      </c>
      <c r="AR5">
        <f t="shared" si="14"/>
        <v>1706.5098964797889</v>
      </c>
      <c r="AS5">
        <f t="shared" si="15"/>
        <v>-536.2871319059152</v>
      </c>
      <c r="AT5">
        <f t="shared" si="16"/>
        <v>129.94791180751628</v>
      </c>
      <c r="AU5">
        <f t="shared" si="17"/>
        <v>1300.1706763813902</v>
      </c>
      <c r="AW5">
        <v>2</v>
      </c>
      <c r="AX5">
        <f>(R5*SUMPRODUCT(K6:$K$23, X6:$X$23)-$AZ$3*SUMPRODUCT(K5:$K$22, W6:$W$23))/Z5</f>
        <v>1264.7470186142302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2295.3995057574266</v>
      </c>
      <c r="P6">
        <f t="shared" si="30"/>
        <v>114.76997528787133</v>
      </c>
      <c r="Q6" s="5">
        <f t="shared" si="31"/>
        <v>25</v>
      </c>
      <c r="R6">
        <f t="shared" si="0"/>
        <v>100000</v>
      </c>
      <c r="S6">
        <f t="shared" si="1"/>
        <v>1800.4588075170834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1234.2335114774651</v>
      </c>
      <c r="AC6">
        <f t="shared" si="2"/>
        <v>1734.400496592174</v>
      </c>
      <c r="AE6">
        <f t="shared" si="3"/>
        <v>2211.1819643090262</v>
      </c>
      <c r="AF6">
        <f t="shared" si="4"/>
        <v>-110.55909821545131</v>
      </c>
      <c r="AG6">
        <f t="shared" si="5"/>
        <v>-24.08275725819011</v>
      </c>
      <c r="AH6">
        <f t="shared" si="6"/>
        <v>-280.4797021250252</v>
      </c>
      <c r="AI6">
        <f t="shared" si="7"/>
        <v>1796.0604067103595</v>
      </c>
      <c r="AJ6">
        <f t="shared" si="8"/>
        <v>-500.16698511470895</v>
      </c>
      <c r="AK6">
        <f>H6*SUM(AB6, AE6:AF6)</f>
        <v>182.41664385313589</v>
      </c>
      <c r="AL6">
        <f t="shared" si="9"/>
        <v>1478.3100654487864</v>
      </c>
      <c r="AN6">
        <f t="shared" si="10"/>
        <v>1895.6279763482532</v>
      </c>
      <c r="AO6">
        <f t="shared" si="11"/>
        <v>-94.781398817412665</v>
      </c>
      <c r="AP6">
        <f t="shared" si="12"/>
        <v>-20.645948249896719</v>
      </c>
      <c r="AQ6">
        <f t="shared" si="13"/>
        <v>-240.45292460232648</v>
      </c>
      <c r="AR6">
        <f t="shared" si="14"/>
        <v>1539.7477046786173</v>
      </c>
      <c r="AS6">
        <f t="shared" si="15"/>
        <v>-428.78901200041429</v>
      </c>
      <c r="AT6">
        <f t="shared" si="16"/>
        <v>156.38427728747212</v>
      </c>
      <c r="AU6">
        <f t="shared" si="17"/>
        <v>1267.3429699656751</v>
      </c>
      <c r="AW6">
        <v>3</v>
      </c>
      <c r="AX6">
        <f>(R6*SUMPRODUCT(K7:$K$23, X7:$X$23)-$AZ$3*SUMPRODUCT(K6:$K$22, W7:$W$23))/Z6</f>
        <v>1800.4588075170834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2295.3995057574266</v>
      </c>
      <c r="P7">
        <f t="shared" si="30"/>
        <v>114.76997528787133</v>
      </c>
      <c r="Q7" s="5">
        <f t="shared" si="31"/>
        <v>25</v>
      </c>
      <c r="R7">
        <f t="shared" si="0"/>
        <v>100000</v>
      </c>
      <c r="S7">
        <f t="shared" si="1"/>
        <v>2255.4678568653667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1734.400496592174</v>
      </c>
      <c r="AC7">
        <f t="shared" si="2"/>
        <v>2143.0406468597948</v>
      </c>
      <c r="AE7">
        <f t="shared" si="3"/>
        <v>2180.9818422580524</v>
      </c>
      <c r="AF7">
        <f t="shared" si="4"/>
        <v>-109.04909211290263</v>
      </c>
      <c r="AG7">
        <f t="shared" si="5"/>
        <v>-23.753837151088661</v>
      </c>
      <c r="AH7">
        <f t="shared" si="6"/>
        <v>-352.37013807819568</v>
      </c>
      <c r="AI7">
        <f t="shared" si="7"/>
        <v>1695.8087749158656</v>
      </c>
      <c r="AJ7">
        <f t="shared" si="8"/>
        <v>-408.64015026762081</v>
      </c>
      <c r="AK7">
        <f>H7*SUM(AB7, AE7:AF7)</f>
        <v>234.85076132369289</v>
      </c>
      <c r="AL7">
        <f t="shared" si="9"/>
        <v>1522.0193859719377</v>
      </c>
      <c r="AN7">
        <f t="shared" si="10"/>
        <v>1761.0790825557451</v>
      </c>
      <c r="AO7">
        <f t="shared" si="11"/>
        <v>-88.053954127787264</v>
      </c>
      <c r="AP7">
        <f t="shared" si="12"/>
        <v>-19.180529120731769</v>
      </c>
      <c r="AQ7">
        <f t="shared" si="13"/>
        <v>-284.52858591629064</v>
      </c>
      <c r="AR7">
        <f t="shared" si="14"/>
        <v>1369.3160133909355</v>
      </c>
      <c r="AS7">
        <f t="shared" si="15"/>
        <v>-329.96497585860931</v>
      </c>
      <c r="AT7">
        <f t="shared" si="16"/>
        <v>189.63512454612703</v>
      </c>
      <c r="AU7">
        <f t="shared" si="17"/>
        <v>1228.9861620784534</v>
      </c>
      <c r="AW7">
        <v>4</v>
      </c>
      <c r="AX7">
        <f>(R7*SUMPRODUCT(K8:$K$23, X8:$X$23)-$AZ$3*SUMPRODUCT(K7:$K$22, W8:$W$23))/Z7</f>
        <v>2255.4678568653667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2295.3995057574266</v>
      </c>
      <c r="P8">
        <f t="shared" si="30"/>
        <v>114.76997528787133</v>
      </c>
      <c r="Q8" s="5">
        <f t="shared" si="31"/>
        <v>25</v>
      </c>
      <c r="R8">
        <f t="shared" si="0"/>
        <v>100000</v>
      </c>
      <c r="S8">
        <f t="shared" si="1"/>
        <v>2632.7957977830356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2143.0406468597948</v>
      </c>
      <c r="AC8">
        <f t="shared" si="2"/>
        <v>2465.3204243209047</v>
      </c>
      <c r="AE8">
        <f t="shared" si="3"/>
        <v>2149.3863247142094</v>
      </c>
      <c r="AF8">
        <f t="shared" si="4"/>
        <v>-107.46931623571048</v>
      </c>
      <c r="AG8">
        <f t="shared" si="5"/>
        <v>-23.409719302925481</v>
      </c>
      <c r="AH8">
        <f t="shared" si="6"/>
        <v>-426.31790660917369</v>
      </c>
      <c r="AI8">
        <f t="shared" si="7"/>
        <v>1592.1893825663999</v>
      </c>
      <c r="AJ8">
        <f t="shared" si="8"/>
        <v>-322.27977746110992</v>
      </c>
      <c r="AK8">
        <f t="shared" ref="AK8:AK23" si="32">H8*SUM(AB8:AB8, AE8:AF8)</f>
        <v>293.3655316392144</v>
      </c>
      <c r="AL8">
        <f t="shared" si="9"/>
        <v>1563.2751367445044</v>
      </c>
      <c r="AN8">
        <f t="shared" si="10"/>
        <v>1621.8733069321052</v>
      </c>
      <c r="AO8">
        <f t="shared" si="11"/>
        <v>-81.093665346605263</v>
      </c>
      <c r="AP8">
        <f t="shared" si="12"/>
        <v>-17.664390260432313</v>
      </c>
      <c r="AQ8">
        <f t="shared" si="13"/>
        <v>-321.6888583714836</v>
      </c>
      <c r="AR8">
        <f t="shared" si="14"/>
        <v>1201.4263929535841</v>
      </c>
      <c r="AS8">
        <f t="shared" si="15"/>
        <v>-243.18428121463603</v>
      </c>
      <c r="AT8">
        <f t="shared" si="16"/>
        <v>221.36631254637399</v>
      </c>
      <c r="AU8">
        <f t="shared" si="17"/>
        <v>1179.6084242853221</v>
      </c>
      <c r="AW8">
        <v>5</v>
      </c>
      <c r="AX8">
        <f>(R8*SUMPRODUCT(K9:$K$23, X9:$X$23)-$AZ$3*SUMPRODUCT(K8:$K$22, W9:$W$23))/Z8</f>
        <v>2632.7957977830356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2295.3995057574266</v>
      </c>
      <c r="P9">
        <f t="shared" si="30"/>
        <v>114.76997528787133</v>
      </c>
      <c r="Q9" s="5">
        <f t="shared" si="31"/>
        <v>25</v>
      </c>
      <c r="R9">
        <f t="shared" si="0"/>
        <v>100000</v>
      </c>
      <c r="S9">
        <f t="shared" si="1"/>
        <v>2931.893649790939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2465.3204243209047</v>
      </c>
      <c r="AC9">
        <f t="shared" si="2"/>
        <v>2703.1214016912909</v>
      </c>
      <c r="AE9">
        <f t="shared" si="3"/>
        <v>2116.2921546922225</v>
      </c>
      <c r="AF9">
        <f t="shared" si="4"/>
        <v>-105.81460773461113</v>
      </c>
      <c r="AG9">
        <f t="shared" si="5"/>
        <v>-23.049279105707321</v>
      </c>
      <c r="AH9">
        <f t="shared" si="6"/>
        <v>-505.37201675562608</v>
      </c>
      <c r="AI9">
        <f t="shared" si="7"/>
        <v>1482.0562510962782</v>
      </c>
      <c r="AJ9">
        <f t="shared" si="8"/>
        <v>-237.80097737038614</v>
      </c>
      <c r="AK9">
        <f t="shared" si="32"/>
        <v>328.52357109184311</v>
      </c>
      <c r="AL9">
        <f t="shared" si="9"/>
        <v>1572.7788448177353</v>
      </c>
      <c r="AN9">
        <f t="shared" si="10"/>
        <v>1487.7038119296869</v>
      </c>
      <c r="AO9">
        <f t="shared" si="11"/>
        <v>-74.38519059648435</v>
      </c>
      <c r="AP9">
        <f t="shared" si="12"/>
        <v>-16.203103296377819</v>
      </c>
      <c r="AQ9">
        <f t="shared" si="13"/>
        <v>-355.2646897560706</v>
      </c>
      <c r="AR9">
        <f t="shared" si="14"/>
        <v>1041.8508282807543</v>
      </c>
      <c r="AS9">
        <f t="shared" si="15"/>
        <v>-167.16851675234764</v>
      </c>
      <c r="AT9">
        <f t="shared" si="16"/>
        <v>230.94437501856544</v>
      </c>
      <c r="AU9">
        <f t="shared" si="17"/>
        <v>1105.6266865469722</v>
      </c>
      <c r="AW9">
        <v>6</v>
      </c>
      <c r="AX9">
        <f>(R9*SUMPRODUCT(K10:$K$23, X10:$X$23)-$AZ$3*SUMPRODUCT(K9:$K$22, W10:$W$23))/Z9</f>
        <v>2931.893649790939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2295.3995057574266</v>
      </c>
      <c r="P10">
        <f t="shared" si="30"/>
        <v>114.76997528787133</v>
      </c>
      <c r="Q10" s="5">
        <f t="shared" si="31"/>
        <v>25</v>
      </c>
      <c r="R10">
        <f t="shared" si="0"/>
        <v>100000</v>
      </c>
      <c r="S10">
        <f t="shared" si="1"/>
        <v>3148.5067491018499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2703.1214016912909</v>
      </c>
      <c r="AC10">
        <f t="shared" si="2"/>
        <v>2855.3021137342703</v>
      </c>
      <c r="AE10">
        <f t="shared" si="3"/>
        <v>2081.6404673496108</v>
      </c>
      <c r="AF10">
        <f t="shared" si="4"/>
        <v>-104.08202336748056</v>
      </c>
      <c r="AG10">
        <f t="shared" si="5"/>
        <v>-22.671875441816823</v>
      </c>
      <c r="AH10">
        <f t="shared" si="6"/>
        <v>-587.64349133368592</v>
      </c>
      <c r="AI10">
        <f t="shared" si="7"/>
        <v>1367.2430772066275</v>
      </c>
      <c r="AJ10">
        <f t="shared" si="8"/>
        <v>-152.18071204297939</v>
      </c>
      <c r="AK10">
        <f t="shared" si="32"/>
        <v>254.16091562006679</v>
      </c>
      <c r="AL10">
        <f t="shared" si="9"/>
        <v>1469.2232807837149</v>
      </c>
      <c r="AN10">
        <f t="shared" si="10"/>
        <v>1387.9773190002043</v>
      </c>
      <c r="AO10">
        <f t="shared" si="11"/>
        <v>-69.398865950010219</v>
      </c>
      <c r="AP10">
        <f t="shared" si="12"/>
        <v>-15.116947131848027</v>
      </c>
      <c r="AQ10">
        <f t="shared" si="13"/>
        <v>-391.82358837774427</v>
      </c>
      <c r="AR10">
        <f t="shared" si="14"/>
        <v>911.63791754060173</v>
      </c>
      <c r="AS10">
        <f t="shared" si="15"/>
        <v>-101.46967260580342</v>
      </c>
      <c r="AT10">
        <f t="shared" si="16"/>
        <v>169.46710625112473</v>
      </c>
      <c r="AU10">
        <f t="shared" si="17"/>
        <v>979.63535118592301</v>
      </c>
      <c r="AW10">
        <v>7</v>
      </c>
      <c r="AX10">
        <f>(R10*SUMPRODUCT(K11:$K$23, X11:$X$23)-$AZ$3*SUMPRODUCT(K10:$K$22, W11:$W$23))/Z10</f>
        <v>3148.5067491018499</v>
      </c>
    </row>
    <row r="11" spans="1:52" x14ac:dyDescent="0.25">
      <c r="A11" t="s">
        <v>33</v>
      </c>
      <c r="C11" s="24">
        <f>AU25</f>
        <v>10007.582098533125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2295.3995057574266</v>
      </c>
      <c r="P11">
        <f t="shared" si="30"/>
        <v>114.76997528787133</v>
      </c>
      <c r="Q11" s="5">
        <f t="shared" si="31"/>
        <v>25</v>
      </c>
      <c r="R11">
        <f t="shared" si="0"/>
        <v>100000</v>
      </c>
      <c r="S11">
        <f t="shared" si="1"/>
        <v>3290.1643763638599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2855.3021137342703</v>
      </c>
      <c r="AC11">
        <f t="shared" si="2"/>
        <v>2931.5569130552085</v>
      </c>
      <c r="AE11">
        <f t="shared" si="3"/>
        <v>2045.2152292656519</v>
      </c>
      <c r="AF11">
        <f t="shared" si="4"/>
        <v>-102.26076146328261</v>
      </c>
      <c r="AG11">
        <f t="shared" si="5"/>
        <v>-22.275155415601393</v>
      </c>
      <c r="AH11">
        <f t="shared" si="6"/>
        <v>-680.00508718905871</v>
      </c>
      <c r="AI11">
        <f t="shared" si="7"/>
        <v>1240.6742251977093</v>
      </c>
      <c r="AJ11">
        <f t="shared" si="8"/>
        <v>-76.254799320938218</v>
      </c>
      <c r="AK11">
        <f t="shared" si="32"/>
        <v>246.15056263282963</v>
      </c>
      <c r="AL11">
        <f t="shared" si="9"/>
        <v>1410.5699885096008</v>
      </c>
      <c r="AN11">
        <f t="shared" si="10"/>
        <v>1297.1464184113875</v>
      </c>
      <c r="AO11">
        <f t="shared" si="11"/>
        <v>-64.857320920569379</v>
      </c>
      <c r="AP11">
        <f t="shared" si="12"/>
        <v>-14.12767597925574</v>
      </c>
      <c r="AQ11">
        <f t="shared" si="13"/>
        <v>-431.28280619420309</v>
      </c>
      <c r="AR11">
        <f t="shared" si="14"/>
        <v>786.87861531735939</v>
      </c>
      <c r="AS11">
        <f t="shared" si="15"/>
        <v>-48.363437945526016</v>
      </c>
      <c r="AT11">
        <f t="shared" si="16"/>
        <v>156.11722235403423</v>
      </c>
      <c r="AU11">
        <f t="shared" si="17"/>
        <v>894.63239972586757</v>
      </c>
      <c r="AW11">
        <v>8</v>
      </c>
      <c r="AX11">
        <f>(R11*SUMPRODUCT(K12:$K$23, X12:$X$23)-$AZ$3*SUMPRODUCT(K11:$K$22, W12:$W$23))/Z11</f>
        <v>3290.1643763638599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2295.3995057574266</v>
      </c>
      <c r="P12">
        <f t="shared" si="30"/>
        <v>114.76997528787133</v>
      </c>
      <c r="Q12" s="5">
        <f t="shared" si="31"/>
        <v>25</v>
      </c>
      <c r="R12">
        <f t="shared" si="0"/>
        <v>100000</v>
      </c>
      <c r="S12">
        <f t="shared" si="1"/>
        <v>3365.378411132453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2931.5569130552085</v>
      </c>
      <c r="AC12">
        <f t="shared" si="2"/>
        <v>2942.2649326606966</v>
      </c>
      <c r="AE12">
        <f t="shared" si="3"/>
        <v>2006.809531402489</v>
      </c>
      <c r="AF12">
        <f t="shared" si="4"/>
        <v>-100.34047657012445</v>
      </c>
      <c r="AG12">
        <f t="shared" si="5"/>
        <v>-21.856865508258117</v>
      </c>
      <c r="AH12">
        <f t="shared" si="6"/>
        <v>-782.15341274904142</v>
      </c>
      <c r="AI12">
        <f t="shared" si="7"/>
        <v>1102.4587765750653</v>
      </c>
      <c r="AJ12">
        <f t="shared" si="8"/>
        <v>-10.708019605488062</v>
      </c>
      <c r="AK12">
        <f t="shared" si="32"/>
        <v>338.6618177521301</v>
      </c>
      <c r="AL12">
        <f t="shared" si="9"/>
        <v>1430.4125747217072</v>
      </c>
      <c r="AN12">
        <f t="shared" si="10"/>
        <v>1189.5216757646638</v>
      </c>
      <c r="AO12">
        <f t="shared" si="11"/>
        <v>-59.47608378823319</v>
      </c>
      <c r="AP12">
        <f t="shared" si="12"/>
        <v>-12.955497210627724</v>
      </c>
      <c r="AQ12">
        <f t="shared" si="13"/>
        <v>-463.61571622996757</v>
      </c>
      <c r="AR12">
        <f t="shared" si="14"/>
        <v>653.47437853583551</v>
      </c>
      <c r="AS12">
        <f t="shared" si="15"/>
        <v>-6.3471003231379388</v>
      </c>
      <c r="AT12">
        <f t="shared" si="16"/>
        <v>200.7393161465036</v>
      </c>
      <c r="AU12">
        <f t="shared" si="17"/>
        <v>847.86659435920103</v>
      </c>
      <c r="AW12">
        <v>9</v>
      </c>
      <c r="AX12">
        <f>(R12*SUMPRODUCT(K13:$K$23, X13:$X$23)-$AZ$3*SUMPRODUCT(K12:$K$22, W13:$W$23))/Z12</f>
        <v>3365.378411132453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2295.3995057574266</v>
      </c>
      <c r="P13">
        <f t="shared" si="30"/>
        <v>114.76997528787133</v>
      </c>
      <c r="Q13" s="5">
        <f t="shared" si="31"/>
        <v>25</v>
      </c>
      <c r="R13">
        <f t="shared" si="0"/>
        <v>100000</v>
      </c>
      <c r="S13">
        <f t="shared" si="1"/>
        <v>3383.7765116673268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2942.2649326606966</v>
      </c>
      <c r="AC13">
        <f t="shared" si="2"/>
        <v>2898.6040957738801</v>
      </c>
      <c r="AE13">
        <f t="shared" si="3"/>
        <v>1966.2806884215249</v>
      </c>
      <c r="AF13">
        <f t="shared" si="4"/>
        <v>-98.314034421076244</v>
      </c>
      <c r="AG13">
        <f t="shared" si="5"/>
        <v>-21.415451683787605</v>
      </c>
      <c r="AH13">
        <f t="shared" si="6"/>
        <v>-891.38067755170789</v>
      </c>
      <c r="AI13">
        <f t="shared" si="7"/>
        <v>955.17052476495326</v>
      </c>
      <c r="AJ13">
        <f t="shared" si="8"/>
        <v>43.660836886816469</v>
      </c>
      <c r="AK13">
        <f t="shared" si="32"/>
        <v>499.78306185409303</v>
      </c>
      <c r="AL13">
        <f t="shared" si="9"/>
        <v>1498.6144235058628</v>
      </c>
      <c r="AN13">
        <f t="shared" si="10"/>
        <v>1055.8007975706951</v>
      </c>
      <c r="AO13">
        <f t="shared" si="11"/>
        <v>-52.790039878534749</v>
      </c>
      <c r="AP13">
        <f t="shared" si="12"/>
        <v>-11.499096289365825</v>
      </c>
      <c r="AQ13">
        <f t="shared" si="13"/>
        <v>-478.62974795002685</v>
      </c>
      <c r="AR13">
        <f t="shared" si="14"/>
        <v>512.88191345276766</v>
      </c>
      <c r="AS13">
        <f t="shared" si="15"/>
        <v>23.443828075588918</v>
      </c>
      <c r="AT13">
        <f t="shared" si="16"/>
        <v>268.36013719967684</v>
      </c>
      <c r="AU13">
        <f t="shared" si="17"/>
        <v>804.68587872803346</v>
      </c>
      <c r="AW13">
        <v>10</v>
      </c>
      <c r="AX13">
        <f>(R13*SUMPRODUCT(K14:$K$23, X14:$X$23)-$AZ$3*SUMPRODUCT(K13:$K$22, W14:$W$23))/Z13</f>
        <v>3383.7765116673268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2295.3995057574266</v>
      </c>
      <c r="P14">
        <f t="shared" si="30"/>
        <v>114.76997528787133</v>
      </c>
      <c r="Q14" s="5">
        <f t="shared" si="31"/>
        <v>25</v>
      </c>
      <c r="R14">
        <f t="shared" si="0"/>
        <v>100000</v>
      </c>
      <c r="S14">
        <f t="shared" si="1"/>
        <v>3323.0406466662744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2898.6040957738801</v>
      </c>
      <c r="AC14">
        <f t="shared" si="2"/>
        <v>2784.5083305961784</v>
      </c>
      <c r="AE14">
        <f t="shared" si="3"/>
        <v>1923.4068208705228</v>
      </c>
      <c r="AF14">
        <f t="shared" si="4"/>
        <v>-96.170341043526136</v>
      </c>
      <c r="AG14">
        <f t="shared" si="5"/>
        <v>-20.948497375360425</v>
      </c>
      <c r="AH14">
        <f t="shared" si="6"/>
        <v>-1011.1991663572268</v>
      </c>
      <c r="AI14">
        <f t="shared" si="7"/>
        <v>795.08881609440948</v>
      </c>
      <c r="AJ14">
        <f t="shared" si="8"/>
        <v>114.09576517770165</v>
      </c>
      <c r="AK14">
        <f t="shared" si="32"/>
        <v>404.39017805416705</v>
      </c>
      <c r="AL14">
        <f t="shared" si="9"/>
        <v>1313.5747593262781</v>
      </c>
      <c r="AN14">
        <f t="shared" si="10"/>
        <v>951.37074093261992</v>
      </c>
      <c r="AO14">
        <f t="shared" si="11"/>
        <v>-47.568537046631</v>
      </c>
      <c r="AP14">
        <f t="shared" si="12"/>
        <v>-10.361711965023389</v>
      </c>
      <c r="AQ14">
        <f t="shared" si="13"/>
        <v>-500.1673539310396</v>
      </c>
      <c r="AR14">
        <f t="shared" si="14"/>
        <v>393.273137989926</v>
      </c>
      <c r="AS14">
        <f t="shared" si="15"/>
        <v>56.43495254179058</v>
      </c>
      <c r="AT14">
        <f t="shared" si="16"/>
        <v>200.0226780661736</v>
      </c>
      <c r="AU14">
        <f t="shared" si="17"/>
        <v>649.73076859789012</v>
      </c>
      <c r="AW14">
        <v>11</v>
      </c>
      <c r="AX14">
        <f>(R14*SUMPRODUCT(K15:$K$23, X15:$X$23)-$AZ$3*SUMPRODUCT(K14:$K$22, W15:$W$23))/Z14</f>
        <v>3323.0406466662744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2295.3995057574266</v>
      </c>
      <c r="P15">
        <f t="shared" si="30"/>
        <v>114.76997528787133</v>
      </c>
      <c r="Q15" s="5">
        <f t="shared" si="31"/>
        <v>25</v>
      </c>
      <c r="R15">
        <f t="shared" si="0"/>
        <v>100000</v>
      </c>
      <c r="S15">
        <f t="shared" si="1"/>
        <v>3192.6673752589313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2784.5083305961784</v>
      </c>
      <c r="AC15">
        <f t="shared" si="2"/>
        <v>2612.0502306484718</v>
      </c>
      <c r="AE15">
        <f t="shared" si="3"/>
        <v>1877.9591181050648</v>
      </c>
      <c r="AF15">
        <f t="shared" si="4"/>
        <v>-93.897955905253241</v>
      </c>
      <c r="AG15">
        <f t="shared" si="5"/>
        <v>-20.453510526105383</v>
      </c>
      <c r="AH15">
        <f t="shared" si="6"/>
        <v>-1142.0075020057525</v>
      </c>
      <c r="AI15">
        <f t="shared" si="7"/>
        <v>621.6001496679537</v>
      </c>
      <c r="AJ15">
        <f t="shared" si="8"/>
        <v>172.45809994770661</v>
      </c>
      <c r="AK15">
        <f t="shared" si="32"/>
        <v>390.93249149855291</v>
      </c>
      <c r="AL15">
        <f t="shared" si="9"/>
        <v>1184.9907411142133</v>
      </c>
      <c r="AN15">
        <f t="shared" si="10"/>
        <v>855.67124886931924</v>
      </c>
      <c r="AO15">
        <f t="shared" si="11"/>
        <v>-42.783562443465961</v>
      </c>
      <c r="AP15">
        <f t="shared" si="12"/>
        <v>-9.3194152774177788</v>
      </c>
      <c r="AQ15">
        <f t="shared" si="13"/>
        <v>-520.34305541507752</v>
      </c>
      <c r="AR15">
        <f t="shared" si="14"/>
        <v>283.22521573335797</v>
      </c>
      <c r="AS15">
        <f t="shared" si="15"/>
        <v>78.57862098126256</v>
      </c>
      <c r="AT15">
        <f t="shared" si="16"/>
        <v>178.12405499098128</v>
      </c>
      <c r="AU15">
        <f t="shared" si="17"/>
        <v>539.92789170560184</v>
      </c>
      <c r="AW15">
        <v>12</v>
      </c>
      <c r="AX15">
        <f>(R15*SUMPRODUCT(K16:$K$23, X16:$X$23)-$AZ$3*SUMPRODUCT(K15:$K$22, W16:$W$23))/Z15</f>
        <v>3192.6673752589313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2295.3995057574266</v>
      </c>
      <c r="P16">
        <f t="shared" si="30"/>
        <v>114.76997528787133</v>
      </c>
      <c r="Q16" s="5">
        <f t="shared" si="31"/>
        <v>25</v>
      </c>
      <c r="R16">
        <f t="shared" si="0"/>
        <v>100000</v>
      </c>
      <c r="S16">
        <f t="shared" si="1"/>
        <v>2999.8481336035397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2612.0502306484718</v>
      </c>
      <c r="AC16">
        <f t="shared" si="2"/>
        <v>2391.6377618606034</v>
      </c>
      <c r="AE16">
        <f t="shared" si="3"/>
        <v>1830.0140180533401</v>
      </c>
      <c r="AF16">
        <f t="shared" si="4"/>
        <v>-91.500700902667006</v>
      </c>
      <c r="AG16">
        <f t="shared" si="5"/>
        <v>-19.931323648271409</v>
      </c>
      <c r="AH16">
        <f t="shared" si="6"/>
        <v>-1270.6070902916872</v>
      </c>
      <c r="AI16">
        <f t="shared" si="7"/>
        <v>447.9749032107145</v>
      </c>
      <c r="AJ16">
        <f t="shared" si="8"/>
        <v>220.41246878786842</v>
      </c>
      <c r="AK16">
        <f t="shared" si="32"/>
        <v>372.2777227851729</v>
      </c>
      <c r="AL16">
        <f t="shared" si="9"/>
        <v>1040.6650947837559</v>
      </c>
      <c r="AN16">
        <f t="shared" si="10"/>
        <v>768.09933551810661</v>
      </c>
      <c r="AO16">
        <f t="shared" si="11"/>
        <v>-38.404966775905329</v>
      </c>
      <c r="AP16">
        <f t="shared" si="12"/>
        <v>-8.3656388963176624</v>
      </c>
      <c r="AQ16">
        <f t="shared" si="13"/>
        <v>-533.30327097483109</v>
      </c>
      <c r="AR16">
        <f t="shared" si="14"/>
        <v>188.02545887105256</v>
      </c>
      <c r="AS16">
        <f t="shared" si="15"/>
        <v>92.512226215598602</v>
      </c>
      <c r="AT16">
        <f t="shared" si="16"/>
        <v>156.25359624493905</v>
      </c>
      <c r="AU16">
        <f t="shared" si="17"/>
        <v>436.79128133159026</v>
      </c>
      <c r="AW16">
        <v>13</v>
      </c>
      <c r="AX16">
        <f>(R16*SUMPRODUCT(K17:$K$23, X17:$X$23)-$AZ$3*SUMPRODUCT(K16:$K$22, W17:$W$23))/Z16</f>
        <v>2999.8481336035397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2295.3995057574266</v>
      </c>
      <c r="P17">
        <f t="shared" si="30"/>
        <v>114.76997528787133</v>
      </c>
      <c r="Q17" s="5">
        <f t="shared" si="31"/>
        <v>25</v>
      </c>
      <c r="R17">
        <f t="shared" si="0"/>
        <v>100000</v>
      </c>
      <c r="S17">
        <f t="shared" si="1"/>
        <v>2748.7939036487815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2391.6377618606034</v>
      </c>
      <c r="AC17">
        <f t="shared" si="2"/>
        <v>2131.0764110961172</v>
      </c>
      <c r="AE17">
        <f t="shared" si="3"/>
        <v>1779.5702086897368</v>
      </c>
      <c r="AF17">
        <f t="shared" si="4"/>
        <v>-88.978510434486836</v>
      </c>
      <c r="AG17">
        <f t="shared" si="5"/>
        <v>-19.381922452128016</v>
      </c>
      <c r="AH17">
        <f t="shared" si="6"/>
        <v>-1400.3518386427063</v>
      </c>
      <c r="AI17">
        <f t="shared" si="7"/>
        <v>270.85793716041553</v>
      </c>
      <c r="AJ17">
        <f t="shared" si="8"/>
        <v>260.56135076448618</v>
      </c>
      <c r="AK17">
        <f t="shared" si="32"/>
        <v>349.31637490211358</v>
      </c>
      <c r="AL17">
        <f t="shared" si="9"/>
        <v>880.73566282701529</v>
      </c>
      <c r="AN17">
        <f t="shared" si="10"/>
        <v>688.05042378396467</v>
      </c>
      <c r="AO17">
        <f t="shared" si="11"/>
        <v>-34.402521189198232</v>
      </c>
      <c r="AP17">
        <f t="shared" si="12"/>
        <v>-7.4937981608230393</v>
      </c>
      <c r="AQ17">
        <f t="shared" si="13"/>
        <v>-541.42998760031162</v>
      </c>
      <c r="AR17">
        <f t="shared" si="14"/>
        <v>104.72411683363173</v>
      </c>
      <c r="AS17">
        <f t="shared" si="15"/>
        <v>100.74305972295801</v>
      </c>
      <c r="AT17">
        <f t="shared" si="16"/>
        <v>135.05917249707198</v>
      </c>
      <c r="AU17">
        <f t="shared" si="17"/>
        <v>340.5263490536617</v>
      </c>
      <c r="AW17">
        <v>14</v>
      </c>
      <c r="AX17">
        <f>(R17*SUMPRODUCT(K18:$K$23, X18:$X$23)-$AZ$3*SUMPRODUCT(K17:$K$22, W18:$W$23))/Z17</f>
        <v>2748.7939036487815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2295.3995057574266</v>
      </c>
      <c r="P18">
        <f t="shared" si="30"/>
        <v>114.76997528787133</v>
      </c>
      <c r="Q18" s="5">
        <f t="shared" si="31"/>
        <v>25</v>
      </c>
      <c r="R18">
        <f t="shared" si="0"/>
        <v>100000</v>
      </c>
      <c r="S18">
        <f t="shared" si="1"/>
        <v>2440.6115510343325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2131.0764110961172</v>
      </c>
      <c r="AC18">
        <f t="shared" si="2"/>
        <v>1835.7501101268822</v>
      </c>
      <c r="AE18">
        <f t="shared" si="3"/>
        <v>1726.5262444953948</v>
      </c>
      <c r="AF18">
        <f t="shared" si="4"/>
        <v>-86.326312224769751</v>
      </c>
      <c r="AG18">
        <f t="shared" si="5"/>
        <v>-18.804202058997163</v>
      </c>
      <c r="AH18">
        <f t="shared" si="6"/>
        <v>-1535.6046744382945</v>
      </c>
      <c r="AI18">
        <f t="shared" si="7"/>
        <v>85.791055773333483</v>
      </c>
      <c r="AJ18">
        <f t="shared" si="8"/>
        <v>295.32630096923504</v>
      </c>
      <c r="AK18">
        <f t="shared" si="32"/>
        <v>322.70811670189215</v>
      </c>
      <c r="AL18">
        <f t="shared" si="9"/>
        <v>703.82547344446061</v>
      </c>
      <c r="AN18">
        <f t="shared" si="10"/>
        <v>614.92265171044801</v>
      </c>
      <c r="AO18">
        <f t="shared" si="11"/>
        <v>-30.746132585522403</v>
      </c>
      <c r="AP18">
        <f t="shared" si="12"/>
        <v>-6.6973379815591008</v>
      </c>
      <c r="AQ18">
        <f t="shared" si="13"/>
        <v>-546.92368644563282</v>
      </c>
      <c r="AR18">
        <f t="shared" si="14"/>
        <v>30.555494697733728</v>
      </c>
      <c r="AS18">
        <f t="shared" si="15"/>
        <v>105.18393953803825</v>
      </c>
      <c r="AT18">
        <f t="shared" si="16"/>
        <v>114.93629563031038</v>
      </c>
      <c r="AU18">
        <f t="shared" si="17"/>
        <v>250.67572986608235</v>
      </c>
      <c r="AW18">
        <v>15</v>
      </c>
      <c r="AX18">
        <f>(R18*SUMPRODUCT(K19:$K$23, X19:$X$23)-$AZ$3*SUMPRODUCT(K18:$K$22, W19:$W$23))/Z18</f>
        <v>2440.6115510343325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2295.3995057574266</v>
      </c>
      <c r="P19">
        <f t="shared" si="30"/>
        <v>114.76997528787133</v>
      </c>
      <c r="Q19" s="5">
        <f t="shared" si="31"/>
        <v>25</v>
      </c>
      <c r="R19">
        <f t="shared" si="0"/>
        <v>100000</v>
      </c>
      <c r="S19">
        <f t="shared" si="1"/>
        <v>2068.9294148987055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1835.7501101268822</v>
      </c>
      <c r="AC19">
        <f t="shared" si="2"/>
        <v>1505.6233926851842</v>
      </c>
      <c r="AE19">
        <f t="shared" si="3"/>
        <v>1670.4326240127421</v>
      </c>
      <c r="AF19">
        <f t="shared" si="4"/>
        <v>-83.521631200637103</v>
      </c>
      <c r="AG19">
        <f t="shared" si="5"/>
        <v>-18.193266791062797</v>
      </c>
      <c r="AH19">
        <f t="shared" si="6"/>
        <v>-1691.5729893775783</v>
      </c>
      <c r="AI19">
        <f t="shared" si="7"/>
        <v>-122.85526335653617</v>
      </c>
      <c r="AJ19">
        <f t="shared" si="8"/>
        <v>330.12671744169802</v>
      </c>
      <c r="AK19">
        <f t="shared" si="32"/>
        <v>292.87711057848912</v>
      </c>
      <c r="AL19">
        <f t="shared" si="9"/>
        <v>500.14856466365097</v>
      </c>
      <c r="AN19">
        <f t="shared" si="10"/>
        <v>548.04779818606369</v>
      </c>
      <c r="AO19">
        <f t="shared" si="11"/>
        <v>-27.402389909303182</v>
      </c>
      <c r="AP19">
        <f t="shared" si="12"/>
        <v>-5.9689805283505653</v>
      </c>
      <c r="AQ19">
        <f t="shared" si="13"/>
        <v>-554.98368444959669</v>
      </c>
      <c r="AR19">
        <f t="shared" si="14"/>
        <v>-40.307256701186795</v>
      </c>
      <c r="AS19">
        <f t="shared" si="15"/>
        <v>108.31039696871682</v>
      </c>
      <c r="AT19">
        <f t="shared" si="16"/>
        <v>96.089272494005641</v>
      </c>
      <c r="AU19">
        <f t="shared" si="17"/>
        <v>164.09241276153568</v>
      </c>
      <c r="AW19">
        <v>16</v>
      </c>
      <c r="AX19">
        <f>(R19*SUMPRODUCT(K20:$K$23, X20:$X$23)-$AZ$3*SUMPRODUCT(K19:$K$22, W20:$W$23))/Z19</f>
        <v>2068.9294148987055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2295.3995057574266</v>
      </c>
      <c r="P20">
        <f t="shared" si="30"/>
        <v>114.76997528787133</v>
      </c>
      <c r="Q20" s="5">
        <f t="shared" si="31"/>
        <v>25</v>
      </c>
      <c r="R20">
        <f t="shared" si="0"/>
        <v>100000</v>
      </c>
      <c r="S20">
        <f t="shared" si="1"/>
        <v>1636.0387311452134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1505.6233926851842</v>
      </c>
      <c r="AC20">
        <f t="shared" si="2"/>
        <v>1148.5095592133446</v>
      </c>
      <c r="AE20">
        <f t="shared" si="3"/>
        <v>1611.3850023163029</v>
      </c>
      <c r="AF20">
        <f t="shared" si="4"/>
        <v>-80.569250115815137</v>
      </c>
      <c r="AG20">
        <f t="shared" si="5"/>
        <v>-17.550158461245559</v>
      </c>
      <c r="AH20">
        <f t="shared" si="6"/>
        <v>-1844.7026476264541</v>
      </c>
      <c r="AI20">
        <f t="shared" si="7"/>
        <v>-331.43705388721173</v>
      </c>
      <c r="AJ20">
        <f t="shared" si="8"/>
        <v>357.1138334718396</v>
      </c>
      <c r="AK20">
        <f t="shared" si="32"/>
        <v>259.82809762786695</v>
      </c>
      <c r="AL20">
        <f t="shared" si="9"/>
        <v>285.50487721249482</v>
      </c>
      <c r="AN20">
        <f t="shared" si="10"/>
        <v>487.002239360266</v>
      </c>
      <c r="AO20">
        <f t="shared" si="11"/>
        <v>-24.350111968013298</v>
      </c>
      <c r="AP20">
        <f t="shared" si="12"/>
        <v>-5.3041119654633606</v>
      </c>
      <c r="AQ20">
        <f t="shared" si="13"/>
        <v>-557.51686844330618</v>
      </c>
      <c r="AR20">
        <f t="shared" si="14"/>
        <v>-100.16885301651676</v>
      </c>
      <c r="AS20">
        <f t="shared" si="15"/>
        <v>107.92904014702796</v>
      </c>
      <c r="AT20">
        <f t="shared" si="16"/>
        <v>78.526773683258341</v>
      </c>
      <c r="AU20">
        <f t="shared" si="17"/>
        <v>86.286960813769539</v>
      </c>
      <c r="AW20">
        <v>17</v>
      </c>
      <c r="AX20">
        <f>(R20*SUMPRODUCT(K21:$K$23, X21:$X$23)-$AZ$3*SUMPRODUCT(K20:$K$22, W21:$W$23))/Z20</f>
        <v>1636.0387311452134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2295.3995057574266</v>
      </c>
      <c r="P21">
        <f t="shared" si="30"/>
        <v>114.76997528787133</v>
      </c>
      <c r="Q21" s="5">
        <f t="shared" si="31"/>
        <v>25</v>
      </c>
      <c r="R21">
        <f t="shared" si="0"/>
        <v>100000</v>
      </c>
      <c r="S21">
        <f t="shared" si="1"/>
        <v>1148.5538922901562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1148.5095592133446</v>
      </c>
      <c r="AC21">
        <f t="shared" si="2"/>
        <v>775.49365014278646</v>
      </c>
      <c r="AE21">
        <f t="shared" si="3"/>
        <v>1549.8338852053455</v>
      </c>
      <c r="AF21">
        <f t="shared" si="4"/>
        <v>-77.49169426026728</v>
      </c>
      <c r="AG21">
        <f t="shared" si="5"/>
        <v>-16.879783685998678</v>
      </c>
      <c r="AH21">
        <f t="shared" si="6"/>
        <v>-1979.4927625376956</v>
      </c>
      <c r="AI21">
        <f t="shared" si="7"/>
        <v>-524.03035527861607</v>
      </c>
      <c r="AJ21">
        <f t="shared" si="8"/>
        <v>373.01590907055811</v>
      </c>
      <c r="AK21">
        <f t="shared" si="32"/>
        <v>224.26628426105626</v>
      </c>
      <c r="AL21">
        <f t="shared" si="9"/>
        <v>73.251838052998295</v>
      </c>
      <c r="AN21">
        <f t="shared" si="10"/>
        <v>431.47830102708332</v>
      </c>
      <c r="AO21">
        <f t="shared" si="11"/>
        <v>-21.573915051354167</v>
      </c>
      <c r="AP21">
        <f t="shared" si="12"/>
        <v>-4.6993813053547937</v>
      </c>
      <c r="AQ21">
        <f t="shared" si="13"/>
        <v>-551.0965931435984</v>
      </c>
      <c r="AR21">
        <f t="shared" si="14"/>
        <v>-145.89158847322398</v>
      </c>
      <c r="AS21">
        <f t="shared" si="15"/>
        <v>103.84872355562968</v>
      </c>
      <c r="AT21">
        <f t="shared" si="16"/>
        <v>62.4363915606326</v>
      </c>
      <c r="AU21">
        <f t="shared" si="17"/>
        <v>20.393526643038289</v>
      </c>
      <c r="AW21">
        <v>18</v>
      </c>
      <c r="AX21">
        <f>(R21*SUMPRODUCT(K22:$K$23, X22:$X$23)-$AZ$3*SUMPRODUCT(K21:$K$22, W22:$W$23))/Z21</f>
        <v>1148.5538922901562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2295.3995057574266</v>
      </c>
      <c r="P22">
        <f t="shared" si="30"/>
        <v>114.76997528787133</v>
      </c>
      <c r="Q22" s="5">
        <f t="shared" si="31"/>
        <v>25</v>
      </c>
      <c r="R22">
        <f t="shared" si="0"/>
        <v>100000</v>
      </c>
      <c r="S22">
        <f t="shared" si="1"/>
        <v>603.66651171386718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775.49365014278646</v>
      </c>
      <c r="AC22">
        <f t="shared" si="2"/>
        <v>390.74416371615632</v>
      </c>
      <c r="AE22">
        <f t="shared" si="3"/>
        <v>1485.7772343959239</v>
      </c>
      <c r="AF22">
        <f t="shared" si="4"/>
        <v>-74.288861719796188</v>
      </c>
      <c r="AG22">
        <f t="shared" si="5"/>
        <v>-16.182120265657776</v>
      </c>
      <c r="AH22">
        <f t="shared" si="6"/>
        <v>-2115.4623339236564</v>
      </c>
      <c r="AI22">
        <f t="shared" si="7"/>
        <v>-720.15608151318656</v>
      </c>
      <c r="AJ22">
        <f t="shared" si="8"/>
        <v>384.74948642663014</v>
      </c>
      <c r="AK22">
        <f t="shared" si="32"/>
        <v>187.14005169261449</v>
      </c>
      <c r="AL22">
        <f t="shared" si="9"/>
        <v>-148.26654339394193</v>
      </c>
      <c r="AN22">
        <f t="shared" si="10"/>
        <v>381.03921579664541</v>
      </c>
      <c r="AO22">
        <f t="shared" si="11"/>
        <v>-19.051960789832268</v>
      </c>
      <c r="AP22">
        <f t="shared" si="12"/>
        <v>-4.1500315614003718</v>
      </c>
      <c r="AQ22">
        <f t="shared" si="13"/>
        <v>-542.52689441249834</v>
      </c>
      <c r="AR22">
        <f t="shared" si="14"/>
        <v>-184.68967096708565</v>
      </c>
      <c r="AS22">
        <f t="shared" si="15"/>
        <v>98.672021075737248</v>
      </c>
      <c r="AT22">
        <f t="shared" si="16"/>
        <v>47.99353287310884</v>
      </c>
      <c r="AU22">
        <f t="shared" si="17"/>
        <v>-38.024117018239544</v>
      </c>
      <c r="AW22">
        <v>19</v>
      </c>
      <c r="AX22">
        <f>(R22*SUMPRODUCT(K23:$K$23, X23:$X$23)-$AZ$3*SUMPRODUCT(K22:$K$22, W23:$W$23))/Z22</f>
        <v>603.66651171386718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2295.3995057574266</v>
      </c>
      <c r="P23">
        <f t="shared" si="30"/>
        <v>114.76997528787133</v>
      </c>
      <c r="Q23" s="5">
        <f t="shared" si="31"/>
        <v>25</v>
      </c>
      <c r="R23">
        <f t="shared" si="0"/>
        <v>100000</v>
      </c>
      <c r="S23">
        <f t="shared" si="1"/>
        <v>631.8895950846952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390.74416371615632</v>
      </c>
      <c r="AC23">
        <f t="shared" si="2"/>
        <v>390.74416371615632</v>
      </c>
      <c r="AE23">
        <f t="shared" si="3"/>
        <v>1419.4156182480683</v>
      </c>
      <c r="AF23">
        <f t="shared" si="4"/>
        <v>-70.970780912403427</v>
      </c>
      <c r="AG23">
        <f t="shared" si="5"/>
        <v>-15.459352660482683</v>
      </c>
      <c r="AH23">
        <f t="shared" si="6"/>
        <v>-2243.785610074061</v>
      </c>
      <c r="AI23">
        <f t="shared" si="7"/>
        <v>-910.80012539887866</v>
      </c>
      <c r="AJ23">
        <f t="shared" si="8"/>
        <v>0</v>
      </c>
      <c r="AK23">
        <f t="shared" si="32"/>
        <v>148.82240282000436</v>
      </c>
      <c r="AL23">
        <f t="shared" si="9"/>
        <v>-761.97772257887436</v>
      </c>
      <c r="AN23">
        <f t="shared" si="10"/>
        <v>335.3263808502067</v>
      </c>
      <c r="AO23">
        <f t="shared" si="11"/>
        <v>-16.766319042510336</v>
      </c>
      <c r="AP23">
        <f t="shared" si="12"/>
        <v>-3.6521570646975139</v>
      </c>
      <c r="AQ23">
        <f t="shared" si="13"/>
        <v>-530.07765897247759</v>
      </c>
      <c r="AR23">
        <f t="shared" si="14"/>
        <v>-215.16975422947868</v>
      </c>
      <c r="AS23">
        <f t="shared" si="15"/>
        <v>0</v>
      </c>
      <c r="AT23">
        <f t="shared" si="16"/>
        <v>35.158185583908391</v>
      </c>
      <c r="AU23">
        <f t="shared" si="17"/>
        <v>-180.01156864557029</v>
      </c>
      <c r="AW23">
        <v>20</v>
      </c>
      <c r="AX23">
        <f>(R23*SUMPRODUCT(K$23:$K24, X$23:$X24)-$AZ$3*SUMPRODUCT(K$22:$K23, W$23:$W24))/Z23</f>
        <v>631.8895950846952</v>
      </c>
    </row>
    <row r="25" spans="5:50" x14ac:dyDescent="0.25">
      <c r="AN25" s="6">
        <f t="shared" ref="AN25:AU25" si="33">SUM(AN3:AN23)</f>
        <v>22078.532261243465</v>
      </c>
      <c r="AO25" s="6">
        <f t="shared" si="33"/>
        <v>-2825.4762423802426</v>
      </c>
      <c r="AP25" s="6">
        <f t="shared" si="33"/>
        <v>-1737.8976150470248</v>
      </c>
      <c r="AQ25" s="6">
        <f t="shared" si="33"/>
        <v>-8739.4458629357887</v>
      </c>
      <c r="AR25" s="6">
        <f t="shared" si="33"/>
        <v>8775.7125408804131</v>
      </c>
      <c r="AS25" s="6">
        <f t="shared" si="33"/>
        <v>-1595.6921791290745</v>
      </c>
      <c r="AT25" s="6">
        <f t="shared" si="33"/>
        <v>2827.5617367817849</v>
      </c>
      <c r="AU25" s="7">
        <f t="shared" si="33"/>
        <v>10007.582098533125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7685.8670607705581</v>
      </c>
      <c r="K3">
        <v>1</v>
      </c>
      <c r="L3" s="2">
        <v>0</v>
      </c>
      <c r="O3">
        <f>$C$3</f>
        <v>7685.8670607705581</v>
      </c>
      <c r="P3">
        <f>O3*B5</f>
        <v>6148.6936486164468</v>
      </c>
      <c r="Q3" s="5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7685.8670607705581</v>
      </c>
      <c r="AF3">
        <f t="shared" ref="AF3:AF23" si="4">-$Z3*P3</f>
        <v>-6148.6936486164468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14.740825154111235</v>
      </c>
      <c r="AJ3">
        <f t="shared" ref="AJ3:AJ23" si="8">AB3-AC3</f>
        <v>0</v>
      </c>
      <c r="AL3">
        <f t="shared" ref="AL3:AL23" si="9">SUM(AI3:AK3)</f>
        <v>14.740825154111235</v>
      </c>
      <c r="AN3">
        <f t="shared" ref="AN3:AN23" si="10">AE3*$K3</f>
        <v>7685.8670607705581</v>
      </c>
      <c r="AO3">
        <f t="shared" ref="AO3:AO23" si="11">AF3*$K3</f>
        <v>-6148.6936486164468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14.740825154111235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14.740825154111235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2677.3947647657851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1589.3028418650842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1554.648806995192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-1554.648806995192</v>
      </c>
      <c r="AK4">
        <f>H4*SUM(AB4, AE4:AF4)</f>
        <v>0</v>
      </c>
      <c r="AL4">
        <f t="shared" si="9"/>
        <v>-2735.1039069951921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-1122.7459577705913</v>
      </c>
      <c r="AR4">
        <f t="shared" si="14"/>
        <v>-1122.7459577705913</v>
      </c>
      <c r="AS4">
        <f t="shared" si="15"/>
        <v>-1478.6463829134409</v>
      </c>
      <c r="AT4">
        <f t="shared" si="16"/>
        <v>0</v>
      </c>
      <c r="AU4">
        <f t="shared" si="17"/>
        <v>-2601.3923406840327</v>
      </c>
      <c r="AW4">
        <v>1</v>
      </c>
      <c r="AX4">
        <f>(R4*SUMPRODUCT(K5:$K$23, X5:$X$23)-$AZ$3*SUMPRODUCT(K4:$K$22, W5:$W$23))/Z4</f>
        <v>1589.3028418650842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7685.8670607705581</v>
      </c>
      <c r="P5">
        <f t="shared" ref="P5:P23" si="30">O5*$C$5</f>
        <v>384.29335303852793</v>
      </c>
      <c r="Q5" s="5">
        <f t="shared" ref="Q5:Q23" si="31">$C$8</f>
        <v>25</v>
      </c>
      <c r="R5">
        <f t="shared" si="0"/>
        <v>100000</v>
      </c>
      <c r="S5">
        <f t="shared" si="1"/>
        <v>2973.7819439278319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1554.648806995192</v>
      </c>
      <c r="AC5">
        <f t="shared" si="2"/>
        <v>2840.2053428794388</v>
      </c>
      <c r="AE5">
        <f t="shared" si="3"/>
        <v>7340.6326026140496</v>
      </c>
      <c r="AF5">
        <f t="shared" si="4"/>
        <v>-367.03163013070252</v>
      </c>
      <c r="AG5">
        <f t="shared" si="5"/>
        <v>-23.87704778320126</v>
      </c>
      <c r="AH5">
        <f t="shared" si="6"/>
        <v>-1333.1583181949647</v>
      </c>
      <c r="AI5">
        <f t="shared" si="7"/>
        <v>5616.5656065051817</v>
      </c>
      <c r="AJ5">
        <f t="shared" si="8"/>
        <v>-1285.5565358842468</v>
      </c>
      <c r="AK5">
        <f>H5*SUM(AB5, AE5:AF5)</f>
        <v>442.61616355493612</v>
      </c>
      <c r="AL5">
        <f t="shared" si="9"/>
        <v>4773.6252341758709</v>
      </c>
      <c r="AN5">
        <f t="shared" si="10"/>
        <v>6637.2940802030762</v>
      </c>
      <c r="AO5">
        <f t="shared" si="11"/>
        <v>-331.86470401015384</v>
      </c>
      <c r="AP5">
        <f t="shared" si="12"/>
        <v>-21.589282080093785</v>
      </c>
      <c r="AQ5">
        <f t="shared" si="13"/>
        <v>-1205.4225149720603</v>
      </c>
      <c r="AR5">
        <f t="shared" si="14"/>
        <v>5078.4175791407688</v>
      </c>
      <c r="AS5">
        <f t="shared" si="15"/>
        <v>-1162.3816702599122</v>
      </c>
      <c r="AT5">
        <f t="shared" si="16"/>
        <v>400.20714851186159</v>
      </c>
      <c r="AU5">
        <f t="shared" si="17"/>
        <v>4316.2430573927177</v>
      </c>
      <c r="AW5">
        <v>2</v>
      </c>
      <c r="AX5">
        <f>(R5*SUMPRODUCT(K6:$K$23, X6:$X$23)-$AZ$3*SUMPRODUCT(K5:$K$22, W6:$W$23))/Z5</f>
        <v>2973.7819439278319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7685.8670607705581</v>
      </c>
      <c r="P6">
        <f t="shared" si="30"/>
        <v>384.29335303852793</v>
      </c>
      <c r="Q6" s="5">
        <f t="shared" si="31"/>
        <v>25</v>
      </c>
      <c r="R6">
        <f t="shared" si="0"/>
        <v>100000</v>
      </c>
      <c r="S6">
        <f t="shared" si="1"/>
        <v>4169.6868228469275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2840.2053428794388</v>
      </c>
      <c r="AC6">
        <f t="shared" si="2"/>
        <v>3880.7202764259414</v>
      </c>
      <c r="AE6">
        <f t="shared" si="3"/>
        <v>7153.2231104785587</v>
      </c>
      <c r="AF6">
        <f t="shared" si="4"/>
        <v>-357.66115552392796</v>
      </c>
      <c r="AG6">
        <f t="shared" si="5"/>
        <v>-23.267456533919681</v>
      </c>
      <c r="AH6">
        <f t="shared" si="6"/>
        <v>-1483.2830857982672</v>
      </c>
      <c r="AI6">
        <f t="shared" si="7"/>
        <v>5289.0114126224444</v>
      </c>
      <c r="AJ6">
        <f t="shared" si="8"/>
        <v>-1040.5149335465026</v>
      </c>
      <c r="AK6">
        <f>H6*SUM(AB6, AE6:AF6)</f>
        <v>527.07647119152364</v>
      </c>
      <c r="AL6">
        <f t="shared" si="9"/>
        <v>4775.5729502674658</v>
      </c>
      <c r="AN6">
        <f t="shared" si="10"/>
        <v>6132.3989016531959</v>
      </c>
      <c r="AO6">
        <f t="shared" si="11"/>
        <v>-306.6199450826598</v>
      </c>
      <c r="AP6">
        <f t="shared" si="12"/>
        <v>-19.946997694487781</v>
      </c>
      <c r="AQ6">
        <f t="shared" si="13"/>
        <v>-1271.6062991052879</v>
      </c>
      <c r="AR6">
        <f t="shared" si="14"/>
        <v>4534.225659770761</v>
      </c>
      <c r="AS6">
        <f t="shared" si="15"/>
        <v>-892.02483091673537</v>
      </c>
      <c r="AT6">
        <f t="shared" si="16"/>
        <v>451.85829144449838</v>
      </c>
      <c r="AU6">
        <f t="shared" si="17"/>
        <v>4094.0591202985238</v>
      </c>
      <c r="AW6">
        <v>3</v>
      </c>
      <c r="AX6">
        <f>(R6*SUMPRODUCT(K7:$K$23, X7:$X$23)-$AZ$3*SUMPRODUCT(K6:$K$22, W7:$W$23))/Z6</f>
        <v>4169.6868228469275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7685.8670607705581</v>
      </c>
      <c r="P7">
        <f t="shared" si="30"/>
        <v>384.29335303852793</v>
      </c>
      <c r="Q7" s="5">
        <f t="shared" si="31"/>
        <v>25</v>
      </c>
      <c r="R7">
        <f t="shared" si="0"/>
        <v>100000</v>
      </c>
      <c r="S7">
        <f t="shared" si="1"/>
        <v>5189.7499853832323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3880.7202764259414</v>
      </c>
      <c r="AC7">
        <f t="shared" si="2"/>
        <v>4696.9512129776431</v>
      </c>
      <c r="AE7">
        <f t="shared" si="3"/>
        <v>6956.0465755664727</v>
      </c>
      <c r="AF7">
        <f t="shared" si="4"/>
        <v>-347.80232877832367</v>
      </c>
      <c r="AG7">
        <f t="shared" si="5"/>
        <v>-22.626095795589666</v>
      </c>
      <c r="AH7">
        <f t="shared" si="6"/>
        <v>-1634.7446919632698</v>
      </c>
      <c r="AI7">
        <f t="shared" si="7"/>
        <v>4950.8734590292897</v>
      </c>
      <c r="AJ7">
        <f t="shared" si="8"/>
        <v>-816.23093655170169</v>
      </c>
      <c r="AK7">
        <f>H7*SUM(AB7, AE7:AF7)</f>
        <v>647.16911108230943</v>
      </c>
      <c r="AL7">
        <f t="shared" si="9"/>
        <v>4781.8116335598979</v>
      </c>
      <c r="AN7">
        <f t="shared" si="10"/>
        <v>5616.8042686823101</v>
      </c>
      <c r="AO7">
        <f t="shared" si="11"/>
        <v>-280.84021343411553</v>
      </c>
      <c r="AP7">
        <f t="shared" si="12"/>
        <v>-18.269910942615201</v>
      </c>
      <c r="AQ7">
        <f t="shared" si="13"/>
        <v>-1320.0085514489663</v>
      </c>
      <c r="AR7">
        <f t="shared" si="14"/>
        <v>3997.6855928566129</v>
      </c>
      <c r="AS7">
        <f t="shared" si="15"/>
        <v>-659.08262097580985</v>
      </c>
      <c r="AT7">
        <f t="shared" si="16"/>
        <v>522.57013897156514</v>
      </c>
      <c r="AU7">
        <f t="shared" si="17"/>
        <v>3861.1731108523686</v>
      </c>
      <c r="AW7">
        <v>4</v>
      </c>
      <c r="AX7">
        <f>(R7*SUMPRODUCT(K8:$K$23, X8:$X$23)-$AZ$3*SUMPRODUCT(K7:$K$22, W8:$W$23))/Z7</f>
        <v>5189.7499853832323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7685.8670607705581</v>
      </c>
      <c r="P8">
        <f t="shared" si="30"/>
        <v>384.29335303852793</v>
      </c>
      <c r="Q8" s="5">
        <f t="shared" si="31"/>
        <v>25</v>
      </c>
      <c r="R8">
        <f t="shared" si="0"/>
        <v>100000</v>
      </c>
      <c r="S8">
        <f t="shared" si="1"/>
        <v>6037.0141716016078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4696.9512129776431</v>
      </c>
      <c r="AC8">
        <f t="shared" si="2"/>
        <v>5300.903104545132</v>
      </c>
      <c r="AE8">
        <f t="shared" si="3"/>
        <v>6748.7064640683193</v>
      </c>
      <c r="AF8">
        <f t="shared" si="4"/>
        <v>-337.43532320341598</v>
      </c>
      <c r="AG8">
        <f t="shared" si="5"/>
        <v>-21.951675753391569</v>
      </c>
      <c r="AH8">
        <f t="shared" si="6"/>
        <v>-1792.6363369688011</v>
      </c>
      <c r="AI8">
        <f t="shared" si="7"/>
        <v>4596.6831281427094</v>
      </c>
      <c r="AJ8">
        <f t="shared" si="8"/>
        <v>-603.95189156748893</v>
      </c>
      <c r="AK8">
        <f t="shared" ref="AK8:AK23" si="32">H8*SUM(AB8:AB8, AE8:AF8)</f>
        <v>778.68638700436247</v>
      </c>
      <c r="AL8">
        <f t="shared" si="9"/>
        <v>4771.4176235795831</v>
      </c>
      <c r="AN8">
        <f t="shared" si="10"/>
        <v>5092.4055599208868</v>
      </c>
      <c r="AO8">
        <f t="shared" si="11"/>
        <v>-254.62027799604434</v>
      </c>
      <c r="AP8">
        <f t="shared" si="12"/>
        <v>-16.564186966988537</v>
      </c>
      <c r="AQ8">
        <f t="shared" si="13"/>
        <v>-1352.6786648523168</v>
      </c>
      <c r="AR8">
        <f t="shared" si="14"/>
        <v>3468.5424301055359</v>
      </c>
      <c r="AS8">
        <f t="shared" si="15"/>
        <v>-455.72703256810104</v>
      </c>
      <c r="AT8">
        <f t="shared" si="16"/>
        <v>587.57732429590226</v>
      </c>
      <c r="AU8">
        <f t="shared" si="17"/>
        <v>3600.392721833337</v>
      </c>
      <c r="AW8">
        <v>5</v>
      </c>
      <c r="AX8">
        <f>(R8*SUMPRODUCT(K9:$K$23, X9:$X$23)-$AZ$3*SUMPRODUCT(K8:$K$22, W9:$W$23))/Z8</f>
        <v>6037.0141716016078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7685.8670607705581</v>
      </c>
      <c r="P9">
        <f t="shared" si="30"/>
        <v>384.29335303852793</v>
      </c>
      <c r="Q9" s="5">
        <f t="shared" si="31"/>
        <v>25</v>
      </c>
      <c r="R9">
        <f t="shared" si="0"/>
        <v>100000</v>
      </c>
      <c r="S9">
        <f t="shared" si="1"/>
        <v>6693.8429566689492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5300.903104545132</v>
      </c>
      <c r="AC9">
        <f t="shared" si="2"/>
        <v>5686.6823341554609</v>
      </c>
      <c r="AE9">
        <f t="shared" si="3"/>
        <v>6529.4457488887974</v>
      </c>
      <c r="AF9">
        <f t="shared" si="4"/>
        <v>-326.47228744443987</v>
      </c>
      <c r="AG9">
        <f t="shared" si="5"/>
        <v>-21.238481284095283</v>
      </c>
      <c r="AH9">
        <f t="shared" si="6"/>
        <v>-1974.7108470494809</v>
      </c>
      <c r="AI9">
        <f t="shared" si="7"/>
        <v>4207.0241331107809</v>
      </c>
      <c r="AJ9">
        <f t="shared" si="8"/>
        <v>-385.77922961032891</v>
      </c>
      <c r="AK9">
        <f t="shared" si="32"/>
        <v>844.38453994362874</v>
      </c>
      <c r="AL9">
        <f t="shared" si="9"/>
        <v>4665.6294434440806</v>
      </c>
      <c r="AN9">
        <f t="shared" si="10"/>
        <v>4590.047413289526</v>
      </c>
      <c r="AO9">
        <f t="shared" si="11"/>
        <v>-229.5023706644763</v>
      </c>
      <c r="AP9">
        <f t="shared" si="12"/>
        <v>-14.930154844589985</v>
      </c>
      <c r="AQ9">
        <f t="shared" si="13"/>
        <v>-1388.1754691103426</v>
      </c>
      <c r="AR9">
        <f t="shared" si="14"/>
        <v>2957.439418670117</v>
      </c>
      <c r="AS9">
        <f t="shared" si="15"/>
        <v>-271.19376177910164</v>
      </c>
      <c r="AT9">
        <f t="shared" si="16"/>
        <v>593.58255240109929</v>
      </c>
      <c r="AU9">
        <f t="shared" si="17"/>
        <v>3279.8282092921145</v>
      </c>
      <c r="AW9">
        <v>6</v>
      </c>
      <c r="AX9">
        <f>(R9*SUMPRODUCT(K10:$K$23, X10:$X$23)-$AZ$3*SUMPRODUCT(K9:$K$22, W10:$W$23))/Z9</f>
        <v>6693.8429566689492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7685.8670607705581</v>
      </c>
      <c r="P10">
        <f t="shared" si="30"/>
        <v>384.29335303852793</v>
      </c>
      <c r="Q10" s="5">
        <f t="shared" si="31"/>
        <v>25</v>
      </c>
      <c r="R10">
        <f t="shared" si="0"/>
        <v>100000</v>
      </c>
      <c r="S10">
        <f t="shared" si="1"/>
        <v>7138.1349621750196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5686.6823341554609</v>
      </c>
      <c r="AC10">
        <f t="shared" si="2"/>
        <v>5849.7668671059309</v>
      </c>
      <c r="AE10">
        <f t="shared" si="3"/>
        <v>6298.6383299450526</v>
      </c>
      <c r="AF10">
        <f t="shared" si="4"/>
        <v>-314.93191649725264</v>
      </c>
      <c r="AG10">
        <f t="shared" si="5"/>
        <v>-20.487728580728188</v>
      </c>
      <c r="AH10">
        <f t="shared" si="6"/>
        <v>-2153.4715621045843</v>
      </c>
      <c r="AI10">
        <f t="shared" si="7"/>
        <v>3809.7471227624874</v>
      </c>
      <c r="AJ10">
        <f t="shared" si="8"/>
        <v>-163.08453295047002</v>
      </c>
      <c r="AK10">
        <f t="shared" si="32"/>
        <v>633.70210899485699</v>
      </c>
      <c r="AL10">
        <f t="shared" si="9"/>
        <v>4280.364698806874</v>
      </c>
      <c r="AN10">
        <f t="shared" si="10"/>
        <v>4199.7488421619837</v>
      </c>
      <c r="AO10">
        <f t="shared" si="11"/>
        <v>-209.98744210809917</v>
      </c>
      <c r="AP10">
        <f t="shared" si="12"/>
        <v>-13.660621530906791</v>
      </c>
      <c r="AQ10">
        <f t="shared" si="13"/>
        <v>-1435.8722037714433</v>
      </c>
      <c r="AR10">
        <f t="shared" si="14"/>
        <v>2540.2285747515343</v>
      </c>
      <c r="AS10">
        <f t="shared" si="15"/>
        <v>-108.74002324868195</v>
      </c>
      <c r="AT10">
        <f t="shared" si="16"/>
        <v>422.53413501676238</v>
      </c>
      <c r="AU10">
        <f t="shared" si="17"/>
        <v>2854.0226865196141</v>
      </c>
      <c r="AW10">
        <v>7</v>
      </c>
      <c r="AX10">
        <f>(R10*SUMPRODUCT(K11:$K$23, X11:$X$23)-$AZ$3*SUMPRODUCT(K10:$K$22, W11:$W$23))/Z10</f>
        <v>7138.1349621750196</v>
      </c>
    </row>
    <row r="11" spans="1:52" x14ac:dyDescent="0.25">
      <c r="A11" t="s">
        <v>33</v>
      </c>
      <c r="C11" s="24">
        <f>AU25</f>
        <v>32845.895784403605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7685.8670607705581</v>
      </c>
      <c r="P11">
        <f t="shared" si="30"/>
        <v>384.29335303852793</v>
      </c>
      <c r="Q11" s="5">
        <f t="shared" si="31"/>
        <v>25</v>
      </c>
      <c r="R11">
        <f t="shared" si="0"/>
        <v>100000</v>
      </c>
      <c r="S11">
        <f t="shared" si="1"/>
        <v>7418.3134297898814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5849.7668671059309</v>
      </c>
      <c r="AC11">
        <f t="shared" si="2"/>
        <v>5847.1578306512474</v>
      </c>
      <c r="AE11">
        <f t="shared" si="3"/>
        <v>6058.0451601385039</v>
      </c>
      <c r="AF11">
        <f t="shared" si="4"/>
        <v>-302.90225800692519</v>
      </c>
      <c r="AG11">
        <f t="shared" si="5"/>
        <v>-19.705145536081993</v>
      </c>
      <c r="AH11">
        <f t="shared" si="6"/>
        <v>-2310.8230353556519</v>
      </c>
      <c r="AI11">
        <f t="shared" si="7"/>
        <v>3424.6147212398455</v>
      </c>
      <c r="AJ11">
        <f t="shared" si="8"/>
        <v>2.609036454683519</v>
      </c>
      <c r="AK11">
        <f t="shared" si="32"/>
        <v>595.33187116188435</v>
      </c>
      <c r="AL11">
        <f t="shared" si="9"/>
        <v>4022.5556288564135</v>
      </c>
      <c r="AN11">
        <f t="shared" si="10"/>
        <v>3842.2223097124256</v>
      </c>
      <c r="AO11">
        <f t="shared" si="11"/>
        <v>-192.11111548562127</v>
      </c>
      <c r="AP11">
        <f t="shared" si="12"/>
        <v>-12.497686595841333</v>
      </c>
      <c r="AQ11">
        <f t="shared" si="13"/>
        <v>-1465.6040992665494</v>
      </c>
      <c r="AR11">
        <f t="shared" si="14"/>
        <v>2172.009408364414</v>
      </c>
      <c r="AS11">
        <f t="shared" si="15"/>
        <v>1.654741390671449</v>
      </c>
      <c r="AT11">
        <f t="shared" si="16"/>
        <v>377.5801164560383</v>
      </c>
      <c r="AU11">
        <f t="shared" si="17"/>
        <v>2551.2442662111239</v>
      </c>
      <c r="AW11">
        <v>8</v>
      </c>
      <c r="AX11">
        <f>(R11*SUMPRODUCT(K12:$K$23, X12:$X$23)-$AZ$3*SUMPRODUCT(K11:$K$22, W12:$W$23))/Z11</f>
        <v>7418.3134297898814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7685.8670607705581</v>
      </c>
      <c r="P12">
        <f t="shared" si="30"/>
        <v>384.29335303852793</v>
      </c>
      <c r="Q12" s="5">
        <f t="shared" si="31"/>
        <v>25</v>
      </c>
      <c r="R12">
        <f t="shared" si="0"/>
        <v>100000</v>
      </c>
      <c r="S12">
        <f t="shared" si="1"/>
        <v>7572.2406308274876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5847.1578306512474</v>
      </c>
      <c r="AC12">
        <f t="shared" si="2"/>
        <v>5721.7989318112204</v>
      </c>
      <c r="AE12">
        <f t="shared" si="3"/>
        <v>5807.6582721532268</v>
      </c>
      <c r="AF12">
        <f t="shared" si="4"/>
        <v>-290.38291360766135</v>
      </c>
      <c r="AG12">
        <f t="shared" si="5"/>
        <v>-18.890706234681385</v>
      </c>
      <c r="AH12">
        <f t="shared" si="6"/>
        <v>-2469.5513841591651</v>
      </c>
      <c r="AI12">
        <f t="shared" si="7"/>
        <v>3028.833268151719</v>
      </c>
      <c r="AJ12">
        <f t="shared" si="8"/>
        <v>125.358898840027</v>
      </c>
      <c r="AK12">
        <f t="shared" si="32"/>
        <v>795.51032324377695</v>
      </c>
      <c r="AL12">
        <f t="shared" si="9"/>
        <v>3949.7024902355229</v>
      </c>
      <c r="AN12">
        <f t="shared" si="10"/>
        <v>3442.4469746923237</v>
      </c>
      <c r="AO12">
        <f t="shared" si="11"/>
        <v>-172.1223487346162</v>
      </c>
      <c r="AP12">
        <f t="shared" si="12"/>
        <v>-11.197327990042012</v>
      </c>
      <c r="AQ12">
        <f t="shared" si="13"/>
        <v>-1463.8085253755894</v>
      </c>
      <c r="AR12">
        <f t="shared" si="14"/>
        <v>1795.3187725920761</v>
      </c>
      <c r="AS12">
        <f t="shared" si="15"/>
        <v>74.305570651734513</v>
      </c>
      <c r="AT12">
        <f t="shared" si="16"/>
        <v>471.53292725877537</v>
      </c>
      <c r="AU12">
        <f t="shared" si="17"/>
        <v>2341.157270502586</v>
      </c>
      <c r="AW12">
        <v>9</v>
      </c>
      <c r="AX12">
        <f>(R12*SUMPRODUCT(K13:$K$23, X13:$X$23)-$AZ$3*SUMPRODUCT(K12:$K$22, W13:$W$23))/Z12</f>
        <v>7572.2406308274876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7685.8670607705581</v>
      </c>
      <c r="P13">
        <f t="shared" si="30"/>
        <v>384.29335303852793</v>
      </c>
      <c r="Q13" s="5">
        <f t="shared" si="31"/>
        <v>25</v>
      </c>
      <c r="R13">
        <f t="shared" si="0"/>
        <v>100000</v>
      </c>
      <c r="S13">
        <f t="shared" si="1"/>
        <v>7639.1189663688583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5721.7989318112204</v>
      </c>
      <c r="AC13">
        <f t="shared" si="2"/>
        <v>5514.5152136054012</v>
      </c>
      <c r="AE13">
        <f t="shared" si="3"/>
        <v>5548.2616546439776</v>
      </c>
      <c r="AF13">
        <f t="shared" si="4"/>
        <v>-277.41308273219886</v>
      </c>
      <c r="AG13">
        <f t="shared" si="5"/>
        <v>-18.04696077480596</v>
      </c>
      <c r="AH13">
        <f t="shared" si="6"/>
        <v>-2619.3535901144464</v>
      </c>
      <c r="AI13">
        <f t="shared" si="7"/>
        <v>2633.4480210225261</v>
      </c>
      <c r="AJ13">
        <f t="shared" si="8"/>
        <v>207.28371820581924</v>
      </c>
      <c r="AK13">
        <f t="shared" si="32"/>
        <v>1142.1360756368197</v>
      </c>
      <c r="AL13">
        <f t="shared" si="9"/>
        <v>3982.8678148651652</v>
      </c>
      <c r="AN13">
        <f t="shared" si="10"/>
        <v>2979.1571033566634</v>
      </c>
      <c r="AO13">
        <f t="shared" si="11"/>
        <v>-148.95785516783315</v>
      </c>
      <c r="AP13">
        <f t="shared" si="12"/>
        <v>-9.6903741627362443</v>
      </c>
      <c r="AQ13">
        <f t="shared" si="13"/>
        <v>-1406.4704118019765</v>
      </c>
      <c r="AR13">
        <f t="shared" si="14"/>
        <v>1414.0384622241172</v>
      </c>
      <c r="AS13">
        <f t="shared" si="15"/>
        <v>111.30166526774468</v>
      </c>
      <c r="AT13">
        <f t="shared" si="16"/>
        <v>613.27367282422688</v>
      </c>
      <c r="AU13">
        <f t="shared" si="17"/>
        <v>2138.6138003160891</v>
      </c>
      <c r="AW13">
        <v>10</v>
      </c>
      <c r="AX13">
        <f>(R13*SUMPRODUCT(K14:$K$23, X14:$X$23)-$AZ$3*SUMPRODUCT(K13:$K$22, W14:$W$23))/Z13</f>
        <v>7639.1189663688583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7685.8670607705581</v>
      </c>
      <c r="P14">
        <f t="shared" si="30"/>
        <v>384.29335303852793</v>
      </c>
      <c r="Q14" s="5">
        <f t="shared" si="31"/>
        <v>25</v>
      </c>
      <c r="R14">
        <f t="shared" si="0"/>
        <v>100000</v>
      </c>
      <c r="S14">
        <f t="shared" si="1"/>
        <v>7543.5278883239398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5514.5152136054012</v>
      </c>
      <c r="AC14">
        <f t="shared" si="2"/>
        <v>5182.0821811937913</v>
      </c>
      <c r="AE14">
        <f t="shared" si="3"/>
        <v>5279.8631266799457</v>
      </c>
      <c r="AF14">
        <f t="shared" si="4"/>
        <v>-263.99315633399732</v>
      </c>
      <c r="AG14">
        <f t="shared" si="5"/>
        <v>-17.173934589725409</v>
      </c>
      <c r="AH14">
        <f t="shared" si="6"/>
        <v>-2770.2263093299603</v>
      </c>
      <c r="AI14">
        <f t="shared" si="7"/>
        <v>2228.4697264262627</v>
      </c>
      <c r="AJ14">
        <f t="shared" si="8"/>
        <v>332.43303241160993</v>
      </c>
      <c r="AK14">
        <f t="shared" si="32"/>
        <v>901.08506019071706</v>
      </c>
      <c r="AL14">
        <f t="shared" si="9"/>
        <v>3461.9878190285899</v>
      </c>
      <c r="AN14">
        <f t="shared" si="10"/>
        <v>2611.5677870887921</v>
      </c>
      <c r="AO14">
        <f t="shared" si="11"/>
        <v>-130.57838935443962</v>
      </c>
      <c r="AP14">
        <f t="shared" si="12"/>
        <v>-8.4947077748016806</v>
      </c>
      <c r="AQ14">
        <f t="shared" si="13"/>
        <v>-1370.2313144888735</v>
      </c>
      <c r="AR14">
        <f t="shared" si="14"/>
        <v>1102.2633754706771</v>
      </c>
      <c r="AS14">
        <f t="shared" si="15"/>
        <v>164.4306638222123</v>
      </c>
      <c r="AT14">
        <f t="shared" si="16"/>
        <v>445.70184115753699</v>
      </c>
      <c r="AU14">
        <f t="shared" si="17"/>
        <v>1712.3958804504266</v>
      </c>
      <c r="AW14">
        <v>11</v>
      </c>
      <c r="AX14">
        <f>(R14*SUMPRODUCT(K15:$K$23, X15:$X$23)-$AZ$3*SUMPRODUCT(K14:$K$22, W15:$W$23))/Z14</f>
        <v>7543.5278883239398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7685.8670607705581</v>
      </c>
      <c r="P15">
        <f t="shared" si="30"/>
        <v>384.29335303852793</v>
      </c>
      <c r="Q15" s="5">
        <f t="shared" si="31"/>
        <v>25</v>
      </c>
      <c r="R15">
        <f t="shared" si="0"/>
        <v>100000</v>
      </c>
      <c r="S15">
        <f t="shared" si="1"/>
        <v>7309.1469150022413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5182.0821811937913</v>
      </c>
      <c r="AC15">
        <f t="shared" si="2"/>
        <v>4756.6838597800579</v>
      </c>
      <c r="AE15">
        <f t="shared" si="3"/>
        <v>5001.8477151339757</v>
      </c>
      <c r="AF15">
        <f t="shared" si="4"/>
        <v>-250.0923857566988</v>
      </c>
      <c r="AG15">
        <f t="shared" si="5"/>
        <v>-16.269627341929681</v>
      </c>
      <c r="AH15">
        <f t="shared" si="6"/>
        <v>-2930.2716075938979</v>
      </c>
      <c r="AI15">
        <f t="shared" si="7"/>
        <v>1805.2140944414496</v>
      </c>
      <c r="AJ15">
        <f t="shared" si="8"/>
        <v>425.39832141373336</v>
      </c>
      <c r="AK15">
        <f t="shared" si="32"/>
        <v>850.03847577956628</v>
      </c>
      <c r="AL15">
        <f t="shared" si="9"/>
        <v>3080.6508916347493</v>
      </c>
      <c r="AN15">
        <f t="shared" si="10"/>
        <v>2279.0364496227512</v>
      </c>
      <c r="AO15">
        <f t="shared" si="11"/>
        <v>-113.95182248113757</v>
      </c>
      <c r="AP15">
        <f t="shared" si="12"/>
        <v>-7.4130752965243936</v>
      </c>
      <c r="AQ15">
        <f t="shared" si="13"/>
        <v>-1335.1457663925044</v>
      </c>
      <c r="AR15">
        <f t="shared" si="14"/>
        <v>822.52578545258496</v>
      </c>
      <c r="AS15">
        <f t="shared" si="15"/>
        <v>193.82802822581826</v>
      </c>
      <c r="AT15">
        <f t="shared" si="16"/>
        <v>387.31060604301257</v>
      </c>
      <c r="AU15">
        <f t="shared" si="17"/>
        <v>1403.6644197214159</v>
      </c>
      <c r="AW15">
        <v>12</v>
      </c>
      <c r="AX15">
        <f>(R15*SUMPRODUCT(K16:$K$23, X16:$X$23)-$AZ$3*SUMPRODUCT(K15:$K$22, W16:$W$23))/Z15</f>
        <v>7309.1469150022413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7685.8670607705581</v>
      </c>
      <c r="P16">
        <f t="shared" si="30"/>
        <v>384.29335303852793</v>
      </c>
      <c r="Q16" s="5">
        <f t="shared" si="31"/>
        <v>25</v>
      </c>
      <c r="R16">
        <f t="shared" si="0"/>
        <v>100000</v>
      </c>
      <c r="S16">
        <f t="shared" si="1"/>
        <v>6944.0583471757636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4756.6838597800579</v>
      </c>
      <c r="AC16">
        <f t="shared" si="2"/>
        <v>4260.4531811811248</v>
      </c>
      <c r="AE16">
        <f t="shared" si="3"/>
        <v>4715.5820317254484</v>
      </c>
      <c r="AF16">
        <f t="shared" si="4"/>
        <v>-235.77910158627242</v>
      </c>
      <c r="AG16">
        <f t="shared" si="5"/>
        <v>-15.338484241401517</v>
      </c>
      <c r="AH16">
        <f t="shared" si="6"/>
        <v>-3073.7873084354696</v>
      </c>
      <c r="AI16">
        <f t="shared" si="7"/>
        <v>1390.6771374623049</v>
      </c>
      <c r="AJ16">
        <f t="shared" si="8"/>
        <v>496.23067859893308</v>
      </c>
      <c r="AK16">
        <f t="shared" si="32"/>
        <v>790.36617461338892</v>
      </c>
      <c r="AL16">
        <f t="shared" si="9"/>
        <v>2677.2739906746269</v>
      </c>
      <c r="AN16">
        <f t="shared" si="10"/>
        <v>1979.2391694367159</v>
      </c>
      <c r="AO16">
        <f t="shared" si="11"/>
        <v>-98.9619584718358</v>
      </c>
      <c r="AP16">
        <f t="shared" si="12"/>
        <v>-6.4379176538810841</v>
      </c>
      <c r="AQ16">
        <f t="shared" si="13"/>
        <v>-1290.1398381880906</v>
      </c>
      <c r="AR16">
        <f t="shared" si="14"/>
        <v>583.69945512290849</v>
      </c>
      <c r="AS16">
        <f t="shared" si="15"/>
        <v>208.2795272251461</v>
      </c>
      <c r="AT16">
        <f t="shared" si="16"/>
        <v>331.73501817341656</v>
      </c>
      <c r="AU16">
        <f t="shared" si="17"/>
        <v>1123.7140005214712</v>
      </c>
      <c r="AW16">
        <v>13</v>
      </c>
      <c r="AX16">
        <f>(R16*SUMPRODUCT(K17:$K$23, X17:$X$23)-$AZ$3*SUMPRODUCT(K16:$K$22, W17:$W$23))/Z16</f>
        <v>6944.0583471757636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7685.8670607705581</v>
      </c>
      <c r="P17">
        <f t="shared" si="30"/>
        <v>384.29335303852793</v>
      </c>
      <c r="Q17" s="5">
        <f t="shared" si="31"/>
        <v>25</v>
      </c>
      <c r="R17">
        <f t="shared" si="0"/>
        <v>100000</v>
      </c>
      <c r="S17">
        <f t="shared" si="1"/>
        <v>6454.4893773304839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4260.4531811811248</v>
      </c>
      <c r="AC17">
        <f t="shared" si="2"/>
        <v>3714.1903641489093</v>
      </c>
      <c r="AE17">
        <f t="shared" si="3"/>
        <v>4422.7779624993636</v>
      </c>
      <c r="AF17">
        <f t="shared" si="4"/>
        <v>-221.13889812496822</v>
      </c>
      <c r="AG17">
        <f t="shared" si="5"/>
        <v>-14.386073580018282</v>
      </c>
      <c r="AH17">
        <f t="shared" si="6"/>
        <v>-3196.1032758768811</v>
      </c>
      <c r="AI17">
        <f t="shared" si="7"/>
        <v>991.14971491749611</v>
      </c>
      <c r="AJ17">
        <f t="shared" si="8"/>
        <v>546.26281703221548</v>
      </c>
      <c r="AK17">
        <f t="shared" si="32"/>
        <v>724.10123345218597</v>
      </c>
      <c r="AL17">
        <f t="shared" si="9"/>
        <v>2261.5137654018977</v>
      </c>
      <c r="AN17">
        <f t="shared" si="10"/>
        <v>1710.0164053884891</v>
      </c>
      <c r="AO17">
        <f t="shared" si="11"/>
        <v>-85.500820269424466</v>
      </c>
      <c r="AP17">
        <f t="shared" si="12"/>
        <v>-5.5622104567635109</v>
      </c>
      <c r="AQ17">
        <f t="shared" si="13"/>
        <v>-1235.7366979319947</v>
      </c>
      <c r="AR17">
        <f t="shared" si="14"/>
        <v>383.21667673030652</v>
      </c>
      <c r="AS17">
        <f t="shared" si="15"/>
        <v>211.20625694963394</v>
      </c>
      <c r="AT17">
        <f t="shared" si="16"/>
        <v>279.96544227726565</v>
      </c>
      <c r="AU17">
        <f t="shared" si="17"/>
        <v>874.38837595720622</v>
      </c>
      <c r="AW17">
        <v>14</v>
      </c>
      <c r="AX17">
        <f>(R17*SUMPRODUCT(K18:$K$23, X18:$X$23)-$AZ$3*SUMPRODUCT(K17:$K$22, W18:$W$23))/Z17</f>
        <v>6454.4893773304839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7685.8670607705581</v>
      </c>
      <c r="P18">
        <f t="shared" si="30"/>
        <v>384.29335303852793</v>
      </c>
      <c r="Q18" s="5">
        <f t="shared" si="31"/>
        <v>25</v>
      </c>
      <c r="R18">
        <f t="shared" si="0"/>
        <v>100000</v>
      </c>
      <c r="S18">
        <f t="shared" si="1"/>
        <v>5833.4517853707694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3714.1903641489093</v>
      </c>
      <c r="AC18">
        <f t="shared" si="2"/>
        <v>3130.0024184976519</v>
      </c>
      <c r="AE18">
        <f t="shared" si="3"/>
        <v>4123.9361142562793</v>
      </c>
      <c r="AF18">
        <f t="shared" si="4"/>
        <v>-206.19680571281398</v>
      </c>
      <c r="AG18">
        <f t="shared" si="5"/>
        <v>-13.414023693257935</v>
      </c>
      <c r="AH18">
        <f t="shared" si="6"/>
        <v>-3312.7566038406635</v>
      </c>
      <c r="AI18">
        <f t="shared" si="7"/>
        <v>591.56868100954398</v>
      </c>
      <c r="AJ18">
        <f t="shared" si="8"/>
        <v>584.18794565125745</v>
      </c>
      <c r="AK18">
        <f t="shared" si="32"/>
        <v>653.06422209228663</v>
      </c>
      <c r="AL18">
        <f t="shared" si="9"/>
        <v>1828.8208487530881</v>
      </c>
      <c r="AN18">
        <f t="shared" si="10"/>
        <v>1468.7884061699338</v>
      </c>
      <c r="AO18">
        <f t="shared" si="11"/>
        <v>-73.439420308496693</v>
      </c>
      <c r="AP18">
        <f t="shared" si="12"/>
        <v>-4.7775624876039631</v>
      </c>
      <c r="AQ18">
        <f t="shared" si="13"/>
        <v>-1179.8772719498227</v>
      </c>
      <c r="AR18">
        <f t="shared" si="14"/>
        <v>210.69415142401053</v>
      </c>
      <c r="AS18">
        <f t="shared" si="15"/>
        <v>208.0654156184815</v>
      </c>
      <c r="AT18">
        <f t="shared" si="16"/>
        <v>232.59651248659659</v>
      </c>
      <c r="AU18">
        <f t="shared" si="17"/>
        <v>651.35607952908856</v>
      </c>
      <c r="AW18">
        <v>15</v>
      </c>
      <c r="AX18">
        <f>(R18*SUMPRODUCT(K19:$K$23, X19:$X$23)-$AZ$3*SUMPRODUCT(K18:$K$22, W19:$W$23))/Z18</f>
        <v>5833.4517853707694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7685.8670607705581</v>
      </c>
      <c r="P19">
        <f t="shared" si="30"/>
        <v>384.29335303852793</v>
      </c>
      <c r="Q19" s="5">
        <f t="shared" si="31"/>
        <v>25</v>
      </c>
      <c r="R19">
        <f t="shared" si="0"/>
        <v>100000</v>
      </c>
      <c r="S19">
        <f t="shared" si="1"/>
        <v>5069.5557316486847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3130.0024184976519</v>
      </c>
      <c r="AC19">
        <f t="shared" si="2"/>
        <v>2519.5355180088027</v>
      </c>
      <c r="AE19">
        <f t="shared" si="3"/>
        <v>3819.8248665879951</v>
      </c>
      <c r="AF19">
        <f t="shared" si="4"/>
        <v>-190.99124332939977</v>
      </c>
      <c r="AG19">
        <f t="shared" si="5"/>
        <v>-12.424833907435008</v>
      </c>
      <c r="AH19">
        <f t="shared" si="6"/>
        <v>-3420.1981955613815</v>
      </c>
      <c r="AI19">
        <f t="shared" si="7"/>
        <v>196.21059378977861</v>
      </c>
      <c r="AJ19">
        <f t="shared" si="8"/>
        <v>610.46690048884921</v>
      </c>
      <c r="AK19">
        <f t="shared" si="32"/>
        <v>578.35360009308215</v>
      </c>
      <c r="AL19">
        <f t="shared" si="9"/>
        <v>1385.03109437171</v>
      </c>
      <c r="AN19">
        <f t="shared" si="10"/>
        <v>1253.2361841455247</v>
      </c>
      <c r="AO19">
        <f t="shared" si="11"/>
        <v>-62.661809207276242</v>
      </c>
      <c r="AP19">
        <f t="shared" si="12"/>
        <v>-4.0764307209467914</v>
      </c>
      <c r="AQ19">
        <f t="shared" si="13"/>
        <v>-1122.1237321949388</v>
      </c>
      <c r="AR19">
        <f t="shared" si="14"/>
        <v>64.374212022362926</v>
      </c>
      <c r="AS19">
        <f t="shared" si="15"/>
        <v>200.28646224274925</v>
      </c>
      <c r="AT19">
        <f t="shared" si="16"/>
        <v>189.7504949002834</v>
      </c>
      <c r="AU19">
        <f t="shared" si="17"/>
        <v>454.41116916539556</v>
      </c>
      <c r="AW19">
        <v>16</v>
      </c>
      <c r="AX19">
        <f>(R19*SUMPRODUCT(K20:$K$23, X20:$X$23)-$AZ$3*SUMPRODUCT(K19:$K$22, W20:$W$23))/Z19</f>
        <v>5069.5557316486847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7685.8670607705581</v>
      </c>
      <c r="P20">
        <f t="shared" si="30"/>
        <v>384.29335303852793</v>
      </c>
      <c r="Q20" s="5">
        <f t="shared" si="31"/>
        <v>25</v>
      </c>
      <c r="R20">
        <f t="shared" si="0"/>
        <v>100000</v>
      </c>
      <c r="S20">
        <f t="shared" si="1"/>
        <v>4142.705420741745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2519.5355180088027</v>
      </c>
      <c r="AC20">
        <f t="shared" si="2"/>
        <v>1892.5191574668102</v>
      </c>
      <c r="AE20">
        <f t="shared" si="3"/>
        <v>3511.1477107264436</v>
      </c>
      <c r="AF20">
        <f t="shared" si="4"/>
        <v>-175.55738553632219</v>
      </c>
      <c r="AG20">
        <f t="shared" si="5"/>
        <v>-11.420792484974454</v>
      </c>
      <c r="AH20">
        <f t="shared" si="6"/>
        <v>-3519.1723335448196</v>
      </c>
      <c r="AI20">
        <f t="shared" si="7"/>
        <v>-195.00280083967255</v>
      </c>
      <c r="AJ20">
        <f t="shared" si="8"/>
        <v>627.01636054199253</v>
      </c>
      <c r="AK20">
        <f t="shared" si="32"/>
        <v>501.02311840253202</v>
      </c>
      <c r="AL20">
        <f t="shared" si="9"/>
        <v>933.03667810485194</v>
      </c>
      <c r="AN20">
        <f t="shared" si="10"/>
        <v>1061.1596827514729</v>
      </c>
      <c r="AO20">
        <f t="shared" si="11"/>
        <v>-53.057984137573648</v>
      </c>
      <c r="AP20">
        <f t="shared" si="12"/>
        <v>-3.4516589812219727</v>
      </c>
      <c r="AQ20">
        <f t="shared" si="13"/>
        <v>-1063.584931389727</v>
      </c>
      <c r="AR20">
        <f t="shared" si="14"/>
        <v>-58.934891757049641</v>
      </c>
      <c r="AS20">
        <f t="shared" si="15"/>
        <v>189.50056706530941</v>
      </c>
      <c r="AT20">
        <f t="shared" si="16"/>
        <v>151.42214944445755</v>
      </c>
      <c r="AU20">
        <f t="shared" si="17"/>
        <v>281.9878247527173</v>
      </c>
      <c r="AW20">
        <v>17</v>
      </c>
      <c r="AX20">
        <f>(R20*SUMPRODUCT(K21:$K$23, X21:$X$23)-$AZ$3*SUMPRODUCT(K20:$K$22, W21:$W$23))/Z20</f>
        <v>4142.705420741745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7685.8670607705581</v>
      </c>
      <c r="P21">
        <f t="shared" si="30"/>
        <v>384.29335303852793</v>
      </c>
      <c r="Q21" s="5">
        <f t="shared" si="31"/>
        <v>25</v>
      </c>
      <c r="R21">
        <f t="shared" si="0"/>
        <v>100000</v>
      </c>
      <c r="S21">
        <f t="shared" si="1"/>
        <v>3022.3999047083407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1892.5191574668102</v>
      </c>
      <c r="AC21">
        <f t="shared" si="2"/>
        <v>1257.8936955725158</v>
      </c>
      <c r="AE21">
        <f t="shared" si="3"/>
        <v>3198.7837564747083</v>
      </c>
      <c r="AF21">
        <f t="shared" si="4"/>
        <v>-159.93918782373544</v>
      </c>
      <c r="AG21">
        <f t="shared" si="5"/>
        <v>-10.404758926945354</v>
      </c>
      <c r="AH21">
        <f t="shared" si="6"/>
        <v>-3607.3025327174219</v>
      </c>
      <c r="AI21">
        <f t="shared" si="7"/>
        <v>-578.86272299339407</v>
      </c>
      <c r="AJ21">
        <f t="shared" si="8"/>
        <v>634.6254618942944</v>
      </c>
      <c r="AK21">
        <f t="shared" si="32"/>
        <v>421.97679404389874</v>
      </c>
      <c r="AL21">
        <f t="shared" si="9"/>
        <v>477.73953294479907</v>
      </c>
      <c r="AN21">
        <f t="shared" si="10"/>
        <v>890.55078339177498</v>
      </c>
      <c r="AO21">
        <f t="shared" si="11"/>
        <v>-44.527539169588756</v>
      </c>
      <c r="AP21">
        <f t="shared" si="12"/>
        <v>-2.8967154139876947</v>
      </c>
      <c r="AQ21">
        <f t="shared" si="13"/>
        <v>-1004.2836093375147</v>
      </c>
      <c r="AR21">
        <f t="shared" si="14"/>
        <v>-161.15708052931618</v>
      </c>
      <c r="AS21">
        <f t="shared" si="15"/>
        <v>176.68159065343792</v>
      </c>
      <c r="AT21">
        <f t="shared" si="16"/>
        <v>117.47957758891881</v>
      </c>
      <c r="AU21">
        <f t="shared" si="17"/>
        <v>133.00408771304055</v>
      </c>
      <c r="AW21">
        <v>18</v>
      </c>
      <c r="AX21">
        <f>(R21*SUMPRODUCT(K22:$K$23, X22:$X$23)-$AZ$3*SUMPRODUCT(K21:$K$22, W22:$W$23))/Z21</f>
        <v>3022.3999047083407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7685.8670607705581</v>
      </c>
      <c r="P22">
        <f t="shared" si="30"/>
        <v>384.29335303852793</v>
      </c>
      <c r="Q22" s="5">
        <f t="shared" si="31"/>
        <v>25</v>
      </c>
      <c r="R22">
        <f t="shared" si="0"/>
        <v>100000</v>
      </c>
      <c r="S22">
        <f t="shared" si="1"/>
        <v>1665.4515299065463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1257.8936955725158</v>
      </c>
      <c r="AC22">
        <f t="shared" si="2"/>
        <v>624.96438325889767</v>
      </c>
      <c r="AE22">
        <f t="shared" si="3"/>
        <v>2884.138674221208</v>
      </c>
      <c r="AF22">
        <f t="shared" si="4"/>
        <v>-144.2069337110604</v>
      </c>
      <c r="AG22">
        <f t="shared" si="5"/>
        <v>-9.3813054903790327</v>
      </c>
      <c r="AH22">
        <f t="shared" si="6"/>
        <v>-3677.6233891874685</v>
      </c>
      <c r="AI22">
        <f t="shared" si="7"/>
        <v>-947.07295416770012</v>
      </c>
      <c r="AJ22">
        <f t="shared" si="8"/>
        <v>632.92931231361808</v>
      </c>
      <c r="AK22">
        <f t="shared" si="32"/>
        <v>342.09392256559352</v>
      </c>
      <c r="AL22">
        <f t="shared" si="9"/>
        <v>27.950280711511482</v>
      </c>
      <c r="AN22">
        <f t="shared" si="10"/>
        <v>739.65996599809023</v>
      </c>
      <c r="AO22">
        <f t="shared" si="11"/>
        <v>-36.982998299904516</v>
      </c>
      <c r="AP22">
        <f t="shared" si="12"/>
        <v>-2.4059093142964616</v>
      </c>
      <c r="AQ22">
        <f t="shared" si="13"/>
        <v>-943.15533969069861</v>
      </c>
      <c r="AR22">
        <f t="shared" si="14"/>
        <v>-242.88428130680933</v>
      </c>
      <c r="AS22">
        <f t="shared" si="15"/>
        <v>162.31968240968811</v>
      </c>
      <c r="AT22">
        <f t="shared" si="16"/>
        <v>87.732667431931205</v>
      </c>
      <c r="AU22">
        <f t="shared" si="17"/>
        <v>7.1680685348099971</v>
      </c>
      <c r="AW22">
        <v>19</v>
      </c>
      <c r="AX22">
        <f>(R22*SUMPRODUCT(K23:$K$23, X23:$X$23)-$AZ$3*SUMPRODUCT(K22:$K$22, W23:$W$23))/Z22</f>
        <v>1665.4515299065463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7685.8670607705581</v>
      </c>
      <c r="P23">
        <f t="shared" si="30"/>
        <v>384.29335303852793</v>
      </c>
      <c r="Q23" s="5">
        <f t="shared" si="31"/>
        <v>25</v>
      </c>
      <c r="R23">
        <f t="shared" si="0"/>
        <v>100000</v>
      </c>
      <c r="S23">
        <f t="shared" si="1"/>
        <v>1870.3744639044428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624.96438325889767</v>
      </c>
      <c r="AC23">
        <f t="shared" si="2"/>
        <v>624.96438325889767</v>
      </c>
      <c r="AE23">
        <f t="shared" si="3"/>
        <v>2568.1451816964891</v>
      </c>
      <c r="AF23">
        <f t="shared" si="4"/>
        <v>-128.40725908482446</v>
      </c>
      <c r="AG23">
        <f t="shared" si="5"/>
        <v>-8.3534660481071867</v>
      </c>
      <c r="AH23">
        <f t="shared" si="6"/>
        <v>-3736.1055494722232</v>
      </c>
      <c r="AI23">
        <f t="shared" si="7"/>
        <v>-1304.7210929086659</v>
      </c>
      <c r="AJ23">
        <f t="shared" si="8"/>
        <v>0</v>
      </c>
      <c r="AK23">
        <f t="shared" si="32"/>
        <v>262.24657631334401</v>
      </c>
      <c r="AL23">
        <f t="shared" si="9"/>
        <v>-1042.4745165953218</v>
      </c>
      <c r="AN23">
        <f t="shared" si="10"/>
        <v>606.70519487384968</v>
      </c>
      <c r="AO23">
        <f t="shared" si="11"/>
        <v>-30.335259743692486</v>
      </c>
      <c r="AP23">
        <f t="shared" si="12"/>
        <v>-1.9734442128544429</v>
      </c>
      <c r="AQ23">
        <f t="shared" si="13"/>
        <v>-882.62714336284103</v>
      </c>
      <c r="AR23">
        <f t="shared" si="14"/>
        <v>-308.23065244553828</v>
      </c>
      <c r="AS23">
        <f t="shared" si="15"/>
        <v>0</v>
      </c>
      <c r="AT23">
        <f t="shared" si="16"/>
        <v>61.953802815027508</v>
      </c>
      <c r="AU23">
        <f t="shared" si="17"/>
        <v>-246.27684963051075</v>
      </c>
      <c r="AW23">
        <v>20</v>
      </c>
      <c r="AX23">
        <f>(R23*SUMPRODUCT(K$23:$K24, X$23:$X24)-$AZ$3*SUMPRODUCT(K$22:$K23, W$23:$W24))/Z23</f>
        <v>1870.3744639044428</v>
      </c>
    </row>
    <row r="25" spans="5:50" x14ac:dyDescent="0.25">
      <c r="AN25" s="6">
        <f t="shared" ref="AN25:AU25" si="33">SUM(AN3:AN23)</f>
        <v>64818.35254331035</v>
      </c>
      <c r="AO25" s="6">
        <f t="shared" si="33"/>
        <v>-9005.3179227434393</v>
      </c>
      <c r="AP25" s="6">
        <f t="shared" si="33"/>
        <v>-1708.2687621211837</v>
      </c>
      <c r="AQ25" s="6">
        <f t="shared" si="33"/>
        <v>-24859.298342402133</v>
      </c>
      <c r="AR25" s="6">
        <f t="shared" si="33"/>
        <v>29245.467516043591</v>
      </c>
      <c r="AS25" s="6">
        <f t="shared" si="33"/>
        <v>-3125.9361511391567</v>
      </c>
      <c r="AT25" s="6">
        <f t="shared" si="33"/>
        <v>6726.3644194991766</v>
      </c>
      <c r="AU25" s="7">
        <f t="shared" si="33"/>
        <v>32845.895784403605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608.41908582025985</v>
      </c>
      <c r="K3">
        <v>1</v>
      </c>
      <c r="L3" s="2">
        <v>0</v>
      </c>
      <c r="O3">
        <f>$C$3</f>
        <v>608.41908582025985</v>
      </c>
      <c r="P3">
        <f>O3*B5</f>
        <v>486.73526865620789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608.41908582025985</v>
      </c>
      <c r="AF3">
        <f t="shared" ref="AF3:AF23" si="4">-$Z3*P3</f>
        <v>-486.73526865620789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-1400.748769835948</v>
      </c>
      <c r="AJ3">
        <f t="shared" ref="AJ3:AJ23" si="8">AB3-AC3</f>
        <v>0</v>
      </c>
      <c r="AL3">
        <f t="shared" ref="AL3:AL23" si="9">SUM(AI3:AK3)</f>
        <v>-1400.748769835948</v>
      </c>
      <c r="AN3">
        <f t="shared" ref="AN3:AN23" si="10">AE3*$K3</f>
        <v>608.41908582025985</v>
      </c>
      <c r="AO3">
        <f t="shared" ref="AO3:AO23" si="11">AF3*$K3</f>
        <v>-486.73526865620789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-1400.748769835948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-1400.748769835948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324.54681238705763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36.314367264093377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35.90714147208746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-35.90714147208746</v>
      </c>
      <c r="AK4">
        <f>G4*MAX(0, SUM(AB4, AE4:AF4))</f>
        <v>0</v>
      </c>
      <c r="AL4">
        <f t="shared" si="9"/>
        <v>-339.38289147208741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-288.63967091497045</v>
      </c>
      <c r="AR4">
        <f t="shared" si="14"/>
        <v>-288.63967091497045</v>
      </c>
      <c r="AS4">
        <f t="shared" si="15"/>
        <v>-34.151741936548845</v>
      </c>
      <c r="AT4">
        <f t="shared" si="16"/>
        <v>0</v>
      </c>
      <c r="AU4">
        <f t="shared" si="17"/>
        <v>-322.79141285151928</v>
      </c>
      <c r="AW4">
        <v>1</v>
      </c>
      <c r="AX4">
        <f>(R4*SUMPRODUCT(K5:$K$23, X5:$X$23)-$AZ$3*SUMPRODUCT(K4:$K$22, W5:$W$23))/Z4</f>
        <v>36.314367264093377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608.41908582025985</v>
      </c>
      <c r="P5">
        <f t="shared" ref="P5:P23" si="30">O5*$C$5</f>
        <v>30.420954291012993</v>
      </c>
      <c r="Q5" s="5">
        <f t="shared" ref="Q5:Q23" si="31">$C$8</f>
        <v>25</v>
      </c>
      <c r="R5">
        <f t="shared" si="0"/>
        <v>250000</v>
      </c>
      <c r="S5">
        <f t="shared" si="1"/>
        <v>69.551556552956384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35.90714147208746</v>
      </c>
      <c r="AC5">
        <f t="shared" si="2"/>
        <v>67.999858556993331</v>
      </c>
      <c r="AE5">
        <f t="shared" si="3"/>
        <v>594.84523179077962</v>
      </c>
      <c r="AF5">
        <f t="shared" si="4"/>
        <v>-29.742261589538984</v>
      </c>
      <c r="AG5">
        <f t="shared" si="5"/>
        <v>-24.442249004599347</v>
      </c>
      <c r="AH5">
        <f t="shared" si="6"/>
        <v>-302.06896150649078</v>
      </c>
      <c r="AI5">
        <f t="shared" si="7"/>
        <v>238.59175969015047</v>
      </c>
      <c r="AJ5">
        <f t="shared" si="8"/>
        <v>-32.092717084905871</v>
      </c>
      <c r="AK5">
        <f>G5*SUM(AB5, AE5:AF5)</f>
        <v>2.4641414578606455</v>
      </c>
      <c r="AL5">
        <f t="shared" si="9"/>
        <v>208.96318406310525</v>
      </c>
      <c r="AN5">
        <f t="shared" si="10"/>
        <v>537.85047547482498</v>
      </c>
      <c r="AO5">
        <f t="shared" si="11"/>
        <v>-26.892523773741249</v>
      </c>
      <c r="AP5">
        <f t="shared" si="12"/>
        <v>-22.100328869109376</v>
      </c>
      <c r="AQ5">
        <f t="shared" si="13"/>
        <v>-273.12639639615747</v>
      </c>
      <c r="AR5">
        <f t="shared" si="14"/>
        <v>215.73122643581678</v>
      </c>
      <c r="AS5">
        <f t="shared" si="15"/>
        <v>-29.017771717579759</v>
      </c>
      <c r="AT5">
        <f t="shared" si="16"/>
        <v>2.2280411507336888</v>
      </c>
      <c r="AU5">
        <f t="shared" si="17"/>
        <v>188.94149586897072</v>
      </c>
      <c r="AW5">
        <v>2</v>
      </c>
      <c r="AX5">
        <f>(R5*SUMPRODUCT(K6:$K$23, X6:$X$23)-$AZ$3*SUMPRODUCT(K5:$K$22, W6:$W$23))/Z5</f>
        <v>69.551556552956384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608.41908582025985</v>
      </c>
      <c r="P6">
        <f t="shared" si="30"/>
        <v>30.420954291012993</v>
      </c>
      <c r="Q6" s="5">
        <f t="shared" si="31"/>
        <v>25</v>
      </c>
      <c r="R6">
        <f t="shared" si="0"/>
        <v>250000</v>
      </c>
      <c r="S6">
        <f t="shared" si="1"/>
        <v>100.08988887597901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67.999858556993331</v>
      </c>
      <c r="AC6">
        <f t="shared" si="2"/>
        <v>96.757755305470255</v>
      </c>
      <c r="AE6">
        <f t="shared" si="3"/>
        <v>588.16395632049591</v>
      </c>
      <c r="AF6">
        <f t="shared" si="4"/>
        <v>-29.408197816024796</v>
      </c>
      <c r="AG6">
        <f t="shared" si="5"/>
        <v>-24.167714739238647</v>
      </c>
      <c r="AH6">
        <f t="shared" si="6"/>
        <v>-301.11775314710189</v>
      </c>
      <c r="AI6">
        <f t="shared" si="7"/>
        <v>233.47029061813055</v>
      </c>
      <c r="AJ6">
        <f t="shared" si="8"/>
        <v>-28.757896748476924</v>
      </c>
      <c r="AK6">
        <f>G6*SUM(AB6, AE6:AF6)</f>
        <v>4.4499648811363981</v>
      </c>
      <c r="AL6">
        <f t="shared" si="9"/>
        <v>209.16235875079002</v>
      </c>
      <c r="AN6">
        <f t="shared" si="10"/>
        <v>504.22808628018657</v>
      </c>
      <c r="AO6">
        <f t="shared" si="11"/>
        <v>-25.211404314009329</v>
      </c>
      <c r="AP6">
        <f t="shared" si="12"/>
        <v>-20.71878159444962</v>
      </c>
      <c r="AQ6">
        <f t="shared" si="13"/>
        <v>-258.14575473852761</v>
      </c>
      <c r="AR6">
        <f t="shared" si="14"/>
        <v>200.15214563319998</v>
      </c>
      <c r="AS6">
        <f t="shared" si="15"/>
        <v>-24.653906597136398</v>
      </c>
      <c r="AT6">
        <f t="shared" si="16"/>
        <v>3.8149180205914868</v>
      </c>
      <c r="AU6">
        <f t="shared" si="17"/>
        <v>179.31315705665506</v>
      </c>
      <c r="AW6">
        <v>3</v>
      </c>
      <c r="AX6">
        <f>(R6*SUMPRODUCT(K7:$K$23, X7:$X$23)-$AZ$3*SUMPRODUCT(K6:$K$22, W7:$W$23))/Z6</f>
        <v>100.08988887597901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608.41908582025985</v>
      </c>
      <c r="P7">
        <f t="shared" si="30"/>
        <v>30.420954291012993</v>
      </c>
      <c r="Q7" s="5">
        <f t="shared" si="31"/>
        <v>25</v>
      </c>
      <c r="R7">
        <f t="shared" si="0"/>
        <v>250000</v>
      </c>
      <c r="S7">
        <f t="shared" si="1"/>
        <v>128.96927350480831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96.757755305470255</v>
      </c>
      <c r="AC7">
        <f t="shared" si="2"/>
        <v>123.27404947478045</v>
      </c>
      <c r="AE7">
        <f t="shared" si="3"/>
        <v>581.55157774081067</v>
      </c>
      <c r="AF7">
        <f t="shared" si="4"/>
        <v>-29.077578887040534</v>
      </c>
      <c r="AG7">
        <f t="shared" si="5"/>
        <v>-23.896011453880227</v>
      </c>
      <c r="AH7">
        <f t="shared" si="6"/>
        <v>-300.26137966033269</v>
      </c>
      <c r="AI7">
        <f t="shared" si="7"/>
        <v>228.31660773955724</v>
      </c>
      <c r="AJ7">
        <f t="shared" si="8"/>
        <v>-26.5162941693102</v>
      </c>
      <c r="AK7">
        <f>G7*SUM(AB7, AE7:AF7)</f>
        <v>8.9593982073975162</v>
      </c>
      <c r="AL7">
        <f t="shared" si="9"/>
        <v>210.75971177764458</v>
      </c>
      <c r="AN7">
        <f t="shared" si="10"/>
        <v>469.58589894828441</v>
      </c>
      <c r="AO7">
        <f t="shared" si="11"/>
        <v>-23.479294947414221</v>
      </c>
      <c r="AP7">
        <f t="shared" si="12"/>
        <v>-19.295330714157206</v>
      </c>
      <c r="AQ7">
        <f t="shared" si="13"/>
        <v>-242.45228675158111</v>
      </c>
      <c r="AR7">
        <f t="shared" si="14"/>
        <v>184.35898653513189</v>
      </c>
      <c r="AS7">
        <f t="shared" si="15"/>
        <v>-21.411132410034007</v>
      </c>
      <c r="AT7">
        <f t="shared" si="16"/>
        <v>7.2344521488539462</v>
      </c>
      <c r="AU7">
        <f t="shared" si="17"/>
        <v>170.18230627395184</v>
      </c>
      <c r="AW7">
        <v>4</v>
      </c>
      <c r="AX7">
        <f>(R7*SUMPRODUCT(K8:$K$23, X8:$X$23)-$AZ$3*SUMPRODUCT(K7:$K$22, W8:$W$23))/Z7</f>
        <v>128.96927350480831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608.41908582025985</v>
      </c>
      <c r="P8">
        <f t="shared" si="30"/>
        <v>30.420954291012993</v>
      </c>
      <c r="Q8" s="5">
        <f t="shared" si="31"/>
        <v>25</v>
      </c>
      <c r="R8">
        <f t="shared" si="0"/>
        <v>250000</v>
      </c>
      <c r="S8">
        <f t="shared" si="1"/>
        <v>155.90448039217424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123.27404947478045</v>
      </c>
      <c r="AC8">
        <f t="shared" si="2"/>
        <v>147.34248635028734</v>
      </c>
      <c r="AE8">
        <f t="shared" si="3"/>
        <v>575.00580241326929</v>
      </c>
      <c r="AF8">
        <f t="shared" si="4"/>
        <v>-28.750290120663461</v>
      </c>
      <c r="AG8">
        <f t="shared" si="5"/>
        <v>-23.627044902694685</v>
      </c>
      <c r="AH8">
        <f t="shared" si="6"/>
        <v>-300.06436646740485</v>
      </c>
      <c r="AI8">
        <f t="shared" si="7"/>
        <v>222.56410092250633</v>
      </c>
      <c r="AJ8">
        <f t="shared" si="8"/>
        <v>-24.06843687550689</v>
      </c>
      <c r="AK8">
        <f t="shared" ref="AK8:AK23" si="32">G8*SUM(AB8:AB8, AE8:AF8)</f>
        <v>14.461838534175545</v>
      </c>
      <c r="AL8">
        <f t="shared" si="9"/>
        <v>212.95750258117496</v>
      </c>
      <c r="AN8">
        <f t="shared" si="10"/>
        <v>433.8850357155585</v>
      </c>
      <c r="AO8">
        <f t="shared" si="11"/>
        <v>-21.694251785777922</v>
      </c>
      <c r="AP8">
        <f t="shared" si="12"/>
        <v>-17.828378737108579</v>
      </c>
      <c r="AQ8">
        <f t="shared" si="13"/>
        <v>-226.42108621384574</v>
      </c>
      <c r="AR8">
        <f t="shared" si="14"/>
        <v>167.9413189788263</v>
      </c>
      <c r="AS8">
        <f t="shared" si="15"/>
        <v>-18.161442109833537</v>
      </c>
      <c r="AT8">
        <f t="shared" si="16"/>
        <v>10.912542625793501</v>
      </c>
      <c r="AU8">
        <f t="shared" si="17"/>
        <v>160.69241949478624</v>
      </c>
      <c r="AW8">
        <v>5</v>
      </c>
      <c r="AX8">
        <f>(R8*SUMPRODUCT(K9:$K$23, X9:$X$23)-$AZ$3*SUMPRODUCT(K8:$K$22, W9:$W$23))/Z8</f>
        <v>155.90448039217424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608.41908582025985</v>
      </c>
      <c r="P9">
        <f t="shared" si="30"/>
        <v>30.420954291012993</v>
      </c>
      <c r="Q9" s="5">
        <f t="shared" si="31"/>
        <v>25</v>
      </c>
      <c r="R9">
        <f t="shared" si="0"/>
        <v>250000</v>
      </c>
      <c r="S9">
        <f t="shared" si="1"/>
        <v>178.45469088152831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147.34248635028734</v>
      </c>
      <c r="AC9">
        <f t="shared" si="2"/>
        <v>166.75243090693175</v>
      </c>
      <c r="AE9">
        <f t="shared" si="3"/>
        <v>568.52168508170621</v>
      </c>
      <c r="AF9">
        <f t="shared" si="4"/>
        <v>-28.42608425408531</v>
      </c>
      <c r="AG9">
        <f t="shared" si="5"/>
        <v>-23.360611884620422</v>
      </c>
      <c r="AH9">
        <f t="shared" si="6"/>
        <v>-301.62569047318868</v>
      </c>
      <c r="AI9">
        <f t="shared" si="7"/>
        <v>215.10929846981185</v>
      </c>
      <c r="AJ9">
        <f t="shared" si="8"/>
        <v>-19.409944556644405</v>
      </c>
      <c r="AK9">
        <f t="shared" si="32"/>
        <v>15.329869344067355</v>
      </c>
      <c r="AL9">
        <f t="shared" si="9"/>
        <v>211.0292232572348</v>
      </c>
      <c r="AN9">
        <f t="shared" si="10"/>
        <v>399.65742734785545</v>
      </c>
      <c r="AO9">
        <f t="shared" si="11"/>
        <v>-19.982871367392772</v>
      </c>
      <c r="AP9">
        <f t="shared" si="12"/>
        <v>-16.421962947178276</v>
      </c>
      <c r="AQ9">
        <f t="shared" si="13"/>
        <v>-212.03579500966705</v>
      </c>
      <c r="AR9">
        <f t="shared" si="14"/>
        <v>151.2167980236174</v>
      </c>
      <c r="AS9">
        <f t="shared" si="15"/>
        <v>-13.644736357520213</v>
      </c>
      <c r="AT9">
        <f t="shared" si="16"/>
        <v>10.776539056286314</v>
      </c>
      <c r="AU9">
        <f t="shared" si="17"/>
        <v>148.34860072238351</v>
      </c>
      <c r="AW9">
        <v>6</v>
      </c>
      <c r="AX9">
        <f>(R9*SUMPRODUCT(K10:$K$23, X10:$X$23)-$AZ$3*SUMPRODUCT(K9:$K$22, W10:$W$23))/Z9</f>
        <v>178.45469088152831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608.41908582025985</v>
      </c>
      <c r="P10">
        <f t="shared" si="30"/>
        <v>30.420954291012993</v>
      </c>
      <c r="Q10" s="5">
        <f t="shared" si="31"/>
        <v>25</v>
      </c>
      <c r="R10">
        <f t="shared" si="0"/>
        <v>250000</v>
      </c>
      <c r="S10">
        <f t="shared" si="1"/>
        <v>191.85176006134162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166.75243090693175</v>
      </c>
      <c r="AC10">
        <f t="shared" si="2"/>
        <v>177.2449822495721</v>
      </c>
      <c r="AE10">
        <f t="shared" si="3"/>
        <v>562.09664186574537</v>
      </c>
      <c r="AF10">
        <f t="shared" si="4"/>
        <v>-28.104832093287268</v>
      </c>
      <c r="AG10">
        <f t="shared" si="5"/>
        <v>-23.096606227758969</v>
      </c>
      <c r="AH10">
        <f t="shared" si="6"/>
        <v>-303.99538015246713</v>
      </c>
      <c r="AI10">
        <f t="shared" si="7"/>
        <v>206.89982339223195</v>
      </c>
      <c r="AJ10">
        <f t="shared" si="8"/>
        <v>-10.492551342640354</v>
      </c>
      <c r="AK10">
        <f t="shared" si="32"/>
        <v>3.013200234921376</v>
      </c>
      <c r="AL10">
        <f t="shared" si="9"/>
        <v>199.42047228451298</v>
      </c>
      <c r="AN10">
        <f t="shared" si="10"/>
        <v>374.78969218405604</v>
      </c>
      <c r="AO10">
        <f t="shared" si="11"/>
        <v>-18.739484609202801</v>
      </c>
      <c r="AP10">
        <f t="shared" si="12"/>
        <v>-15.40014526659577</v>
      </c>
      <c r="AQ10">
        <f t="shared" si="13"/>
        <v>-202.69527776316272</v>
      </c>
      <c r="AR10">
        <f t="shared" si="14"/>
        <v>137.95478454509472</v>
      </c>
      <c r="AS10">
        <f t="shared" si="15"/>
        <v>-6.9961280588344898</v>
      </c>
      <c r="AT10">
        <f t="shared" si="16"/>
        <v>2.0091142775495192</v>
      </c>
      <c r="AU10">
        <f t="shared" si="17"/>
        <v>132.96777076380977</v>
      </c>
      <c r="AW10">
        <v>7</v>
      </c>
      <c r="AX10">
        <f>(R10*SUMPRODUCT(K11:$K$23, X11:$X$23)-$AZ$3*SUMPRODUCT(K10:$K$22, W11:$W$23))/Z10</f>
        <v>191.85176006134162</v>
      </c>
    </row>
    <row r="11" spans="1:52" x14ac:dyDescent="0.25">
      <c r="A11" t="s">
        <v>33</v>
      </c>
      <c r="C11" s="24">
        <f>AU25</f>
        <v>217.37557990066466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608.41908582025985</v>
      </c>
      <c r="P11">
        <f t="shared" si="30"/>
        <v>30.420954291012993</v>
      </c>
      <c r="Q11" s="5">
        <f t="shared" si="31"/>
        <v>25</v>
      </c>
      <c r="R11">
        <f t="shared" si="0"/>
        <v>250000</v>
      </c>
      <c r="S11">
        <f t="shared" si="1"/>
        <v>200.3424718591184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177.2449822495721</v>
      </c>
      <c r="AC11">
        <f t="shared" si="2"/>
        <v>182.99301072939647</v>
      </c>
      <c r="AE11">
        <f t="shared" si="3"/>
        <v>555.73059105394589</v>
      </c>
      <c r="AF11">
        <f t="shared" si="4"/>
        <v>-27.786529552697296</v>
      </c>
      <c r="AG11">
        <f t="shared" si="5"/>
        <v>-22.835024574579204</v>
      </c>
      <c r="AH11">
        <f t="shared" si="6"/>
        <v>-306.15590902174762</v>
      </c>
      <c r="AI11">
        <f t="shared" si="7"/>
        <v>198.95312790492176</v>
      </c>
      <c r="AJ11">
        <f t="shared" si="8"/>
        <v>-5.7480284798243702</v>
      </c>
      <c r="AK11">
        <f t="shared" si="32"/>
        <v>1.1283024700013131</v>
      </c>
      <c r="AL11">
        <f t="shared" si="9"/>
        <v>194.33340189509869</v>
      </c>
      <c r="AN11">
        <f t="shared" si="10"/>
        <v>352.4636113951197</v>
      </c>
      <c r="AO11">
        <f t="shared" si="11"/>
        <v>-17.623180569755988</v>
      </c>
      <c r="AP11">
        <f t="shared" si="12"/>
        <v>-14.482764413937414</v>
      </c>
      <c r="AQ11">
        <f t="shared" si="13"/>
        <v>-194.17469378302758</v>
      </c>
      <c r="AR11">
        <f t="shared" si="14"/>
        <v>126.1829726283987</v>
      </c>
      <c r="AS11">
        <f t="shared" si="15"/>
        <v>-3.64559898089942</v>
      </c>
      <c r="AT11">
        <f t="shared" si="16"/>
        <v>0.71560855156179881</v>
      </c>
      <c r="AU11">
        <f t="shared" si="17"/>
        <v>123.25298219906108</v>
      </c>
      <c r="AW11">
        <v>8</v>
      </c>
      <c r="AX11">
        <f>(R11*SUMPRODUCT(K12:$K$23, X12:$X$23)-$AZ$3*SUMPRODUCT(K11:$K$22, W12:$W$23))/Z11</f>
        <v>200.3424718591184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608.41908582025985</v>
      </c>
      <c r="P12">
        <f t="shared" si="30"/>
        <v>30.420954291012993</v>
      </c>
      <c r="Q12" s="5">
        <f t="shared" si="31"/>
        <v>25</v>
      </c>
      <c r="R12">
        <f t="shared" si="0"/>
        <v>250000</v>
      </c>
      <c r="S12">
        <f t="shared" si="1"/>
        <v>207.53542465376492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182.99301072939647</v>
      </c>
      <c r="AC12">
        <f t="shared" si="2"/>
        <v>187.41030219889467</v>
      </c>
      <c r="AE12">
        <f t="shared" si="3"/>
        <v>549.41947827643605</v>
      </c>
      <c r="AF12">
        <f t="shared" si="4"/>
        <v>-27.470973913821805</v>
      </c>
      <c r="AG12">
        <f t="shared" si="5"/>
        <v>-22.575700330624837</v>
      </c>
      <c r="AH12">
        <f t="shared" si="6"/>
        <v>-309.73998208573596</v>
      </c>
      <c r="AI12">
        <f t="shared" si="7"/>
        <v>189.63282194625344</v>
      </c>
      <c r="AJ12">
        <f t="shared" si="8"/>
        <v>-4.4172914694981955</v>
      </c>
      <c r="AK12">
        <f t="shared" si="32"/>
        <v>14.803771816932226</v>
      </c>
      <c r="AL12">
        <f t="shared" si="9"/>
        <v>200.01930229368747</v>
      </c>
      <c r="AN12">
        <f t="shared" si="10"/>
        <v>325.6643783430672</v>
      </c>
      <c r="AO12">
        <f t="shared" si="11"/>
        <v>-16.283218917153359</v>
      </c>
      <c r="AP12">
        <f t="shared" si="12"/>
        <v>-13.381581295399874</v>
      </c>
      <c r="AQ12">
        <f t="shared" si="13"/>
        <v>-183.59610953434631</v>
      </c>
      <c r="AR12">
        <f t="shared" si="14"/>
        <v>112.40346859616761</v>
      </c>
      <c r="AS12">
        <f t="shared" si="15"/>
        <v>-2.6183172189073103</v>
      </c>
      <c r="AT12">
        <f t="shared" si="16"/>
        <v>8.7748274979580767</v>
      </c>
      <c r="AU12">
        <f t="shared" si="17"/>
        <v>118.55997887521838</v>
      </c>
      <c r="AW12">
        <v>9</v>
      </c>
      <c r="AX12">
        <f>(R12*SUMPRODUCT(K13:$K$23, X13:$X$23)-$AZ$3*SUMPRODUCT(K12:$K$22, W13:$W$23))/Z12</f>
        <v>207.53542465376492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608.41908582025985</v>
      </c>
      <c r="P13">
        <f t="shared" si="30"/>
        <v>30.420954291012993</v>
      </c>
      <c r="Q13" s="5">
        <f t="shared" si="31"/>
        <v>25</v>
      </c>
      <c r="R13">
        <f t="shared" si="0"/>
        <v>250000</v>
      </c>
      <c r="S13">
        <f t="shared" si="1"/>
        <v>216.01115770589757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187.41030219889467</v>
      </c>
      <c r="AC13">
        <f t="shared" si="2"/>
        <v>192.84268656276959</v>
      </c>
      <c r="AE13">
        <f t="shared" si="3"/>
        <v>543.16254915585705</v>
      </c>
      <c r="AF13">
        <f t="shared" si="4"/>
        <v>-27.158127457792851</v>
      </c>
      <c r="AG13">
        <f t="shared" si="5"/>
        <v>-22.318602498456098</v>
      </c>
      <c r="AH13">
        <f t="shared" si="6"/>
        <v>-313.40828862491577</v>
      </c>
      <c r="AI13">
        <f t="shared" si="7"/>
        <v>180.27753057469238</v>
      </c>
      <c r="AJ13">
        <f t="shared" si="8"/>
        <v>-5.4323843638749167</v>
      </c>
      <c r="AK13">
        <f t="shared" si="32"/>
        <v>49.239030672787123</v>
      </c>
      <c r="AL13">
        <f t="shared" si="9"/>
        <v>224.08417688360458</v>
      </c>
      <c r="AN13">
        <f t="shared" si="10"/>
        <v>291.65289370240043</v>
      </c>
      <c r="AO13">
        <f t="shared" si="11"/>
        <v>-14.58264468512002</v>
      </c>
      <c r="AP13">
        <f t="shared" si="12"/>
        <v>-11.984046050642837</v>
      </c>
      <c r="AQ13">
        <f t="shared" si="13"/>
        <v>-168.28559780093619</v>
      </c>
      <c r="AR13">
        <f t="shared" si="14"/>
        <v>96.800605165701398</v>
      </c>
      <c r="AS13">
        <f t="shared" si="15"/>
        <v>-2.9169364159773248</v>
      </c>
      <c r="AT13">
        <f t="shared" si="16"/>
        <v>26.439057334011633</v>
      </c>
      <c r="AU13">
        <f t="shared" si="17"/>
        <v>120.32272608373572</v>
      </c>
      <c r="AW13">
        <v>10</v>
      </c>
      <c r="AX13">
        <f>(R13*SUMPRODUCT(K14:$K$23, X14:$X$23)-$AZ$3*SUMPRODUCT(K13:$K$22, W14:$W$23))/Z13</f>
        <v>216.01115770589757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608.41908582025985</v>
      </c>
      <c r="P14">
        <f t="shared" si="30"/>
        <v>30.420954291012993</v>
      </c>
      <c r="Q14" s="5">
        <f t="shared" si="31"/>
        <v>25</v>
      </c>
      <c r="R14">
        <f t="shared" si="0"/>
        <v>250000</v>
      </c>
      <c r="S14">
        <f t="shared" si="1"/>
        <v>216.44224914339924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192.84268656276959</v>
      </c>
      <c r="AC14">
        <f t="shared" si="2"/>
        <v>191.01976436850191</v>
      </c>
      <c r="AE14">
        <f t="shared" si="3"/>
        <v>536.95649010598765</v>
      </c>
      <c r="AF14">
        <f t="shared" si="4"/>
        <v>-26.847824505299386</v>
      </c>
      <c r="AG14">
        <f t="shared" si="5"/>
        <v>-22.063594922489671</v>
      </c>
      <c r="AH14">
        <f t="shared" si="6"/>
        <v>-318.21550981863726</v>
      </c>
      <c r="AI14">
        <f t="shared" si="7"/>
        <v>169.82956085956135</v>
      </c>
      <c r="AJ14">
        <f t="shared" si="8"/>
        <v>1.8229221942676759</v>
      </c>
      <c r="AK14">
        <f t="shared" si="32"/>
        <v>49.206594651442053</v>
      </c>
      <c r="AL14">
        <f t="shared" si="9"/>
        <v>220.85907770527109</v>
      </c>
      <c r="AN14">
        <f t="shared" si="10"/>
        <v>265.59367903744209</v>
      </c>
      <c r="AO14">
        <f t="shared" si="11"/>
        <v>-13.279683951872107</v>
      </c>
      <c r="AP14">
        <f t="shared" si="12"/>
        <v>-10.913270360321349</v>
      </c>
      <c r="AQ14">
        <f t="shared" si="13"/>
        <v>-157.39828000370173</v>
      </c>
      <c r="AR14">
        <f t="shared" si="14"/>
        <v>84.002444721546908</v>
      </c>
      <c r="AS14">
        <f t="shared" si="15"/>
        <v>0.90166823773559956</v>
      </c>
      <c r="AT14">
        <f t="shared" si="16"/>
        <v>24.338956223065647</v>
      </c>
      <c r="AU14">
        <f t="shared" si="17"/>
        <v>109.24306918234815</v>
      </c>
      <c r="AW14">
        <v>11</v>
      </c>
      <c r="AX14">
        <f>(R14*SUMPRODUCT(K15:$K$23, X15:$X$23)-$AZ$3*SUMPRODUCT(K14:$K$22, W15:$W$23))/Z14</f>
        <v>216.44224914339924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608.41908582025985</v>
      </c>
      <c r="P15">
        <f t="shared" si="30"/>
        <v>30.420954291012993</v>
      </c>
      <c r="Q15" s="5">
        <f t="shared" si="31"/>
        <v>25</v>
      </c>
      <c r="R15">
        <f t="shared" si="0"/>
        <v>250000</v>
      </c>
      <c r="S15">
        <f t="shared" si="1"/>
        <v>211.08543307951734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191.01976436850191</v>
      </c>
      <c r="AC15">
        <f t="shared" si="2"/>
        <v>184.15395869400163</v>
      </c>
      <c r="AE15">
        <f t="shared" si="3"/>
        <v>530.79353494079851</v>
      </c>
      <c r="AF15">
        <f t="shared" si="4"/>
        <v>-26.539676747039923</v>
      </c>
      <c r="AG15">
        <f t="shared" si="5"/>
        <v>-21.810358489378746</v>
      </c>
      <c r="AH15">
        <f t="shared" si="6"/>
        <v>-326.00483886028138</v>
      </c>
      <c r="AI15">
        <f t="shared" si="7"/>
        <v>156.43866084409842</v>
      </c>
      <c r="AJ15">
        <f t="shared" si="8"/>
        <v>6.8658056745002796</v>
      </c>
      <c r="AK15">
        <f t="shared" si="32"/>
        <v>48.669153579358237</v>
      </c>
      <c r="AL15">
        <f t="shared" si="9"/>
        <v>211.97362009795694</v>
      </c>
      <c r="AN15">
        <f t="shared" si="10"/>
        <v>241.85018862010378</v>
      </c>
      <c r="AO15">
        <f t="shared" si="11"/>
        <v>-12.092509431005189</v>
      </c>
      <c r="AP15">
        <f t="shared" si="12"/>
        <v>-9.9376480068029753</v>
      </c>
      <c r="AQ15">
        <f t="shared" si="13"/>
        <v>-148.54049000091797</v>
      </c>
      <c r="AR15">
        <f t="shared" si="14"/>
        <v>71.279541181377624</v>
      </c>
      <c r="AS15">
        <f t="shared" si="15"/>
        <v>3.1283282257612148</v>
      </c>
      <c r="AT15">
        <f t="shared" si="16"/>
        <v>22.175560172302053</v>
      </c>
      <c r="AU15">
        <f t="shared" si="17"/>
        <v>96.583429579440889</v>
      </c>
      <c r="AW15">
        <v>12</v>
      </c>
      <c r="AX15">
        <f>(R15*SUMPRODUCT(K16:$K$23, X16:$X$23)-$AZ$3*SUMPRODUCT(K15:$K$22, W16:$W$23))/Z15</f>
        <v>211.08543307951734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608.41908582025985</v>
      </c>
      <c r="P16">
        <f t="shared" si="30"/>
        <v>30.420954291012993</v>
      </c>
      <c r="Q16" s="5">
        <f t="shared" si="31"/>
        <v>25</v>
      </c>
      <c r="R16">
        <f t="shared" si="0"/>
        <v>250000</v>
      </c>
      <c r="S16">
        <f t="shared" si="1"/>
        <v>199.99511198742181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184.15395869400163</v>
      </c>
      <c r="AC16">
        <f t="shared" si="2"/>
        <v>172.46565191970762</v>
      </c>
      <c r="AE16">
        <f t="shared" si="3"/>
        <v>524.66979434468908</v>
      </c>
      <c r="AF16">
        <f t="shared" si="4"/>
        <v>-26.233489717234455</v>
      </c>
      <c r="AG16">
        <f t="shared" si="5"/>
        <v>-21.558733386763276</v>
      </c>
      <c r="AH16">
        <f t="shared" si="6"/>
        <v>-335.21517721684626</v>
      </c>
      <c r="AI16">
        <f t="shared" si="7"/>
        <v>141.66239402384508</v>
      </c>
      <c r="AJ16">
        <f t="shared" si="8"/>
        <v>11.688306774294006</v>
      </c>
      <c r="AK16">
        <f t="shared" si="32"/>
        <v>47.781318432501948</v>
      </c>
      <c r="AL16">
        <f t="shared" si="9"/>
        <v>201.13201923064105</v>
      </c>
      <c r="AN16">
        <f t="shared" si="10"/>
        <v>220.2160838261027</v>
      </c>
      <c r="AO16">
        <f t="shared" si="11"/>
        <v>-11.010804191305136</v>
      </c>
      <c r="AP16">
        <f t="shared" si="12"/>
        <v>-9.0487005157477611</v>
      </c>
      <c r="AQ16">
        <f t="shared" si="13"/>
        <v>-140.69758610359406</v>
      </c>
      <c r="AR16">
        <f t="shared" si="14"/>
        <v>59.458993015455718</v>
      </c>
      <c r="AS16">
        <f t="shared" si="15"/>
        <v>4.905853495164501</v>
      </c>
      <c r="AT16">
        <f t="shared" si="16"/>
        <v>20.054927763462672</v>
      </c>
      <c r="AU16">
        <f t="shared" si="17"/>
        <v>84.419774274082897</v>
      </c>
      <c r="AW16">
        <v>13</v>
      </c>
      <c r="AX16">
        <f>(R16*SUMPRODUCT(K17:$K$23, X17:$X$23)-$AZ$3*SUMPRODUCT(K16:$K$22, W17:$W$23))/Z16</f>
        <v>199.99511198742181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608.41908582025985</v>
      </c>
      <c r="P17">
        <f t="shared" si="30"/>
        <v>30.420954291012993</v>
      </c>
      <c r="Q17" s="5">
        <f t="shared" si="31"/>
        <v>25</v>
      </c>
      <c r="R17">
        <f t="shared" si="0"/>
        <v>250000</v>
      </c>
      <c r="S17">
        <f t="shared" si="1"/>
        <v>183.90867956566117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172.46565191970762</v>
      </c>
      <c r="AC17">
        <f t="shared" si="2"/>
        <v>156.75419746414775</v>
      </c>
      <c r="AE17">
        <f t="shared" si="3"/>
        <v>518.58479841662063</v>
      </c>
      <c r="AF17">
        <f t="shared" si="4"/>
        <v>-25.92923992083103</v>
      </c>
      <c r="AG17">
        <f t="shared" si="5"/>
        <v>-21.308700306363406</v>
      </c>
      <c r="AH17">
        <f t="shared" si="6"/>
        <v>-344.45746532235052</v>
      </c>
      <c r="AI17">
        <f t="shared" si="7"/>
        <v>126.88939286707568</v>
      </c>
      <c r="AJ17">
        <f t="shared" si="8"/>
        <v>15.711454455559874</v>
      </c>
      <c r="AK17">
        <f t="shared" si="32"/>
        <v>46.55848472908481</v>
      </c>
      <c r="AL17">
        <f t="shared" si="9"/>
        <v>189.15933205172036</v>
      </c>
      <c r="AN17">
        <f t="shared" si="10"/>
        <v>200.50486829693102</v>
      </c>
      <c r="AO17">
        <f t="shared" si="11"/>
        <v>-10.025243414846551</v>
      </c>
      <c r="AP17">
        <f t="shared" si="12"/>
        <v>-8.2387647334654979</v>
      </c>
      <c r="AQ17">
        <f t="shared" si="13"/>
        <v>-133.18053080080227</v>
      </c>
      <c r="AR17">
        <f t="shared" si="14"/>
        <v>49.060329347816719</v>
      </c>
      <c r="AS17">
        <f t="shared" si="15"/>
        <v>6.0746537807967842</v>
      </c>
      <c r="AT17">
        <f t="shared" si="16"/>
        <v>18.001304467876263</v>
      </c>
      <c r="AU17">
        <f t="shared" si="17"/>
        <v>73.136287596489765</v>
      </c>
      <c r="AW17">
        <v>14</v>
      </c>
      <c r="AX17">
        <f>(R17*SUMPRODUCT(K18:$K$23, X18:$X$23)-$AZ$3*SUMPRODUCT(K17:$K$22, W18:$W$23))/Z17</f>
        <v>183.90867956566117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608.41908582025985</v>
      </c>
      <c r="P18">
        <f t="shared" si="30"/>
        <v>30.420954291012993</v>
      </c>
      <c r="Q18" s="5">
        <f t="shared" si="31"/>
        <v>25</v>
      </c>
      <c r="R18">
        <f t="shared" si="0"/>
        <v>250000</v>
      </c>
      <c r="S18">
        <f t="shared" si="1"/>
        <v>163.31946419749394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156.75419746414775</v>
      </c>
      <c r="AC18">
        <f t="shared" si="2"/>
        <v>137.58162591905432</v>
      </c>
      <c r="AE18">
        <f t="shared" si="3"/>
        <v>512.53711539313542</v>
      </c>
      <c r="AF18">
        <f t="shared" si="4"/>
        <v>-25.626855769656771</v>
      </c>
      <c r="AG18">
        <f t="shared" si="5"/>
        <v>-21.060200416878029</v>
      </c>
      <c r="AH18">
        <f t="shared" si="6"/>
        <v>-354.1288642174473</v>
      </c>
      <c r="AI18">
        <f t="shared" si="7"/>
        <v>111.72119498915328</v>
      </c>
      <c r="AJ18">
        <f t="shared" si="8"/>
        <v>19.172571545093433</v>
      </c>
      <c r="AK18">
        <f t="shared" si="32"/>
        <v>45.05651199613385</v>
      </c>
      <c r="AL18">
        <f t="shared" si="9"/>
        <v>175.95027853038056</v>
      </c>
      <c r="AN18">
        <f t="shared" si="10"/>
        <v>182.54612873821935</v>
      </c>
      <c r="AO18">
        <f t="shared" si="11"/>
        <v>-9.1273064369109669</v>
      </c>
      <c r="AP18">
        <f t="shared" si="12"/>
        <v>-7.5008383609512297</v>
      </c>
      <c r="AQ18">
        <f t="shared" si="13"/>
        <v>-126.12716483521876</v>
      </c>
      <c r="AR18">
        <f t="shared" si="14"/>
        <v>39.790819105138361</v>
      </c>
      <c r="AS18">
        <f t="shared" si="15"/>
        <v>6.8285371115588518</v>
      </c>
      <c r="AT18">
        <f t="shared" si="16"/>
        <v>16.047407284899883</v>
      </c>
      <c r="AU18">
        <f t="shared" si="17"/>
        <v>62.666763501597103</v>
      </c>
      <c r="AW18">
        <v>15</v>
      </c>
      <c r="AX18">
        <f>(R18*SUMPRODUCT(K19:$K$23, X19:$X$23)-$AZ$3*SUMPRODUCT(K18:$K$22, W19:$W$23))/Z18</f>
        <v>163.31946419749394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608.41908582025985</v>
      </c>
      <c r="P19">
        <f t="shared" si="30"/>
        <v>30.420954291012993</v>
      </c>
      <c r="Q19" s="5">
        <f t="shared" si="31"/>
        <v>25</v>
      </c>
      <c r="R19">
        <f t="shared" si="0"/>
        <v>250000</v>
      </c>
      <c r="S19">
        <f t="shared" si="1"/>
        <v>138.10177571563167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137.58162591905432</v>
      </c>
      <c r="AC19">
        <f t="shared" si="2"/>
        <v>114.97264328355453</v>
      </c>
      <c r="AE19">
        <f t="shared" si="3"/>
        <v>506.52173122638061</v>
      </c>
      <c r="AF19">
        <f t="shared" si="4"/>
        <v>-25.32608656131903</v>
      </c>
      <c r="AG19">
        <f t="shared" si="5"/>
        <v>-20.813027690588346</v>
      </c>
      <c r="AH19">
        <f t="shared" si="6"/>
        <v>-365.70722120902445</v>
      </c>
      <c r="AI19">
        <f t="shared" si="7"/>
        <v>94.675395765448798</v>
      </c>
      <c r="AJ19">
        <f t="shared" si="8"/>
        <v>22.608982635499785</v>
      </c>
      <c r="AK19">
        <f t="shared" si="32"/>
        <v>43.314408940888121</v>
      </c>
      <c r="AL19">
        <f t="shared" si="9"/>
        <v>160.5987873418367</v>
      </c>
      <c r="AN19">
        <f t="shared" si="10"/>
        <v>166.1833680338211</v>
      </c>
      <c r="AO19">
        <f t="shared" si="11"/>
        <v>-8.3091684016910552</v>
      </c>
      <c r="AP19">
        <f t="shared" si="12"/>
        <v>-6.8284909163301322</v>
      </c>
      <c r="AQ19">
        <f t="shared" si="13"/>
        <v>-119.98390984659117</v>
      </c>
      <c r="AR19">
        <f t="shared" si="14"/>
        <v>31.061798869208744</v>
      </c>
      <c r="AS19">
        <f t="shared" si="15"/>
        <v>7.4177209990350903</v>
      </c>
      <c r="AT19">
        <f t="shared" si="16"/>
        <v>14.210909262990668</v>
      </c>
      <c r="AU19">
        <f t="shared" si="17"/>
        <v>52.690429131234502</v>
      </c>
      <c r="AW19">
        <v>16</v>
      </c>
      <c r="AX19">
        <f>(R19*SUMPRODUCT(K20:$K$23, X20:$X$23)-$AZ$3*SUMPRODUCT(K19:$K$22, W20:$W$23))/Z19</f>
        <v>138.10177571563167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608.41908582025985</v>
      </c>
      <c r="P20">
        <f t="shared" si="30"/>
        <v>30.420954291012993</v>
      </c>
      <c r="Q20" s="5">
        <f t="shared" si="31"/>
        <v>25</v>
      </c>
      <c r="R20">
        <f t="shared" si="0"/>
        <v>250000</v>
      </c>
      <c r="S20">
        <f t="shared" si="1"/>
        <v>109.13984331189454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114.97264328355453</v>
      </c>
      <c r="AC20">
        <f t="shared" si="2"/>
        <v>89.788184267426232</v>
      </c>
      <c r="AE20">
        <f t="shared" si="3"/>
        <v>500.5398883827682</v>
      </c>
      <c r="AF20">
        <f t="shared" si="4"/>
        <v>-25.026994419138411</v>
      </c>
      <c r="AG20">
        <f t="shared" si="5"/>
        <v>-20.567233180561274</v>
      </c>
      <c r="AH20">
        <f t="shared" si="6"/>
        <v>-376.64233121190125</v>
      </c>
      <c r="AI20">
        <f t="shared" si="7"/>
        <v>78.303329571167239</v>
      </c>
      <c r="AJ20">
        <f t="shared" si="8"/>
        <v>25.184459016128301</v>
      </c>
      <c r="AK20">
        <f t="shared" si="32"/>
        <v>41.333987607302909</v>
      </c>
      <c r="AL20">
        <f t="shared" si="9"/>
        <v>144.82177619459844</v>
      </c>
      <c r="AN20">
        <f t="shared" si="10"/>
        <v>151.27610482978582</v>
      </c>
      <c r="AO20">
        <f t="shared" si="11"/>
        <v>-7.563805241489292</v>
      </c>
      <c r="AP20">
        <f t="shared" si="12"/>
        <v>-6.2159500069692122</v>
      </c>
      <c r="AQ20">
        <f t="shared" si="13"/>
        <v>-113.83105742848525</v>
      </c>
      <c r="AR20">
        <f t="shared" si="14"/>
        <v>23.665292152842056</v>
      </c>
      <c r="AS20">
        <f t="shared" si="15"/>
        <v>7.6113951168100904</v>
      </c>
      <c r="AT20">
        <f t="shared" si="16"/>
        <v>12.492200496783996</v>
      </c>
      <c r="AU20">
        <f t="shared" si="17"/>
        <v>43.768887766436144</v>
      </c>
      <c r="AW20">
        <v>17</v>
      </c>
      <c r="AX20">
        <f>(R20*SUMPRODUCT(K21:$K$23, X21:$X$23)-$AZ$3*SUMPRODUCT(K20:$K$22, W21:$W$23))/Z20</f>
        <v>109.13984331189454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608.41908582025985</v>
      </c>
      <c r="P21">
        <f t="shared" si="30"/>
        <v>30.420954291012993</v>
      </c>
      <c r="Q21" s="5">
        <f t="shared" si="31"/>
        <v>25</v>
      </c>
      <c r="R21">
        <f t="shared" si="0"/>
        <v>250000</v>
      </c>
      <c r="S21">
        <f t="shared" si="1"/>
        <v>76.295354588089737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89.788184267426232</v>
      </c>
      <c r="AC21">
        <f t="shared" si="2"/>
        <v>62.020805609527315</v>
      </c>
      <c r="AE21">
        <f t="shared" si="3"/>
        <v>494.58636183696706</v>
      </c>
      <c r="AF21">
        <f t="shared" si="4"/>
        <v>-24.729318091848352</v>
      </c>
      <c r="AG21">
        <f t="shared" si="5"/>
        <v>-20.322602189992711</v>
      </c>
      <c r="AH21">
        <f t="shared" si="6"/>
        <v>-389.58658762950967</v>
      </c>
      <c r="AI21">
        <f t="shared" si="7"/>
        <v>59.9478539256163</v>
      </c>
      <c r="AJ21">
        <f t="shared" si="8"/>
        <v>27.767378657898917</v>
      </c>
      <c r="AK21">
        <f t="shared" si="32"/>
        <v>39.175165960878154</v>
      </c>
      <c r="AL21">
        <f t="shared" si="9"/>
        <v>126.89039854439338</v>
      </c>
      <c r="AN21">
        <f t="shared" si="10"/>
        <v>137.69429430709985</v>
      </c>
      <c r="AO21">
        <f t="shared" si="11"/>
        <v>-6.8847147153549919</v>
      </c>
      <c r="AP21">
        <f t="shared" si="12"/>
        <v>-5.6578720784811845</v>
      </c>
      <c r="AQ21">
        <f t="shared" si="13"/>
        <v>-108.46204908666554</v>
      </c>
      <c r="AR21">
        <f t="shared" si="14"/>
        <v>16.689658426598115</v>
      </c>
      <c r="AS21">
        <f t="shared" si="15"/>
        <v>7.7305196909528728</v>
      </c>
      <c r="AT21">
        <f t="shared" si="16"/>
        <v>10.906481147825811</v>
      </c>
      <c r="AU21">
        <f t="shared" si="17"/>
        <v>35.326659265376797</v>
      </c>
      <c r="AW21">
        <v>18</v>
      </c>
      <c r="AX21">
        <f>(R21*SUMPRODUCT(K22:$K$23, X22:$X$23)-$AZ$3*SUMPRODUCT(K21:$K$22, W22:$W$23))/Z21</f>
        <v>76.295354588089737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608.41908582025985</v>
      </c>
      <c r="P22">
        <f t="shared" si="30"/>
        <v>30.420954291012993</v>
      </c>
      <c r="Q22" s="5">
        <f t="shared" si="31"/>
        <v>25</v>
      </c>
      <c r="R22">
        <f t="shared" si="0"/>
        <v>250000</v>
      </c>
      <c r="S22">
        <f t="shared" si="1"/>
        <v>39.863975351100841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62.020805609527315</v>
      </c>
      <c r="AC22">
        <f t="shared" si="2"/>
        <v>32.017209185265969</v>
      </c>
      <c r="AE22">
        <f t="shared" si="3"/>
        <v>488.65876951425548</v>
      </c>
      <c r="AF22">
        <f t="shared" si="4"/>
        <v>-24.432938475712774</v>
      </c>
      <c r="AG22">
        <f t="shared" si="5"/>
        <v>-20.079036839198359</v>
      </c>
      <c r="AH22">
        <f t="shared" si="6"/>
        <v>-403.39328894423846</v>
      </c>
      <c r="AI22">
        <f t="shared" si="7"/>
        <v>40.753505255105893</v>
      </c>
      <c r="AJ22">
        <f t="shared" si="8"/>
        <v>30.003596424261346</v>
      </c>
      <c r="AK22">
        <f t="shared" si="32"/>
        <v>36.837264565364912</v>
      </c>
      <c r="AL22">
        <f t="shared" si="9"/>
        <v>107.59436624473216</v>
      </c>
      <c r="AN22">
        <f t="shared" si="10"/>
        <v>125.32037106058409</v>
      </c>
      <c r="AO22">
        <f t="shared" si="11"/>
        <v>-6.2660185530292045</v>
      </c>
      <c r="AP22">
        <f t="shared" si="12"/>
        <v>-5.149426356819057</v>
      </c>
      <c r="AQ22">
        <f t="shared" si="13"/>
        <v>-103.45337034285353</v>
      </c>
      <c r="AR22">
        <f t="shared" si="14"/>
        <v>10.451555807882299</v>
      </c>
      <c r="AS22">
        <f t="shared" si="15"/>
        <v>7.6946574411794213</v>
      </c>
      <c r="AT22">
        <f t="shared" si="16"/>
        <v>9.4472051914209274</v>
      </c>
      <c r="AU22">
        <f t="shared" si="17"/>
        <v>27.593418440482647</v>
      </c>
      <c r="AW22">
        <v>19</v>
      </c>
      <c r="AX22">
        <f>(R22*SUMPRODUCT(K23:$K$23, X23:$X$23)-$AZ$3*SUMPRODUCT(K22:$K$22, W23:$W$23))/Z22</f>
        <v>39.863975351100841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608.41908582025985</v>
      </c>
      <c r="P23">
        <f t="shared" si="30"/>
        <v>30.420954291012993</v>
      </c>
      <c r="Q23" s="5">
        <f t="shared" si="31"/>
        <v>25</v>
      </c>
      <c r="R23">
        <f t="shared" si="0"/>
        <v>250000</v>
      </c>
      <c r="S23">
        <f t="shared" si="1"/>
        <v>40.351593693677728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32.017209185265969</v>
      </c>
      <c r="AC23">
        <f t="shared" si="2"/>
        <v>32.017209185265969</v>
      </c>
      <c r="AE23">
        <f t="shared" si="3"/>
        <v>482.75369966534049</v>
      </c>
      <c r="AF23">
        <f t="shared" si="4"/>
        <v>-24.137684983267025</v>
      </c>
      <c r="AG23">
        <f t="shared" si="5"/>
        <v>-19.836396939064645</v>
      </c>
      <c r="AH23">
        <f t="shared" si="6"/>
        <v>-418.49531741730789</v>
      </c>
      <c r="AI23">
        <f t="shared" si="7"/>
        <v>20.28430032570094</v>
      </c>
      <c r="AJ23">
        <f t="shared" si="8"/>
        <v>0</v>
      </c>
      <c r="AK23">
        <f t="shared" si="32"/>
        <v>34.344325670713765</v>
      </c>
      <c r="AL23">
        <f t="shared" si="9"/>
        <v>54.628625996414705</v>
      </c>
      <c r="AN23">
        <f t="shared" si="10"/>
        <v>114.04697036561339</v>
      </c>
      <c r="AO23">
        <f t="shared" si="11"/>
        <v>-5.7023485182806697</v>
      </c>
      <c r="AP23">
        <f t="shared" si="12"/>
        <v>-4.6862012149017849</v>
      </c>
      <c r="AQ23">
        <f t="shared" si="13"/>
        <v>-98.866405574366937</v>
      </c>
      <c r="AR23">
        <f t="shared" si="14"/>
        <v>4.792015058064</v>
      </c>
      <c r="AS23">
        <f t="shared" si="15"/>
        <v>0</v>
      </c>
      <c r="AT23">
        <f t="shared" si="16"/>
        <v>8.1135914540067926</v>
      </c>
      <c r="AU23">
        <f t="shared" si="17"/>
        <v>12.905606512070792</v>
      </c>
      <c r="AW23">
        <v>20</v>
      </c>
      <c r="AX23">
        <f>(R23*SUMPRODUCT(K$23:$K24, X$23:$X24)-$AZ$3*SUMPRODUCT(K$22:$K23, W$23:$W24))/Z23</f>
        <v>40.351593693677728</v>
      </c>
    </row>
    <row r="25" spans="5:50" x14ac:dyDescent="0.25">
      <c r="AN25" s="6">
        <f t="shared" ref="AN25:AU25" si="33">SUM(AN3:AN23)</f>
        <v>6103.4286423273161</v>
      </c>
      <c r="AO25" s="6">
        <f t="shared" si="33"/>
        <v>-761.48574648156091</v>
      </c>
      <c r="AP25" s="6">
        <f t="shared" si="33"/>
        <v>-1748.2230694393691</v>
      </c>
      <c r="AQ25" s="6">
        <f t="shared" si="33"/>
        <v>-3500.1135129294194</v>
      </c>
      <c r="AR25" s="6">
        <f t="shared" si="33"/>
        <v>93.606313476966889</v>
      </c>
      <c r="AS25" s="6">
        <f t="shared" si="33"/>
        <v>-104.92437770427688</v>
      </c>
      <c r="AT25" s="6">
        <f t="shared" si="33"/>
        <v>228.69364412797466</v>
      </c>
      <c r="AU25" s="7">
        <f t="shared" si="33"/>
        <v>217.37557990066466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1447.1233901172432</v>
      </c>
      <c r="K3">
        <v>1</v>
      </c>
      <c r="L3" s="2">
        <v>0</v>
      </c>
      <c r="O3">
        <f>$C$3</f>
        <v>1447.1233901172432</v>
      </c>
      <c r="P3">
        <f>O3*B5</f>
        <v>1157.6987120937945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1447.1233901172432</v>
      </c>
      <c r="AF3">
        <f t="shared" ref="AF3:AF23" si="4">-$Z3*P3</f>
        <v>-1157.6987120937945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-1233.0079089765513</v>
      </c>
      <c r="AJ3">
        <f t="shared" ref="AJ3:AJ23" si="8">AB3-AC3</f>
        <v>0</v>
      </c>
      <c r="AL3">
        <f t="shared" ref="AL3:AL23" si="9">SUM(AI3:AK3)</f>
        <v>-1233.0079089765513</v>
      </c>
      <c r="AN3">
        <f t="shared" ref="AN3:AN23" si="10">AE3*$K3</f>
        <v>1447.1233901172432</v>
      </c>
      <c r="AO3">
        <f t="shared" ref="AO3:AO23" si="11">AF3*$K3</f>
        <v>-1157.6987120937945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-1233.0079089765513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-1233.0079089765513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586.64075449587187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259.49922208163719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256.54397876826988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-256.54397876826988</v>
      </c>
      <c r="AK4">
        <f>G4*MAX(0, SUM(AB4, AE4:AF4))</f>
        <v>0</v>
      </c>
      <c r="AL4">
        <f t="shared" si="9"/>
        <v>-603.60772876826991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-330.0967757276012</v>
      </c>
      <c r="AR4">
        <f t="shared" si="14"/>
        <v>-330.0967757276012</v>
      </c>
      <c r="AS4">
        <f t="shared" si="15"/>
        <v>-244.0022624769544</v>
      </c>
      <c r="AT4">
        <f t="shared" si="16"/>
        <v>0</v>
      </c>
      <c r="AU4">
        <f t="shared" si="17"/>
        <v>-574.09903820455565</v>
      </c>
      <c r="AW4">
        <v>1</v>
      </c>
      <c r="AX4">
        <f>(R4*SUMPRODUCT(K5:$K$23, X5:$X$23)-$AZ$3*SUMPRODUCT(K4:$K$22, W5:$W$23))/Z4</f>
        <v>259.49922208163719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1447.1233901172432</v>
      </c>
      <c r="P5">
        <f t="shared" ref="P5:P23" si="30">O5*$C$5</f>
        <v>72.356169505862155</v>
      </c>
      <c r="Q5" s="5">
        <f t="shared" ref="Q5:Q23" si="31">$C$8</f>
        <v>25</v>
      </c>
      <c r="R5">
        <f t="shared" si="0"/>
        <v>250000</v>
      </c>
      <c r="S5">
        <f t="shared" si="1"/>
        <v>500.89003410368963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256.54397876826988</v>
      </c>
      <c r="AC5">
        <f t="shared" si="2"/>
        <v>489.52788402245642</v>
      </c>
      <c r="AE5">
        <f t="shared" si="3"/>
        <v>1414.2969571178369</v>
      </c>
      <c r="AF5">
        <f t="shared" si="4"/>
        <v>-70.714847855891833</v>
      </c>
      <c r="AG5">
        <f t="shared" si="5"/>
        <v>-24.432901969113587</v>
      </c>
      <c r="AH5">
        <f t="shared" si="6"/>
        <v>-352.38719636414254</v>
      </c>
      <c r="AI5">
        <f t="shared" si="7"/>
        <v>966.76201092868905</v>
      </c>
      <c r="AJ5">
        <f t="shared" si="8"/>
        <v>-232.98390525418654</v>
      </c>
      <c r="AK5">
        <f>G5*SUM(AB5, AE5:AF5)</f>
        <v>6.5605169609238816</v>
      </c>
      <c r="AL5">
        <f t="shared" si="9"/>
        <v>740.33862263542642</v>
      </c>
      <c r="AN5">
        <f t="shared" si="10"/>
        <v>1278.786901524622</v>
      </c>
      <c r="AO5">
        <f t="shared" si="11"/>
        <v>-63.939345076231092</v>
      </c>
      <c r="AP5">
        <f t="shared" si="12"/>
        <v>-22.091877414492917</v>
      </c>
      <c r="AQ5">
        <f t="shared" si="13"/>
        <v>-318.62341830514509</v>
      </c>
      <c r="AR5">
        <f t="shared" si="14"/>
        <v>874.13226072875307</v>
      </c>
      <c r="AS5">
        <f t="shared" si="15"/>
        <v>-210.66068537138463</v>
      </c>
      <c r="AT5">
        <f t="shared" si="16"/>
        <v>5.9319247733915477</v>
      </c>
      <c r="AU5">
        <f t="shared" si="17"/>
        <v>669.40350013075999</v>
      </c>
      <c r="AW5">
        <v>2</v>
      </c>
      <c r="AX5">
        <f>(R5*SUMPRODUCT(K6:$K$23, X6:$X$23)-$AZ$3*SUMPRODUCT(K5:$K$22, W6:$W$23))/Z5</f>
        <v>500.89003410368963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1447.1233901172432</v>
      </c>
      <c r="P6">
        <f t="shared" si="30"/>
        <v>72.356169505862155</v>
      </c>
      <c r="Q6" s="5">
        <f t="shared" si="31"/>
        <v>25</v>
      </c>
      <c r="R6">
        <f t="shared" si="0"/>
        <v>250000</v>
      </c>
      <c r="S6">
        <f t="shared" si="1"/>
        <v>722.94285087181345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489.52788402245642</v>
      </c>
      <c r="AC6">
        <f t="shared" si="2"/>
        <v>698.43426843588531</v>
      </c>
      <c r="AE6">
        <f t="shared" si="3"/>
        <v>1398.0642662060268</v>
      </c>
      <c r="AF6">
        <f t="shared" si="4"/>
        <v>-69.903213310301339</v>
      </c>
      <c r="AG6">
        <f t="shared" si="5"/>
        <v>-24.152471650892853</v>
      </c>
      <c r="AH6">
        <f t="shared" si="6"/>
        <v>-361.01298529601195</v>
      </c>
      <c r="AI6">
        <f t="shared" si="7"/>
        <v>942.99559594882044</v>
      </c>
      <c r="AJ6">
        <f t="shared" si="8"/>
        <v>-208.9063844134289</v>
      </c>
      <c r="AK6">
        <f>G6*SUM(AB6, AE6:AF6)</f>
        <v>12.905591452119092</v>
      </c>
      <c r="AL6">
        <f t="shared" si="9"/>
        <v>746.99480298751064</v>
      </c>
      <c r="AN6">
        <f t="shared" si="10"/>
        <v>1198.548911184296</v>
      </c>
      <c r="AO6">
        <f t="shared" si="11"/>
        <v>-59.927445559214803</v>
      </c>
      <c r="AP6">
        <f t="shared" si="12"/>
        <v>-20.705713821113623</v>
      </c>
      <c r="AQ6">
        <f t="shared" si="13"/>
        <v>-309.49344097330891</v>
      </c>
      <c r="AR6">
        <f t="shared" si="14"/>
        <v>808.42231083065849</v>
      </c>
      <c r="AS6">
        <f t="shared" si="15"/>
        <v>-179.0937123782156</v>
      </c>
      <c r="AT6">
        <f t="shared" si="16"/>
        <v>11.063856617337535</v>
      </c>
      <c r="AU6">
        <f t="shared" si="17"/>
        <v>640.39245506978045</v>
      </c>
      <c r="AW6">
        <v>3</v>
      </c>
      <c r="AX6">
        <f>(R6*SUMPRODUCT(K7:$K$23, X7:$X$23)-$AZ$3*SUMPRODUCT(K6:$K$22, W7:$W$23))/Z6</f>
        <v>722.94285087181345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1447.1233901172432</v>
      </c>
      <c r="P7">
        <f t="shared" si="30"/>
        <v>72.356169505862155</v>
      </c>
      <c r="Q7" s="5">
        <f t="shared" si="31"/>
        <v>25</v>
      </c>
      <c r="R7">
        <f t="shared" si="0"/>
        <v>250000</v>
      </c>
      <c r="S7">
        <f t="shared" si="1"/>
        <v>926.29032109059904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698.43426843588531</v>
      </c>
      <c r="AC7">
        <f t="shared" si="2"/>
        <v>884.56374680177487</v>
      </c>
      <c r="AE7">
        <f t="shared" si="3"/>
        <v>1381.9348630777642</v>
      </c>
      <c r="AF7">
        <f t="shared" si="4"/>
        <v>-69.096743153888212</v>
      </c>
      <c r="AG7">
        <f t="shared" si="5"/>
        <v>-23.873825696470195</v>
      </c>
      <c r="AH7">
        <f t="shared" si="6"/>
        <v>-371.21237913726372</v>
      </c>
      <c r="AI7">
        <f t="shared" si="7"/>
        <v>917.75191509014212</v>
      </c>
      <c r="AJ7">
        <f t="shared" si="8"/>
        <v>-186.12947836588955</v>
      </c>
      <c r="AK7">
        <f>G7*SUM(AB7, AE7:AF7)</f>
        <v>27.755558959364702</v>
      </c>
      <c r="AL7">
        <f t="shared" si="9"/>
        <v>759.37799568361731</v>
      </c>
      <c r="AN7">
        <f t="shared" si="10"/>
        <v>1115.8720048311318</v>
      </c>
      <c r="AO7">
        <f t="shared" si="11"/>
        <v>-55.793600241556597</v>
      </c>
      <c r="AP7">
        <f t="shared" si="12"/>
        <v>-19.277416363588838</v>
      </c>
      <c r="AQ7">
        <f t="shared" si="13"/>
        <v>-299.74314476985836</v>
      </c>
      <c r="AR7">
        <f t="shared" si="14"/>
        <v>741.05784345612813</v>
      </c>
      <c r="AS7">
        <f t="shared" si="15"/>
        <v>-150.29411279179115</v>
      </c>
      <c r="AT7">
        <f t="shared" si="16"/>
        <v>22.411802501470099</v>
      </c>
      <c r="AU7">
        <f t="shared" si="17"/>
        <v>613.17553316580711</v>
      </c>
      <c r="AW7">
        <v>4</v>
      </c>
      <c r="AX7">
        <f>(R7*SUMPRODUCT(K8:$K$23, X8:$X$23)-$AZ$3*SUMPRODUCT(K7:$K$22, W8:$W$23))/Z7</f>
        <v>926.29032109059904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1447.1233901172432</v>
      </c>
      <c r="P8">
        <f t="shared" si="30"/>
        <v>72.356169505862155</v>
      </c>
      <c r="Q8" s="5">
        <f t="shared" si="31"/>
        <v>25</v>
      </c>
      <c r="R8">
        <f t="shared" si="0"/>
        <v>250000</v>
      </c>
      <c r="S8">
        <f t="shared" si="1"/>
        <v>1111.4680986803673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884.56374680177487</v>
      </c>
      <c r="AC8">
        <f t="shared" si="2"/>
        <v>1049.089962570742</v>
      </c>
      <c r="AE8">
        <f t="shared" si="3"/>
        <v>1365.9075100543507</v>
      </c>
      <c r="AF8">
        <f t="shared" si="4"/>
        <v>-68.295375502717533</v>
      </c>
      <c r="AG8">
        <f t="shared" si="5"/>
        <v>-23.596942724139225</v>
      </c>
      <c r="AH8">
        <f t="shared" si="6"/>
        <v>-381.4471536626931</v>
      </c>
      <c r="AI8">
        <f t="shared" si="7"/>
        <v>892.56803816480101</v>
      </c>
      <c r="AJ8">
        <f t="shared" si="8"/>
        <v>-164.52621576896718</v>
      </c>
      <c r="AK8">
        <f t="shared" ref="AK8:AK23" si="32">G8*SUM(AB8:AB8, AE8:AF8)</f>
        <v>47.134999037233612</v>
      </c>
      <c r="AL8">
        <f t="shared" si="9"/>
        <v>775.1768214330674</v>
      </c>
      <c r="AN8">
        <f t="shared" si="10"/>
        <v>1030.6797362683537</v>
      </c>
      <c r="AO8">
        <f t="shared" si="11"/>
        <v>-51.533986813417691</v>
      </c>
      <c r="AP8">
        <f t="shared" si="12"/>
        <v>-17.805664384031036</v>
      </c>
      <c r="AQ8">
        <f t="shared" si="13"/>
        <v>-287.83050744170441</v>
      </c>
      <c r="AR8">
        <f t="shared" si="14"/>
        <v>673.50957762920075</v>
      </c>
      <c r="AS8">
        <f t="shared" si="15"/>
        <v>-124.14737852290003</v>
      </c>
      <c r="AT8">
        <f t="shared" si="16"/>
        <v>35.566894551133963</v>
      </c>
      <c r="AU8">
        <f t="shared" si="17"/>
        <v>584.92909365743469</v>
      </c>
      <c r="AW8">
        <v>5</v>
      </c>
      <c r="AX8">
        <f>(R8*SUMPRODUCT(K9:$K$23, X9:$X$23)-$AZ$3*SUMPRODUCT(K8:$K$22, W9:$W$23))/Z8</f>
        <v>1111.4680986803673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1447.1233901172432</v>
      </c>
      <c r="P9">
        <f t="shared" si="30"/>
        <v>72.356169505862155</v>
      </c>
      <c r="Q9" s="5">
        <f t="shared" si="31"/>
        <v>25</v>
      </c>
      <c r="R9">
        <f t="shared" si="0"/>
        <v>250000</v>
      </c>
      <c r="S9">
        <f t="shared" si="1"/>
        <v>1276.9554620980464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1049.089962570742</v>
      </c>
      <c r="AC9">
        <f t="shared" si="2"/>
        <v>1191.2338293545922</v>
      </c>
      <c r="AE9">
        <f t="shared" si="3"/>
        <v>1349.978435994663</v>
      </c>
      <c r="AF9">
        <f t="shared" si="4"/>
        <v>-67.498921799733154</v>
      </c>
      <c r="AG9">
        <f t="shared" si="5"/>
        <v>-23.321757584978471</v>
      </c>
      <c r="AH9">
        <f t="shared" si="6"/>
        <v>-392.1571191936153</v>
      </c>
      <c r="AI9">
        <f t="shared" si="7"/>
        <v>867.00063741633608</v>
      </c>
      <c r="AJ9">
        <f t="shared" si="8"/>
        <v>-142.14386678385017</v>
      </c>
      <c r="AK9">
        <f t="shared" si="32"/>
        <v>51.993999331874484</v>
      </c>
      <c r="AL9">
        <f t="shared" si="9"/>
        <v>776.85076996436044</v>
      </c>
      <c r="AN9">
        <f t="shared" si="10"/>
        <v>949.00321810445826</v>
      </c>
      <c r="AO9">
        <f t="shared" si="11"/>
        <v>-47.450160905222916</v>
      </c>
      <c r="AP9">
        <f t="shared" si="12"/>
        <v>-16.394649284667629</v>
      </c>
      <c r="AQ9">
        <f t="shared" si="13"/>
        <v>-275.67726875808097</v>
      </c>
      <c r="AR9">
        <f t="shared" si="14"/>
        <v>609.48113915648673</v>
      </c>
      <c r="AS9">
        <f t="shared" si="15"/>
        <v>-99.923808717947935</v>
      </c>
      <c r="AT9">
        <f t="shared" si="16"/>
        <v>36.550563603421146</v>
      </c>
      <c r="AU9">
        <f t="shared" si="17"/>
        <v>546.10789404195998</v>
      </c>
      <c r="AW9">
        <v>6</v>
      </c>
      <c r="AX9">
        <f>(R9*SUMPRODUCT(K10:$K$23, X10:$X$23)-$AZ$3*SUMPRODUCT(K9:$K$22, W10:$W$23))/Z9</f>
        <v>1276.9554620980464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1447.1233901172432</v>
      </c>
      <c r="P10">
        <f t="shared" si="30"/>
        <v>72.356169505862155</v>
      </c>
      <c r="Q10" s="5">
        <f t="shared" si="31"/>
        <v>25</v>
      </c>
      <c r="R10">
        <f t="shared" si="0"/>
        <v>250000</v>
      </c>
      <c r="S10">
        <f t="shared" si="1"/>
        <v>1416.5156625830209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1191.2338293545922</v>
      </c>
      <c r="AC10">
        <f t="shared" si="2"/>
        <v>1305.9165065855805</v>
      </c>
      <c r="AE10">
        <f t="shared" si="3"/>
        <v>1334.1344343302883</v>
      </c>
      <c r="AF10">
        <f t="shared" si="4"/>
        <v>-66.706721716514409</v>
      </c>
      <c r="AG10">
        <f t="shared" si="5"/>
        <v>-23.048042126908737</v>
      </c>
      <c r="AH10">
        <f t="shared" si="6"/>
        <v>-404.97882219951344</v>
      </c>
      <c r="AI10">
        <f t="shared" si="7"/>
        <v>839.40084828735166</v>
      </c>
      <c r="AJ10">
        <f t="shared" si="8"/>
        <v>-114.68267723098825</v>
      </c>
      <c r="AK10">
        <f t="shared" si="32"/>
        <v>10.572244630463976</v>
      </c>
      <c r="AL10">
        <f t="shared" si="9"/>
        <v>735.29041568682737</v>
      </c>
      <c r="AN10">
        <f t="shared" si="10"/>
        <v>889.56203743737422</v>
      </c>
      <c r="AO10">
        <f t="shared" si="11"/>
        <v>-44.478101871868709</v>
      </c>
      <c r="AP10">
        <f t="shared" si="12"/>
        <v>-15.367764136638403</v>
      </c>
      <c r="AQ10">
        <f t="shared" si="13"/>
        <v>-270.02809981111704</v>
      </c>
      <c r="AR10">
        <f t="shared" si="14"/>
        <v>559.68807161774998</v>
      </c>
      <c r="AS10">
        <f t="shared" si="15"/>
        <v>-76.46707362559124</v>
      </c>
      <c r="AT10">
        <f t="shared" si="16"/>
        <v>7.0492652252715811</v>
      </c>
      <c r="AU10">
        <f t="shared" si="17"/>
        <v>490.27026321743034</v>
      </c>
      <c r="AW10">
        <v>7</v>
      </c>
      <c r="AX10">
        <f>(R10*SUMPRODUCT(K11:$K$23, X11:$X$23)-$AZ$3*SUMPRODUCT(K10:$K$22, W11:$W$23))/Z10</f>
        <v>1416.5156625830209</v>
      </c>
    </row>
    <row r="11" spans="1:52" x14ac:dyDescent="0.25">
      <c r="A11" t="s">
        <v>33</v>
      </c>
      <c r="C11" s="24">
        <f>AU25</f>
        <v>4571.6853143653188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1447.1233901172432</v>
      </c>
      <c r="P11">
        <f t="shared" si="30"/>
        <v>72.356169505862155</v>
      </c>
      <c r="Q11" s="5">
        <f t="shared" si="31"/>
        <v>25</v>
      </c>
      <c r="R11">
        <f t="shared" si="0"/>
        <v>250000</v>
      </c>
      <c r="S11">
        <f t="shared" si="1"/>
        <v>1538.9094124195003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1305.9165065855805</v>
      </c>
      <c r="AC11">
        <f t="shared" si="2"/>
        <v>1401.998975245805</v>
      </c>
      <c r="AE11">
        <f t="shared" si="3"/>
        <v>1318.3787776103029</v>
      </c>
      <c r="AF11">
        <f t="shared" si="4"/>
        <v>-65.918938880515142</v>
      </c>
      <c r="AG11">
        <f t="shared" si="5"/>
        <v>-22.775852885348815</v>
      </c>
      <c r="AH11">
        <f t="shared" si="6"/>
        <v>-417.08820290834018</v>
      </c>
      <c r="AI11">
        <f t="shared" si="7"/>
        <v>812.59578293609889</v>
      </c>
      <c r="AJ11">
        <f t="shared" si="8"/>
        <v>-96.082468660224549</v>
      </c>
      <c r="AK11">
        <f t="shared" si="32"/>
        <v>4.0934021525045887</v>
      </c>
      <c r="AL11">
        <f t="shared" si="9"/>
        <v>720.60671642837895</v>
      </c>
      <c r="AN11">
        <f t="shared" si="10"/>
        <v>836.16153694534205</v>
      </c>
      <c r="AO11">
        <f t="shared" si="11"/>
        <v>-41.808076847267102</v>
      </c>
      <c r="AP11">
        <f t="shared" si="12"/>
        <v>-14.445235676786307</v>
      </c>
      <c r="AQ11">
        <f t="shared" si="13"/>
        <v>-264.53180126106042</v>
      </c>
      <c r="AR11">
        <f t="shared" si="14"/>
        <v>515.37642316022834</v>
      </c>
      <c r="AS11">
        <f t="shared" si="15"/>
        <v>-60.938833386002599</v>
      </c>
      <c r="AT11">
        <f t="shared" si="16"/>
        <v>2.5961775881872784</v>
      </c>
      <c r="AU11">
        <f t="shared" si="17"/>
        <v>457.03376736241302</v>
      </c>
      <c r="AW11">
        <v>8</v>
      </c>
      <c r="AX11">
        <f>(R11*SUMPRODUCT(K12:$K$23, X12:$X$23)-$AZ$3*SUMPRODUCT(K11:$K$22, W12:$W$23))/Z11</f>
        <v>1538.9094124195003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1447.1233901172432</v>
      </c>
      <c r="P12">
        <f t="shared" si="30"/>
        <v>72.356169505862155</v>
      </c>
      <c r="Q12" s="5">
        <f t="shared" si="31"/>
        <v>25</v>
      </c>
      <c r="R12">
        <f t="shared" si="0"/>
        <v>250000</v>
      </c>
      <c r="S12">
        <f t="shared" si="1"/>
        <v>1649.9068784894789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1401.998975245805</v>
      </c>
      <c r="AC12">
        <f t="shared" si="2"/>
        <v>1485.2430113359096</v>
      </c>
      <c r="AE12">
        <f t="shared" si="3"/>
        <v>1302.6977035698626</v>
      </c>
      <c r="AF12">
        <f t="shared" si="4"/>
        <v>-65.134885178493136</v>
      </c>
      <c r="AG12">
        <f t="shared" si="5"/>
        <v>-22.504952108201369</v>
      </c>
      <c r="AH12">
        <f t="shared" si="6"/>
        <v>-431.42248293956578</v>
      </c>
      <c r="AI12">
        <f t="shared" si="7"/>
        <v>783.63538334360237</v>
      </c>
      <c r="AJ12">
        <f t="shared" si="8"/>
        <v>-83.244036090104601</v>
      </c>
      <c r="AK12">
        <f t="shared" si="32"/>
        <v>55.43079766638067</v>
      </c>
      <c r="AL12">
        <f t="shared" si="9"/>
        <v>755.82214491987838</v>
      </c>
      <c r="AN12">
        <f t="shared" si="10"/>
        <v>772.16453834672086</v>
      </c>
      <c r="AO12">
        <f t="shared" si="11"/>
        <v>-38.608226917336047</v>
      </c>
      <c r="AP12">
        <f t="shared" si="12"/>
        <v>-13.339645803875811</v>
      </c>
      <c r="AQ12">
        <f t="shared" si="13"/>
        <v>-255.72252216191956</v>
      </c>
      <c r="AR12">
        <f t="shared" si="14"/>
        <v>464.49414346358952</v>
      </c>
      <c r="AS12">
        <f t="shared" si="15"/>
        <v>-49.342293704432109</v>
      </c>
      <c r="AT12">
        <f t="shared" si="16"/>
        <v>32.856200001703549</v>
      </c>
      <c r="AU12">
        <f t="shared" si="17"/>
        <v>448.00804976086096</v>
      </c>
      <c r="AW12">
        <v>9</v>
      </c>
      <c r="AX12">
        <f>(R12*SUMPRODUCT(K13:$K$23, X13:$X$23)-$AZ$3*SUMPRODUCT(K12:$K$22, W13:$W$23))/Z12</f>
        <v>1649.9068784894789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1447.1233901172432</v>
      </c>
      <c r="P13">
        <f t="shared" si="30"/>
        <v>72.356169505862155</v>
      </c>
      <c r="Q13" s="5">
        <f t="shared" si="31"/>
        <v>25</v>
      </c>
      <c r="R13">
        <f t="shared" si="0"/>
        <v>250000</v>
      </c>
      <c r="S13">
        <f t="shared" si="1"/>
        <v>1752.1774515256961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1485.2430113359096</v>
      </c>
      <c r="AC13">
        <f t="shared" si="2"/>
        <v>1558.402843887475</v>
      </c>
      <c r="AE13">
        <f t="shared" si="3"/>
        <v>1287.0849380301609</v>
      </c>
      <c r="AF13">
        <f t="shared" si="4"/>
        <v>-64.354246901508034</v>
      </c>
      <c r="AG13">
        <f t="shared" si="5"/>
        <v>-22.235231404937135</v>
      </c>
      <c r="AH13">
        <f t="shared" si="6"/>
        <v>-446.71182182222208</v>
      </c>
      <c r="AI13">
        <f t="shared" si="7"/>
        <v>753.78363790149353</v>
      </c>
      <c r="AJ13">
        <f t="shared" si="8"/>
        <v>-73.159832551565387</v>
      </c>
      <c r="AK13">
        <f t="shared" si="32"/>
        <v>189.5581591725194</v>
      </c>
      <c r="AL13">
        <f t="shared" si="9"/>
        <v>870.18196452244752</v>
      </c>
      <c r="AN13">
        <f t="shared" si="10"/>
        <v>691.10443494431286</v>
      </c>
      <c r="AO13">
        <f t="shared" si="11"/>
        <v>-34.55522174721564</v>
      </c>
      <c r="AP13">
        <f t="shared" si="12"/>
        <v>-11.939279671381733</v>
      </c>
      <c r="AQ13">
        <f t="shared" si="13"/>
        <v>-239.86336261217039</v>
      </c>
      <c r="AR13">
        <f t="shared" si="14"/>
        <v>404.74657091354504</v>
      </c>
      <c r="AS13">
        <f t="shared" si="15"/>
        <v>-39.283409542148895</v>
      </c>
      <c r="AT13">
        <f t="shared" si="16"/>
        <v>101.78386881327815</v>
      </c>
      <c r="AU13">
        <f t="shared" si="17"/>
        <v>467.24703018467426</v>
      </c>
      <c r="AW13">
        <v>10</v>
      </c>
      <c r="AX13">
        <f>(R13*SUMPRODUCT(K14:$K$23, X14:$X$23)-$AZ$3*SUMPRODUCT(K13:$K$22, W14:$W$23))/Z13</f>
        <v>1752.1774515256961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1447.1233901172432</v>
      </c>
      <c r="P14">
        <f t="shared" si="30"/>
        <v>72.356169505862155</v>
      </c>
      <c r="Q14" s="5">
        <f t="shared" si="31"/>
        <v>25</v>
      </c>
      <c r="R14">
        <f t="shared" si="0"/>
        <v>250000</v>
      </c>
      <c r="S14">
        <f t="shared" si="1"/>
        <v>1831.5785120324197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1558.402843887475</v>
      </c>
      <c r="AC14">
        <f t="shared" si="2"/>
        <v>1609.3373785818187</v>
      </c>
      <c r="AE14">
        <f t="shared" si="3"/>
        <v>1271.5314947386191</v>
      </c>
      <c r="AF14">
        <f t="shared" si="4"/>
        <v>-63.576574736930958</v>
      </c>
      <c r="AG14">
        <f t="shared" si="5"/>
        <v>-21.966535532184338</v>
      </c>
      <c r="AH14">
        <f t="shared" si="6"/>
        <v>-463.43558703426174</v>
      </c>
      <c r="AI14">
        <f t="shared" si="7"/>
        <v>722.55279743524216</v>
      </c>
      <c r="AJ14">
        <f t="shared" si="8"/>
        <v>-50.934534694343711</v>
      </c>
      <c r="AK14">
        <f t="shared" si="32"/>
        <v>193.64504347224147</v>
      </c>
      <c r="AL14">
        <f t="shared" si="9"/>
        <v>865.26330621313991</v>
      </c>
      <c r="AN14">
        <f t="shared" si="10"/>
        <v>628.93499552067703</v>
      </c>
      <c r="AO14">
        <f t="shared" si="11"/>
        <v>-31.446749776033851</v>
      </c>
      <c r="AP14">
        <f t="shared" si="12"/>
        <v>-10.865262074675641</v>
      </c>
      <c r="AQ14">
        <f t="shared" si="13"/>
        <v>-229.22818668792124</v>
      </c>
      <c r="AR14">
        <f t="shared" si="14"/>
        <v>357.39479698204633</v>
      </c>
      <c r="AS14">
        <f t="shared" si="15"/>
        <v>-25.193643635559312</v>
      </c>
      <c r="AT14">
        <f t="shared" si="16"/>
        <v>95.78224766965063</v>
      </c>
      <c r="AU14">
        <f t="shared" si="17"/>
        <v>427.98340101613763</v>
      </c>
      <c r="AW14">
        <v>11</v>
      </c>
      <c r="AX14">
        <f>(R14*SUMPRODUCT(K15:$K$23, X15:$X$23)-$AZ$3*SUMPRODUCT(K14:$K$22, W15:$W$23))/Z14</f>
        <v>1831.5785120324197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1447.1233901172432</v>
      </c>
      <c r="P15">
        <f t="shared" si="30"/>
        <v>72.356169505862155</v>
      </c>
      <c r="Q15" s="5">
        <f t="shared" si="31"/>
        <v>25</v>
      </c>
      <c r="R15">
        <f t="shared" si="0"/>
        <v>250000</v>
      </c>
      <c r="S15">
        <f t="shared" si="1"/>
        <v>1895.4770035274926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1609.3373785818187</v>
      </c>
      <c r="AC15">
        <f t="shared" si="2"/>
        <v>1645.1815651339205</v>
      </c>
      <c r="AE15">
        <f t="shared" si="3"/>
        <v>1256.0325023539435</v>
      </c>
      <c r="AF15">
        <f t="shared" si="4"/>
        <v>-62.801625117697171</v>
      </c>
      <c r="AG15">
        <f t="shared" si="5"/>
        <v>-21.698780334346303</v>
      </c>
      <c r="AH15">
        <f t="shared" si="6"/>
        <v>-480.89842516194989</v>
      </c>
      <c r="AI15">
        <f t="shared" si="7"/>
        <v>690.63367173995016</v>
      </c>
      <c r="AJ15">
        <f t="shared" si="8"/>
        <v>-35.844186552101746</v>
      </c>
      <c r="AK15">
        <f t="shared" si="32"/>
        <v>196.17977790726454</v>
      </c>
      <c r="AL15">
        <f t="shared" si="9"/>
        <v>850.96926309511298</v>
      </c>
      <c r="AN15">
        <f t="shared" si="10"/>
        <v>572.29728248510605</v>
      </c>
      <c r="AO15">
        <f t="shared" si="11"/>
        <v>-28.614864124255302</v>
      </c>
      <c r="AP15">
        <f t="shared" si="12"/>
        <v>-9.886808657669814</v>
      </c>
      <c r="AQ15">
        <f t="shared" si="13"/>
        <v>-219.11603509922259</v>
      </c>
      <c r="AR15">
        <f t="shared" si="14"/>
        <v>314.67957460395837</v>
      </c>
      <c r="AS15">
        <f t="shared" si="15"/>
        <v>-16.332006152876133</v>
      </c>
      <c r="AT15">
        <f t="shared" si="16"/>
        <v>89.387140511449232</v>
      </c>
      <c r="AU15">
        <f t="shared" si="17"/>
        <v>387.7347089625315</v>
      </c>
      <c r="AW15">
        <v>12</v>
      </c>
      <c r="AX15">
        <f>(R15*SUMPRODUCT(K16:$K$23, X16:$X$23)-$AZ$3*SUMPRODUCT(K15:$K$22, W16:$W$23))/Z15</f>
        <v>1895.4770035274926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1447.1233901172432</v>
      </c>
      <c r="P16">
        <f t="shared" si="30"/>
        <v>72.356169505862155</v>
      </c>
      <c r="Q16" s="5">
        <f t="shared" si="31"/>
        <v>25</v>
      </c>
      <c r="R16">
        <f t="shared" si="0"/>
        <v>250000</v>
      </c>
      <c r="S16">
        <f t="shared" si="1"/>
        <v>1885.4613470116803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1645.1815651339205</v>
      </c>
      <c r="AC16">
        <f t="shared" si="2"/>
        <v>1615.4200839520338</v>
      </c>
      <c r="AE16">
        <f t="shared" si="3"/>
        <v>1239.8621653301211</v>
      </c>
      <c r="AF16">
        <f t="shared" si="4"/>
        <v>-61.993108266506049</v>
      </c>
      <c r="AG16">
        <f t="shared" si="5"/>
        <v>-21.419427220191462</v>
      </c>
      <c r="AH16">
        <f t="shared" si="6"/>
        <v>-623.65310811377742</v>
      </c>
      <c r="AI16">
        <f t="shared" si="7"/>
        <v>532.79652172964632</v>
      </c>
      <c r="AJ16">
        <f t="shared" si="8"/>
        <v>29.761481181886666</v>
      </c>
      <c r="AK16">
        <f t="shared" si="32"/>
        <v>197.61354355382753</v>
      </c>
      <c r="AL16">
        <f t="shared" si="9"/>
        <v>760.17154646536051</v>
      </c>
      <c r="AN16">
        <f t="shared" si="10"/>
        <v>520.39891275649711</v>
      </c>
      <c r="AO16">
        <f t="shared" si="11"/>
        <v>-26.019945637824854</v>
      </c>
      <c r="AP16">
        <f t="shared" si="12"/>
        <v>-8.9902304860530133</v>
      </c>
      <c r="AQ16">
        <f t="shared" si="13"/>
        <v>-261.7616768015555</v>
      </c>
      <c r="AR16">
        <f t="shared" si="14"/>
        <v>223.62705983106383</v>
      </c>
      <c r="AS16">
        <f t="shared" si="15"/>
        <v>12.491584050355335</v>
      </c>
      <c r="AT16">
        <f t="shared" si="16"/>
        <v>82.942988411933115</v>
      </c>
      <c r="AU16">
        <f t="shared" si="17"/>
        <v>319.06163229335226</v>
      </c>
      <c r="AW16">
        <v>13</v>
      </c>
      <c r="AX16">
        <f>(R16*SUMPRODUCT(K17:$K$23, X17:$X$23)-$AZ$3*SUMPRODUCT(K16:$K$22, W17:$W$23))/Z16</f>
        <v>1885.4613470116803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1447.1233901172432</v>
      </c>
      <c r="P17">
        <f t="shared" si="30"/>
        <v>72.356169505862155</v>
      </c>
      <c r="Q17" s="5">
        <f t="shared" si="31"/>
        <v>25</v>
      </c>
      <c r="R17">
        <f t="shared" si="0"/>
        <v>250000</v>
      </c>
      <c r="S17">
        <f t="shared" si="1"/>
        <v>1802.7375589401572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1615.4200839520338</v>
      </c>
      <c r="AC17">
        <f t="shared" si="2"/>
        <v>1523.4489929889069</v>
      </c>
      <c r="AE17">
        <f t="shared" si="3"/>
        <v>1222.9282407034991</v>
      </c>
      <c r="AF17">
        <f t="shared" si="4"/>
        <v>-61.146412035174961</v>
      </c>
      <c r="AG17">
        <f t="shared" si="5"/>
        <v>-21.126882632385964</v>
      </c>
      <c r="AH17">
        <f t="shared" si="6"/>
        <v>-783.50315603583329</v>
      </c>
      <c r="AI17">
        <f t="shared" si="7"/>
        <v>357.15179000010482</v>
      </c>
      <c r="AJ17">
        <f t="shared" si="8"/>
        <v>91.971090963126926</v>
      </c>
      <c r="AK17">
        <f t="shared" si="32"/>
        <v>194.40413388342509</v>
      </c>
      <c r="AL17">
        <f t="shared" si="9"/>
        <v>643.52701484665681</v>
      </c>
      <c r="AN17">
        <f t="shared" si="10"/>
        <v>472.83118708362412</v>
      </c>
      <c r="AO17">
        <f t="shared" si="11"/>
        <v>-23.641559354181208</v>
      </c>
      <c r="AP17">
        <f t="shared" si="12"/>
        <v>-8.1684670138134585</v>
      </c>
      <c r="AQ17">
        <f t="shared" si="13"/>
        <v>-302.93251478032454</v>
      </c>
      <c r="AR17">
        <f t="shared" si="14"/>
        <v>138.0886459353049</v>
      </c>
      <c r="AS17">
        <f t="shared" si="15"/>
        <v>35.559568149685674</v>
      </c>
      <c r="AT17">
        <f t="shared" si="16"/>
        <v>75.164130108881764</v>
      </c>
      <c r="AU17">
        <f t="shared" si="17"/>
        <v>248.81234419387232</v>
      </c>
      <c r="AW17">
        <v>14</v>
      </c>
      <c r="AX17">
        <f>(R17*SUMPRODUCT(K18:$K$23, X18:$X$23)-$AZ$3*SUMPRODUCT(K17:$K$22, W18:$W$23))/Z17</f>
        <v>1802.7375589401572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1447.1233901172432</v>
      </c>
      <c r="P18">
        <f t="shared" si="30"/>
        <v>72.356169505862155</v>
      </c>
      <c r="Q18" s="5">
        <f t="shared" si="31"/>
        <v>25</v>
      </c>
      <c r="R18">
        <f t="shared" si="0"/>
        <v>250000</v>
      </c>
      <c r="S18">
        <f t="shared" si="1"/>
        <v>1654.0072961872547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1523.4489929889069</v>
      </c>
      <c r="AC18">
        <f t="shared" si="2"/>
        <v>1377.5115960480966</v>
      </c>
      <c r="AE18">
        <f t="shared" si="3"/>
        <v>1205.211884732372</v>
      </c>
      <c r="AF18">
        <f t="shared" si="4"/>
        <v>-60.260594236618601</v>
      </c>
      <c r="AG18">
        <f t="shared" si="5"/>
        <v>-20.820821033006869</v>
      </c>
      <c r="AH18">
        <f t="shared" si="6"/>
        <v>-947.92773055233567</v>
      </c>
      <c r="AI18">
        <f t="shared" si="7"/>
        <v>176.20273891041086</v>
      </c>
      <c r="AJ18">
        <f t="shared" si="8"/>
        <v>145.93739694081023</v>
      </c>
      <c r="AK18">
        <f t="shared" si="32"/>
        <v>186.78801984392624</v>
      </c>
      <c r="AL18">
        <f t="shared" si="9"/>
        <v>508.92815569514732</v>
      </c>
      <c r="AN18">
        <f t="shared" si="10"/>
        <v>429.25040403841587</v>
      </c>
      <c r="AO18">
        <f t="shared" si="11"/>
        <v>-21.462520201920793</v>
      </c>
      <c r="AP18">
        <f t="shared" si="12"/>
        <v>-7.4155805747089545</v>
      </c>
      <c r="AQ18">
        <f t="shared" si="13"/>
        <v>-337.61562302313678</v>
      </c>
      <c r="AR18">
        <f t="shared" si="14"/>
        <v>62.756680238649324</v>
      </c>
      <c r="AS18">
        <f t="shared" si="15"/>
        <v>51.977322323757249</v>
      </c>
      <c r="AT18">
        <f t="shared" si="16"/>
        <v>66.526752684110306</v>
      </c>
      <c r="AU18">
        <f t="shared" si="17"/>
        <v>181.26075524651688</v>
      </c>
      <c r="AW18">
        <v>15</v>
      </c>
      <c r="AX18">
        <f>(R18*SUMPRODUCT(K19:$K$23, X19:$X$23)-$AZ$3*SUMPRODUCT(K18:$K$22, W19:$W$23))/Z18</f>
        <v>1654.0072961872547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1447.1233901172432</v>
      </c>
      <c r="P19">
        <f t="shared" si="30"/>
        <v>72.356169505862155</v>
      </c>
      <c r="Q19" s="5">
        <f t="shared" si="31"/>
        <v>25</v>
      </c>
      <c r="R19">
        <f t="shared" si="0"/>
        <v>250000</v>
      </c>
      <c r="S19">
        <f t="shared" si="1"/>
        <v>1442.4817768873625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1377.5115960480966</v>
      </c>
      <c r="AC19">
        <f t="shared" si="2"/>
        <v>1182.8490309626463</v>
      </c>
      <c r="AE19">
        <f t="shared" si="3"/>
        <v>1186.6551987763673</v>
      </c>
      <c r="AF19">
        <f t="shared" si="4"/>
        <v>-59.33275993881837</v>
      </c>
      <c r="AG19">
        <f t="shared" si="5"/>
        <v>-20.500242185295388</v>
      </c>
      <c r="AH19">
        <f t="shared" si="6"/>
        <v>-1123.7063738141114</v>
      </c>
      <c r="AI19">
        <f t="shared" si="7"/>
        <v>-16.884177161857679</v>
      </c>
      <c r="AJ19">
        <f t="shared" si="8"/>
        <v>194.6625650854503</v>
      </c>
      <c r="AK19">
        <f t="shared" si="32"/>
        <v>175.33838244199521</v>
      </c>
      <c r="AL19">
        <f t="shared" si="9"/>
        <v>353.11677036558785</v>
      </c>
      <c r="AN19">
        <f t="shared" si="10"/>
        <v>389.32654903085336</v>
      </c>
      <c r="AO19">
        <f t="shared" si="11"/>
        <v>-19.466327451542668</v>
      </c>
      <c r="AP19">
        <f t="shared" si="12"/>
        <v>-6.7258699515476499</v>
      </c>
      <c r="AQ19">
        <f t="shared" si="13"/>
        <v>-368.67383642033792</v>
      </c>
      <c r="AR19">
        <f t="shared" si="14"/>
        <v>-5.5394847925748714</v>
      </c>
      <c r="AS19">
        <f t="shared" si="15"/>
        <v>63.866323400732718</v>
      </c>
      <c r="AT19">
        <f t="shared" si="16"/>
        <v>57.526303697304002</v>
      </c>
      <c r="AU19">
        <f t="shared" si="17"/>
        <v>115.85314230546186</v>
      </c>
      <c r="AW19">
        <v>16</v>
      </c>
      <c r="AX19">
        <f>(R19*SUMPRODUCT(K20:$K$23, X20:$X$23)-$AZ$3*SUMPRODUCT(K19:$K$22, W20:$W$23))/Z19</f>
        <v>1442.4817768873625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1447.1233901172432</v>
      </c>
      <c r="P20">
        <f t="shared" si="30"/>
        <v>72.356169505862155</v>
      </c>
      <c r="Q20" s="5">
        <f t="shared" si="31"/>
        <v>25</v>
      </c>
      <c r="R20">
        <f t="shared" si="0"/>
        <v>250000</v>
      </c>
      <c r="S20">
        <f t="shared" si="1"/>
        <v>1172.5708129591683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1182.8490309626463</v>
      </c>
      <c r="AC20">
        <f t="shared" si="2"/>
        <v>945.77572498967959</v>
      </c>
      <c r="AE20">
        <f t="shared" si="3"/>
        <v>1167.2251759223332</v>
      </c>
      <c r="AF20">
        <f t="shared" si="4"/>
        <v>-58.361258796116658</v>
      </c>
      <c r="AG20">
        <f t="shared" si="5"/>
        <v>-20.164575873308337</v>
      </c>
      <c r="AH20">
        <f t="shared" si="6"/>
        <v>-1306.6389013409675</v>
      </c>
      <c r="AI20">
        <f t="shared" si="7"/>
        <v>-217.93956008805935</v>
      </c>
      <c r="AJ20">
        <f t="shared" si="8"/>
        <v>237.07330597296675</v>
      </c>
      <c r="AK20">
        <f t="shared" si="32"/>
        <v>160.41990636622043</v>
      </c>
      <c r="AL20">
        <f t="shared" si="9"/>
        <v>179.55365225112783</v>
      </c>
      <c r="AN20">
        <f t="shared" si="10"/>
        <v>352.76564799519952</v>
      </c>
      <c r="AO20">
        <f t="shared" si="11"/>
        <v>-17.638282399759976</v>
      </c>
      <c r="AP20">
        <f t="shared" si="12"/>
        <v>-6.0942565506908704</v>
      </c>
      <c r="AQ20">
        <f t="shared" si="13"/>
        <v>-394.90008289364783</v>
      </c>
      <c r="AR20">
        <f t="shared" si="14"/>
        <v>-65.866973848899107</v>
      </c>
      <c r="AS20">
        <f t="shared" si="15"/>
        <v>71.649686906241499</v>
      </c>
      <c r="AT20">
        <f t="shared" si="16"/>
        <v>48.483046277588613</v>
      </c>
      <c r="AU20">
        <f t="shared" si="17"/>
        <v>54.265759334930998</v>
      </c>
      <c r="AW20">
        <v>17</v>
      </c>
      <c r="AX20">
        <f>(R20*SUMPRODUCT(K21:$K$23, X21:$X$23)-$AZ$3*SUMPRODUCT(K20:$K$22, W21:$W$23))/Z20</f>
        <v>1172.5708129591683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1447.1233901172432</v>
      </c>
      <c r="P21">
        <f t="shared" si="30"/>
        <v>72.356169505862155</v>
      </c>
      <c r="Q21" s="5">
        <f t="shared" si="31"/>
        <v>25</v>
      </c>
      <c r="R21">
        <f t="shared" si="0"/>
        <v>250000</v>
      </c>
      <c r="S21">
        <f t="shared" si="1"/>
        <v>842.72564414387045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945.77572498967959</v>
      </c>
      <c r="AC21">
        <f t="shared" si="2"/>
        <v>667.83409714158574</v>
      </c>
      <c r="AE21">
        <f t="shared" si="3"/>
        <v>1146.8006811080609</v>
      </c>
      <c r="AF21">
        <f t="shared" si="4"/>
        <v>-57.340034055403038</v>
      </c>
      <c r="AG21">
        <f t="shared" si="5"/>
        <v>-19.811729409873426</v>
      </c>
      <c r="AH21">
        <f t="shared" si="6"/>
        <v>-1512.0070470183173</v>
      </c>
      <c r="AI21">
        <f t="shared" si="7"/>
        <v>-442.35812937553283</v>
      </c>
      <c r="AJ21">
        <f t="shared" si="8"/>
        <v>277.94162784809384</v>
      </c>
      <c r="AK21">
        <f t="shared" si="32"/>
        <v>142.46654604296361</v>
      </c>
      <c r="AL21">
        <f t="shared" si="9"/>
        <v>-21.949955484475367</v>
      </c>
      <c r="AN21">
        <f t="shared" si="10"/>
        <v>319.27267446191297</v>
      </c>
      <c r="AO21">
        <f t="shared" si="11"/>
        <v>-15.963633723095647</v>
      </c>
      <c r="AP21">
        <f t="shared" si="12"/>
        <v>-5.5156435975381148</v>
      </c>
      <c r="AQ21">
        <f t="shared" si="13"/>
        <v>-420.94719828764181</v>
      </c>
      <c r="AR21">
        <f t="shared" si="14"/>
        <v>-123.15380114636257</v>
      </c>
      <c r="AS21">
        <f t="shared" si="15"/>
        <v>77.379764704723712</v>
      </c>
      <c r="AT21">
        <f t="shared" si="16"/>
        <v>39.663104431137178</v>
      </c>
      <c r="AU21">
        <f t="shared" si="17"/>
        <v>-6.1109320105016858</v>
      </c>
      <c r="AW21">
        <v>18</v>
      </c>
      <c r="AX21">
        <f>(R21*SUMPRODUCT(K22:$K$23, X22:$X$23)-$AZ$3*SUMPRODUCT(K21:$K$22, W22:$W$23))/Z21</f>
        <v>842.72564414387045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1447.1233901172432</v>
      </c>
      <c r="P22">
        <f t="shared" si="30"/>
        <v>72.356169505862155</v>
      </c>
      <c r="Q22" s="5">
        <f t="shared" si="31"/>
        <v>25</v>
      </c>
      <c r="R22">
        <f t="shared" si="0"/>
        <v>250000</v>
      </c>
      <c r="S22">
        <f t="shared" si="1"/>
        <v>451.71358850649085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667.83409714158574</v>
      </c>
      <c r="AC22">
        <f t="shared" si="2"/>
        <v>351.24703865754338</v>
      </c>
      <c r="AE22">
        <f t="shared" si="3"/>
        <v>1125.2656955291984</v>
      </c>
      <c r="AF22">
        <f t="shared" si="4"/>
        <v>-56.263284776459919</v>
      </c>
      <c r="AG22">
        <f t="shared" si="5"/>
        <v>-19.439698494508328</v>
      </c>
      <c r="AH22">
        <f t="shared" si="6"/>
        <v>-1739.1362126636243</v>
      </c>
      <c r="AI22">
        <f t="shared" si="7"/>
        <v>-689.57350040539404</v>
      </c>
      <c r="AJ22">
        <f t="shared" si="8"/>
        <v>316.58705848404236</v>
      </c>
      <c r="AK22">
        <f t="shared" si="32"/>
        <v>121.57855555260271</v>
      </c>
      <c r="AL22">
        <f t="shared" si="9"/>
        <v>-251.40788636874896</v>
      </c>
      <c r="AN22">
        <f t="shared" si="10"/>
        <v>288.58320632543462</v>
      </c>
      <c r="AO22">
        <f t="shared" si="11"/>
        <v>-14.42916031627173</v>
      </c>
      <c r="AP22">
        <f t="shared" si="12"/>
        <v>-4.9854630278288523</v>
      </c>
      <c r="AQ22">
        <f t="shared" si="13"/>
        <v>-446.01511134764587</v>
      </c>
      <c r="AR22">
        <f t="shared" si="14"/>
        <v>-176.84652836631182</v>
      </c>
      <c r="AS22">
        <f t="shared" si="15"/>
        <v>81.191232240930049</v>
      </c>
      <c r="AT22">
        <f t="shared" si="16"/>
        <v>31.179773382574126</v>
      </c>
      <c r="AU22">
        <f t="shared" si="17"/>
        <v>-64.475522742807655</v>
      </c>
      <c r="AW22">
        <v>19</v>
      </c>
      <c r="AX22">
        <f>(R22*SUMPRODUCT(K23:$K$23, X23:$X$23)-$AZ$3*SUMPRODUCT(K22:$K$22, W23:$W$23))/Z22</f>
        <v>451.71358850649085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1447.1233901172432</v>
      </c>
      <c r="P23">
        <f t="shared" si="30"/>
        <v>72.356169505862155</v>
      </c>
      <c r="Q23" s="5">
        <f t="shared" si="31"/>
        <v>25</v>
      </c>
      <c r="R23">
        <f t="shared" si="0"/>
        <v>250000</v>
      </c>
      <c r="S23">
        <f t="shared" si="1"/>
        <v>461.02427807830571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351.24703865754338</v>
      </c>
      <c r="AC23">
        <f t="shared" si="2"/>
        <v>351.24703865754338</v>
      </c>
      <c r="AE23">
        <f t="shared" si="3"/>
        <v>1102.5402121326272</v>
      </c>
      <c r="AF23">
        <f t="shared" si="4"/>
        <v>-55.127010606631359</v>
      </c>
      <c r="AG23">
        <f t="shared" si="5"/>
        <v>-19.047100953210727</v>
      </c>
      <c r="AH23">
        <f t="shared" si="6"/>
        <v>-1982.0055635251881</v>
      </c>
      <c r="AI23">
        <f t="shared" si="7"/>
        <v>-953.63946295240294</v>
      </c>
      <c r="AJ23">
        <f t="shared" si="8"/>
        <v>0</v>
      </c>
      <c r="AK23">
        <f t="shared" si="32"/>
        <v>97.906216812847759</v>
      </c>
      <c r="AL23">
        <f t="shared" si="9"/>
        <v>-855.73324613955515</v>
      </c>
      <c r="AN23">
        <f t="shared" si="10"/>
        <v>260.46692337553202</v>
      </c>
      <c r="AO23">
        <f t="shared" si="11"/>
        <v>-13.023346168776602</v>
      </c>
      <c r="AP23">
        <f t="shared" si="12"/>
        <v>-4.4997359097766623</v>
      </c>
      <c r="AQ23">
        <f t="shared" si="13"/>
        <v>-468.23407034381506</v>
      </c>
      <c r="AR23">
        <f t="shared" si="14"/>
        <v>-225.29022904683629</v>
      </c>
      <c r="AS23">
        <f t="shared" si="15"/>
        <v>0</v>
      </c>
      <c r="AT23">
        <f t="shared" si="16"/>
        <v>23.129615402646763</v>
      </c>
      <c r="AU23">
        <f t="shared" si="17"/>
        <v>-202.16061364418951</v>
      </c>
      <c r="AW23">
        <v>20</v>
      </c>
      <c r="AX23">
        <f>(R23*SUMPRODUCT(K$23:$K24, X$23:$X24)-$AZ$3*SUMPRODUCT(K$22:$K23, W$23:$W24))/Z23</f>
        <v>461.02427807830571</v>
      </c>
    </row>
    <row r="25" spans="5:50" x14ac:dyDescent="0.25">
      <c r="AN25" s="6">
        <f t="shared" ref="AN25:AU25" si="33">SUM(AN3:AN23)</f>
        <v>14443.134492777104</v>
      </c>
      <c r="AO25" s="6">
        <f t="shared" si="33"/>
        <v>-1807.4992672267874</v>
      </c>
      <c r="AP25" s="6">
        <f t="shared" si="33"/>
        <v>-1746.9471514008794</v>
      </c>
      <c r="AQ25" s="6">
        <f t="shared" si="33"/>
        <v>-6301.0346775072157</v>
      </c>
      <c r="AR25" s="6">
        <f t="shared" si="33"/>
        <v>4587.6533966422267</v>
      </c>
      <c r="AS25" s="6">
        <f t="shared" si="33"/>
        <v>-881.56373852937793</v>
      </c>
      <c r="AT25" s="6">
        <f t="shared" si="33"/>
        <v>865.59565625247058</v>
      </c>
      <c r="AU25" s="7">
        <f t="shared" si="33"/>
        <v>4571.6853143653188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5646.3620140963794</v>
      </c>
      <c r="K3">
        <v>1</v>
      </c>
      <c r="L3" s="2">
        <v>0</v>
      </c>
      <c r="O3">
        <f>$C$3</f>
        <v>5646.3620140963794</v>
      </c>
      <c r="P3">
        <f>O3*B5</f>
        <v>4517.0896112771034</v>
      </c>
      <c r="Q3" s="5">
        <f>B8</f>
        <v>1522.432587</v>
      </c>
      <c r="R3">
        <f t="shared" ref="R3:R23" si="0">$C$6</f>
        <v>250000</v>
      </c>
      <c r="S3">
        <f t="shared" ref="S3:S23" si="1">AX3</f>
        <v>3.637978807091713E-12</v>
      </c>
      <c r="W3">
        <v>1</v>
      </c>
      <c r="Z3">
        <v>1</v>
      </c>
      <c r="AC3">
        <f t="shared" ref="AC3:AC23" si="2">S3*Z3</f>
        <v>3.637978807091713E-12</v>
      </c>
      <c r="AE3">
        <f t="shared" ref="AE3:AE23" si="3">$Z3*O3</f>
        <v>5646.3620140963794</v>
      </c>
      <c r="AF3">
        <f t="shared" ref="AF3:AF23" si="4">-$Z3*P3</f>
        <v>-4517.0896112771034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-393.16018418072395</v>
      </c>
      <c r="AJ3">
        <f t="shared" ref="AJ3:AJ23" si="8">AB3-AC3</f>
        <v>-3.637978807091713E-12</v>
      </c>
      <c r="AL3">
        <f t="shared" ref="AL3:AL23" si="9">SUM(AI3:AK3)</f>
        <v>-393.16018418072758</v>
      </c>
      <c r="AN3">
        <f t="shared" ref="AN3:AN23" si="10">AE3*$K3</f>
        <v>5646.3620140963794</v>
      </c>
      <c r="AO3">
        <f t="shared" ref="AO3:AO23" si="11">AF3*$K3</f>
        <v>-4517.0896112771034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-393.16018418072395</v>
      </c>
      <c r="AS3">
        <f t="shared" ref="AS3:AS23" si="15">AJ3*$K3</f>
        <v>-3.637978807091713E-12</v>
      </c>
      <c r="AT3">
        <f t="shared" ref="AT3:AT23" si="16">AK3*$K3</f>
        <v>0</v>
      </c>
      <c r="AU3">
        <f t="shared" ref="AU3:AU23" si="17">AL3*$K3</f>
        <v>-393.16018418072758</v>
      </c>
      <c r="AW3">
        <v>0</v>
      </c>
      <c r="AX3">
        <f>(R3*SUMPRODUCT(K4:$K$23, X4:$X$23)-$AZ$3*SUMPRODUCT(K3:$K$22, W4:$W$23))/Z3</f>
        <v>3.637978807091713E-12</v>
      </c>
      <c r="AZ3">
        <f>$C$6*SUMPRODUCT(K4:$K$23, X4:$X$23)/SUMPRODUCT(K3:K22, W4:W23)</f>
        <v>2098.3800543872394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1622.3986727253191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3.637978807091713E-12</v>
      </c>
      <c r="AC4">
        <f t="shared" si="2"/>
        <v>1602.793217788425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-1602.7932177884213</v>
      </c>
      <c r="AK4">
        <f>H4*SUM(AB4, AE4:AF4)</f>
        <v>1.8699211068451405E-13</v>
      </c>
      <c r="AL4">
        <f t="shared" si="9"/>
        <v>-2123.8532177884213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-495.58683659882053</v>
      </c>
      <c r="AR4">
        <f t="shared" si="14"/>
        <v>-495.58683659882053</v>
      </c>
      <c r="AS4">
        <f t="shared" si="15"/>
        <v>-1524.4371483625844</v>
      </c>
      <c r="AT4">
        <f t="shared" si="16"/>
        <v>1.7785059034098729E-13</v>
      </c>
      <c r="AU4">
        <f t="shared" si="17"/>
        <v>-2020.0239849614047</v>
      </c>
      <c r="AW4">
        <v>1</v>
      </c>
      <c r="AX4">
        <f>(R4*SUMPRODUCT(K5:$K$23, X5:$X$23)-$AZ$3*SUMPRODUCT(K4:$K$22, W5:$W$23))/Z4</f>
        <v>1622.3986727253191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5646.3620140963794</v>
      </c>
      <c r="P5">
        <f t="shared" ref="P5:P23" si="30">O5*$C$5</f>
        <v>282.31810070481896</v>
      </c>
      <c r="Q5" s="5">
        <f t="shared" ref="Q5:Q23" si="31">$C$8</f>
        <v>25</v>
      </c>
      <c r="R5">
        <f t="shared" si="0"/>
        <v>250000</v>
      </c>
      <c r="S5">
        <f t="shared" si="1"/>
        <v>3161.8675465355773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1602.793217788425</v>
      </c>
      <c r="AC5">
        <f t="shared" si="2"/>
        <v>3085.5837786936645</v>
      </c>
      <c r="AE5">
        <f t="shared" si="3"/>
        <v>5510.1368994464428</v>
      </c>
      <c r="AF5">
        <f t="shared" si="4"/>
        <v>-275.50684497232214</v>
      </c>
      <c r="AG5">
        <f t="shared" si="5"/>
        <v>-24.396845640122592</v>
      </c>
      <c r="AH5">
        <f t="shared" si="6"/>
        <v>-540.69419877408006</v>
      </c>
      <c r="AI5">
        <f t="shared" si="7"/>
        <v>4669.5390100599179</v>
      </c>
      <c r="AJ5">
        <f t="shared" si="8"/>
        <v>-1482.7905609052395</v>
      </c>
      <c r="AK5">
        <f>H5*SUM(AB5, AE5:AF5)</f>
        <v>354.86226783042611</v>
      </c>
      <c r="AL5">
        <f t="shared" si="9"/>
        <v>3541.6107169851043</v>
      </c>
      <c r="AN5">
        <f t="shared" si="10"/>
        <v>4982.1862778939139</v>
      </c>
      <c r="AO5">
        <f t="shared" si="11"/>
        <v>-249.1093138946957</v>
      </c>
      <c r="AP5">
        <f t="shared" si="12"/>
        <v>-22.059275802081398</v>
      </c>
      <c r="AQ5">
        <f t="shared" si="13"/>
        <v>-488.88789277444147</v>
      </c>
      <c r="AR5">
        <f t="shared" si="14"/>
        <v>4222.1297954226957</v>
      </c>
      <c r="AS5">
        <f t="shared" si="15"/>
        <v>-1340.7178297647865</v>
      </c>
      <c r="AT5">
        <f t="shared" si="16"/>
        <v>320.86134221178406</v>
      </c>
      <c r="AU5">
        <f t="shared" si="17"/>
        <v>3202.2733078696929</v>
      </c>
      <c r="AW5">
        <v>2</v>
      </c>
      <c r="AX5">
        <f>(R5*SUMPRODUCT(K6:$K$23, X6:$X$23)-$AZ$3*SUMPRODUCT(K5:$K$22, W6:$W$23))/Z5</f>
        <v>3161.8675465355773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5646.3620140963794</v>
      </c>
      <c r="P6">
        <f t="shared" si="30"/>
        <v>282.31810070481896</v>
      </c>
      <c r="Q6" s="5">
        <f t="shared" si="31"/>
        <v>25</v>
      </c>
      <c r="R6">
        <f t="shared" si="0"/>
        <v>250000</v>
      </c>
      <c r="S6">
        <f t="shared" si="1"/>
        <v>4501.1470187927107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3085.5837786936645</v>
      </c>
      <c r="AC6">
        <f t="shared" si="2"/>
        <v>4336.0012414804369</v>
      </c>
      <c r="AE6">
        <f t="shared" si="3"/>
        <v>5439.1986310939401</v>
      </c>
      <c r="AF6">
        <f t="shared" si="4"/>
        <v>-271.95993155469699</v>
      </c>
      <c r="AG6">
        <f t="shared" si="5"/>
        <v>-24.08275725819011</v>
      </c>
      <c r="AH6">
        <f t="shared" si="6"/>
        <v>-701.19925531256297</v>
      </c>
      <c r="AI6">
        <f t="shared" si="7"/>
        <v>4441.9566869684904</v>
      </c>
      <c r="AJ6">
        <f t="shared" si="8"/>
        <v>-1250.4174627867724</v>
      </c>
      <c r="AK6">
        <f>H6*SUM(AB6, AE6:AF6)</f>
        <v>451.42938955934005</v>
      </c>
      <c r="AL6">
        <f t="shared" si="9"/>
        <v>3642.9686137410581</v>
      </c>
      <c r="AN6">
        <f t="shared" si="10"/>
        <v>4662.9799177286577</v>
      </c>
      <c r="AO6">
        <f t="shared" si="11"/>
        <v>-233.14899588643289</v>
      </c>
      <c r="AP6">
        <f t="shared" si="12"/>
        <v>-20.645948249896719</v>
      </c>
      <c r="AQ6">
        <f t="shared" si="13"/>
        <v>-601.13231150581612</v>
      </c>
      <c r="AR6">
        <f t="shared" si="14"/>
        <v>3808.0526620865126</v>
      </c>
      <c r="AS6">
        <f t="shared" si="15"/>
        <v>-1071.9725300010357</v>
      </c>
      <c r="AT6">
        <f t="shared" si="16"/>
        <v>387.00667516610764</v>
      </c>
      <c r="AU6">
        <f t="shared" si="17"/>
        <v>3123.0868072515846</v>
      </c>
      <c r="AW6">
        <v>3</v>
      </c>
      <c r="AX6">
        <f>(R6*SUMPRODUCT(K7:$K$23, X7:$X$23)-$AZ$3*SUMPRODUCT(K6:$K$22, W7:$W$23))/Z6</f>
        <v>4501.1470187927107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5646.3620140963794</v>
      </c>
      <c r="P7">
        <f t="shared" si="30"/>
        <v>282.31810070481896</v>
      </c>
      <c r="Q7" s="5">
        <f t="shared" si="31"/>
        <v>25</v>
      </c>
      <c r="R7">
        <f t="shared" si="0"/>
        <v>250000</v>
      </c>
      <c r="S7">
        <f t="shared" si="1"/>
        <v>5638.6696421634206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4336.0012414804369</v>
      </c>
      <c r="AC7">
        <f t="shared" si="2"/>
        <v>5357.6016171494903</v>
      </c>
      <c r="AE7">
        <f t="shared" si="3"/>
        <v>5364.9105511575353</v>
      </c>
      <c r="AF7">
        <f t="shared" si="4"/>
        <v>-268.24552755787676</v>
      </c>
      <c r="AG7">
        <f t="shared" si="5"/>
        <v>-23.753837151088661</v>
      </c>
      <c r="AH7">
        <f t="shared" si="6"/>
        <v>-880.92534519548929</v>
      </c>
      <c r="AI7">
        <f t="shared" si="7"/>
        <v>4191.9858412530803</v>
      </c>
      <c r="AJ7">
        <f t="shared" si="8"/>
        <v>-1021.6003756690534</v>
      </c>
      <c r="AK7">
        <f>H7*SUM(AB7, AE7:AF7)</f>
        <v>581.99550855544203</v>
      </c>
      <c r="AL7">
        <f t="shared" si="9"/>
        <v>3752.3809741394689</v>
      </c>
      <c r="AN7">
        <f t="shared" si="10"/>
        <v>4332.0084415027713</v>
      </c>
      <c r="AO7">
        <f t="shared" si="11"/>
        <v>-216.60042207513857</v>
      </c>
      <c r="AP7">
        <f t="shared" si="12"/>
        <v>-19.180529120731769</v>
      </c>
      <c r="AQ7">
        <f t="shared" si="13"/>
        <v>-711.32146479072662</v>
      </c>
      <c r="AR7">
        <f t="shared" si="14"/>
        <v>3384.9060255161744</v>
      </c>
      <c r="AS7">
        <f t="shared" si="15"/>
        <v>-824.91243964652438</v>
      </c>
      <c r="AT7">
        <f t="shared" si="16"/>
        <v>469.94436010399022</v>
      </c>
      <c r="AU7">
        <f t="shared" si="17"/>
        <v>3029.9379459736401</v>
      </c>
      <c r="AW7">
        <v>4</v>
      </c>
      <c r="AX7">
        <f>(R7*SUMPRODUCT(K8:$K$23, X8:$X$23)-$AZ$3*SUMPRODUCT(K7:$K$22, W8:$W$23))/Z7</f>
        <v>5638.6696421634206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5646.3620140963794</v>
      </c>
      <c r="P8">
        <f t="shared" si="30"/>
        <v>282.31810070481896</v>
      </c>
      <c r="Q8" s="5">
        <f t="shared" si="31"/>
        <v>25</v>
      </c>
      <c r="R8">
        <f t="shared" si="0"/>
        <v>250000</v>
      </c>
      <c r="S8">
        <f t="shared" si="1"/>
        <v>6581.9894944575908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5357.6016171494903</v>
      </c>
      <c r="AC8">
        <f t="shared" si="2"/>
        <v>6163.3010608022632</v>
      </c>
      <c r="AE8">
        <f t="shared" si="3"/>
        <v>5287.1899933078885</v>
      </c>
      <c r="AF8">
        <f t="shared" si="4"/>
        <v>-264.35949966539442</v>
      </c>
      <c r="AG8">
        <f t="shared" si="5"/>
        <v>-23.409719302925481</v>
      </c>
      <c r="AH8">
        <f t="shared" si="6"/>
        <v>-1065.7947665229342</v>
      </c>
      <c r="AI8">
        <f t="shared" si="7"/>
        <v>3933.6260078166342</v>
      </c>
      <c r="AJ8">
        <f t="shared" si="8"/>
        <v>-805.69944365277297</v>
      </c>
      <c r="AK8">
        <f t="shared" ref="AK8:AK23" si="32">H8*SUM(AB8:AB8, AE8:AF8)</f>
        <v>727.66829096651804</v>
      </c>
      <c r="AL8">
        <f t="shared" si="9"/>
        <v>3855.5948551303791</v>
      </c>
      <c r="AN8">
        <f t="shared" si="10"/>
        <v>3989.5816867471626</v>
      </c>
      <c r="AO8">
        <f t="shared" si="11"/>
        <v>-199.47908433735813</v>
      </c>
      <c r="AP8">
        <f t="shared" si="12"/>
        <v>-17.664390260432313</v>
      </c>
      <c r="AQ8">
        <f t="shared" si="13"/>
        <v>-804.22214592870898</v>
      </c>
      <c r="AR8">
        <f t="shared" si="14"/>
        <v>2968.2160662206634</v>
      </c>
      <c r="AS8">
        <f t="shared" si="15"/>
        <v>-607.96070303658871</v>
      </c>
      <c r="AT8">
        <f t="shared" si="16"/>
        <v>549.08034160700356</v>
      </c>
      <c r="AU8">
        <f t="shared" si="17"/>
        <v>2909.3357047910781</v>
      </c>
      <c r="AW8">
        <v>5</v>
      </c>
      <c r="AX8">
        <f>(R8*SUMPRODUCT(K9:$K$23, X9:$X$23)-$AZ$3*SUMPRODUCT(K8:$K$22, W9:$W$23))/Z8</f>
        <v>6581.9894944575908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5646.3620140963794</v>
      </c>
      <c r="P9">
        <f t="shared" si="30"/>
        <v>282.31810070481896</v>
      </c>
      <c r="Q9" s="5">
        <f t="shared" si="31"/>
        <v>25</v>
      </c>
      <c r="R9">
        <f t="shared" si="0"/>
        <v>250000</v>
      </c>
      <c r="S9">
        <f t="shared" si="1"/>
        <v>7329.7341244773488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6163.3010608022632</v>
      </c>
      <c r="AC9">
        <f t="shared" si="2"/>
        <v>6757.8035042282281</v>
      </c>
      <c r="AE9">
        <f t="shared" si="3"/>
        <v>5205.7829597908476</v>
      </c>
      <c r="AF9">
        <f t="shared" si="4"/>
        <v>-260.28914798954236</v>
      </c>
      <c r="AG9">
        <f t="shared" si="5"/>
        <v>-23.049279105707321</v>
      </c>
      <c r="AH9">
        <f t="shared" si="6"/>
        <v>-1263.4300418890653</v>
      </c>
      <c r="AI9">
        <f t="shared" si="7"/>
        <v>3659.0144908065322</v>
      </c>
      <c r="AJ9">
        <f t="shared" si="8"/>
        <v>-594.50244342596488</v>
      </c>
      <c r="AK9">
        <f t="shared" si="32"/>
        <v>815.38554364910203</v>
      </c>
      <c r="AL9">
        <f t="shared" si="9"/>
        <v>3879.8975910296695</v>
      </c>
      <c r="AN9">
        <f t="shared" si="10"/>
        <v>3659.5434785259022</v>
      </c>
      <c r="AO9">
        <f t="shared" si="11"/>
        <v>-182.97717392629508</v>
      </c>
      <c r="AP9">
        <f t="shared" si="12"/>
        <v>-16.203103296377819</v>
      </c>
      <c r="AQ9">
        <f t="shared" si="13"/>
        <v>-888.16172439017646</v>
      </c>
      <c r="AR9">
        <f t="shared" si="14"/>
        <v>2572.2014769130524</v>
      </c>
      <c r="AS9">
        <f t="shared" si="15"/>
        <v>-417.92129188086881</v>
      </c>
      <c r="AT9">
        <f t="shared" si="16"/>
        <v>573.19693728938216</v>
      </c>
      <c r="AU9">
        <f t="shared" si="17"/>
        <v>2727.4771223215657</v>
      </c>
      <c r="AW9">
        <v>6</v>
      </c>
      <c r="AX9">
        <f>(R9*SUMPRODUCT(K10:$K$23, X10:$X$23)-$AZ$3*SUMPRODUCT(K9:$K$22, W10:$W$23))/Z9</f>
        <v>7329.7341244773488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5646.3620140963794</v>
      </c>
      <c r="P10">
        <f t="shared" si="30"/>
        <v>282.31810070481896</v>
      </c>
      <c r="Q10" s="5">
        <f t="shared" si="31"/>
        <v>25</v>
      </c>
      <c r="R10">
        <f t="shared" si="0"/>
        <v>250000</v>
      </c>
      <c r="S10">
        <f t="shared" si="1"/>
        <v>7871.2668727546261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6757.8035042282281</v>
      </c>
      <c r="AC10">
        <f t="shared" si="2"/>
        <v>7138.2552843356771</v>
      </c>
      <c r="AE10">
        <f t="shared" si="3"/>
        <v>5120.5446513199631</v>
      </c>
      <c r="AF10">
        <f t="shared" si="4"/>
        <v>-256.02723256599819</v>
      </c>
      <c r="AG10">
        <f t="shared" si="5"/>
        <v>-22.671875441816823</v>
      </c>
      <c r="AH10">
        <f t="shared" si="6"/>
        <v>-1469.1087283342147</v>
      </c>
      <c r="AI10">
        <f t="shared" si="7"/>
        <v>3372.7368149779331</v>
      </c>
      <c r="AJ10">
        <f t="shared" si="8"/>
        <v>-380.45178010744894</v>
      </c>
      <c r="AK10">
        <f t="shared" si="32"/>
        <v>631.09202611793307</v>
      </c>
      <c r="AL10">
        <f t="shared" si="9"/>
        <v>3623.3770609884173</v>
      </c>
      <c r="AN10">
        <f t="shared" si="10"/>
        <v>3414.2302421747963</v>
      </c>
      <c r="AO10">
        <f t="shared" si="11"/>
        <v>-170.71151210873984</v>
      </c>
      <c r="AP10">
        <f t="shared" si="12"/>
        <v>-15.116947131848027</v>
      </c>
      <c r="AQ10">
        <f t="shared" si="13"/>
        <v>-979.55897094436068</v>
      </c>
      <c r="AR10">
        <f t="shared" si="14"/>
        <v>2248.8428119898476</v>
      </c>
      <c r="AS10">
        <f t="shared" si="15"/>
        <v>-253.67418151450886</v>
      </c>
      <c r="AT10">
        <f t="shared" si="16"/>
        <v>420.79380766883486</v>
      </c>
      <c r="AU10">
        <f t="shared" si="17"/>
        <v>2415.9624381441736</v>
      </c>
      <c r="AW10">
        <v>7</v>
      </c>
      <c r="AX10">
        <f>(R10*SUMPRODUCT(K11:$K$23, X11:$X$23)-$AZ$3*SUMPRODUCT(K10:$K$22, W11:$W$23))/Z10</f>
        <v>7871.2668727546261</v>
      </c>
    </row>
    <row r="11" spans="1:52" x14ac:dyDescent="0.25">
      <c r="A11" t="s">
        <v>33</v>
      </c>
      <c r="C11" s="24">
        <f>AU25</f>
        <v>26799.83666873716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5646.3620140963794</v>
      </c>
      <c r="P11">
        <f t="shared" si="30"/>
        <v>282.31810070481896</v>
      </c>
      <c r="Q11" s="5">
        <f t="shared" si="31"/>
        <v>25</v>
      </c>
      <c r="R11">
        <f t="shared" si="0"/>
        <v>250000</v>
      </c>
      <c r="S11">
        <f t="shared" si="1"/>
        <v>8225.4109409096527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7138.2552843356771</v>
      </c>
      <c r="AC11">
        <f t="shared" si="2"/>
        <v>7328.8922826380231</v>
      </c>
      <c r="AE11">
        <f t="shared" si="3"/>
        <v>5030.943655869798</v>
      </c>
      <c r="AF11">
        <f t="shared" si="4"/>
        <v>-251.5471827934899</v>
      </c>
      <c r="AG11">
        <f t="shared" si="5"/>
        <v>-22.275155415601393</v>
      </c>
      <c r="AH11">
        <f t="shared" si="6"/>
        <v>-1700.0127179726467</v>
      </c>
      <c r="AI11">
        <f t="shared" si="7"/>
        <v>3057.1085996880602</v>
      </c>
      <c r="AJ11">
        <f t="shared" si="8"/>
        <v>-190.636998302346</v>
      </c>
      <c r="AK11">
        <f t="shared" si="32"/>
        <v>611.37553515523484</v>
      </c>
      <c r="AL11">
        <f t="shared" si="9"/>
        <v>3477.8471365409491</v>
      </c>
      <c r="AN11">
        <f t="shared" si="10"/>
        <v>3190.798919869259</v>
      </c>
      <c r="AO11">
        <f t="shared" si="11"/>
        <v>-159.53994599346294</v>
      </c>
      <c r="AP11">
        <f t="shared" si="12"/>
        <v>-14.12767597925574</v>
      </c>
      <c r="AQ11">
        <f t="shared" si="13"/>
        <v>-1078.2070154855078</v>
      </c>
      <c r="AR11">
        <f t="shared" si="14"/>
        <v>1938.9242824110324</v>
      </c>
      <c r="AS11">
        <f t="shared" si="15"/>
        <v>-120.90859486381532</v>
      </c>
      <c r="AT11">
        <f t="shared" si="16"/>
        <v>387.75556449171648</v>
      </c>
      <c r="AU11">
        <f t="shared" si="17"/>
        <v>2205.7712520389337</v>
      </c>
      <c r="AW11">
        <v>8</v>
      </c>
      <c r="AX11">
        <f>(R11*SUMPRODUCT(K12:$K$23, X12:$X$23)-$AZ$3*SUMPRODUCT(K11:$K$22, W12:$W$23))/Z11</f>
        <v>8225.4109409096527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5646.3620140963794</v>
      </c>
      <c r="P12">
        <f t="shared" si="30"/>
        <v>282.31810070481896</v>
      </c>
      <c r="Q12" s="5">
        <f t="shared" si="31"/>
        <v>25</v>
      </c>
      <c r="R12">
        <f t="shared" si="0"/>
        <v>250000</v>
      </c>
      <c r="S12">
        <f t="shared" si="1"/>
        <v>8413.4460278311308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7328.8922826380231</v>
      </c>
      <c r="AC12">
        <f t="shared" si="2"/>
        <v>7355.6623316517398</v>
      </c>
      <c r="AE12">
        <f t="shared" si="3"/>
        <v>4936.4710061216792</v>
      </c>
      <c r="AF12">
        <f t="shared" si="4"/>
        <v>-246.82355030608394</v>
      </c>
      <c r="AG12">
        <f t="shared" si="5"/>
        <v>-21.856865508258117</v>
      </c>
      <c r="AH12">
        <f t="shared" si="6"/>
        <v>-1955.3835318726035</v>
      </c>
      <c r="AI12">
        <f t="shared" si="7"/>
        <v>2712.4070584347337</v>
      </c>
      <c r="AJ12">
        <f t="shared" si="8"/>
        <v>-26.770049013716744</v>
      </c>
      <c r="AK12">
        <f t="shared" si="32"/>
        <v>841.29778169175324</v>
      </c>
      <c r="AL12">
        <f t="shared" si="9"/>
        <v>3526.9347911127702</v>
      </c>
      <c r="AN12">
        <f t="shared" si="10"/>
        <v>2926.0570929527989</v>
      </c>
      <c r="AO12">
        <f t="shared" si="11"/>
        <v>-146.30285464763995</v>
      </c>
      <c r="AP12">
        <f t="shared" si="12"/>
        <v>-12.955497210627724</v>
      </c>
      <c r="AQ12">
        <f t="shared" si="13"/>
        <v>-1159.0392905749188</v>
      </c>
      <c r="AR12">
        <f t="shared" si="14"/>
        <v>1607.7594505196125</v>
      </c>
      <c r="AS12">
        <f t="shared" si="15"/>
        <v>-15.867750807842825</v>
      </c>
      <c r="AT12">
        <f t="shared" si="16"/>
        <v>498.67310845174484</v>
      </c>
      <c r="AU12">
        <f t="shared" si="17"/>
        <v>2090.5648081635145</v>
      </c>
      <c r="AW12">
        <v>9</v>
      </c>
      <c r="AX12">
        <f>(R12*SUMPRODUCT(K13:$K$23, X13:$X$23)-$AZ$3*SUMPRODUCT(K12:$K$22, W13:$W$23))/Z12</f>
        <v>8413.4460278311308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5646.3620140963794</v>
      </c>
      <c r="P13">
        <f t="shared" si="30"/>
        <v>282.31810070481896</v>
      </c>
      <c r="Q13" s="5">
        <f t="shared" si="31"/>
        <v>25</v>
      </c>
      <c r="R13">
        <f t="shared" si="0"/>
        <v>250000</v>
      </c>
      <c r="S13">
        <f t="shared" si="1"/>
        <v>8459.4412791683171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7355.6623316517398</v>
      </c>
      <c r="AC13">
        <f t="shared" si="2"/>
        <v>7246.5102394347005</v>
      </c>
      <c r="AE13">
        <f t="shared" si="3"/>
        <v>4836.7757160821875</v>
      </c>
      <c r="AF13">
        <f t="shared" si="4"/>
        <v>-241.83878580410936</v>
      </c>
      <c r="AG13">
        <f t="shared" si="5"/>
        <v>-21.415451683787605</v>
      </c>
      <c r="AH13">
        <f t="shared" si="6"/>
        <v>-2228.4516938792699</v>
      </c>
      <c r="AI13">
        <f t="shared" si="7"/>
        <v>2345.06978471502</v>
      </c>
      <c r="AJ13">
        <f t="shared" si="8"/>
        <v>109.15209221703935</v>
      </c>
      <c r="AK13">
        <f t="shared" si="32"/>
        <v>1241.6672633145081</v>
      </c>
      <c r="AL13">
        <f t="shared" si="9"/>
        <v>3695.8891402465674</v>
      </c>
      <c r="AN13">
        <f t="shared" si="10"/>
        <v>2597.1224193884732</v>
      </c>
      <c r="AO13">
        <f t="shared" si="11"/>
        <v>-129.85612096942364</v>
      </c>
      <c r="AP13">
        <f t="shared" si="12"/>
        <v>-11.499096289365825</v>
      </c>
      <c r="AQ13">
        <f t="shared" si="13"/>
        <v>-1196.5743698750673</v>
      </c>
      <c r="AR13">
        <f t="shared" si="14"/>
        <v>1259.192832254616</v>
      </c>
      <c r="AS13">
        <f t="shared" si="15"/>
        <v>58.609570188971318</v>
      </c>
      <c r="AT13">
        <f t="shared" si="16"/>
        <v>666.71726709439258</v>
      </c>
      <c r="AU13">
        <f t="shared" si="17"/>
        <v>1984.51966953798</v>
      </c>
      <c r="AW13">
        <v>10</v>
      </c>
      <c r="AX13">
        <f>(R13*SUMPRODUCT(K14:$K$23, X14:$X$23)-$AZ$3*SUMPRODUCT(K13:$K$22, W14:$W$23))/Z13</f>
        <v>8459.4412791683171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5646.3620140963794</v>
      </c>
      <c r="P14">
        <f t="shared" si="30"/>
        <v>282.31810070481896</v>
      </c>
      <c r="Q14" s="5">
        <f t="shared" si="31"/>
        <v>25</v>
      </c>
      <c r="R14">
        <f t="shared" si="0"/>
        <v>250000</v>
      </c>
      <c r="S14">
        <f t="shared" si="1"/>
        <v>8307.6016166656882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7246.5102394347005</v>
      </c>
      <c r="AC14">
        <f t="shared" si="2"/>
        <v>6961.2708264904477</v>
      </c>
      <c r="AE14">
        <f t="shared" si="3"/>
        <v>4731.3119933053122</v>
      </c>
      <c r="AF14">
        <f t="shared" si="4"/>
        <v>-236.56559966526561</v>
      </c>
      <c r="AG14">
        <f t="shared" si="5"/>
        <v>-20.948497375360425</v>
      </c>
      <c r="AH14">
        <f t="shared" si="6"/>
        <v>-2527.9979158930669</v>
      </c>
      <c r="AI14">
        <f t="shared" si="7"/>
        <v>1945.7999803716189</v>
      </c>
      <c r="AJ14">
        <f t="shared" si="8"/>
        <v>285.23941294425276</v>
      </c>
      <c r="AK14">
        <f t="shared" si="32"/>
        <v>1004.6993300922062</v>
      </c>
      <c r="AL14">
        <f t="shared" si="9"/>
        <v>3235.7387234080779</v>
      </c>
      <c r="AN14">
        <f t="shared" si="10"/>
        <v>2340.2390736126404</v>
      </c>
      <c r="AO14">
        <f t="shared" si="11"/>
        <v>-117.01195368063202</v>
      </c>
      <c r="AP14">
        <f t="shared" si="12"/>
        <v>-10.361711965023389</v>
      </c>
      <c r="AQ14">
        <f t="shared" si="13"/>
        <v>-1250.4183848275991</v>
      </c>
      <c r="AR14">
        <f t="shared" si="14"/>
        <v>962.44702313938581</v>
      </c>
      <c r="AS14">
        <f t="shared" si="15"/>
        <v>141.08738135447575</v>
      </c>
      <c r="AT14">
        <f t="shared" si="16"/>
        <v>496.95235335170582</v>
      </c>
      <c r="AU14">
        <f t="shared" si="17"/>
        <v>1600.4867578455674</v>
      </c>
      <c r="AW14">
        <v>11</v>
      </c>
      <c r="AX14">
        <f>(R14*SUMPRODUCT(K15:$K$23, X15:$X$23)-$AZ$3*SUMPRODUCT(K14:$K$22, W15:$W$23))/Z14</f>
        <v>8307.6016166656882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5646.3620140963794</v>
      </c>
      <c r="P15">
        <f t="shared" si="30"/>
        <v>282.31810070481896</v>
      </c>
      <c r="Q15" s="5">
        <f t="shared" si="31"/>
        <v>25</v>
      </c>
      <c r="R15">
        <f t="shared" si="0"/>
        <v>250000</v>
      </c>
      <c r="S15">
        <f t="shared" si="1"/>
        <v>7981.6684381473306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6961.2708264904477</v>
      </c>
      <c r="AC15">
        <f t="shared" si="2"/>
        <v>6530.1255766211816</v>
      </c>
      <c r="AE15">
        <f t="shared" si="3"/>
        <v>4619.516995580876</v>
      </c>
      <c r="AF15">
        <f t="shared" si="4"/>
        <v>-230.97584977904378</v>
      </c>
      <c r="AG15">
        <f t="shared" si="5"/>
        <v>-20.453510526105383</v>
      </c>
      <c r="AH15">
        <f t="shared" si="6"/>
        <v>-2855.0187550143814</v>
      </c>
      <c r="AI15">
        <f t="shared" si="7"/>
        <v>1513.0688802613454</v>
      </c>
      <c r="AJ15">
        <f t="shared" si="8"/>
        <v>431.14524986926608</v>
      </c>
      <c r="AK15">
        <f t="shared" si="32"/>
        <v>971.20341046905048</v>
      </c>
      <c r="AL15">
        <f t="shared" si="9"/>
        <v>2915.4175405996621</v>
      </c>
      <c r="AN15">
        <f t="shared" si="10"/>
        <v>2104.8316966400489</v>
      </c>
      <c r="AO15">
        <f t="shared" si="11"/>
        <v>-105.24158483200243</v>
      </c>
      <c r="AP15">
        <f t="shared" si="12"/>
        <v>-9.3194152774177788</v>
      </c>
      <c r="AQ15">
        <f t="shared" si="13"/>
        <v>-1300.8576385376939</v>
      </c>
      <c r="AR15">
        <f t="shared" si="14"/>
        <v>689.4130579929348</v>
      </c>
      <c r="AS15">
        <f t="shared" si="15"/>
        <v>196.44655245315622</v>
      </c>
      <c r="AT15">
        <f t="shared" si="16"/>
        <v>442.51806502621713</v>
      </c>
      <c r="AU15">
        <f t="shared" si="17"/>
        <v>1328.3776754723083</v>
      </c>
      <c r="AW15">
        <v>12</v>
      </c>
      <c r="AX15">
        <f>(R15*SUMPRODUCT(K16:$K$23, X16:$X$23)-$AZ$3*SUMPRODUCT(K15:$K$22, W16:$W$23))/Z15</f>
        <v>7981.6684381473306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5646.3620140963794</v>
      </c>
      <c r="P16">
        <f t="shared" si="30"/>
        <v>282.31810070481896</v>
      </c>
      <c r="Q16" s="5">
        <f t="shared" si="31"/>
        <v>25</v>
      </c>
      <c r="R16">
        <f t="shared" si="0"/>
        <v>250000</v>
      </c>
      <c r="S16">
        <f t="shared" si="1"/>
        <v>7499.6203340088496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6530.1255766211816</v>
      </c>
      <c r="AC16">
        <f t="shared" si="2"/>
        <v>5979.0944046515087</v>
      </c>
      <c r="AE16">
        <f t="shared" si="3"/>
        <v>4501.5787495304221</v>
      </c>
      <c r="AF16">
        <f t="shared" si="4"/>
        <v>-225.07893747652111</v>
      </c>
      <c r="AG16">
        <f t="shared" si="5"/>
        <v>-19.931323648271409</v>
      </c>
      <c r="AH16">
        <f t="shared" si="6"/>
        <v>-3176.517725729218</v>
      </c>
      <c r="AI16">
        <f t="shared" si="7"/>
        <v>1080.050762676412</v>
      </c>
      <c r="AJ16">
        <f t="shared" si="8"/>
        <v>551.03117196967287</v>
      </c>
      <c r="AK16">
        <f t="shared" si="32"/>
        <v>924.72293450892698</v>
      </c>
      <c r="AL16">
        <f t="shared" si="9"/>
        <v>2555.8048691550121</v>
      </c>
      <c r="AN16">
        <f t="shared" si="10"/>
        <v>1889.4170275126082</v>
      </c>
      <c r="AO16">
        <f t="shared" si="11"/>
        <v>-94.470851375630417</v>
      </c>
      <c r="AP16">
        <f t="shared" si="12"/>
        <v>-8.3656388963176624</v>
      </c>
      <c r="AQ16">
        <f t="shared" si="13"/>
        <v>-1333.2581774370776</v>
      </c>
      <c r="AR16">
        <f t="shared" si="14"/>
        <v>453.32235980358269</v>
      </c>
      <c r="AS16">
        <f t="shared" si="15"/>
        <v>231.28056553899728</v>
      </c>
      <c r="AT16">
        <f t="shared" si="16"/>
        <v>388.12766707121347</v>
      </c>
      <c r="AU16">
        <f t="shared" si="17"/>
        <v>1072.7305924137936</v>
      </c>
      <c r="AW16">
        <v>13</v>
      </c>
      <c r="AX16">
        <f>(R16*SUMPRODUCT(K17:$K$23, X17:$X$23)-$AZ$3*SUMPRODUCT(K16:$K$22, W17:$W$23))/Z16</f>
        <v>7499.6203340088496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5646.3620140963794</v>
      </c>
      <c r="P17">
        <f t="shared" si="30"/>
        <v>282.31810070481896</v>
      </c>
      <c r="Q17" s="5">
        <f t="shared" si="31"/>
        <v>25</v>
      </c>
      <c r="R17">
        <f t="shared" si="0"/>
        <v>250000</v>
      </c>
      <c r="S17">
        <f t="shared" si="1"/>
        <v>6871.9847591219523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5979.0944046515087</v>
      </c>
      <c r="AC17">
        <f t="shared" si="2"/>
        <v>5327.6910277402922</v>
      </c>
      <c r="AE17">
        <f t="shared" si="3"/>
        <v>4377.4940277542955</v>
      </c>
      <c r="AF17">
        <f t="shared" si="4"/>
        <v>-218.87470138771477</v>
      </c>
      <c r="AG17">
        <f t="shared" si="5"/>
        <v>-19.381922452128016</v>
      </c>
      <c r="AH17">
        <f t="shared" si="6"/>
        <v>-3500.879596606766</v>
      </c>
      <c r="AI17">
        <f t="shared" si="7"/>
        <v>638.35780730768738</v>
      </c>
      <c r="AJ17">
        <f t="shared" si="8"/>
        <v>651.40337691121658</v>
      </c>
      <c r="AK17">
        <f t="shared" si="32"/>
        <v>867.48416396321795</v>
      </c>
      <c r="AL17">
        <f t="shared" si="9"/>
        <v>2157.2453481821221</v>
      </c>
      <c r="AN17">
        <f t="shared" si="10"/>
        <v>1692.5078910630609</v>
      </c>
      <c r="AO17">
        <f t="shared" si="11"/>
        <v>-84.625394553153043</v>
      </c>
      <c r="AP17">
        <f t="shared" si="12"/>
        <v>-7.4937981608230393</v>
      </c>
      <c r="AQ17">
        <f t="shared" si="13"/>
        <v>-1353.5749690007792</v>
      </c>
      <c r="AR17">
        <f t="shared" si="14"/>
        <v>246.81372934830583</v>
      </c>
      <c r="AS17">
        <f t="shared" si="15"/>
        <v>251.85764930739546</v>
      </c>
      <c r="AT17">
        <f t="shared" si="16"/>
        <v>335.40280890644738</v>
      </c>
      <c r="AU17">
        <f t="shared" si="17"/>
        <v>834.07418756214872</v>
      </c>
      <c r="AW17">
        <v>14</v>
      </c>
      <c r="AX17">
        <f>(R17*SUMPRODUCT(K18:$K$23, X18:$X$23)-$AZ$3*SUMPRODUCT(K17:$K$22, W18:$W$23))/Z17</f>
        <v>6871.9847591219523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5646.3620140963794</v>
      </c>
      <c r="P18">
        <f t="shared" si="30"/>
        <v>282.31810070481896</v>
      </c>
      <c r="Q18" s="5">
        <f t="shared" si="31"/>
        <v>25</v>
      </c>
      <c r="R18">
        <f t="shared" si="0"/>
        <v>250000</v>
      </c>
      <c r="S18">
        <f t="shared" si="1"/>
        <v>6101.5288775858317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5327.6910277402922</v>
      </c>
      <c r="AC18">
        <f t="shared" si="2"/>
        <v>4589.3752753172057</v>
      </c>
      <c r="AE18">
        <f t="shared" si="3"/>
        <v>4247.0132884525801</v>
      </c>
      <c r="AF18">
        <f t="shared" si="4"/>
        <v>-212.35066442262899</v>
      </c>
      <c r="AG18">
        <f t="shared" si="5"/>
        <v>-18.804202058997163</v>
      </c>
      <c r="AH18">
        <f t="shared" si="6"/>
        <v>-3839.0116860957364</v>
      </c>
      <c r="AI18">
        <f t="shared" si="7"/>
        <v>176.84673587521729</v>
      </c>
      <c r="AJ18">
        <f t="shared" si="8"/>
        <v>738.31575242308645</v>
      </c>
      <c r="AK18">
        <f t="shared" si="32"/>
        <v>801.13660198197977</v>
      </c>
      <c r="AL18">
        <f t="shared" si="9"/>
        <v>1716.2990902802835</v>
      </c>
      <c r="AN18">
        <f t="shared" si="10"/>
        <v>1512.6237909856088</v>
      </c>
      <c r="AO18">
        <f t="shared" si="11"/>
        <v>-75.631189549280435</v>
      </c>
      <c r="AP18">
        <f t="shared" si="12"/>
        <v>-6.6973379815591008</v>
      </c>
      <c r="AQ18">
        <f t="shared" si="13"/>
        <v>-1367.3092161140821</v>
      </c>
      <c r="AR18">
        <f t="shared" si="14"/>
        <v>62.986047340687207</v>
      </c>
      <c r="AS18">
        <f t="shared" si="15"/>
        <v>262.95984884509522</v>
      </c>
      <c r="AT18">
        <f t="shared" si="16"/>
        <v>285.33423412688285</v>
      </c>
      <c r="AU18">
        <f t="shared" si="17"/>
        <v>611.28013031266528</v>
      </c>
      <c r="AW18">
        <v>15</v>
      </c>
      <c r="AX18">
        <f>(R18*SUMPRODUCT(K19:$K$23, X19:$X$23)-$AZ$3*SUMPRODUCT(K18:$K$22, W19:$W$23))/Z18</f>
        <v>6101.5288775858317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5646.3620140963794</v>
      </c>
      <c r="P19">
        <f t="shared" si="30"/>
        <v>282.31810070481896</v>
      </c>
      <c r="Q19" s="5">
        <f t="shared" si="31"/>
        <v>25</v>
      </c>
      <c r="R19">
        <f t="shared" si="0"/>
        <v>250000</v>
      </c>
      <c r="S19">
        <f t="shared" si="1"/>
        <v>5172.3235372467643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4589.3752753172057</v>
      </c>
      <c r="AC19">
        <f t="shared" si="2"/>
        <v>3764.0584817129607</v>
      </c>
      <c r="AE19">
        <f t="shared" si="3"/>
        <v>4109.0308208551251</v>
      </c>
      <c r="AF19">
        <f t="shared" si="4"/>
        <v>-205.45154104275622</v>
      </c>
      <c r="AG19">
        <f t="shared" si="5"/>
        <v>-18.193266791062797</v>
      </c>
      <c r="AH19">
        <f t="shared" si="6"/>
        <v>-4228.932473443946</v>
      </c>
      <c r="AI19">
        <f t="shared" si="7"/>
        <v>-343.54646042263994</v>
      </c>
      <c r="AJ19">
        <f t="shared" si="8"/>
        <v>825.31679360424505</v>
      </c>
      <c r="AK19">
        <f t="shared" si="32"/>
        <v>726.74212128243767</v>
      </c>
      <c r="AL19">
        <f t="shared" si="9"/>
        <v>1208.5124544640428</v>
      </c>
      <c r="AN19">
        <f t="shared" si="10"/>
        <v>1348.1209967263828</v>
      </c>
      <c r="AO19">
        <f t="shared" si="11"/>
        <v>-67.406049836319127</v>
      </c>
      <c r="AP19">
        <f t="shared" si="12"/>
        <v>-5.9689805283505653</v>
      </c>
      <c r="AQ19">
        <f t="shared" si="13"/>
        <v>-1387.4592111239917</v>
      </c>
      <c r="AR19">
        <f t="shared" si="14"/>
        <v>-112.71324476227859</v>
      </c>
      <c r="AS19">
        <f t="shared" si="15"/>
        <v>270.77599242179201</v>
      </c>
      <c r="AT19">
        <f t="shared" si="16"/>
        <v>238.43489027479089</v>
      </c>
      <c r="AU19">
        <f t="shared" si="17"/>
        <v>396.49763793430435</v>
      </c>
      <c r="AW19">
        <v>16</v>
      </c>
      <c r="AX19">
        <f>(R19*SUMPRODUCT(K20:$K$23, X20:$X$23)-$AZ$3*SUMPRODUCT(K19:$K$22, W20:$W$23))/Z19</f>
        <v>5172.3235372467643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5646.3620140963794</v>
      </c>
      <c r="P20">
        <f t="shared" si="30"/>
        <v>282.31810070481896</v>
      </c>
      <c r="Q20" s="5">
        <f t="shared" si="31"/>
        <v>25</v>
      </c>
      <c r="R20">
        <f t="shared" si="0"/>
        <v>250000</v>
      </c>
      <c r="S20">
        <f t="shared" si="1"/>
        <v>4090.0968278630339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3764.0584817129607</v>
      </c>
      <c r="AC20">
        <f t="shared" si="2"/>
        <v>2871.2738980333615</v>
      </c>
      <c r="AE20">
        <f t="shared" si="3"/>
        <v>3963.7819230779633</v>
      </c>
      <c r="AF20">
        <f t="shared" si="4"/>
        <v>-198.18909615389816</v>
      </c>
      <c r="AG20">
        <f t="shared" si="5"/>
        <v>-17.550158461245559</v>
      </c>
      <c r="AH20">
        <f t="shared" si="6"/>
        <v>-4611.7566190661346</v>
      </c>
      <c r="AI20">
        <f t="shared" si="7"/>
        <v>-863.71395060331542</v>
      </c>
      <c r="AJ20">
        <f t="shared" si="8"/>
        <v>892.78458367959911</v>
      </c>
      <c r="AK20">
        <f t="shared" si="32"/>
        <v>644.31226248007033</v>
      </c>
      <c r="AL20">
        <f t="shared" si="9"/>
        <v>673.38289555635401</v>
      </c>
      <c r="AN20">
        <f t="shared" si="10"/>
        <v>1197.9574528122562</v>
      </c>
      <c r="AO20">
        <f t="shared" si="11"/>
        <v>-59.89787264061281</v>
      </c>
      <c r="AP20">
        <f t="shared" si="12"/>
        <v>-5.3041119654633606</v>
      </c>
      <c r="AQ20">
        <f t="shared" si="13"/>
        <v>-1393.7921711082652</v>
      </c>
      <c r="AR20">
        <f t="shared" si="14"/>
        <v>-261.03670290208532</v>
      </c>
      <c r="AS20">
        <f t="shared" si="15"/>
        <v>269.82260036756992</v>
      </c>
      <c r="AT20">
        <f t="shared" si="16"/>
        <v>194.72783613104571</v>
      </c>
      <c r="AU20">
        <f t="shared" si="17"/>
        <v>203.51373359653036</v>
      </c>
      <c r="AW20">
        <v>17</v>
      </c>
      <c r="AX20">
        <f>(R20*SUMPRODUCT(K21:$K$23, X21:$X$23)-$AZ$3*SUMPRODUCT(K20:$K$22, W21:$W$23))/Z20</f>
        <v>4090.0968278630339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5646.3620140963794</v>
      </c>
      <c r="P21">
        <f t="shared" si="30"/>
        <v>282.31810070481896</v>
      </c>
      <c r="Q21" s="5">
        <f t="shared" si="31"/>
        <v>25</v>
      </c>
      <c r="R21">
        <f t="shared" si="0"/>
        <v>250000</v>
      </c>
      <c r="S21">
        <f t="shared" si="1"/>
        <v>2871.3847307253905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2871.2738980333615</v>
      </c>
      <c r="AC21">
        <f t="shared" si="2"/>
        <v>1938.7341253569662</v>
      </c>
      <c r="AE21">
        <f t="shared" si="3"/>
        <v>3812.374776431468</v>
      </c>
      <c r="AF21">
        <f t="shared" si="4"/>
        <v>-190.6187388215734</v>
      </c>
      <c r="AG21">
        <f t="shared" si="5"/>
        <v>-16.879783685998678</v>
      </c>
      <c r="AH21">
        <f t="shared" si="6"/>
        <v>-4948.7319063442392</v>
      </c>
      <c r="AI21">
        <f t="shared" si="7"/>
        <v>-1343.8556524203432</v>
      </c>
      <c r="AJ21">
        <f t="shared" si="8"/>
        <v>932.53977267639539</v>
      </c>
      <c r="AK21">
        <f t="shared" si="32"/>
        <v>555.6085715929936</v>
      </c>
      <c r="AL21">
        <f t="shared" si="9"/>
        <v>144.29269184904581</v>
      </c>
      <c r="AN21">
        <f t="shared" si="10"/>
        <v>1061.3763236923985</v>
      </c>
      <c r="AO21">
        <f t="shared" si="11"/>
        <v>-53.068816184619926</v>
      </c>
      <c r="AP21">
        <f t="shared" si="12"/>
        <v>-4.6993813053547937</v>
      </c>
      <c r="AQ21">
        <f t="shared" si="13"/>
        <v>-1377.7414828589961</v>
      </c>
      <c r="AR21">
        <f t="shared" si="14"/>
        <v>-374.13335665657206</v>
      </c>
      <c r="AS21">
        <f t="shared" si="15"/>
        <v>259.6218088890742</v>
      </c>
      <c r="AT21">
        <f t="shared" si="16"/>
        <v>154.68305654916429</v>
      </c>
      <c r="AU21">
        <f t="shared" si="17"/>
        <v>40.171508781666446</v>
      </c>
      <c r="AW21">
        <v>18</v>
      </c>
      <c r="AX21">
        <f>(R21*SUMPRODUCT(K22:$K$23, X22:$X$23)-$AZ$3*SUMPRODUCT(K21:$K$22, W22:$W$23))/Z21</f>
        <v>2871.3847307253905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5646.3620140963794</v>
      </c>
      <c r="P22">
        <f t="shared" si="30"/>
        <v>282.31810070481896</v>
      </c>
      <c r="Q22" s="5">
        <f t="shared" si="31"/>
        <v>25</v>
      </c>
      <c r="R22">
        <f t="shared" si="0"/>
        <v>250000</v>
      </c>
      <c r="S22">
        <f t="shared" si="1"/>
        <v>1509.1662792846682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1938.7341253569662</v>
      </c>
      <c r="AC22">
        <f t="shared" si="2"/>
        <v>976.86040929039098</v>
      </c>
      <c r="AE22">
        <f t="shared" si="3"/>
        <v>3654.8043670219713</v>
      </c>
      <c r="AF22">
        <f t="shared" si="4"/>
        <v>-182.74021835109855</v>
      </c>
      <c r="AG22">
        <f t="shared" si="5"/>
        <v>-16.182120265657776</v>
      </c>
      <c r="AH22">
        <f t="shared" si="6"/>
        <v>-5288.6558348091412</v>
      </c>
      <c r="AI22">
        <f t="shared" si="7"/>
        <v>-1832.7738064039263</v>
      </c>
      <c r="AJ22">
        <f t="shared" si="8"/>
        <v>961.87371606657518</v>
      </c>
      <c r="AK22">
        <f t="shared" si="32"/>
        <v>463.00200830856215</v>
      </c>
      <c r="AL22">
        <f t="shared" si="9"/>
        <v>-407.89808202878896</v>
      </c>
      <c r="AN22">
        <f t="shared" si="10"/>
        <v>937.30322262368588</v>
      </c>
      <c r="AO22">
        <f t="shared" si="11"/>
        <v>-46.865161131184287</v>
      </c>
      <c r="AP22">
        <f t="shared" si="12"/>
        <v>-4.1500315614003718</v>
      </c>
      <c r="AQ22">
        <f t="shared" si="13"/>
        <v>-1356.317236031246</v>
      </c>
      <c r="AR22">
        <f t="shared" si="14"/>
        <v>-470.02920610014479</v>
      </c>
      <c r="AS22">
        <f t="shared" si="15"/>
        <v>246.68005268934309</v>
      </c>
      <c r="AT22">
        <f t="shared" si="16"/>
        <v>118.74049357735295</v>
      </c>
      <c r="AU22">
        <f t="shared" si="17"/>
        <v>-104.60865983344877</v>
      </c>
      <c r="AW22">
        <v>19</v>
      </c>
      <c r="AX22">
        <f>(R22*SUMPRODUCT(K23:$K$23, X23:$X$23)-$AZ$3*SUMPRODUCT(K22:$K$22, W23:$W$23))/Z22</f>
        <v>1509.1662792846682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5646.3620140963794</v>
      </c>
      <c r="P23">
        <f t="shared" si="30"/>
        <v>282.31810070481896</v>
      </c>
      <c r="Q23" s="5">
        <f t="shared" si="31"/>
        <v>25</v>
      </c>
      <c r="R23">
        <f t="shared" si="0"/>
        <v>250000</v>
      </c>
      <c r="S23">
        <f t="shared" si="1"/>
        <v>1579.7239877117381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976.86040929039098</v>
      </c>
      <c r="AC23">
        <f t="shared" si="2"/>
        <v>976.86040929039086</v>
      </c>
      <c r="AE23">
        <f t="shared" si="3"/>
        <v>3491.5640649867692</v>
      </c>
      <c r="AF23">
        <f t="shared" si="4"/>
        <v>-174.57820324933846</v>
      </c>
      <c r="AG23">
        <f t="shared" si="5"/>
        <v>-15.459352660482683</v>
      </c>
      <c r="AH23">
        <f t="shared" si="6"/>
        <v>-5609.4640251851524</v>
      </c>
      <c r="AI23">
        <f t="shared" si="7"/>
        <v>-2307.9375161082044</v>
      </c>
      <c r="AJ23">
        <f t="shared" si="8"/>
        <v>0</v>
      </c>
      <c r="AK23">
        <f t="shared" si="32"/>
        <v>367.42442541185073</v>
      </c>
      <c r="AL23">
        <f t="shared" si="9"/>
        <v>-1940.5130906963536</v>
      </c>
      <c r="AN23">
        <f t="shared" si="10"/>
        <v>824.85603678487109</v>
      </c>
      <c r="AO23">
        <f t="shared" si="11"/>
        <v>-41.242801839243555</v>
      </c>
      <c r="AP23">
        <f t="shared" si="12"/>
        <v>-3.6521570646975139</v>
      </c>
      <c r="AQ23">
        <f t="shared" si="13"/>
        <v>-1325.1941474311939</v>
      </c>
      <c r="AR23">
        <f t="shared" si="14"/>
        <v>-545.23306955026385</v>
      </c>
      <c r="AS23">
        <f t="shared" si="15"/>
        <v>0</v>
      </c>
      <c r="AT23">
        <f t="shared" si="16"/>
        <v>86.801287251856891</v>
      </c>
      <c r="AU23">
        <f t="shared" si="17"/>
        <v>-458.43178229840692</v>
      </c>
      <c r="AW23">
        <v>20</v>
      </c>
      <c r="AX23">
        <f>(R23*SUMPRODUCT(K$23:$K24, X$23:$X24)-$AZ$3*SUMPRODUCT(K$22:$K23, W$23:$W24))/Z23</f>
        <v>1579.7239877117381</v>
      </c>
    </row>
    <row r="25" spans="5:50" x14ac:dyDescent="0.25">
      <c r="AN25" s="6">
        <f t="shared" ref="AN25:AU25" si="33">SUM(AN3:AN23)</f>
        <v>54310.104003333669</v>
      </c>
      <c r="AO25" s="6">
        <f t="shared" si="33"/>
        <v>-6950.27671073897</v>
      </c>
      <c r="AP25" s="6">
        <f t="shared" si="33"/>
        <v>-1737.8976150470248</v>
      </c>
      <c r="AQ25" s="6">
        <f t="shared" si="33"/>
        <v>-21848.614657339469</v>
      </c>
      <c r="AR25" s="6">
        <f t="shared" si="33"/>
        <v>23773.315020208214</v>
      </c>
      <c r="AS25" s="6">
        <f t="shared" si="33"/>
        <v>-3989.230447822687</v>
      </c>
      <c r="AT25" s="6">
        <f t="shared" si="33"/>
        <v>7015.7520963516336</v>
      </c>
      <c r="AU25" s="7">
        <f t="shared" si="33"/>
        <v>26799.83666873716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19108.991151670783</v>
      </c>
      <c r="K3">
        <v>1</v>
      </c>
      <c r="L3" s="2">
        <v>0</v>
      </c>
      <c r="O3">
        <f>$C$3</f>
        <v>19108.991151670783</v>
      </c>
      <c r="P3">
        <f>O3*B5</f>
        <v>15287.192921336627</v>
      </c>
      <c r="Q3" s="5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19108.991151670783</v>
      </c>
      <c r="AF3">
        <f t="shared" ref="AF3:AF23" si="4">-$Z3*P3</f>
        <v>-15287.192921336627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2299.3656433341557</v>
      </c>
      <c r="AJ3">
        <f t="shared" ref="AJ3:AJ23" si="8">AB3-AC3</f>
        <v>0</v>
      </c>
      <c r="AL3">
        <f t="shared" ref="AL3:AL23" si="9">SUM(AI3:AK3)</f>
        <v>2299.3656433341557</v>
      </c>
      <c r="AN3">
        <f t="shared" ref="AN3:AN23" si="10">AE3*$K3</f>
        <v>19108.991151670783</v>
      </c>
      <c r="AO3">
        <f t="shared" ref="AO3:AO23" si="11">AF3*$K3</f>
        <v>-15287.192921336627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2299.3656433341557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2299.3656433341557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6693.4869119144623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3973.2571046627158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3886.6220174879854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-3886.6220174879854</v>
      </c>
      <c r="AK4">
        <f>H4*SUM(AB4, AE4:AF4)</f>
        <v>0</v>
      </c>
      <c r="AL4">
        <f t="shared" si="9"/>
        <v>-6837.7597674879853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-2806.8648944264783</v>
      </c>
      <c r="AR4">
        <f t="shared" si="14"/>
        <v>-2806.8648944264783</v>
      </c>
      <c r="AS4">
        <f t="shared" si="15"/>
        <v>-3696.6159572836073</v>
      </c>
      <c r="AT4">
        <f t="shared" si="16"/>
        <v>0</v>
      </c>
      <c r="AU4">
        <f t="shared" si="17"/>
        <v>-6503.4808517100855</v>
      </c>
      <c r="AW4">
        <v>1</v>
      </c>
      <c r="AX4">
        <f>(R4*SUMPRODUCT(K5:$K$23, X5:$X$23)-$AZ$3*SUMPRODUCT(K4:$K$22, W5:$W$23))/Z4</f>
        <v>3973.2571046627158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19108.991151670783</v>
      </c>
      <c r="P5">
        <f t="shared" ref="P5:P23" si="30">O5*$C$5</f>
        <v>955.44955758353922</v>
      </c>
      <c r="Q5" s="5">
        <f t="shared" ref="Q5:Q23" si="31">$C$8</f>
        <v>25</v>
      </c>
      <c r="R5">
        <f t="shared" si="0"/>
        <v>250000</v>
      </c>
      <c r="S5">
        <f t="shared" si="1"/>
        <v>7434.4548598195834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3886.6220174879854</v>
      </c>
      <c r="AC5">
        <f t="shared" si="2"/>
        <v>7100.5133571986007</v>
      </c>
      <c r="AE5">
        <f t="shared" si="3"/>
        <v>18250.651792688535</v>
      </c>
      <c r="AF5">
        <f t="shared" si="4"/>
        <v>-912.53258963442681</v>
      </c>
      <c r="AG5">
        <f t="shared" si="5"/>
        <v>-23.87704778320126</v>
      </c>
      <c r="AH5">
        <f t="shared" si="6"/>
        <v>-3332.8957954874118</v>
      </c>
      <c r="AI5">
        <f t="shared" si="7"/>
        <v>13981.346359783498</v>
      </c>
      <c r="AJ5">
        <f t="shared" si="8"/>
        <v>-3213.8913397106153</v>
      </c>
      <c r="AK5">
        <f>H5*SUM(AB5, AE5:AF5)</f>
        <v>1101.5640693461348</v>
      </c>
      <c r="AL5">
        <f t="shared" si="9"/>
        <v>11869.019089419018</v>
      </c>
      <c r="AN5">
        <f t="shared" si="10"/>
        <v>16501.976009577469</v>
      </c>
      <c r="AO5">
        <f t="shared" si="11"/>
        <v>-825.0988004788735</v>
      </c>
      <c r="AP5">
        <f t="shared" si="12"/>
        <v>-21.589282080093785</v>
      </c>
      <c r="AQ5">
        <f t="shared" si="13"/>
        <v>-3013.5562874301509</v>
      </c>
      <c r="AR5">
        <f t="shared" si="14"/>
        <v>12641.731639588354</v>
      </c>
      <c r="AS5">
        <f t="shared" si="15"/>
        <v>-2905.9541756497788</v>
      </c>
      <c r="AT5">
        <f t="shared" si="16"/>
        <v>996.01833687084002</v>
      </c>
      <c r="AU5">
        <f t="shared" si="17"/>
        <v>10731.795800809416</v>
      </c>
      <c r="AW5">
        <v>2</v>
      </c>
      <c r="AX5">
        <f>(R5*SUMPRODUCT(K6:$K$23, X6:$X$23)-$AZ$3*SUMPRODUCT(K5:$K$22, W6:$W$23))/Z5</f>
        <v>7434.4548598195834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19108.991151670783</v>
      </c>
      <c r="P6">
        <f t="shared" si="30"/>
        <v>955.44955758353922</v>
      </c>
      <c r="Q6" s="5">
        <f t="shared" si="31"/>
        <v>25</v>
      </c>
      <c r="R6">
        <f t="shared" si="0"/>
        <v>250000</v>
      </c>
      <c r="S6">
        <f t="shared" si="1"/>
        <v>10424.217057117319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7100.5133571986007</v>
      </c>
      <c r="AC6">
        <f t="shared" si="2"/>
        <v>9701.8006910648546</v>
      </c>
      <c r="AE6">
        <f t="shared" si="3"/>
        <v>17784.704841142229</v>
      </c>
      <c r="AF6">
        <f t="shared" si="4"/>
        <v>-889.23524205711146</v>
      </c>
      <c r="AG6">
        <f t="shared" si="5"/>
        <v>-23.267456533919681</v>
      </c>
      <c r="AH6">
        <f t="shared" si="6"/>
        <v>-3708.2077144956684</v>
      </c>
      <c r="AI6">
        <f t="shared" si="7"/>
        <v>13163.994428055532</v>
      </c>
      <c r="AJ6">
        <f t="shared" si="8"/>
        <v>-2601.2873338662539</v>
      </c>
      <c r="AK6">
        <f>H6*SUM(AB6, AE6:AF6)</f>
        <v>1312.5802677087195</v>
      </c>
      <c r="AL6">
        <f t="shared" si="9"/>
        <v>11875.287361897997</v>
      </c>
      <c r="AN6">
        <f t="shared" si="10"/>
        <v>15246.680097854582</v>
      </c>
      <c r="AO6">
        <f t="shared" si="11"/>
        <v>-762.33400489272901</v>
      </c>
      <c r="AP6">
        <f t="shared" si="12"/>
        <v>-19.946997694487781</v>
      </c>
      <c r="AQ6">
        <f t="shared" si="13"/>
        <v>-3179.0157477632201</v>
      </c>
      <c r="AR6">
        <f t="shared" si="14"/>
        <v>11285.383347504145</v>
      </c>
      <c r="AS6">
        <f t="shared" si="15"/>
        <v>-2230.0620772918364</v>
      </c>
      <c r="AT6">
        <f t="shared" si="16"/>
        <v>1125.2641875852387</v>
      </c>
      <c r="AU6">
        <f t="shared" si="17"/>
        <v>10180.585457797548</v>
      </c>
      <c r="AW6">
        <v>3</v>
      </c>
      <c r="AX6">
        <f>(R6*SUMPRODUCT(K7:$K$23, X7:$X$23)-$AZ$3*SUMPRODUCT(K6:$K$22, W7:$W$23))/Z6</f>
        <v>10424.217057117319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19108.991151670783</v>
      </c>
      <c r="P7">
        <f t="shared" si="30"/>
        <v>955.44955758353922</v>
      </c>
      <c r="Q7" s="5">
        <f t="shared" si="31"/>
        <v>25</v>
      </c>
      <c r="R7">
        <f t="shared" si="0"/>
        <v>250000</v>
      </c>
      <c r="S7">
        <f t="shared" si="1"/>
        <v>12974.374963458084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9701.8006910648546</v>
      </c>
      <c r="AC7">
        <f t="shared" si="2"/>
        <v>11742.37803244411</v>
      </c>
      <c r="AE7">
        <f t="shared" si="3"/>
        <v>17294.474574191136</v>
      </c>
      <c r="AF7">
        <f t="shared" si="4"/>
        <v>-864.72372870955689</v>
      </c>
      <c r="AG7">
        <f t="shared" si="5"/>
        <v>-22.626095795589666</v>
      </c>
      <c r="AH7">
        <f t="shared" si="6"/>
        <v>-4086.8617299081743</v>
      </c>
      <c r="AI7">
        <f t="shared" si="7"/>
        <v>12320.263019777816</v>
      </c>
      <c r="AJ7">
        <f t="shared" si="8"/>
        <v>-2040.5773413792558</v>
      </c>
      <c r="AK7">
        <f>H7*SUM(AB7, AE7:AF7)</f>
        <v>1612.3167298049152</v>
      </c>
      <c r="AL7">
        <f t="shared" si="9"/>
        <v>11892.002408203476</v>
      </c>
      <c r="AN7">
        <f t="shared" si="10"/>
        <v>13964.782661769883</v>
      </c>
      <c r="AO7">
        <f t="shared" si="11"/>
        <v>-698.23913308849421</v>
      </c>
      <c r="AP7">
        <f t="shared" si="12"/>
        <v>-18.269910942615201</v>
      </c>
      <c r="AQ7">
        <f t="shared" si="13"/>
        <v>-3300.0213786224153</v>
      </c>
      <c r="AR7">
        <f t="shared" si="14"/>
        <v>9948.2522391163584</v>
      </c>
      <c r="AS7">
        <f t="shared" si="15"/>
        <v>-1647.7065524395259</v>
      </c>
      <c r="AT7">
        <f t="shared" si="16"/>
        <v>1301.8986276265207</v>
      </c>
      <c r="AU7">
        <f t="shared" si="17"/>
        <v>9602.4443143033532</v>
      </c>
      <c r="AW7">
        <v>4</v>
      </c>
      <c r="AX7">
        <f>(R7*SUMPRODUCT(K8:$K$23, X8:$X$23)-$AZ$3*SUMPRODUCT(K7:$K$22, W8:$W$23))/Z7</f>
        <v>12974.374963458084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19108.991151670783</v>
      </c>
      <c r="P8">
        <f t="shared" si="30"/>
        <v>955.44955758353922</v>
      </c>
      <c r="Q8" s="5">
        <f t="shared" si="31"/>
        <v>25</v>
      </c>
      <c r="R8">
        <f t="shared" si="0"/>
        <v>250000</v>
      </c>
      <c r="S8">
        <f t="shared" si="1"/>
        <v>15092.535429004029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11742.37803244411</v>
      </c>
      <c r="AC8">
        <f t="shared" si="2"/>
        <v>13252.257761362838</v>
      </c>
      <c r="AE8">
        <f t="shared" si="3"/>
        <v>16778.975109436222</v>
      </c>
      <c r="AF8">
        <f t="shared" si="4"/>
        <v>-838.94875547181118</v>
      </c>
      <c r="AG8">
        <f t="shared" si="5"/>
        <v>-21.951675753391569</v>
      </c>
      <c r="AH8">
        <f t="shared" si="6"/>
        <v>-4481.5908424220024</v>
      </c>
      <c r="AI8">
        <f t="shared" si="7"/>
        <v>11436.483835789018</v>
      </c>
      <c r="AJ8">
        <f t="shared" si="8"/>
        <v>-1509.8797289187278</v>
      </c>
      <c r="AK8">
        <f t="shared" ref="AK8:AK23" si="32">H8*SUM(AB8:AB8, AE8:AF8)</f>
        <v>1940.5365474872372</v>
      </c>
      <c r="AL8">
        <f t="shared" si="9"/>
        <v>11867.140654357529</v>
      </c>
      <c r="AN8">
        <f t="shared" si="10"/>
        <v>12660.996087472176</v>
      </c>
      <c r="AO8">
        <f t="shared" si="11"/>
        <v>-633.04980437360894</v>
      </c>
      <c r="AP8">
        <f t="shared" si="12"/>
        <v>-16.564186966988537</v>
      </c>
      <c r="AQ8">
        <f t="shared" si="13"/>
        <v>-3381.696662130792</v>
      </c>
      <c r="AR8">
        <f t="shared" si="14"/>
        <v>8629.6854340007885</v>
      </c>
      <c r="AS8">
        <f t="shared" si="15"/>
        <v>-1139.3175814202568</v>
      </c>
      <c r="AT8">
        <f t="shared" si="16"/>
        <v>1464.2804745276367</v>
      </c>
      <c r="AU8">
        <f t="shared" si="17"/>
        <v>8954.6483271081688</v>
      </c>
      <c r="AW8">
        <v>5</v>
      </c>
      <c r="AX8">
        <f>(R8*SUMPRODUCT(K9:$K$23, X9:$X$23)-$AZ$3*SUMPRODUCT(K8:$K$22, W9:$W$23))/Z8</f>
        <v>15092.535429004029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19108.991151670783</v>
      </c>
      <c r="P9">
        <f t="shared" si="30"/>
        <v>955.44955758353922</v>
      </c>
      <c r="Q9" s="5">
        <f t="shared" si="31"/>
        <v>25</v>
      </c>
      <c r="R9">
        <f t="shared" si="0"/>
        <v>250000</v>
      </c>
      <c r="S9">
        <f t="shared" si="1"/>
        <v>16734.60739167238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13252.257761362838</v>
      </c>
      <c r="AC9">
        <f t="shared" si="2"/>
        <v>14216.705835388657</v>
      </c>
      <c r="AE9">
        <f t="shared" si="3"/>
        <v>16233.838037308093</v>
      </c>
      <c r="AF9">
        <f t="shared" si="4"/>
        <v>-811.6919018654047</v>
      </c>
      <c r="AG9">
        <f t="shared" si="5"/>
        <v>-21.238481284095283</v>
      </c>
      <c r="AH9">
        <f t="shared" si="6"/>
        <v>-4936.777117623702</v>
      </c>
      <c r="AI9">
        <f t="shared" si="7"/>
        <v>10464.130536534891</v>
      </c>
      <c r="AJ9">
        <f t="shared" si="8"/>
        <v>-964.44807402581864</v>
      </c>
      <c r="AK9">
        <f t="shared" si="32"/>
        <v>2104.701246025526</v>
      </c>
      <c r="AL9">
        <f t="shared" si="9"/>
        <v>11604.383708534599</v>
      </c>
      <c r="AN9">
        <f t="shared" si="10"/>
        <v>11412.00787273379</v>
      </c>
      <c r="AO9">
        <f t="shared" si="11"/>
        <v>-570.60039363668955</v>
      </c>
      <c r="AP9">
        <f t="shared" si="12"/>
        <v>-14.930154844589985</v>
      </c>
      <c r="AQ9">
        <f t="shared" si="13"/>
        <v>-3470.4386727758565</v>
      </c>
      <c r="AR9">
        <f t="shared" si="14"/>
        <v>7356.0386514766533</v>
      </c>
      <c r="AS9">
        <f t="shared" si="15"/>
        <v>-677.98440444775156</v>
      </c>
      <c r="AT9">
        <f t="shared" si="16"/>
        <v>1479.5556746467792</v>
      </c>
      <c r="AU9">
        <f t="shared" si="17"/>
        <v>8157.6099216756811</v>
      </c>
      <c r="AW9">
        <v>6</v>
      </c>
      <c r="AX9">
        <f>(R9*SUMPRODUCT(K10:$K$23, X10:$X$23)-$AZ$3*SUMPRODUCT(K9:$K$22, W10:$W$23))/Z9</f>
        <v>16734.60739167238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19108.991151670783</v>
      </c>
      <c r="P10">
        <f t="shared" si="30"/>
        <v>955.44955758353922</v>
      </c>
      <c r="Q10" s="5">
        <f t="shared" si="31"/>
        <v>25</v>
      </c>
      <c r="R10">
        <f t="shared" si="0"/>
        <v>250000</v>
      </c>
      <c r="S10">
        <f t="shared" si="1"/>
        <v>17845.337405437549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14216.705835388657</v>
      </c>
      <c r="AC10">
        <f t="shared" si="2"/>
        <v>14624.417167764826</v>
      </c>
      <c r="AE10">
        <f t="shared" si="3"/>
        <v>15659.992966678701</v>
      </c>
      <c r="AF10">
        <f t="shared" si="4"/>
        <v>-782.99964833393517</v>
      </c>
      <c r="AG10">
        <f t="shared" si="5"/>
        <v>-20.487728580728188</v>
      </c>
      <c r="AH10">
        <f t="shared" si="6"/>
        <v>-5383.6789052614604</v>
      </c>
      <c r="AI10">
        <f t="shared" si="7"/>
        <v>9472.8266845025773</v>
      </c>
      <c r="AJ10">
        <f t="shared" si="8"/>
        <v>-407.71133237616959</v>
      </c>
      <c r="AK10">
        <f t="shared" si="32"/>
        <v>1579.787864047725</v>
      </c>
      <c r="AL10">
        <f t="shared" si="9"/>
        <v>10644.903216174132</v>
      </c>
      <c r="AN10">
        <f t="shared" si="10"/>
        <v>10441.627838416851</v>
      </c>
      <c r="AO10">
        <f t="shared" si="11"/>
        <v>-522.08139192084263</v>
      </c>
      <c r="AP10">
        <f t="shared" si="12"/>
        <v>-13.660621530906791</v>
      </c>
      <c r="AQ10">
        <f t="shared" si="13"/>
        <v>-3589.6805094286078</v>
      </c>
      <c r="AR10">
        <f t="shared" si="14"/>
        <v>6316.2053155364929</v>
      </c>
      <c r="AS10">
        <f t="shared" si="15"/>
        <v>-271.85005812170124</v>
      </c>
      <c r="AT10">
        <f t="shared" si="16"/>
        <v>1053.3565995293247</v>
      </c>
      <c r="AU10">
        <f t="shared" si="17"/>
        <v>7097.7118569441163</v>
      </c>
      <c r="AW10">
        <v>7</v>
      </c>
      <c r="AX10">
        <f>(R10*SUMPRODUCT(K11:$K$23, X11:$X$23)-$AZ$3*SUMPRODUCT(K10:$K$22, W11:$W$23))/Z10</f>
        <v>17845.337405437549</v>
      </c>
    </row>
    <row r="11" spans="1:52" x14ac:dyDescent="0.25">
      <c r="A11" t="s">
        <v>33</v>
      </c>
      <c r="C11" s="24">
        <f>AU25</f>
        <v>83858.209724967965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19108.991151670783</v>
      </c>
      <c r="P11">
        <f t="shared" si="30"/>
        <v>955.44955758353922</v>
      </c>
      <c r="Q11" s="5">
        <f t="shared" si="31"/>
        <v>25</v>
      </c>
      <c r="R11">
        <f t="shared" si="0"/>
        <v>250000</v>
      </c>
      <c r="S11">
        <f t="shared" si="1"/>
        <v>18545.783574474706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14624.417167764826</v>
      </c>
      <c r="AC11">
        <f t="shared" si="2"/>
        <v>14617.894576628121</v>
      </c>
      <c r="AE11">
        <f t="shared" si="3"/>
        <v>15061.818067655035</v>
      </c>
      <c r="AF11">
        <f t="shared" si="4"/>
        <v>-753.09090338275178</v>
      </c>
      <c r="AG11">
        <f t="shared" si="5"/>
        <v>-19.705145536081993</v>
      </c>
      <c r="AH11">
        <f t="shared" si="6"/>
        <v>-5777.0575883891297</v>
      </c>
      <c r="AI11">
        <f t="shared" si="7"/>
        <v>8511.9644303470704</v>
      </c>
      <c r="AJ11">
        <f t="shared" si="8"/>
        <v>6.5225911367051594</v>
      </c>
      <c r="AK11">
        <f t="shared" si="32"/>
        <v>1484.2703042335038</v>
      </c>
      <c r="AL11">
        <f t="shared" si="9"/>
        <v>10002.757325717279</v>
      </c>
      <c r="AN11">
        <f t="shared" si="10"/>
        <v>9552.7273030514643</v>
      </c>
      <c r="AO11">
        <f t="shared" si="11"/>
        <v>-477.63636515257326</v>
      </c>
      <c r="AP11">
        <f t="shared" si="12"/>
        <v>-12.497686595841333</v>
      </c>
      <c r="AQ11">
        <f t="shared" si="13"/>
        <v>-3664.0102481663735</v>
      </c>
      <c r="AR11">
        <f t="shared" si="14"/>
        <v>5398.5830031366759</v>
      </c>
      <c r="AS11">
        <f t="shared" si="15"/>
        <v>4.1368534766763148</v>
      </c>
      <c r="AT11">
        <f t="shared" si="16"/>
        <v>941.37569559472104</v>
      </c>
      <c r="AU11">
        <f t="shared" si="17"/>
        <v>6344.0955522080731</v>
      </c>
      <c r="AW11">
        <v>8</v>
      </c>
      <c r="AX11">
        <f>(R11*SUMPRODUCT(K12:$K$23, X12:$X$23)-$AZ$3*SUMPRODUCT(K11:$K$22, W12:$W$23))/Z11</f>
        <v>18545.783574474706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19108.991151670783</v>
      </c>
      <c r="P12">
        <f t="shared" si="30"/>
        <v>955.44955758353922</v>
      </c>
      <c r="Q12" s="5">
        <f t="shared" si="31"/>
        <v>25</v>
      </c>
      <c r="R12">
        <f t="shared" si="0"/>
        <v>250000</v>
      </c>
      <c r="S12">
        <f t="shared" si="1"/>
        <v>18930.601577068723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14617.894576628121</v>
      </c>
      <c r="AC12">
        <f t="shared" si="2"/>
        <v>14304.497329528054</v>
      </c>
      <c r="AE12">
        <f t="shared" si="3"/>
        <v>14439.293531493548</v>
      </c>
      <c r="AF12">
        <f t="shared" si="4"/>
        <v>-721.96467657467736</v>
      </c>
      <c r="AG12">
        <f t="shared" si="5"/>
        <v>-18.890706234681385</v>
      </c>
      <c r="AH12">
        <f t="shared" si="6"/>
        <v>-6173.8784603979129</v>
      </c>
      <c r="AI12">
        <f t="shared" si="7"/>
        <v>7524.5596882862774</v>
      </c>
      <c r="AJ12">
        <f t="shared" si="8"/>
        <v>313.39724710006703</v>
      </c>
      <c r="AK12">
        <f t="shared" si="32"/>
        <v>1983.4656402082899</v>
      </c>
      <c r="AL12">
        <f t="shared" si="9"/>
        <v>9821.4225755946336</v>
      </c>
      <c r="AN12">
        <f t="shared" si="10"/>
        <v>8558.7856593627366</v>
      </c>
      <c r="AO12">
        <f t="shared" si="11"/>
        <v>-427.93928296813681</v>
      </c>
      <c r="AP12">
        <f t="shared" si="12"/>
        <v>-11.197327990042012</v>
      </c>
      <c r="AQ12">
        <f t="shared" si="13"/>
        <v>-3659.5213134389737</v>
      </c>
      <c r="AR12">
        <f t="shared" si="14"/>
        <v>4460.1277349655848</v>
      </c>
      <c r="AS12">
        <f t="shared" si="15"/>
        <v>185.76392662933603</v>
      </c>
      <c r="AT12">
        <f t="shared" si="16"/>
        <v>1175.6847549519618</v>
      </c>
      <c r="AU12">
        <f t="shared" si="17"/>
        <v>5821.5764165468818</v>
      </c>
      <c r="AW12">
        <v>9</v>
      </c>
      <c r="AX12">
        <f>(R12*SUMPRODUCT(K13:$K$23, X13:$X$23)-$AZ$3*SUMPRODUCT(K12:$K$22, W13:$W$23))/Z12</f>
        <v>18930.601577068723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19108.991151670783</v>
      </c>
      <c r="P13">
        <f t="shared" si="30"/>
        <v>955.44955758353922</v>
      </c>
      <c r="Q13" s="5">
        <f t="shared" si="31"/>
        <v>25</v>
      </c>
      <c r="R13">
        <f t="shared" si="0"/>
        <v>250000</v>
      </c>
      <c r="S13">
        <f t="shared" si="1"/>
        <v>19097.797415922152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14304.497329528054</v>
      </c>
      <c r="AC13">
        <f t="shared" si="2"/>
        <v>13786.288034013507</v>
      </c>
      <c r="AE13">
        <f t="shared" si="3"/>
        <v>13794.368550412672</v>
      </c>
      <c r="AF13">
        <f t="shared" si="4"/>
        <v>-689.71842752063355</v>
      </c>
      <c r="AG13">
        <f t="shared" si="5"/>
        <v>-18.04696077480596</v>
      </c>
      <c r="AH13">
        <f t="shared" si="6"/>
        <v>-6548.3839752861159</v>
      </c>
      <c r="AI13">
        <f t="shared" si="7"/>
        <v>6538.2191868311174</v>
      </c>
      <c r="AJ13">
        <f t="shared" si="8"/>
        <v>518.20929551454719</v>
      </c>
      <c r="AK13">
        <f t="shared" si="32"/>
        <v>2847.8104203064477</v>
      </c>
      <c r="AL13">
        <f t="shared" si="9"/>
        <v>9904.2389026521123</v>
      </c>
      <c r="AN13">
        <f t="shared" si="10"/>
        <v>7406.930965284243</v>
      </c>
      <c r="AO13">
        <f t="shared" si="11"/>
        <v>-370.34654826421212</v>
      </c>
      <c r="AP13">
        <f t="shared" si="12"/>
        <v>-9.6903741627362443</v>
      </c>
      <c r="AQ13">
        <f t="shared" si="13"/>
        <v>-3516.1760295049412</v>
      </c>
      <c r="AR13">
        <f t="shared" si="14"/>
        <v>3510.7180133523539</v>
      </c>
      <c r="AS13">
        <f t="shared" si="15"/>
        <v>278.25416316936122</v>
      </c>
      <c r="AT13">
        <f t="shared" si="16"/>
        <v>1529.1410482719</v>
      </c>
      <c r="AU13">
        <f t="shared" si="17"/>
        <v>5318.1132247936148</v>
      </c>
      <c r="AW13">
        <v>10</v>
      </c>
      <c r="AX13">
        <f>(R13*SUMPRODUCT(K14:$K$23, X14:$X$23)-$AZ$3*SUMPRODUCT(K13:$K$22, W14:$W$23))/Z13</f>
        <v>19097.797415922152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19108.991151670783</v>
      </c>
      <c r="P14">
        <f t="shared" si="30"/>
        <v>955.44955758353922</v>
      </c>
      <c r="Q14" s="5">
        <f t="shared" si="31"/>
        <v>25</v>
      </c>
      <c r="R14">
        <f t="shared" si="0"/>
        <v>250000</v>
      </c>
      <c r="S14">
        <f t="shared" si="1"/>
        <v>18858.81972080985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13786.288034013507</v>
      </c>
      <c r="AC14">
        <f t="shared" si="2"/>
        <v>12955.205452984479</v>
      </c>
      <c r="AE14">
        <f t="shared" si="3"/>
        <v>13127.062564577425</v>
      </c>
      <c r="AF14">
        <f t="shared" si="4"/>
        <v>-656.35312822887136</v>
      </c>
      <c r="AG14">
        <f t="shared" si="5"/>
        <v>-17.173934589725409</v>
      </c>
      <c r="AH14">
        <f t="shared" si="6"/>
        <v>-6925.5657733249009</v>
      </c>
      <c r="AI14">
        <f t="shared" si="7"/>
        <v>5527.9697284339272</v>
      </c>
      <c r="AJ14">
        <f t="shared" si="8"/>
        <v>831.08258102902801</v>
      </c>
      <c r="AK14">
        <f t="shared" si="32"/>
        <v>2246.8112735388818</v>
      </c>
      <c r="AL14">
        <f t="shared" si="9"/>
        <v>8605.8635830018375</v>
      </c>
      <c r="AN14">
        <f t="shared" si="10"/>
        <v>6493.0118281885725</v>
      </c>
      <c r="AO14">
        <f t="shared" si="11"/>
        <v>-324.65059140942867</v>
      </c>
      <c r="AP14">
        <f t="shared" si="12"/>
        <v>-8.4947077748016806</v>
      </c>
      <c r="AQ14">
        <f t="shared" si="13"/>
        <v>-3425.5782862221836</v>
      </c>
      <c r="AR14">
        <f t="shared" si="14"/>
        <v>2734.2882427821582</v>
      </c>
      <c r="AS14">
        <f t="shared" si="15"/>
        <v>411.07665955553227</v>
      </c>
      <c r="AT14">
        <f t="shared" si="16"/>
        <v>1111.3356170147126</v>
      </c>
      <c r="AU14">
        <f t="shared" si="17"/>
        <v>4256.7005193524037</v>
      </c>
      <c r="AW14">
        <v>11</v>
      </c>
      <c r="AX14">
        <f>(R14*SUMPRODUCT(K15:$K$23, X15:$X$23)-$AZ$3*SUMPRODUCT(K14:$K$22, W15:$W$23))/Z14</f>
        <v>18858.81972080985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19108.991151670783</v>
      </c>
      <c r="P15">
        <f t="shared" si="30"/>
        <v>955.44955758353922</v>
      </c>
      <c r="Q15" s="5">
        <f t="shared" si="31"/>
        <v>25</v>
      </c>
      <c r="R15">
        <f t="shared" si="0"/>
        <v>250000</v>
      </c>
      <c r="S15">
        <f t="shared" si="1"/>
        <v>18272.8672875056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12955.205452984479</v>
      </c>
      <c r="AC15">
        <f t="shared" si="2"/>
        <v>11891.709649450144</v>
      </c>
      <c r="AE15">
        <f t="shared" si="3"/>
        <v>12435.846596716614</v>
      </c>
      <c r="AF15">
        <f t="shared" si="4"/>
        <v>-621.79232983583074</v>
      </c>
      <c r="AG15">
        <f t="shared" si="5"/>
        <v>-16.269627341929681</v>
      </c>
      <c r="AH15">
        <f t="shared" si="6"/>
        <v>-7325.6790189847452</v>
      </c>
      <c r="AI15">
        <f t="shared" si="7"/>
        <v>4472.1056205541081</v>
      </c>
      <c r="AJ15">
        <f t="shared" si="8"/>
        <v>1063.4958035343352</v>
      </c>
      <c r="AK15">
        <f t="shared" si="32"/>
        <v>2119.505554228871</v>
      </c>
      <c r="AL15">
        <f t="shared" si="9"/>
        <v>7655.1069783173143</v>
      </c>
      <c r="AN15">
        <f t="shared" si="10"/>
        <v>5666.2556099181566</v>
      </c>
      <c r="AO15">
        <f t="shared" si="11"/>
        <v>-283.31278049590787</v>
      </c>
      <c r="AP15">
        <f t="shared" si="12"/>
        <v>-7.4130752965243936</v>
      </c>
      <c r="AQ15">
        <f t="shared" si="13"/>
        <v>-3337.8644159812611</v>
      </c>
      <c r="AR15">
        <f t="shared" si="14"/>
        <v>2037.6653381444635</v>
      </c>
      <c r="AS15">
        <f t="shared" si="15"/>
        <v>484.57007056454648</v>
      </c>
      <c r="AT15">
        <f t="shared" si="16"/>
        <v>965.72920415992382</v>
      </c>
      <c r="AU15">
        <f t="shared" si="17"/>
        <v>3487.9646128689337</v>
      </c>
      <c r="AW15">
        <v>12</v>
      </c>
      <c r="AX15">
        <f>(R15*SUMPRODUCT(K16:$K$23, X16:$X$23)-$AZ$3*SUMPRODUCT(K15:$K$22, W16:$W$23))/Z15</f>
        <v>18272.8672875056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19108.991151670783</v>
      </c>
      <c r="P16">
        <f t="shared" si="30"/>
        <v>955.44955758353922</v>
      </c>
      <c r="Q16" s="5">
        <f t="shared" si="31"/>
        <v>25</v>
      </c>
      <c r="R16">
        <f t="shared" si="0"/>
        <v>250000</v>
      </c>
      <c r="S16">
        <f t="shared" si="1"/>
        <v>17360.145867939416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11891.709649450144</v>
      </c>
      <c r="AC16">
        <f t="shared" si="2"/>
        <v>10651.132952952816</v>
      </c>
      <c r="AE16">
        <f t="shared" si="3"/>
        <v>11724.118385959335</v>
      </c>
      <c r="AF16">
        <f t="shared" si="4"/>
        <v>-586.20591929796672</v>
      </c>
      <c r="AG16">
        <f t="shared" si="5"/>
        <v>-15.338484241401517</v>
      </c>
      <c r="AH16">
        <f t="shared" si="6"/>
        <v>-7684.4682710886736</v>
      </c>
      <c r="AI16">
        <f t="shared" si="7"/>
        <v>3438.1057113312927</v>
      </c>
      <c r="AJ16">
        <f t="shared" si="8"/>
        <v>1240.5766964973282</v>
      </c>
      <c r="AK16">
        <f t="shared" si="32"/>
        <v>1970.6447644756624</v>
      </c>
      <c r="AL16">
        <f t="shared" si="9"/>
        <v>6649.3271723042835</v>
      </c>
      <c r="AN16">
        <f t="shared" si="10"/>
        <v>4920.8844593279509</v>
      </c>
      <c r="AO16">
        <f t="shared" si="11"/>
        <v>-246.04422296639754</v>
      </c>
      <c r="AP16">
        <f t="shared" si="12"/>
        <v>-6.4379176538810841</v>
      </c>
      <c r="AQ16">
        <f t="shared" si="13"/>
        <v>-3225.3495954702262</v>
      </c>
      <c r="AR16">
        <f t="shared" si="14"/>
        <v>1443.0527232374461</v>
      </c>
      <c r="AS16">
        <f t="shared" si="15"/>
        <v>520.69881806286332</v>
      </c>
      <c r="AT16">
        <f t="shared" si="16"/>
        <v>827.12532210333768</v>
      </c>
      <c r="AU16">
        <f t="shared" si="17"/>
        <v>2790.8768634036473</v>
      </c>
      <c r="AW16">
        <v>13</v>
      </c>
      <c r="AX16">
        <f>(R16*SUMPRODUCT(K17:$K$23, X17:$X$23)-$AZ$3*SUMPRODUCT(K16:$K$22, W17:$W$23))/Z16</f>
        <v>17360.145867939416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19108.991151670783</v>
      </c>
      <c r="P17">
        <f t="shared" si="30"/>
        <v>955.44955758353922</v>
      </c>
      <c r="Q17" s="5">
        <f t="shared" si="31"/>
        <v>25</v>
      </c>
      <c r="R17">
        <f t="shared" si="0"/>
        <v>250000</v>
      </c>
      <c r="S17">
        <f t="shared" si="1"/>
        <v>16136.223443326211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10651.132952952816</v>
      </c>
      <c r="AC17">
        <f t="shared" si="2"/>
        <v>9285.4759103722736</v>
      </c>
      <c r="AE17">
        <f t="shared" si="3"/>
        <v>10996.134109914168</v>
      </c>
      <c r="AF17">
        <f t="shared" si="4"/>
        <v>-549.80670549570846</v>
      </c>
      <c r="AG17">
        <f t="shared" si="5"/>
        <v>-14.386073580018282</v>
      </c>
      <c r="AH17">
        <f t="shared" si="6"/>
        <v>-7990.2581896922029</v>
      </c>
      <c r="AI17">
        <f t="shared" si="7"/>
        <v>2441.6831411462381</v>
      </c>
      <c r="AJ17">
        <f t="shared" si="8"/>
        <v>1365.6570425805421</v>
      </c>
      <c r="AK17">
        <f t="shared" si="32"/>
        <v>1805.3096827802601</v>
      </c>
      <c r="AL17">
        <f t="shared" si="9"/>
        <v>5612.6498665070403</v>
      </c>
      <c r="AN17">
        <f t="shared" si="10"/>
        <v>4251.5292160809859</v>
      </c>
      <c r="AO17">
        <f t="shared" si="11"/>
        <v>-212.5764608040493</v>
      </c>
      <c r="AP17">
        <f t="shared" si="12"/>
        <v>-5.5622104567635109</v>
      </c>
      <c r="AQ17">
        <f t="shared" si="13"/>
        <v>-3089.3417448299865</v>
      </c>
      <c r="AR17">
        <f t="shared" si="14"/>
        <v>944.04879999018624</v>
      </c>
      <c r="AS17">
        <f t="shared" si="15"/>
        <v>528.01564237408616</v>
      </c>
      <c r="AT17">
        <f t="shared" si="16"/>
        <v>698.00229641561577</v>
      </c>
      <c r="AU17">
        <f t="shared" si="17"/>
        <v>2170.0667387798881</v>
      </c>
      <c r="AW17">
        <v>14</v>
      </c>
      <c r="AX17">
        <f>(R17*SUMPRODUCT(K18:$K$23, X18:$X$23)-$AZ$3*SUMPRODUCT(K17:$K$22, W18:$W$23))/Z17</f>
        <v>16136.223443326211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19108.991151670783</v>
      </c>
      <c r="P18">
        <f t="shared" si="30"/>
        <v>955.44955758353922</v>
      </c>
      <c r="Q18" s="5">
        <f t="shared" si="31"/>
        <v>25</v>
      </c>
      <c r="R18">
        <f t="shared" si="0"/>
        <v>250000</v>
      </c>
      <c r="S18">
        <f t="shared" si="1"/>
        <v>14583.629463426925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9285.4759103722736</v>
      </c>
      <c r="AC18">
        <f t="shared" si="2"/>
        <v>7825.0060462441306</v>
      </c>
      <c r="AE18">
        <f t="shared" si="3"/>
        <v>10253.138402510724</v>
      </c>
      <c r="AF18">
        <f t="shared" si="4"/>
        <v>-512.6569201255362</v>
      </c>
      <c r="AG18">
        <f t="shared" si="5"/>
        <v>-13.414023693257935</v>
      </c>
      <c r="AH18">
        <f t="shared" si="6"/>
        <v>-8281.891509601659</v>
      </c>
      <c r="AI18">
        <f t="shared" si="7"/>
        <v>1445.1759490902696</v>
      </c>
      <c r="AJ18">
        <f t="shared" si="8"/>
        <v>1460.4698641281429</v>
      </c>
      <c r="AK18">
        <f t="shared" si="32"/>
        <v>1628.0511740982561</v>
      </c>
      <c r="AL18">
        <f t="shared" si="9"/>
        <v>4533.696987316669</v>
      </c>
      <c r="AN18">
        <f t="shared" si="10"/>
        <v>3651.775972087135</v>
      </c>
      <c r="AO18">
        <f t="shared" si="11"/>
        <v>-182.58879860435675</v>
      </c>
      <c r="AP18">
        <f t="shared" si="12"/>
        <v>-4.7775624876039631</v>
      </c>
      <c r="AQ18">
        <f t="shared" si="13"/>
        <v>-2949.6931798745568</v>
      </c>
      <c r="AR18">
        <f t="shared" si="14"/>
        <v>514.71643112061736</v>
      </c>
      <c r="AS18">
        <f t="shared" si="15"/>
        <v>520.16353904620348</v>
      </c>
      <c r="AT18">
        <f t="shared" si="16"/>
        <v>579.84959585100478</v>
      </c>
      <c r="AU18">
        <f t="shared" si="17"/>
        <v>1614.7295660178258</v>
      </c>
      <c r="AW18">
        <v>15</v>
      </c>
      <c r="AX18">
        <f>(R18*SUMPRODUCT(K19:$K$23, X19:$X$23)-$AZ$3*SUMPRODUCT(K18:$K$22, W19:$W$23))/Z18</f>
        <v>14583.629463426925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19108.991151670783</v>
      </c>
      <c r="P19">
        <f t="shared" si="30"/>
        <v>955.44955758353922</v>
      </c>
      <c r="Q19" s="5">
        <f t="shared" si="31"/>
        <v>25</v>
      </c>
      <c r="R19">
        <f t="shared" si="0"/>
        <v>250000</v>
      </c>
      <c r="S19">
        <f t="shared" si="1"/>
        <v>12673.889329121714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7825.0060462441306</v>
      </c>
      <c r="AC19">
        <f t="shared" si="2"/>
        <v>6298.8387950220076</v>
      </c>
      <c r="AE19">
        <f t="shared" si="3"/>
        <v>9497.0416479261876</v>
      </c>
      <c r="AF19">
        <f t="shared" si="4"/>
        <v>-474.85208239630941</v>
      </c>
      <c r="AG19">
        <f t="shared" si="5"/>
        <v>-12.424833907435008</v>
      </c>
      <c r="AH19">
        <f t="shared" si="6"/>
        <v>-8550.4954889034543</v>
      </c>
      <c r="AI19">
        <f t="shared" si="7"/>
        <v>459.26924271898861</v>
      </c>
      <c r="AJ19">
        <f t="shared" si="8"/>
        <v>1526.167251222123</v>
      </c>
      <c r="AK19">
        <f t="shared" si="32"/>
        <v>1441.6145284995021</v>
      </c>
      <c r="AL19">
        <f t="shared" si="9"/>
        <v>3427.0510224406135</v>
      </c>
      <c r="AN19">
        <f t="shared" si="10"/>
        <v>3115.859143078847</v>
      </c>
      <c r="AO19">
        <f t="shared" si="11"/>
        <v>-155.79295715394238</v>
      </c>
      <c r="AP19">
        <f t="shared" si="12"/>
        <v>-4.0764307209467914</v>
      </c>
      <c r="AQ19">
        <f t="shared" si="13"/>
        <v>-2805.3093304873473</v>
      </c>
      <c r="AR19">
        <f t="shared" si="14"/>
        <v>150.68042471661076</v>
      </c>
      <c r="AS19">
        <f t="shared" si="15"/>
        <v>500.71615560687314</v>
      </c>
      <c r="AT19">
        <f t="shared" si="16"/>
        <v>472.97547762163782</v>
      </c>
      <c r="AU19">
        <f t="shared" si="17"/>
        <v>1124.3720579451217</v>
      </c>
      <c r="AW19">
        <v>16</v>
      </c>
      <c r="AX19">
        <f>(R19*SUMPRODUCT(K20:$K$23, X20:$X$23)-$AZ$3*SUMPRODUCT(K19:$K$22, W20:$W$23))/Z19</f>
        <v>12673.889329121714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19108.991151670783</v>
      </c>
      <c r="P20">
        <f t="shared" si="30"/>
        <v>955.44955758353922</v>
      </c>
      <c r="Q20" s="5">
        <f t="shared" si="31"/>
        <v>25</v>
      </c>
      <c r="R20">
        <f t="shared" si="0"/>
        <v>250000</v>
      </c>
      <c r="S20">
        <f t="shared" si="1"/>
        <v>10356.763551854359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6298.8387950220076</v>
      </c>
      <c r="AC20">
        <f t="shared" si="2"/>
        <v>4731.2978936670243</v>
      </c>
      <c r="AE20">
        <f t="shared" si="3"/>
        <v>8729.5929016178015</v>
      </c>
      <c r="AF20">
        <f t="shared" si="4"/>
        <v>-436.47964508089007</v>
      </c>
      <c r="AG20">
        <f t="shared" si="5"/>
        <v>-11.420792484974454</v>
      </c>
      <c r="AH20">
        <f t="shared" si="6"/>
        <v>-8797.9308338620503</v>
      </c>
      <c r="AI20">
        <f t="shared" si="7"/>
        <v>-516.238369810113</v>
      </c>
      <c r="AJ20">
        <f t="shared" si="8"/>
        <v>1567.5409013549834</v>
      </c>
      <c r="AK20">
        <f t="shared" si="32"/>
        <v>1248.6333370518969</v>
      </c>
      <c r="AL20">
        <f t="shared" si="9"/>
        <v>2299.9358685967672</v>
      </c>
      <c r="AN20">
        <f t="shared" si="10"/>
        <v>2638.3088372302268</v>
      </c>
      <c r="AO20">
        <f t="shared" si="11"/>
        <v>-131.91544186151134</v>
      </c>
      <c r="AP20">
        <f t="shared" si="12"/>
        <v>-3.4516589812219727</v>
      </c>
      <c r="AQ20">
        <f t="shared" si="13"/>
        <v>-2658.9623284743179</v>
      </c>
      <c r="AR20">
        <f t="shared" si="14"/>
        <v>-156.02059208682419</v>
      </c>
      <c r="AS20">
        <f t="shared" si="15"/>
        <v>473.75141766327414</v>
      </c>
      <c r="AT20">
        <f t="shared" si="16"/>
        <v>377.36930057686646</v>
      </c>
      <c r="AU20">
        <f t="shared" si="17"/>
        <v>695.10012615331641</v>
      </c>
      <c r="AW20">
        <v>17</v>
      </c>
      <c r="AX20">
        <f>(R20*SUMPRODUCT(K21:$K$23, X21:$X$23)-$AZ$3*SUMPRODUCT(K20:$K$22, W21:$W$23))/Z20</f>
        <v>10356.763551854359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19108.991151670783</v>
      </c>
      <c r="P21">
        <f t="shared" si="30"/>
        <v>955.44955758353922</v>
      </c>
      <c r="Q21" s="5">
        <f t="shared" si="31"/>
        <v>25</v>
      </c>
      <c r="R21">
        <f t="shared" si="0"/>
        <v>250000</v>
      </c>
      <c r="S21">
        <f t="shared" si="1"/>
        <v>7555.9997617708514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4731.2978936670243</v>
      </c>
      <c r="AC21">
        <f t="shared" si="2"/>
        <v>3144.7342389312894</v>
      </c>
      <c r="AE21">
        <f t="shared" si="3"/>
        <v>7952.9778508106547</v>
      </c>
      <c r="AF21">
        <f t="shared" si="4"/>
        <v>-397.64889254053276</v>
      </c>
      <c r="AG21">
        <f t="shared" si="5"/>
        <v>-10.404758926945354</v>
      </c>
      <c r="AH21">
        <f t="shared" si="6"/>
        <v>-9018.2563317935546</v>
      </c>
      <c r="AI21">
        <f t="shared" si="7"/>
        <v>-1473.3321324503786</v>
      </c>
      <c r="AJ21">
        <f t="shared" si="8"/>
        <v>1586.5636547357349</v>
      </c>
      <c r="AK21">
        <f t="shared" si="32"/>
        <v>1051.3666597202619</v>
      </c>
      <c r="AL21">
        <f t="shared" si="9"/>
        <v>1164.5981820056181</v>
      </c>
      <c r="AN21">
        <f t="shared" si="10"/>
        <v>2214.1323685919692</v>
      </c>
      <c r="AO21">
        <f t="shared" si="11"/>
        <v>-110.70661842959848</v>
      </c>
      <c r="AP21">
        <f t="shared" si="12"/>
        <v>-2.8967154139876947</v>
      </c>
      <c r="AQ21">
        <f t="shared" si="13"/>
        <v>-2510.7090233437871</v>
      </c>
      <c r="AR21">
        <f t="shared" si="14"/>
        <v>-410.17998859540387</v>
      </c>
      <c r="AS21">
        <f t="shared" si="15"/>
        <v>441.70397663359449</v>
      </c>
      <c r="AT21">
        <f t="shared" si="16"/>
        <v>292.70356289345995</v>
      </c>
      <c r="AU21">
        <f t="shared" si="17"/>
        <v>324.22755093165063</v>
      </c>
      <c r="AW21">
        <v>18</v>
      </c>
      <c r="AX21">
        <f>(R21*SUMPRODUCT(K22:$K$23, X22:$X$23)-$AZ$3*SUMPRODUCT(K21:$K$22, W22:$W$23))/Z21</f>
        <v>7555.9997617708514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19108.991151670783</v>
      </c>
      <c r="P22">
        <f t="shared" si="30"/>
        <v>955.44955758353922</v>
      </c>
      <c r="Q22" s="5">
        <f t="shared" si="31"/>
        <v>25</v>
      </c>
      <c r="R22">
        <f t="shared" si="0"/>
        <v>250000</v>
      </c>
      <c r="S22">
        <f t="shared" si="1"/>
        <v>4163.6288247663661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3144.7342389312894</v>
      </c>
      <c r="AC22">
        <f t="shared" si="2"/>
        <v>1562.4109581472444</v>
      </c>
      <c r="AE22">
        <f t="shared" si="3"/>
        <v>7170.6913442709392</v>
      </c>
      <c r="AF22">
        <f t="shared" si="4"/>
        <v>-358.53456721354695</v>
      </c>
      <c r="AG22">
        <f t="shared" si="5"/>
        <v>-9.3813054903790327</v>
      </c>
      <c r="AH22">
        <f t="shared" si="6"/>
        <v>-9194.0584729686707</v>
      </c>
      <c r="AI22">
        <f t="shared" si="7"/>
        <v>-2391.2830014016581</v>
      </c>
      <c r="AJ22">
        <f t="shared" si="8"/>
        <v>1582.323280784045</v>
      </c>
      <c r="AK22">
        <f t="shared" si="32"/>
        <v>852.01116423815154</v>
      </c>
      <c r="AL22">
        <f t="shared" si="9"/>
        <v>43.051443620538407</v>
      </c>
      <c r="AN22">
        <f t="shared" si="10"/>
        <v>1838.9799919445363</v>
      </c>
      <c r="AO22">
        <f t="shared" si="11"/>
        <v>-91.948999597226816</v>
      </c>
      <c r="AP22">
        <f t="shared" si="12"/>
        <v>-2.4059093142964616</v>
      </c>
      <c r="AQ22">
        <f t="shared" si="13"/>
        <v>-2357.8883492267464</v>
      </c>
      <c r="AR22">
        <f t="shared" si="14"/>
        <v>-613.26326619373333</v>
      </c>
      <c r="AS22">
        <f t="shared" si="15"/>
        <v>405.79920602422021</v>
      </c>
      <c r="AT22">
        <f t="shared" si="16"/>
        <v>218.50494028015291</v>
      </c>
      <c r="AU22">
        <f t="shared" si="17"/>
        <v>11.040880110639856</v>
      </c>
      <c r="AW22">
        <v>19</v>
      </c>
      <c r="AX22">
        <f>(R22*SUMPRODUCT(K23:$K$23, X23:$X$23)-$AZ$3*SUMPRODUCT(K22:$K$22, W23:$W$23))/Z22</f>
        <v>4163.6288247663661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19108.991151670783</v>
      </c>
      <c r="P23">
        <f t="shared" si="30"/>
        <v>955.44955758353922</v>
      </c>
      <c r="Q23" s="5">
        <f t="shared" si="31"/>
        <v>25</v>
      </c>
      <c r="R23">
        <f t="shared" si="0"/>
        <v>250000</v>
      </c>
      <c r="S23">
        <f t="shared" si="1"/>
        <v>4675.9361597611078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1562.4109581472444</v>
      </c>
      <c r="AC23">
        <f t="shared" si="2"/>
        <v>1562.4109581472444</v>
      </c>
      <c r="AE23">
        <f t="shared" si="3"/>
        <v>6385.0523519625012</v>
      </c>
      <c r="AF23">
        <f t="shared" si="4"/>
        <v>-319.25261759812508</v>
      </c>
      <c r="AG23">
        <f t="shared" si="5"/>
        <v>-8.3534660481071867</v>
      </c>
      <c r="AH23">
        <f t="shared" si="6"/>
        <v>-9340.2638736805584</v>
      </c>
      <c r="AI23">
        <f t="shared" si="7"/>
        <v>-3282.8176053642892</v>
      </c>
      <c r="AJ23">
        <f t="shared" si="8"/>
        <v>0</v>
      </c>
      <c r="AK23">
        <f t="shared" si="32"/>
        <v>652.74598895821953</v>
      </c>
      <c r="AL23">
        <f t="shared" si="9"/>
        <v>-2630.0716164060696</v>
      </c>
      <c r="AN23">
        <f t="shared" si="10"/>
        <v>1508.4211200700584</v>
      </c>
      <c r="AO23">
        <f t="shared" si="11"/>
        <v>-75.421056003502926</v>
      </c>
      <c r="AP23">
        <f t="shared" si="12"/>
        <v>-1.9734442128544429</v>
      </c>
      <c r="AQ23">
        <f t="shared" si="13"/>
        <v>-2206.5678584071029</v>
      </c>
      <c r="AR23">
        <f t="shared" si="14"/>
        <v>-775.54123855340163</v>
      </c>
      <c r="AS23">
        <f t="shared" si="15"/>
        <v>0</v>
      </c>
      <c r="AT23">
        <f t="shared" si="16"/>
        <v>154.20638414702509</v>
      </c>
      <c r="AU23">
        <f t="shared" si="17"/>
        <v>-621.33485440637651</v>
      </c>
      <c r="AW23">
        <v>20</v>
      </c>
      <c r="AX23">
        <f>(R23*SUMPRODUCT(K$23:$K24, X$23:$X24)-$AZ$3*SUMPRODUCT(K$22:$K23, W$23:$W24))/Z23</f>
        <v>4675.9361597611078</v>
      </c>
    </row>
    <row r="25" spans="5:50" x14ac:dyDescent="0.25">
      <c r="AN25" s="6">
        <f t="shared" ref="AN25:AU25" si="33">SUM(AN3:AN23)</f>
        <v>161154.66419371244</v>
      </c>
      <c r="AO25" s="6">
        <f t="shared" si="33"/>
        <v>-22389.4765734387</v>
      </c>
      <c r="AP25" s="6">
        <f t="shared" si="33"/>
        <v>-1708.2687621211837</v>
      </c>
      <c r="AQ25" s="6">
        <f t="shared" si="33"/>
        <v>-62148.24585600532</v>
      </c>
      <c r="AR25" s="6">
        <f t="shared" si="33"/>
        <v>74908.673002147189</v>
      </c>
      <c r="AS25" s="6">
        <f t="shared" si="33"/>
        <v>-7814.8403778478905</v>
      </c>
      <c r="AT25" s="6">
        <f t="shared" si="33"/>
        <v>16764.377100668662</v>
      </c>
      <c r="AU25" s="7">
        <f t="shared" si="33"/>
        <v>83858.209724967965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1155.8008373290324</v>
      </c>
      <c r="K3">
        <v>1</v>
      </c>
      <c r="L3" s="2">
        <v>0</v>
      </c>
      <c r="O3">
        <f>$C$3</f>
        <v>1155.8008373290324</v>
      </c>
      <c r="P3">
        <f>O3*B5</f>
        <v>924.64066986322598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1155.8008373290324</v>
      </c>
      <c r="AF3">
        <f t="shared" ref="AF3:AF23" si="4">-$Z3*P3</f>
        <v>-924.64066986322598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-1291.2724195341934</v>
      </c>
      <c r="AJ3">
        <f t="shared" ref="AJ3:AJ23" si="8">AB3-AC3</f>
        <v>0</v>
      </c>
      <c r="AL3">
        <f t="shared" ref="AL3:AL23" si="9">SUM(AI3:AK3)</f>
        <v>-1291.2724195341934</v>
      </c>
      <c r="AN3">
        <f t="shared" ref="AN3:AN23" si="10">AE3*$K3</f>
        <v>1155.8008373290324</v>
      </c>
      <c r="AO3">
        <f t="shared" ref="AO3:AO23" si="11">AF3*$K3</f>
        <v>-924.64066986322598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-1291.2724195341934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-1291.2724195341934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649.09362477411526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72.628734528186754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71.81428294417492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-71.81428294417492</v>
      </c>
      <c r="AK4">
        <f>G4*MAX(0, SUM(AB4, AE4:AF4))</f>
        <v>0</v>
      </c>
      <c r="AL4">
        <f t="shared" si="9"/>
        <v>-678.76578294417482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-577.2793418299409</v>
      </c>
      <c r="AR4">
        <f t="shared" si="14"/>
        <v>-577.2793418299409</v>
      </c>
      <c r="AS4">
        <f t="shared" si="15"/>
        <v>-68.30348387309769</v>
      </c>
      <c r="AT4">
        <f t="shared" si="16"/>
        <v>0</v>
      </c>
      <c r="AU4">
        <f t="shared" si="17"/>
        <v>-645.58282570303857</v>
      </c>
      <c r="AW4">
        <v>1</v>
      </c>
      <c r="AX4">
        <f>(R4*SUMPRODUCT(K5:$K$23, X5:$X$23)-$AZ$3*SUMPRODUCT(K4:$K$22, W5:$W$23))/Z4</f>
        <v>72.628734528186754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1155.8008373290324</v>
      </c>
      <c r="P5">
        <f t="shared" ref="P5:P23" si="30">O5*$C$5</f>
        <v>57.790041866451624</v>
      </c>
      <c r="Q5" s="5">
        <f t="shared" ref="Q5:Q23" si="31">$C$8</f>
        <v>25</v>
      </c>
      <c r="R5">
        <f t="shared" si="0"/>
        <v>500000</v>
      </c>
      <c r="S5">
        <f t="shared" si="1"/>
        <v>139.10311310591277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71.81428294417492</v>
      </c>
      <c r="AC5">
        <f t="shared" si="2"/>
        <v>135.99971711398666</v>
      </c>
      <c r="AE5">
        <f t="shared" si="3"/>
        <v>1130.0148746288255</v>
      </c>
      <c r="AF5">
        <f t="shared" si="4"/>
        <v>-56.500743731441275</v>
      </c>
      <c r="AG5">
        <f t="shared" si="5"/>
        <v>-24.442249004599347</v>
      </c>
      <c r="AH5">
        <f t="shared" si="6"/>
        <v>-604.13792301298156</v>
      </c>
      <c r="AI5">
        <f t="shared" si="7"/>
        <v>444.93395887980353</v>
      </c>
      <c r="AJ5">
        <f t="shared" si="8"/>
        <v>-64.185434169811742</v>
      </c>
      <c r="AK5">
        <f>G5*SUM(AB5, AE5:AF5)</f>
        <v>4.6958464967503932</v>
      </c>
      <c r="AL5">
        <f t="shared" si="9"/>
        <v>385.44437120674218</v>
      </c>
      <c r="AN5">
        <f t="shared" si="10"/>
        <v>1021.7431444865443</v>
      </c>
      <c r="AO5">
        <f t="shared" si="11"/>
        <v>-51.087157224327214</v>
      </c>
      <c r="AP5">
        <f t="shared" si="12"/>
        <v>-22.100328869109376</v>
      </c>
      <c r="AQ5">
        <f t="shared" si="13"/>
        <v>-546.25279279231495</v>
      </c>
      <c r="AR5">
        <f t="shared" si="14"/>
        <v>402.30286560079293</v>
      </c>
      <c r="AS5">
        <f t="shared" si="15"/>
        <v>-58.035543435159518</v>
      </c>
      <c r="AT5">
        <f t="shared" si="16"/>
        <v>4.2459166452935815</v>
      </c>
      <c r="AU5">
        <f t="shared" si="17"/>
        <v>348.51323881092696</v>
      </c>
      <c r="AW5">
        <v>2</v>
      </c>
      <c r="AX5">
        <f>(R5*SUMPRODUCT(K6:$K$23, X6:$X$23)-$AZ$3*SUMPRODUCT(K5:$K$22, W6:$W$23))/Z5</f>
        <v>139.10311310591277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1155.8008373290324</v>
      </c>
      <c r="P6">
        <f t="shared" si="30"/>
        <v>57.790041866451624</v>
      </c>
      <c r="Q6" s="5">
        <f t="shared" si="31"/>
        <v>25</v>
      </c>
      <c r="R6">
        <f t="shared" si="0"/>
        <v>500000</v>
      </c>
      <c r="S6">
        <f t="shared" si="1"/>
        <v>200.17977775195803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135.99971711398666</v>
      </c>
      <c r="AC6">
        <f t="shared" si="2"/>
        <v>193.51551061094051</v>
      </c>
      <c r="AE6">
        <f t="shared" si="3"/>
        <v>1117.322597277649</v>
      </c>
      <c r="AF6">
        <f t="shared" si="4"/>
        <v>-55.866129863882456</v>
      </c>
      <c r="AG6">
        <f t="shared" si="5"/>
        <v>-24.167714739238647</v>
      </c>
      <c r="AH6">
        <f t="shared" si="6"/>
        <v>-602.23550629420379</v>
      </c>
      <c r="AI6">
        <f t="shared" si="7"/>
        <v>435.05324638032425</v>
      </c>
      <c r="AJ6">
        <f t="shared" si="8"/>
        <v>-57.515793496953847</v>
      </c>
      <c r="AK6">
        <f>G6*SUM(AB6, AE6:AF6)</f>
        <v>8.5019389101470484</v>
      </c>
      <c r="AL6">
        <f t="shared" si="9"/>
        <v>386.03939179351744</v>
      </c>
      <c r="AN6">
        <f t="shared" si="10"/>
        <v>957.87140461208867</v>
      </c>
      <c r="AO6">
        <f t="shared" si="11"/>
        <v>-47.893570230604439</v>
      </c>
      <c r="AP6">
        <f t="shared" si="12"/>
        <v>-20.71878159444962</v>
      </c>
      <c r="AQ6">
        <f t="shared" si="13"/>
        <v>-516.29150947705523</v>
      </c>
      <c r="AR6">
        <f t="shared" si="14"/>
        <v>372.96754330997942</v>
      </c>
      <c r="AS6">
        <f t="shared" si="15"/>
        <v>-49.307813194272796</v>
      </c>
      <c r="AT6">
        <f t="shared" si="16"/>
        <v>7.2886417813717941</v>
      </c>
      <c r="AU6">
        <f t="shared" si="17"/>
        <v>330.9483718970784</v>
      </c>
      <c r="AW6">
        <v>3</v>
      </c>
      <c r="AX6">
        <f>(R6*SUMPRODUCT(K7:$K$23, X7:$X$23)-$AZ$3*SUMPRODUCT(K6:$K$22, W7:$W$23))/Z6</f>
        <v>200.17977775195803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1155.8008373290324</v>
      </c>
      <c r="P7">
        <f t="shared" si="30"/>
        <v>57.790041866451624</v>
      </c>
      <c r="Q7" s="5">
        <f t="shared" si="31"/>
        <v>25</v>
      </c>
      <c r="R7">
        <f t="shared" si="0"/>
        <v>500000</v>
      </c>
      <c r="S7">
        <f t="shared" si="1"/>
        <v>257.93854700961663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193.51551061094051</v>
      </c>
      <c r="AC7">
        <f t="shared" si="2"/>
        <v>246.54809894956091</v>
      </c>
      <c r="AE7">
        <f t="shared" si="3"/>
        <v>1104.7612018887567</v>
      </c>
      <c r="AF7">
        <f t="shared" si="4"/>
        <v>-55.238060094437834</v>
      </c>
      <c r="AG7">
        <f t="shared" si="5"/>
        <v>-23.896011453880227</v>
      </c>
      <c r="AH7">
        <f t="shared" si="6"/>
        <v>-600.52275932066539</v>
      </c>
      <c r="AI7">
        <f t="shared" si="7"/>
        <v>425.10437101977334</v>
      </c>
      <c r="AJ7">
        <f t="shared" si="8"/>
        <v>-53.0325883386204</v>
      </c>
      <c r="AK7">
        <f>G7*SUM(AB7, AE7:AF7)</f>
        <v>17.153933403192578</v>
      </c>
      <c r="AL7">
        <f t="shared" si="9"/>
        <v>389.22571608434555</v>
      </c>
      <c r="AN7">
        <f t="shared" si="10"/>
        <v>892.06237583853988</v>
      </c>
      <c r="AO7">
        <f t="shared" si="11"/>
        <v>-44.603118791926995</v>
      </c>
      <c r="AP7">
        <f t="shared" si="12"/>
        <v>-19.295330714157206</v>
      </c>
      <c r="AQ7">
        <f t="shared" si="13"/>
        <v>-484.90457350316223</v>
      </c>
      <c r="AR7">
        <f t="shared" si="14"/>
        <v>343.25935282929356</v>
      </c>
      <c r="AS7">
        <f t="shared" si="15"/>
        <v>-42.822264820068014</v>
      </c>
      <c r="AT7">
        <f t="shared" si="16"/>
        <v>13.851299774527135</v>
      </c>
      <c r="AU7">
        <f t="shared" si="17"/>
        <v>314.28838778375274</v>
      </c>
      <c r="AW7">
        <v>4</v>
      </c>
      <c r="AX7">
        <f>(R7*SUMPRODUCT(K8:$K$23, X8:$X$23)-$AZ$3*SUMPRODUCT(K7:$K$22, W8:$W$23))/Z7</f>
        <v>257.93854700961663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1155.8008373290324</v>
      </c>
      <c r="P8">
        <f t="shared" si="30"/>
        <v>57.790041866451624</v>
      </c>
      <c r="Q8" s="5">
        <f t="shared" si="31"/>
        <v>25</v>
      </c>
      <c r="R8">
        <f t="shared" si="0"/>
        <v>500000</v>
      </c>
      <c r="S8">
        <f t="shared" si="1"/>
        <v>311.80896078434847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246.54809894956091</v>
      </c>
      <c r="AC8">
        <f t="shared" si="2"/>
        <v>294.68497270057469</v>
      </c>
      <c r="AE8">
        <f t="shared" si="3"/>
        <v>1092.3263312858066</v>
      </c>
      <c r="AF8">
        <f t="shared" si="4"/>
        <v>-54.616316564290329</v>
      </c>
      <c r="AG8">
        <f t="shared" si="5"/>
        <v>-23.627044902694685</v>
      </c>
      <c r="AH8">
        <f t="shared" si="6"/>
        <v>-600.1287329348097</v>
      </c>
      <c r="AI8">
        <f t="shared" si="7"/>
        <v>413.95423688401183</v>
      </c>
      <c r="AJ8">
        <f t="shared" si="8"/>
        <v>-48.136873751013781</v>
      </c>
      <c r="AK8">
        <f t="shared" ref="AK8:AK23" si="32">G8*SUM(AB8:AB8, AE8:AF8)</f>
        <v>27.739975255295267</v>
      </c>
      <c r="AL8">
        <f t="shared" si="9"/>
        <v>393.55733838829332</v>
      </c>
      <c r="AN8">
        <f t="shared" si="10"/>
        <v>824.24220290276867</v>
      </c>
      <c r="AO8">
        <f t="shared" si="11"/>
        <v>-41.212110145138432</v>
      </c>
      <c r="AP8">
        <f t="shared" si="12"/>
        <v>-17.828378737108579</v>
      </c>
      <c r="AQ8">
        <f t="shared" si="13"/>
        <v>-452.84217242769148</v>
      </c>
      <c r="AR8">
        <f t="shared" si="14"/>
        <v>312.35954159283011</v>
      </c>
      <c r="AS8">
        <f t="shared" si="15"/>
        <v>-36.322884219667074</v>
      </c>
      <c r="AT8">
        <f t="shared" si="16"/>
        <v>20.931893389385291</v>
      </c>
      <c r="AU8">
        <f t="shared" si="17"/>
        <v>296.96855076254832</v>
      </c>
      <c r="AW8">
        <v>5</v>
      </c>
      <c r="AX8">
        <f>(R8*SUMPRODUCT(K9:$K$23, X9:$X$23)-$AZ$3*SUMPRODUCT(K8:$K$22, W9:$W$23))/Z8</f>
        <v>311.80896078434847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1155.8008373290324</v>
      </c>
      <c r="P9">
        <f t="shared" si="30"/>
        <v>57.790041866451624</v>
      </c>
      <c r="Q9" s="5">
        <f t="shared" si="31"/>
        <v>25</v>
      </c>
      <c r="R9">
        <f t="shared" si="0"/>
        <v>500000</v>
      </c>
      <c r="S9">
        <f t="shared" si="1"/>
        <v>356.90938176305662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294.68497270057469</v>
      </c>
      <c r="AC9">
        <f t="shared" si="2"/>
        <v>333.5048618138635</v>
      </c>
      <c r="AE9">
        <f t="shared" si="3"/>
        <v>1080.0085910705131</v>
      </c>
      <c r="AF9">
        <f t="shared" si="4"/>
        <v>-54.000429553525663</v>
      </c>
      <c r="AG9">
        <f t="shared" si="5"/>
        <v>-23.360611884620422</v>
      </c>
      <c r="AH9">
        <f t="shared" si="6"/>
        <v>-603.25138094637737</v>
      </c>
      <c r="AI9">
        <f t="shared" si="7"/>
        <v>399.39616868598966</v>
      </c>
      <c r="AJ9">
        <f t="shared" si="8"/>
        <v>-38.819889113288809</v>
      </c>
      <c r="AK9">
        <f t="shared" si="32"/>
        <v>29.451456893051635</v>
      </c>
      <c r="AL9">
        <f t="shared" si="9"/>
        <v>390.02773646575247</v>
      </c>
      <c r="AN9">
        <f t="shared" si="10"/>
        <v>759.22074099739973</v>
      </c>
      <c r="AO9">
        <f t="shared" si="11"/>
        <v>-37.961037049869994</v>
      </c>
      <c r="AP9">
        <f t="shared" si="12"/>
        <v>-16.421962947178276</v>
      </c>
      <c r="AQ9">
        <f t="shared" si="13"/>
        <v>-424.07159001933411</v>
      </c>
      <c r="AR9">
        <f t="shared" si="14"/>
        <v>280.76615098101735</v>
      </c>
      <c r="AS9">
        <f t="shared" si="15"/>
        <v>-27.289472715040425</v>
      </c>
      <c r="AT9">
        <f t="shared" si="16"/>
        <v>20.703684313873904</v>
      </c>
      <c r="AU9">
        <f t="shared" si="17"/>
        <v>274.18036257985085</v>
      </c>
      <c r="AW9">
        <v>6</v>
      </c>
      <c r="AX9">
        <f>(R9*SUMPRODUCT(K10:$K$23, X10:$X$23)-$AZ$3*SUMPRODUCT(K9:$K$22, W10:$W$23))/Z9</f>
        <v>356.90938176305662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1155.8008373290324</v>
      </c>
      <c r="P10">
        <f t="shared" si="30"/>
        <v>57.790041866451624</v>
      </c>
      <c r="Q10" s="5">
        <f t="shared" si="31"/>
        <v>25</v>
      </c>
      <c r="R10">
        <f t="shared" si="0"/>
        <v>500000</v>
      </c>
      <c r="S10">
        <f t="shared" si="1"/>
        <v>383.70352012268324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333.5048618138635</v>
      </c>
      <c r="AC10">
        <f t="shared" si="2"/>
        <v>354.48996449914421</v>
      </c>
      <c r="AE10">
        <f t="shared" si="3"/>
        <v>1067.8030727001105</v>
      </c>
      <c r="AF10">
        <f t="shared" si="4"/>
        <v>-53.390153635005525</v>
      </c>
      <c r="AG10">
        <f t="shared" si="5"/>
        <v>-23.096606227758969</v>
      </c>
      <c r="AH10">
        <f t="shared" si="6"/>
        <v>-607.99076030493427</v>
      </c>
      <c r="AI10">
        <f t="shared" si="7"/>
        <v>383.32555253241173</v>
      </c>
      <c r="AJ10">
        <f t="shared" si="8"/>
        <v>-20.985102685280708</v>
      </c>
      <c r="AK10">
        <f t="shared" si="32"/>
        <v>5.7960464577795641</v>
      </c>
      <c r="AL10">
        <f t="shared" si="9"/>
        <v>368.13649630491057</v>
      </c>
      <c r="AN10">
        <f t="shared" si="10"/>
        <v>711.98003176480506</v>
      </c>
      <c r="AO10">
        <f t="shared" si="11"/>
        <v>-35.599001588240256</v>
      </c>
      <c r="AP10">
        <f t="shared" si="12"/>
        <v>-15.40014526659577</v>
      </c>
      <c r="AQ10">
        <f t="shared" si="13"/>
        <v>-405.39055552632544</v>
      </c>
      <c r="AR10">
        <f t="shared" si="14"/>
        <v>255.59032938364359</v>
      </c>
      <c r="AS10">
        <f t="shared" si="15"/>
        <v>-13.99225611766898</v>
      </c>
      <c r="AT10">
        <f t="shared" si="16"/>
        <v>3.8646351997145296</v>
      </c>
      <c r="AU10">
        <f t="shared" si="17"/>
        <v>245.46270846568913</v>
      </c>
      <c r="AW10">
        <v>7</v>
      </c>
      <c r="AX10">
        <f>(R10*SUMPRODUCT(K11:$K$23, X11:$X$23)-$AZ$3*SUMPRODUCT(K10:$K$22, W11:$W$23))/Z10</f>
        <v>383.70352012268324</v>
      </c>
    </row>
    <row r="11" spans="1:52" x14ac:dyDescent="0.25">
      <c r="A11" t="s">
        <v>33</v>
      </c>
      <c r="C11" s="24">
        <f>AU25</f>
        <v>1629.3043426502584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1155.8008373290324</v>
      </c>
      <c r="P11">
        <f t="shared" si="30"/>
        <v>57.790041866451624</v>
      </c>
      <c r="Q11" s="5">
        <f t="shared" si="31"/>
        <v>25</v>
      </c>
      <c r="R11">
        <f t="shared" si="0"/>
        <v>500000</v>
      </c>
      <c r="S11">
        <f t="shared" si="1"/>
        <v>400.68494371823681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354.48996449914421</v>
      </c>
      <c r="AC11">
        <f t="shared" si="2"/>
        <v>365.98602145879295</v>
      </c>
      <c r="AE11">
        <f t="shared" si="3"/>
        <v>1055.7096209491071</v>
      </c>
      <c r="AF11">
        <f t="shared" si="4"/>
        <v>-52.785481047455356</v>
      </c>
      <c r="AG11">
        <f t="shared" si="5"/>
        <v>-22.835024574579204</v>
      </c>
      <c r="AH11">
        <f t="shared" si="6"/>
        <v>-612.31181804349524</v>
      </c>
      <c r="AI11">
        <f t="shared" si="7"/>
        <v>367.77729728357735</v>
      </c>
      <c r="AJ11">
        <f t="shared" si="8"/>
        <v>-11.49605695964874</v>
      </c>
      <c r="AK11">
        <f t="shared" si="32"/>
        <v>2.1718625670412739</v>
      </c>
      <c r="AL11">
        <f t="shared" si="9"/>
        <v>358.45310289096989</v>
      </c>
      <c r="AN11">
        <f t="shared" si="10"/>
        <v>669.56764945871907</v>
      </c>
      <c r="AO11">
        <f t="shared" si="11"/>
        <v>-33.478382472935955</v>
      </c>
      <c r="AP11">
        <f t="shared" si="12"/>
        <v>-14.482764413937414</v>
      </c>
      <c r="AQ11">
        <f t="shared" si="13"/>
        <v>-388.34938756605516</v>
      </c>
      <c r="AR11">
        <f t="shared" si="14"/>
        <v>233.25711500579058</v>
      </c>
      <c r="AS11">
        <f t="shared" si="15"/>
        <v>-7.2911979617988401</v>
      </c>
      <c r="AT11">
        <f t="shared" si="16"/>
        <v>1.3774705516596868</v>
      </c>
      <c r="AU11">
        <f t="shared" si="17"/>
        <v>227.34338759565142</v>
      </c>
      <c r="AW11">
        <v>8</v>
      </c>
      <c r="AX11">
        <f>(R11*SUMPRODUCT(K12:$K$23, X12:$X$23)-$AZ$3*SUMPRODUCT(K11:$K$22, W12:$W$23))/Z11</f>
        <v>400.68494371823681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1155.8008373290324</v>
      </c>
      <c r="P12">
        <f t="shared" si="30"/>
        <v>57.790041866451624</v>
      </c>
      <c r="Q12" s="5">
        <f t="shared" si="31"/>
        <v>25</v>
      </c>
      <c r="R12">
        <f t="shared" si="0"/>
        <v>500000</v>
      </c>
      <c r="S12">
        <f t="shared" si="1"/>
        <v>415.07084930752984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365.98602145879295</v>
      </c>
      <c r="AC12">
        <f t="shared" si="2"/>
        <v>374.82060439778934</v>
      </c>
      <c r="AE12">
        <f t="shared" si="3"/>
        <v>1043.7205338170202</v>
      </c>
      <c r="AF12">
        <f t="shared" si="4"/>
        <v>-52.186026690851001</v>
      </c>
      <c r="AG12">
        <f t="shared" si="5"/>
        <v>-22.575700330624837</v>
      </c>
      <c r="AH12">
        <f t="shared" si="6"/>
        <v>-619.47996417147192</v>
      </c>
      <c r="AI12">
        <f t="shared" si="7"/>
        <v>349.4788426240724</v>
      </c>
      <c r="AJ12">
        <f t="shared" si="8"/>
        <v>-8.834582938996391</v>
      </c>
      <c r="AK12">
        <f t="shared" si="32"/>
        <v>28.507931100284207</v>
      </c>
      <c r="AL12">
        <f t="shared" si="9"/>
        <v>369.15219078536023</v>
      </c>
      <c r="AN12">
        <f t="shared" si="10"/>
        <v>618.65771464038778</v>
      </c>
      <c r="AO12">
        <f t="shared" si="11"/>
        <v>-30.932885732019383</v>
      </c>
      <c r="AP12">
        <f t="shared" si="12"/>
        <v>-13.381581295399874</v>
      </c>
      <c r="AQ12">
        <f t="shared" si="13"/>
        <v>-367.19221906869262</v>
      </c>
      <c r="AR12">
        <f t="shared" si="14"/>
        <v>207.15102854427585</v>
      </c>
      <c r="AS12">
        <f t="shared" si="15"/>
        <v>-5.2366344378146206</v>
      </c>
      <c r="AT12">
        <f t="shared" si="16"/>
        <v>16.897867707103511</v>
      </c>
      <c r="AU12">
        <f t="shared" si="17"/>
        <v>218.81226181356473</v>
      </c>
      <c r="AW12">
        <v>9</v>
      </c>
      <c r="AX12">
        <f>(R12*SUMPRODUCT(K13:$K$23, X13:$X$23)-$AZ$3*SUMPRODUCT(K12:$K$22, W13:$W$23))/Z12</f>
        <v>415.07084930752984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1155.8008373290324</v>
      </c>
      <c r="P13">
        <f t="shared" si="30"/>
        <v>57.790041866451624</v>
      </c>
      <c r="Q13" s="5">
        <f t="shared" si="31"/>
        <v>25</v>
      </c>
      <c r="R13">
        <f t="shared" si="0"/>
        <v>500000</v>
      </c>
      <c r="S13">
        <f t="shared" si="1"/>
        <v>432.02231541179515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374.82060439778934</v>
      </c>
      <c r="AC13">
        <f t="shared" si="2"/>
        <v>385.68537312553917</v>
      </c>
      <c r="AE13">
        <f t="shared" si="3"/>
        <v>1031.8343782291756</v>
      </c>
      <c r="AF13">
        <f t="shared" si="4"/>
        <v>-51.591718911458784</v>
      </c>
      <c r="AG13">
        <f t="shared" si="5"/>
        <v>-22.318602498456098</v>
      </c>
      <c r="AH13">
        <f t="shared" si="6"/>
        <v>-626.81657724983154</v>
      </c>
      <c r="AI13">
        <f t="shared" si="7"/>
        <v>331.10747956942919</v>
      </c>
      <c r="AJ13">
        <f t="shared" si="8"/>
        <v>-10.864768727749833</v>
      </c>
      <c r="AK13">
        <f t="shared" si="32"/>
        <v>94.85442846008543</v>
      </c>
      <c r="AL13">
        <f t="shared" si="9"/>
        <v>415.0971393017648</v>
      </c>
      <c r="AN13">
        <f t="shared" si="10"/>
        <v>554.04681839690693</v>
      </c>
      <c r="AO13">
        <f t="shared" si="11"/>
        <v>-27.702340919845351</v>
      </c>
      <c r="AP13">
        <f t="shared" si="12"/>
        <v>-11.984046050642837</v>
      </c>
      <c r="AQ13">
        <f t="shared" si="13"/>
        <v>-336.57119560187238</v>
      </c>
      <c r="AR13">
        <f t="shared" si="14"/>
        <v>177.78923582454641</v>
      </c>
      <c r="AS13">
        <f t="shared" si="15"/>
        <v>-5.8338728319546496</v>
      </c>
      <c r="AT13">
        <f t="shared" si="16"/>
        <v>50.932393228998322</v>
      </c>
      <c r="AU13">
        <f t="shared" si="17"/>
        <v>222.88775622159008</v>
      </c>
      <c r="AW13">
        <v>10</v>
      </c>
      <c r="AX13">
        <f>(R13*SUMPRODUCT(K14:$K$23, X14:$X$23)-$AZ$3*SUMPRODUCT(K13:$K$22, W14:$W$23))/Z13</f>
        <v>432.02231541179515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1155.8008373290324</v>
      </c>
      <c r="P14">
        <f t="shared" si="30"/>
        <v>57.790041866451624</v>
      </c>
      <c r="Q14" s="5">
        <f t="shared" si="31"/>
        <v>25</v>
      </c>
      <c r="R14">
        <f t="shared" si="0"/>
        <v>500000</v>
      </c>
      <c r="S14">
        <f t="shared" si="1"/>
        <v>432.88449828679848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385.68537312553917</v>
      </c>
      <c r="AC14">
        <f t="shared" si="2"/>
        <v>382.03952873700382</v>
      </c>
      <c r="AE14">
        <f t="shared" si="3"/>
        <v>1020.044859436086</v>
      </c>
      <c r="AF14">
        <f t="shared" si="4"/>
        <v>-51.0022429718043</v>
      </c>
      <c r="AG14">
        <f t="shared" si="5"/>
        <v>-22.063594922489671</v>
      </c>
      <c r="AH14">
        <f t="shared" si="6"/>
        <v>-636.43101963727452</v>
      </c>
      <c r="AI14">
        <f t="shared" si="7"/>
        <v>310.54800190451749</v>
      </c>
      <c r="AJ14">
        <f t="shared" si="8"/>
        <v>3.6458443885353518</v>
      </c>
      <c r="AK14">
        <f t="shared" si="32"/>
        <v>94.830959271287469</v>
      </c>
      <c r="AL14">
        <f t="shared" si="9"/>
        <v>409.02480556434034</v>
      </c>
      <c r="AN14">
        <f t="shared" si="10"/>
        <v>504.54268081830105</v>
      </c>
      <c r="AO14">
        <f t="shared" si="11"/>
        <v>-25.227134040915054</v>
      </c>
      <c r="AP14">
        <f t="shared" si="12"/>
        <v>-10.913270360321349</v>
      </c>
      <c r="AQ14">
        <f t="shared" si="13"/>
        <v>-314.79656000740346</v>
      </c>
      <c r="AR14">
        <f t="shared" si="14"/>
        <v>153.60571640966117</v>
      </c>
      <c r="AS14">
        <f t="shared" si="15"/>
        <v>1.8033364754711991</v>
      </c>
      <c r="AT14">
        <f t="shared" si="16"/>
        <v>46.906041408568512</v>
      </c>
      <c r="AU14">
        <f t="shared" si="17"/>
        <v>202.31509429370089</v>
      </c>
      <c r="AW14">
        <v>11</v>
      </c>
      <c r="AX14">
        <f>(R14*SUMPRODUCT(K15:$K$23, X15:$X$23)-$AZ$3*SUMPRODUCT(K14:$K$22, W15:$W$23))/Z14</f>
        <v>432.88449828679848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1155.8008373290324</v>
      </c>
      <c r="P15">
        <f t="shared" si="30"/>
        <v>57.790041866451624</v>
      </c>
      <c r="Q15" s="5">
        <f t="shared" si="31"/>
        <v>25</v>
      </c>
      <c r="R15">
        <f t="shared" si="0"/>
        <v>500000</v>
      </c>
      <c r="S15">
        <f t="shared" si="1"/>
        <v>422.17086615903469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382.03952873700382</v>
      </c>
      <c r="AC15">
        <f t="shared" si="2"/>
        <v>368.30791738800326</v>
      </c>
      <c r="AE15">
        <f t="shared" si="3"/>
        <v>1008.3372241788131</v>
      </c>
      <c r="AF15">
        <f t="shared" si="4"/>
        <v>-50.416861208940659</v>
      </c>
      <c r="AG15">
        <f t="shared" si="5"/>
        <v>-21.810358489378746</v>
      </c>
      <c r="AH15">
        <f t="shared" si="6"/>
        <v>-652.00967772056276</v>
      </c>
      <c r="AI15">
        <f t="shared" si="7"/>
        <v>284.10032675993102</v>
      </c>
      <c r="AJ15">
        <f t="shared" si="8"/>
        <v>13.731611349000559</v>
      </c>
      <c r="AK15">
        <f t="shared" si="32"/>
        <v>93.797192419481348</v>
      </c>
      <c r="AL15">
        <f t="shared" si="9"/>
        <v>391.62913052841293</v>
      </c>
      <c r="AN15">
        <f t="shared" si="10"/>
        <v>459.43767549376281</v>
      </c>
      <c r="AO15">
        <f t="shared" si="11"/>
        <v>-22.971883774688141</v>
      </c>
      <c r="AP15">
        <f t="shared" si="12"/>
        <v>-9.9376480068029753</v>
      </c>
      <c r="AQ15">
        <f t="shared" si="13"/>
        <v>-297.08098000183594</v>
      </c>
      <c r="AR15">
        <f t="shared" si="14"/>
        <v>129.44716371043575</v>
      </c>
      <c r="AS15">
        <f t="shared" si="15"/>
        <v>6.2566564515224297</v>
      </c>
      <c r="AT15">
        <f t="shared" si="16"/>
        <v>42.737650678465528</v>
      </c>
      <c r="AU15">
        <f t="shared" si="17"/>
        <v>178.4414708404237</v>
      </c>
      <c r="AW15">
        <v>12</v>
      </c>
      <c r="AX15">
        <f>(R15*SUMPRODUCT(K16:$K$23, X16:$X$23)-$AZ$3*SUMPRODUCT(K15:$K$22, W16:$W$23))/Z15</f>
        <v>422.17086615903469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1155.8008373290324</v>
      </c>
      <c r="P16">
        <f t="shared" si="30"/>
        <v>57.790041866451624</v>
      </c>
      <c r="Q16" s="5">
        <f t="shared" si="31"/>
        <v>25</v>
      </c>
      <c r="R16">
        <f t="shared" si="0"/>
        <v>500000</v>
      </c>
      <c r="S16">
        <f t="shared" si="1"/>
        <v>399.99022397484362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368.30791738800326</v>
      </c>
      <c r="AC16">
        <f t="shared" si="2"/>
        <v>344.93130383941525</v>
      </c>
      <c r="AE16">
        <f t="shared" si="3"/>
        <v>996.70408400697454</v>
      </c>
      <c r="AF16">
        <f t="shared" si="4"/>
        <v>-49.835204200348727</v>
      </c>
      <c r="AG16">
        <f t="shared" si="5"/>
        <v>-21.558733386763276</v>
      </c>
      <c r="AH16">
        <f t="shared" si="6"/>
        <v>-670.43035443369251</v>
      </c>
      <c r="AI16">
        <f t="shared" si="7"/>
        <v>254.87979198617006</v>
      </c>
      <c r="AJ16">
        <f t="shared" si="8"/>
        <v>23.376613548588011</v>
      </c>
      <c r="AK16">
        <f t="shared" si="32"/>
        <v>92.062375803624036</v>
      </c>
      <c r="AL16">
        <f t="shared" si="9"/>
        <v>370.31878133838211</v>
      </c>
      <c r="AN16">
        <f t="shared" si="10"/>
        <v>418.33982531363648</v>
      </c>
      <c r="AO16">
        <f t="shared" si="11"/>
        <v>-20.916991265681823</v>
      </c>
      <c r="AP16">
        <f t="shared" si="12"/>
        <v>-9.0487005157477611</v>
      </c>
      <c r="AQ16">
        <f t="shared" si="13"/>
        <v>-281.39517220718812</v>
      </c>
      <c r="AR16">
        <f t="shared" si="14"/>
        <v>106.97896132501877</v>
      </c>
      <c r="AS16">
        <f t="shared" si="15"/>
        <v>9.811706990329002</v>
      </c>
      <c r="AT16">
        <f t="shared" si="16"/>
        <v>38.6407147614105</v>
      </c>
      <c r="AU16">
        <f t="shared" si="17"/>
        <v>155.43138307675827</v>
      </c>
      <c r="AW16">
        <v>13</v>
      </c>
      <c r="AX16">
        <f>(R16*SUMPRODUCT(K17:$K$23, X17:$X$23)-$AZ$3*SUMPRODUCT(K16:$K$22, W17:$W$23))/Z16</f>
        <v>399.99022397484362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1155.8008373290324</v>
      </c>
      <c r="P17">
        <f t="shared" si="30"/>
        <v>57.790041866451624</v>
      </c>
      <c r="Q17" s="5">
        <f t="shared" si="31"/>
        <v>25</v>
      </c>
      <c r="R17">
        <f t="shared" si="0"/>
        <v>500000</v>
      </c>
      <c r="S17">
        <f t="shared" si="1"/>
        <v>367.81735913132235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344.93130383941525</v>
      </c>
      <c r="AC17">
        <f t="shared" si="2"/>
        <v>313.5083949282955</v>
      </c>
      <c r="AE17">
        <f t="shared" si="3"/>
        <v>985.14454625952942</v>
      </c>
      <c r="AF17">
        <f t="shared" si="4"/>
        <v>-49.257227312976475</v>
      </c>
      <c r="AG17">
        <f t="shared" si="5"/>
        <v>-21.308700306363406</v>
      </c>
      <c r="AH17">
        <f t="shared" si="6"/>
        <v>-688.91493064470103</v>
      </c>
      <c r="AI17">
        <f t="shared" si="7"/>
        <v>225.66368799548843</v>
      </c>
      <c r="AJ17">
        <f t="shared" si="8"/>
        <v>31.422908911119748</v>
      </c>
      <c r="AK17">
        <f t="shared" si="32"/>
        <v>89.657303595017765</v>
      </c>
      <c r="AL17">
        <f t="shared" si="9"/>
        <v>346.74390050162594</v>
      </c>
      <c r="AN17">
        <f t="shared" si="10"/>
        <v>380.89484709985305</v>
      </c>
      <c r="AO17">
        <f t="shared" si="11"/>
        <v>-19.044742354992653</v>
      </c>
      <c r="AP17">
        <f t="shared" si="12"/>
        <v>-8.2387647334654979</v>
      </c>
      <c r="AQ17">
        <f t="shared" si="13"/>
        <v>-266.36106160160455</v>
      </c>
      <c r="AR17">
        <f t="shared" si="14"/>
        <v>87.250278409790326</v>
      </c>
      <c r="AS17">
        <f t="shared" si="15"/>
        <v>12.149307561593568</v>
      </c>
      <c r="AT17">
        <f t="shared" si="16"/>
        <v>34.664968784400919</v>
      </c>
      <c r="AU17">
        <f t="shared" si="17"/>
        <v>134.06455475578483</v>
      </c>
      <c r="AW17">
        <v>14</v>
      </c>
      <c r="AX17">
        <f>(R17*SUMPRODUCT(K18:$K$23, X18:$X$23)-$AZ$3*SUMPRODUCT(K17:$K$22, W18:$W$23))/Z17</f>
        <v>367.81735913132235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1155.8008373290324</v>
      </c>
      <c r="P18">
        <f t="shared" si="30"/>
        <v>57.790041866451624</v>
      </c>
      <c r="Q18" s="5">
        <f t="shared" si="31"/>
        <v>25</v>
      </c>
      <c r="R18">
        <f t="shared" si="0"/>
        <v>500000</v>
      </c>
      <c r="S18">
        <f t="shared" si="1"/>
        <v>326.63892839498789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313.5083949282955</v>
      </c>
      <c r="AC18">
        <f t="shared" si="2"/>
        <v>275.16325183810864</v>
      </c>
      <c r="AE18">
        <f t="shared" si="3"/>
        <v>973.65589104579453</v>
      </c>
      <c r="AF18">
        <f t="shared" si="4"/>
        <v>-48.682794552289728</v>
      </c>
      <c r="AG18">
        <f t="shared" si="5"/>
        <v>-21.060200416878029</v>
      </c>
      <c r="AH18">
        <f t="shared" si="6"/>
        <v>-708.2577284348946</v>
      </c>
      <c r="AI18">
        <f t="shared" si="7"/>
        <v>195.65516764173219</v>
      </c>
      <c r="AJ18">
        <f t="shared" si="8"/>
        <v>38.345143090186866</v>
      </c>
      <c r="AK18">
        <f t="shared" si="32"/>
        <v>86.693704399526027</v>
      </c>
      <c r="AL18">
        <f t="shared" si="9"/>
        <v>320.6940151314451</v>
      </c>
      <c r="AN18">
        <f t="shared" si="10"/>
        <v>346.77901033028633</v>
      </c>
      <c r="AO18">
        <f t="shared" si="11"/>
        <v>-17.338950516514316</v>
      </c>
      <c r="AP18">
        <f t="shared" si="12"/>
        <v>-7.5008383609512297</v>
      </c>
      <c r="AQ18">
        <f t="shared" si="13"/>
        <v>-252.25432967043753</v>
      </c>
      <c r="AR18">
        <f t="shared" si="14"/>
        <v>69.684891782383275</v>
      </c>
      <c r="AS18">
        <f t="shared" si="15"/>
        <v>13.657074223117704</v>
      </c>
      <c r="AT18">
        <f t="shared" si="16"/>
        <v>30.87698363458064</v>
      </c>
      <c r="AU18">
        <f t="shared" si="17"/>
        <v>114.21894964008162</v>
      </c>
      <c r="AW18">
        <v>15</v>
      </c>
      <c r="AX18">
        <f>(R18*SUMPRODUCT(K19:$K$23, X19:$X$23)-$AZ$3*SUMPRODUCT(K18:$K$22, W19:$W$23))/Z18</f>
        <v>326.63892839498789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1155.8008373290324</v>
      </c>
      <c r="P19">
        <f t="shared" si="30"/>
        <v>57.790041866451624</v>
      </c>
      <c r="Q19" s="5">
        <f t="shared" si="31"/>
        <v>25</v>
      </c>
      <c r="R19">
        <f t="shared" si="0"/>
        <v>500000</v>
      </c>
      <c r="S19">
        <f t="shared" si="1"/>
        <v>276.20355143126335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275.16325183810864</v>
      </c>
      <c r="AC19">
        <f t="shared" si="2"/>
        <v>229.94528656710906</v>
      </c>
      <c r="AE19">
        <f t="shared" si="3"/>
        <v>962.2285932853739</v>
      </c>
      <c r="AF19">
        <f t="shared" si="4"/>
        <v>-48.111429664268698</v>
      </c>
      <c r="AG19">
        <f t="shared" si="5"/>
        <v>-20.813027690588346</v>
      </c>
      <c r="AH19">
        <f t="shared" si="6"/>
        <v>-731.41444241804891</v>
      </c>
      <c r="AI19">
        <f t="shared" si="7"/>
        <v>161.88969351246794</v>
      </c>
      <c r="AJ19">
        <f t="shared" si="8"/>
        <v>45.217965270999571</v>
      </c>
      <c r="AK19">
        <f t="shared" si="32"/>
        <v>83.249629082144992</v>
      </c>
      <c r="AL19">
        <f t="shared" si="9"/>
        <v>290.35728786561253</v>
      </c>
      <c r="AN19">
        <f t="shared" si="10"/>
        <v>315.69502075152235</v>
      </c>
      <c r="AO19">
        <f t="shared" si="11"/>
        <v>-15.784751037576118</v>
      </c>
      <c r="AP19">
        <f t="shared" si="12"/>
        <v>-6.8284909163301322</v>
      </c>
      <c r="AQ19">
        <f t="shared" si="13"/>
        <v>-239.96781969318235</v>
      </c>
      <c r="AR19">
        <f t="shared" si="14"/>
        <v>53.113959104433739</v>
      </c>
      <c r="AS19">
        <f t="shared" si="15"/>
        <v>14.835441998070181</v>
      </c>
      <c r="AT19">
        <f t="shared" si="16"/>
        <v>27.313149457459367</v>
      </c>
      <c r="AU19">
        <f t="shared" si="17"/>
        <v>95.262550559963302</v>
      </c>
      <c r="AW19">
        <v>16</v>
      </c>
      <c r="AX19">
        <f>(R19*SUMPRODUCT(K20:$K$23, X20:$X$23)-$AZ$3*SUMPRODUCT(K19:$K$22, W20:$W$23))/Z19</f>
        <v>276.20355143126335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1155.8008373290324</v>
      </c>
      <c r="P20">
        <f t="shared" si="30"/>
        <v>57.790041866451624</v>
      </c>
      <c r="Q20" s="5">
        <f t="shared" si="31"/>
        <v>25</v>
      </c>
      <c r="R20">
        <f t="shared" si="0"/>
        <v>500000</v>
      </c>
      <c r="S20">
        <f t="shared" si="1"/>
        <v>218.27968662378908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229.94528656710906</v>
      </c>
      <c r="AC20">
        <f t="shared" si="2"/>
        <v>179.57636853485246</v>
      </c>
      <c r="AE20">
        <f t="shared" si="3"/>
        <v>950.86501326536711</v>
      </c>
      <c r="AF20">
        <f t="shared" si="4"/>
        <v>-47.54325066326836</v>
      </c>
      <c r="AG20">
        <f t="shared" si="5"/>
        <v>-20.567233180561274</v>
      </c>
      <c r="AH20">
        <f t="shared" si="6"/>
        <v>-753.2846624238025</v>
      </c>
      <c r="AI20">
        <f t="shared" si="7"/>
        <v>129.46986699773493</v>
      </c>
      <c r="AJ20">
        <f t="shared" si="8"/>
        <v>50.368918032256602</v>
      </c>
      <c r="AK20">
        <f t="shared" si="32"/>
        <v>79.328693441844564</v>
      </c>
      <c r="AL20">
        <f t="shared" si="9"/>
        <v>259.16747847183609</v>
      </c>
      <c r="AN20">
        <f t="shared" si="10"/>
        <v>287.37600891401678</v>
      </c>
      <c r="AO20">
        <f t="shared" si="11"/>
        <v>-14.36880044570084</v>
      </c>
      <c r="AP20">
        <f t="shared" si="12"/>
        <v>-6.2159500069692122</v>
      </c>
      <c r="AQ20">
        <f t="shared" si="13"/>
        <v>-227.6621148569705</v>
      </c>
      <c r="AR20">
        <f t="shared" si="14"/>
        <v>39.12914360437621</v>
      </c>
      <c r="AS20">
        <f t="shared" si="15"/>
        <v>15.222790233620181</v>
      </c>
      <c r="AT20">
        <f t="shared" si="16"/>
        <v>23.975183643988597</v>
      </c>
      <c r="AU20">
        <f t="shared" si="17"/>
        <v>78.327117481984985</v>
      </c>
      <c r="AW20">
        <v>17</v>
      </c>
      <c r="AX20">
        <f>(R20*SUMPRODUCT(K21:$K$23, X21:$X$23)-$AZ$3*SUMPRODUCT(K20:$K$22, W21:$W$23))/Z20</f>
        <v>218.27968662378908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1155.8008373290324</v>
      </c>
      <c r="P21">
        <f t="shared" si="30"/>
        <v>57.790041866451624</v>
      </c>
      <c r="Q21" s="5">
        <f t="shared" si="31"/>
        <v>25</v>
      </c>
      <c r="R21">
        <f t="shared" si="0"/>
        <v>500000</v>
      </c>
      <c r="S21">
        <f t="shared" si="1"/>
        <v>152.59070917617947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179.57636853485246</v>
      </c>
      <c r="AC21">
        <f t="shared" si="2"/>
        <v>124.04161121905463</v>
      </c>
      <c r="AE21">
        <f t="shared" si="3"/>
        <v>939.5552251159362</v>
      </c>
      <c r="AF21">
        <f t="shared" si="4"/>
        <v>-46.977761255796807</v>
      </c>
      <c r="AG21">
        <f t="shared" si="5"/>
        <v>-20.322602189992711</v>
      </c>
      <c r="AH21">
        <f t="shared" si="6"/>
        <v>-779.17317525901933</v>
      </c>
      <c r="AI21">
        <f t="shared" si="7"/>
        <v>93.081686411127293</v>
      </c>
      <c r="AJ21">
        <f t="shared" si="8"/>
        <v>55.534757315797833</v>
      </c>
      <c r="AK21">
        <f t="shared" si="32"/>
        <v>75.050768267649431</v>
      </c>
      <c r="AL21">
        <f t="shared" si="9"/>
        <v>223.66721199457456</v>
      </c>
      <c r="AN21">
        <f t="shared" si="10"/>
        <v>261.57493143236428</v>
      </c>
      <c r="AO21">
        <f t="shared" si="11"/>
        <v>-13.078746571618213</v>
      </c>
      <c r="AP21">
        <f t="shared" si="12"/>
        <v>-5.6578720784811845</v>
      </c>
      <c r="AQ21">
        <f t="shared" si="13"/>
        <v>-216.92409817333109</v>
      </c>
      <c r="AR21">
        <f t="shared" si="14"/>
        <v>25.914214608933776</v>
      </c>
      <c r="AS21">
        <f t="shared" si="15"/>
        <v>15.461039381905746</v>
      </c>
      <c r="AT21">
        <f t="shared" si="16"/>
        <v>20.894354093059562</v>
      </c>
      <c r="AU21">
        <f t="shared" si="17"/>
        <v>62.26960808389908</v>
      </c>
      <c r="AW21">
        <v>18</v>
      </c>
      <c r="AX21">
        <f>(R21*SUMPRODUCT(K22:$K$23, X22:$X$23)-$AZ$3*SUMPRODUCT(K21:$K$22, W22:$W$23))/Z21</f>
        <v>152.59070917617947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1155.8008373290324</v>
      </c>
      <c r="P22">
        <f t="shared" si="30"/>
        <v>57.790041866451624</v>
      </c>
      <c r="Q22" s="5">
        <f t="shared" si="31"/>
        <v>25</v>
      </c>
      <c r="R22">
        <f t="shared" si="0"/>
        <v>500000</v>
      </c>
      <c r="S22">
        <f t="shared" si="1"/>
        <v>79.727950702201682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124.04161121905463</v>
      </c>
      <c r="AC22">
        <f t="shared" si="2"/>
        <v>64.034418370531938</v>
      </c>
      <c r="AE22">
        <f t="shared" si="3"/>
        <v>928.29470366023816</v>
      </c>
      <c r="AF22">
        <f t="shared" si="4"/>
        <v>-46.414735183011913</v>
      </c>
      <c r="AG22">
        <f t="shared" si="5"/>
        <v>-20.079036839198359</v>
      </c>
      <c r="AH22">
        <f t="shared" si="6"/>
        <v>-806.78657788847693</v>
      </c>
      <c r="AI22">
        <f t="shared" si="7"/>
        <v>55.014353749550992</v>
      </c>
      <c r="AJ22">
        <f t="shared" si="8"/>
        <v>60.007192848522692</v>
      </c>
      <c r="AK22">
        <f t="shared" si="32"/>
        <v>70.414510578739666</v>
      </c>
      <c r="AL22">
        <f t="shared" si="9"/>
        <v>185.43605717681334</v>
      </c>
      <c r="AN22">
        <f t="shared" si="10"/>
        <v>238.06845179902621</v>
      </c>
      <c r="AO22">
        <f t="shared" si="11"/>
        <v>-11.903422589951312</v>
      </c>
      <c r="AP22">
        <f t="shared" si="12"/>
        <v>-5.149426356819057</v>
      </c>
      <c r="AQ22">
        <f t="shared" si="13"/>
        <v>-206.90674068570706</v>
      </c>
      <c r="AR22">
        <f t="shared" si="14"/>
        <v>14.108862166548793</v>
      </c>
      <c r="AS22">
        <f t="shared" si="15"/>
        <v>15.389314882358843</v>
      </c>
      <c r="AT22">
        <f t="shared" si="16"/>
        <v>18.058353076419408</v>
      </c>
      <c r="AU22">
        <f t="shared" si="17"/>
        <v>47.556530125327043</v>
      </c>
      <c r="AW22">
        <v>19</v>
      </c>
      <c r="AX22">
        <f>(R22*SUMPRODUCT(K23:$K$23, X23:$X$23)-$AZ$3*SUMPRODUCT(K22:$K$22, W23:$W$23))/Z22</f>
        <v>79.727950702201682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1155.8008373290324</v>
      </c>
      <c r="P23">
        <f t="shared" si="30"/>
        <v>57.790041866451624</v>
      </c>
      <c r="Q23" s="5">
        <f t="shared" si="31"/>
        <v>25</v>
      </c>
      <c r="R23">
        <f t="shared" si="0"/>
        <v>500000</v>
      </c>
      <c r="S23">
        <f t="shared" si="1"/>
        <v>80.703187387355456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64.034418370531938</v>
      </c>
      <c r="AC23">
        <f t="shared" si="2"/>
        <v>64.034418370531938</v>
      </c>
      <c r="AE23">
        <f t="shared" si="3"/>
        <v>917.07696767047901</v>
      </c>
      <c r="AF23">
        <f t="shared" si="4"/>
        <v>-45.853848383523946</v>
      </c>
      <c r="AG23">
        <f t="shared" si="5"/>
        <v>-19.836396939064645</v>
      </c>
      <c r="AH23">
        <f t="shared" si="6"/>
        <v>-836.99063483461578</v>
      </c>
      <c r="AI23">
        <f t="shared" si="7"/>
        <v>14.396087513274551</v>
      </c>
      <c r="AJ23">
        <f t="shared" si="8"/>
        <v>0</v>
      </c>
      <c r="AK23">
        <f t="shared" si="32"/>
        <v>65.46802763602409</v>
      </c>
      <c r="AL23">
        <f t="shared" si="9"/>
        <v>79.864115149298641</v>
      </c>
      <c r="AN23">
        <f t="shared" si="10"/>
        <v>216.65261152303248</v>
      </c>
      <c r="AO23">
        <f t="shared" si="11"/>
        <v>-10.832630576151624</v>
      </c>
      <c r="AP23">
        <f t="shared" si="12"/>
        <v>-4.6862012149017849</v>
      </c>
      <c r="AQ23">
        <f t="shared" si="13"/>
        <v>-197.73281114873387</v>
      </c>
      <c r="AR23">
        <f t="shared" si="14"/>
        <v>3.400968583245175</v>
      </c>
      <c r="AS23">
        <f t="shared" si="15"/>
        <v>0</v>
      </c>
      <c r="AT23">
        <f t="shared" si="16"/>
        <v>15.466334515668661</v>
      </c>
      <c r="AU23">
        <f t="shared" si="17"/>
        <v>18.867303098913837</v>
      </c>
      <c r="AW23">
        <v>20</v>
      </c>
      <c r="AX23">
        <f>(R23*SUMPRODUCT(K$23:$K24, X$23:$X24)-$AZ$3*SUMPRODUCT(K$22:$K23, W$23:$W24))/Z23</f>
        <v>80.703187387355456</v>
      </c>
    </row>
    <row r="25" spans="5:50" x14ac:dyDescent="0.25">
      <c r="AN25" s="6">
        <f t="shared" ref="AN25:AU25" si="33">SUM(AN3:AN23)</f>
        <v>11594.553983902993</v>
      </c>
      <c r="AO25" s="6">
        <f t="shared" si="33"/>
        <v>-1446.5783271919242</v>
      </c>
      <c r="AP25" s="6">
        <f t="shared" si="33"/>
        <v>-1748.2230694393691</v>
      </c>
      <c r="AQ25" s="6">
        <f t="shared" si="33"/>
        <v>-7000.2270258588387</v>
      </c>
      <c r="AR25" s="6">
        <f t="shared" si="33"/>
        <v>1399.5255614128625</v>
      </c>
      <c r="AS25" s="6">
        <f t="shared" si="33"/>
        <v>-209.84875540855376</v>
      </c>
      <c r="AT25" s="6">
        <f t="shared" si="33"/>
        <v>439.62753664594948</v>
      </c>
      <c r="AU25" s="7">
        <f t="shared" si="33"/>
        <v>1629.3043426502584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2832.9291481814034</v>
      </c>
      <c r="K3">
        <v>1</v>
      </c>
      <c r="L3" s="2">
        <v>0</v>
      </c>
      <c r="O3">
        <f>$C$3</f>
        <v>2832.9291481814034</v>
      </c>
      <c r="P3">
        <f>O3*B5</f>
        <v>2266.3433185451227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2832.9291481814034</v>
      </c>
      <c r="AF3">
        <f t="shared" ref="AF3:AF23" si="4">-$Z3*P3</f>
        <v>-2266.3433185451227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-955.84675736371923</v>
      </c>
      <c r="AJ3">
        <f t="shared" ref="AJ3:AJ23" si="8">AB3-AC3</f>
        <v>0</v>
      </c>
      <c r="AL3">
        <f t="shared" ref="AL3:AL23" si="9">SUM(AI3:AK3)</f>
        <v>-955.84675736371923</v>
      </c>
      <c r="AN3">
        <f t="shared" ref="AN3:AN23" si="10">AE3*$K3</f>
        <v>2832.9291481814034</v>
      </c>
      <c r="AO3">
        <f t="shared" ref="AO3:AO23" si="11">AF3*$K3</f>
        <v>-2266.3433185451227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-955.84675736371923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-955.84675736371923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1173.2815089917437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518.99844416327437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513.08795753653976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-513.08795753653976</v>
      </c>
      <c r="AK4">
        <f>G4*MAX(0, SUM(AB4, AE4:AF4))</f>
        <v>0</v>
      </c>
      <c r="AL4">
        <f t="shared" si="9"/>
        <v>-1207.2154575365398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-660.1935514552024</v>
      </c>
      <c r="AR4">
        <f t="shared" si="14"/>
        <v>-660.1935514552024</v>
      </c>
      <c r="AS4">
        <f t="shared" si="15"/>
        <v>-488.0045249539088</v>
      </c>
      <c r="AT4">
        <f t="shared" si="16"/>
        <v>0</v>
      </c>
      <c r="AU4">
        <f t="shared" si="17"/>
        <v>-1148.1980764091113</v>
      </c>
      <c r="AW4">
        <v>1</v>
      </c>
      <c r="AX4">
        <f>(R4*SUMPRODUCT(K5:$K$23, X5:$X$23)-$AZ$3*SUMPRODUCT(K4:$K$22, W5:$W$23))/Z4</f>
        <v>518.99844416327437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2832.9291481814034</v>
      </c>
      <c r="P5">
        <f t="shared" ref="P5:P23" si="30">O5*$C$5</f>
        <v>141.64645740907017</v>
      </c>
      <c r="Q5" s="5">
        <f t="shared" ref="Q5:Q23" si="31">$C$8</f>
        <v>25</v>
      </c>
      <c r="R5">
        <f t="shared" si="0"/>
        <v>500000</v>
      </c>
      <c r="S5">
        <f t="shared" si="1"/>
        <v>1001.7800682073793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513.08795753653976</v>
      </c>
      <c r="AC5">
        <f t="shared" si="2"/>
        <v>979.05576804491284</v>
      </c>
      <c r="AE5">
        <f t="shared" si="3"/>
        <v>2768.6672065184275</v>
      </c>
      <c r="AF5">
        <f t="shared" si="4"/>
        <v>-138.43336032592137</v>
      </c>
      <c r="AG5">
        <f t="shared" si="5"/>
        <v>-24.432901969113587</v>
      </c>
      <c r="AH5">
        <f t="shared" si="6"/>
        <v>-704.77439272828508</v>
      </c>
      <c r="AI5">
        <f t="shared" si="7"/>
        <v>1901.0265514951075</v>
      </c>
      <c r="AJ5">
        <f t="shared" si="8"/>
        <v>-465.96781050837308</v>
      </c>
      <c r="AK5">
        <f>G5*SUM(AB5, AE5:AF5)</f>
        <v>12.887619395289089</v>
      </c>
      <c r="AL5">
        <f t="shared" si="9"/>
        <v>1447.9463603820234</v>
      </c>
      <c r="AN5">
        <f t="shared" si="10"/>
        <v>2503.3889386226961</v>
      </c>
      <c r="AO5">
        <f t="shared" si="11"/>
        <v>-125.1694469311348</v>
      </c>
      <c r="AP5">
        <f t="shared" si="12"/>
        <v>-22.091877414492917</v>
      </c>
      <c r="AQ5">
        <f t="shared" si="13"/>
        <v>-637.24683661029019</v>
      </c>
      <c r="AR5">
        <f t="shared" si="14"/>
        <v>1718.8807776667784</v>
      </c>
      <c r="AS5">
        <f t="shared" si="15"/>
        <v>-421.32137074276926</v>
      </c>
      <c r="AT5">
        <f t="shared" si="16"/>
        <v>11.652799499841691</v>
      </c>
      <c r="AU5">
        <f t="shared" si="17"/>
        <v>1309.2122064238506</v>
      </c>
      <c r="AW5">
        <v>2</v>
      </c>
      <c r="AX5">
        <f>(R5*SUMPRODUCT(K6:$K$23, X6:$X$23)-$AZ$3*SUMPRODUCT(K5:$K$22, W6:$W$23))/Z5</f>
        <v>1001.7800682073793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2832.9291481814034</v>
      </c>
      <c r="P6">
        <f t="shared" si="30"/>
        <v>141.64645740907017</v>
      </c>
      <c r="Q6" s="5">
        <f t="shared" si="31"/>
        <v>25</v>
      </c>
      <c r="R6">
        <f t="shared" si="0"/>
        <v>500000</v>
      </c>
      <c r="S6">
        <f t="shared" si="1"/>
        <v>1445.8857017436269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979.05576804491284</v>
      </c>
      <c r="AC6">
        <f t="shared" si="2"/>
        <v>1396.8685368717706</v>
      </c>
      <c r="AE6">
        <f t="shared" si="3"/>
        <v>2736.8896376175753</v>
      </c>
      <c r="AF6">
        <f t="shared" si="4"/>
        <v>-136.84448188087876</v>
      </c>
      <c r="AG6">
        <f t="shared" si="5"/>
        <v>-24.152471650892853</v>
      </c>
      <c r="AH6">
        <f t="shared" si="6"/>
        <v>-722.0259705920239</v>
      </c>
      <c r="AI6">
        <f t="shared" si="7"/>
        <v>1853.8667134937796</v>
      </c>
      <c r="AJ6">
        <f t="shared" si="8"/>
        <v>-417.81276882685779</v>
      </c>
      <c r="AK6">
        <f>G6*SUM(AB6, AE6:AF6)</f>
        <v>25.411616558849428</v>
      </c>
      <c r="AL6">
        <f t="shared" si="9"/>
        <v>1461.4655612257711</v>
      </c>
      <c r="AN6">
        <f t="shared" si="10"/>
        <v>2346.3128087094133</v>
      </c>
      <c r="AO6">
        <f t="shared" si="11"/>
        <v>-117.31564043547066</v>
      </c>
      <c r="AP6">
        <f t="shared" si="12"/>
        <v>-20.705713821113623</v>
      </c>
      <c r="AQ6">
        <f t="shared" si="13"/>
        <v>-618.98688194661781</v>
      </c>
      <c r="AR6">
        <f t="shared" si="14"/>
        <v>1589.3045725062109</v>
      </c>
      <c r="AS6">
        <f t="shared" si="15"/>
        <v>-358.1874247564312</v>
      </c>
      <c r="AT6">
        <f t="shared" si="16"/>
        <v>21.78516831754391</v>
      </c>
      <c r="AU6">
        <f t="shared" si="17"/>
        <v>1252.9023160673235</v>
      </c>
      <c r="AW6">
        <v>3</v>
      </c>
      <c r="AX6">
        <f>(R6*SUMPRODUCT(K7:$K$23, X7:$X$23)-$AZ$3*SUMPRODUCT(K6:$K$22, W7:$W$23))/Z6</f>
        <v>1445.8857017436269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2832.9291481814034</v>
      </c>
      <c r="P7">
        <f t="shared" si="30"/>
        <v>141.64645740907017</v>
      </c>
      <c r="Q7" s="5">
        <f t="shared" si="31"/>
        <v>25</v>
      </c>
      <c r="R7">
        <f t="shared" si="0"/>
        <v>500000</v>
      </c>
      <c r="S7">
        <f t="shared" si="1"/>
        <v>1852.5806421811981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1396.8685368717706</v>
      </c>
      <c r="AC7">
        <f t="shared" si="2"/>
        <v>1769.1274936035497</v>
      </c>
      <c r="AE7">
        <f t="shared" si="3"/>
        <v>2705.3142677653045</v>
      </c>
      <c r="AF7">
        <f t="shared" si="4"/>
        <v>-135.26571338826523</v>
      </c>
      <c r="AG7">
        <f t="shared" si="5"/>
        <v>-23.873825696470195</v>
      </c>
      <c r="AH7">
        <f t="shared" si="6"/>
        <v>-742.42475827452745</v>
      </c>
      <c r="AI7">
        <f t="shared" si="7"/>
        <v>1803.7499704060415</v>
      </c>
      <c r="AJ7">
        <f t="shared" si="8"/>
        <v>-372.25895673177911</v>
      </c>
      <c r="AK7">
        <f>G7*SUM(AB7, AE7:AF7)</f>
        <v>54.743455859233578</v>
      </c>
      <c r="AL7">
        <f t="shared" si="9"/>
        <v>1486.2344695334959</v>
      </c>
      <c r="AN7">
        <f t="shared" si="10"/>
        <v>2184.462188721599</v>
      </c>
      <c r="AO7">
        <f t="shared" si="11"/>
        <v>-109.22310943607994</v>
      </c>
      <c r="AP7">
        <f t="shared" si="12"/>
        <v>-19.277416363588838</v>
      </c>
      <c r="AQ7">
        <f t="shared" si="13"/>
        <v>-599.48628953971672</v>
      </c>
      <c r="AR7">
        <f t="shared" si="14"/>
        <v>1456.4753733822131</v>
      </c>
      <c r="AS7">
        <f t="shared" si="15"/>
        <v>-300.5882255835823</v>
      </c>
      <c r="AT7">
        <f t="shared" si="16"/>
        <v>44.203740330408088</v>
      </c>
      <c r="AU7">
        <f t="shared" si="17"/>
        <v>1200.0908881290388</v>
      </c>
      <c r="AW7">
        <v>4</v>
      </c>
      <c r="AX7">
        <f>(R7*SUMPRODUCT(K8:$K$23, X8:$X$23)-$AZ$3*SUMPRODUCT(K7:$K$22, W8:$W$23))/Z7</f>
        <v>1852.5806421811981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2832.9291481814034</v>
      </c>
      <c r="P8">
        <f t="shared" si="30"/>
        <v>141.64645740907017</v>
      </c>
      <c r="Q8" s="5">
        <f t="shared" si="31"/>
        <v>25</v>
      </c>
      <c r="R8">
        <f t="shared" si="0"/>
        <v>500000</v>
      </c>
      <c r="S8">
        <f t="shared" si="1"/>
        <v>2222.9361973607347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1769.1274936035497</v>
      </c>
      <c r="AC8">
        <f t="shared" si="2"/>
        <v>2098.1799251414841</v>
      </c>
      <c r="AE8">
        <f t="shared" si="3"/>
        <v>2673.9386740472441</v>
      </c>
      <c r="AF8">
        <f t="shared" si="4"/>
        <v>-133.6969337023622</v>
      </c>
      <c r="AG8">
        <f t="shared" si="5"/>
        <v>-23.596942724139225</v>
      </c>
      <c r="AH8">
        <f t="shared" si="6"/>
        <v>-762.89430732538619</v>
      </c>
      <c r="AI8">
        <f t="shared" si="7"/>
        <v>1753.7504902953565</v>
      </c>
      <c r="AJ8">
        <f t="shared" si="8"/>
        <v>-329.05243153793435</v>
      </c>
      <c r="AK8">
        <f t="shared" ref="AK8:AK23" si="32">G8*SUM(AB8:AB8, AE8:AF8)</f>
        <v>93.082375453286119</v>
      </c>
      <c r="AL8">
        <f t="shared" si="9"/>
        <v>1517.7804342107083</v>
      </c>
      <c r="AN8">
        <f t="shared" si="10"/>
        <v>2017.68742545028</v>
      </c>
      <c r="AO8">
        <f t="shared" si="11"/>
        <v>-100.88437127251399</v>
      </c>
      <c r="AP8">
        <f t="shared" si="12"/>
        <v>-17.805664384031036</v>
      </c>
      <c r="AQ8">
        <f t="shared" si="13"/>
        <v>-575.66101488340882</v>
      </c>
      <c r="AR8">
        <f t="shared" si="14"/>
        <v>1323.336374910326</v>
      </c>
      <c r="AS8">
        <f t="shared" si="15"/>
        <v>-248.29475704580005</v>
      </c>
      <c r="AT8">
        <f t="shared" si="16"/>
        <v>70.237638696054432</v>
      </c>
      <c r="AU8">
        <f t="shared" si="17"/>
        <v>1145.2792565605805</v>
      </c>
      <c r="AW8">
        <v>5</v>
      </c>
      <c r="AX8">
        <f>(R8*SUMPRODUCT(K9:$K$23, X9:$X$23)-$AZ$3*SUMPRODUCT(K8:$K$22, W9:$W$23))/Z8</f>
        <v>2222.9361973607347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2832.9291481814034</v>
      </c>
      <c r="P9">
        <f t="shared" si="30"/>
        <v>141.64645740907017</v>
      </c>
      <c r="Q9" s="5">
        <f t="shared" si="31"/>
        <v>25</v>
      </c>
      <c r="R9">
        <f t="shared" si="0"/>
        <v>500000</v>
      </c>
      <c r="S9">
        <f t="shared" si="1"/>
        <v>2553.9109241960928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2098.1799251414841</v>
      </c>
      <c r="AC9">
        <f t="shared" si="2"/>
        <v>2382.4676587091844</v>
      </c>
      <c r="AE9">
        <f t="shared" si="3"/>
        <v>2642.75547397225</v>
      </c>
      <c r="AF9">
        <f t="shared" si="4"/>
        <v>-132.13777369861251</v>
      </c>
      <c r="AG9">
        <f t="shared" si="5"/>
        <v>-23.321757584978471</v>
      </c>
      <c r="AH9">
        <f t="shared" si="6"/>
        <v>-784.3142383872306</v>
      </c>
      <c r="AI9">
        <f t="shared" si="7"/>
        <v>1702.9817043014286</v>
      </c>
      <c r="AJ9">
        <f t="shared" si="8"/>
        <v>-284.28773356770034</v>
      </c>
      <c r="AK9">
        <f t="shared" si="32"/>
        <v>102.77618704675722</v>
      </c>
      <c r="AL9">
        <f t="shared" si="9"/>
        <v>1521.4701577804856</v>
      </c>
      <c r="AN9">
        <f t="shared" si="10"/>
        <v>1857.7951933098532</v>
      </c>
      <c r="AO9">
        <f t="shared" si="11"/>
        <v>-92.889759665492662</v>
      </c>
      <c r="AP9">
        <f t="shared" si="12"/>
        <v>-16.394649284667629</v>
      </c>
      <c r="AQ9">
        <f t="shared" si="13"/>
        <v>-551.35453751616194</v>
      </c>
      <c r="AR9">
        <f t="shared" si="14"/>
        <v>1197.1562468435311</v>
      </c>
      <c r="AS9">
        <f t="shared" si="15"/>
        <v>-199.84761743589587</v>
      </c>
      <c r="AT9">
        <f t="shared" si="16"/>
        <v>72.249252026025644</v>
      </c>
      <c r="AU9">
        <f t="shared" si="17"/>
        <v>1069.5578814336609</v>
      </c>
      <c r="AW9">
        <v>6</v>
      </c>
      <c r="AX9">
        <f>(R9*SUMPRODUCT(K10:$K$23, X10:$X$23)-$AZ$3*SUMPRODUCT(K9:$K$22, W10:$W$23))/Z9</f>
        <v>2553.9109241960928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2832.9291481814034</v>
      </c>
      <c r="P10">
        <f t="shared" si="30"/>
        <v>141.64645740907017</v>
      </c>
      <c r="Q10" s="5">
        <f t="shared" si="31"/>
        <v>25</v>
      </c>
      <c r="R10">
        <f t="shared" si="0"/>
        <v>500000</v>
      </c>
      <c r="S10">
        <f t="shared" si="1"/>
        <v>2833.0313251660418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2382.4676587091844</v>
      </c>
      <c r="AC10">
        <f t="shared" si="2"/>
        <v>2611.8330131711609</v>
      </c>
      <c r="AE10">
        <f t="shared" si="3"/>
        <v>2611.7388139933068</v>
      </c>
      <c r="AF10">
        <f t="shared" si="4"/>
        <v>-130.58694069966535</v>
      </c>
      <c r="AG10">
        <f t="shared" si="5"/>
        <v>-23.048042126908737</v>
      </c>
      <c r="AH10">
        <f t="shared" si="6"/>
        <v>-809.95764439902689</v>
      </c>
      <c r="AI10">
        <f t="shared" si="7"/>
        <v>1648.1461867677062</v>
      </c>
      <c r="AJ10">
        <f t="shared" si="8"/>
        <v>-229.36535446197649</v>
      </c>
      <c r="AK10">
        <f t="shared" si="32"/>
        <v>20.913563987612154</v>
      </c>
      <c r="AL10">
        <f t="shared" si="9"/>
        <v>1439.6943962933419</v>
      </c>
      <c r="AN10">
        <f t="shared" si="10"/>
        <v>1741.4314786023901</v>
      </c>
      <c r="AO10">
        <f t="shared" si="11"/>
        <v>-87.071573930119513</v>
      </c>
      <c r="AP10">
        <f t="shared" si="12"/>
        <v>-15.367764136638403</v>
      </c>
      <c r="AQ10">
        <f t="shared" si="13"/>
        <v>-540.05619962223409</v>
      </c>
      <c r="AR10">
        <f t="shared" si="14"/>
        <v>1098.9359409133983</v>
      </c>
      <c r="AS10">
        <f t="shared" si="15"/>
        <v>-152.93414725118248</v>
      </c>
      <c r="AT10">
        <f t="shared" si="16"/>
        <v>13.944556194770579</v>
      </c>
      <c r="AU10">
        <f t="shared" si="17"/>
        <v>959.94634985698644</v>
      </c>
      <c r="AW10">
        <v>7</v>
      </c>
      <c r="AX10">
        <f>(R10*SUMPRODUCT(K11:$K$23, X11:$X$23)-$AZ$3*SUMPRODUCT(K10:$K$22, W11:$W$23))/Z10</f>
        <v>2833.0313251660418</v>
      </c>
    </row>
    <row r="11" spans="1:52" x14ac:dyDescent="0.25">
      <c r="A11" t="s">
        <v>33</v>
      </c>
      <c r="C11" s="24">
        <f>AU25</f>
        <v>10337.259516095981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2832.9291481814034</v>
      </c>
      <c r="P11">
        <f t="shared" si="30"/>
        <v>141.64645740907017</v>
      </c>
      <c r="Q11" s="5">
        <f t="shared" si="31"/>
        <v>25</v>
      </c>
      <c r="R11">
        <f t="shared" si="0"/>
        <v>500000</v>
      </c>
      <c r="S11">
        <f t="shared" si="1"/>
        <v>3077.8188248390006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2611.8330131711609</v>
      </c>
      <c r="AC11">
        <f t="shared" si="2"/>
        <v>2803.99795049161</v>
      </c>
      <c r="AE11">
        <f t="shared" si="3"/>
        <v>2580.8951005438471</v>
      </c>
      <c r="AF11">
        <f t="shared" si="4"/>
        <v>-129.04475502719237</v>
      </c>
      <c r="AG11">
        <f t="shared" si="5"/>
        <v>-22.775852885348815</v>
      </c>
      <c r="AH11">
        <f t="shared" si="6"/>
        <v>-834.17640581668036</v>
      </c>
      <c r="AI11">
        <f t="shared" si="7"/>
        <v>1594.8980868146255</v>
      </c>
      <c r="AJ11">
        <f t="shared" si="8"/>
        <v>-192.1649373204491</v>
      </c>
      <c r="AK11">
        <f t="shared" si="32"/>
        <v>8.1018933739005057</v>
      </c>
      <c r="AL11">
        <f t="shared" si="9"/>
        <v>1410.8350428680769</v>
      </c>
      <c r="AN11">
        <f t="shared" si="10"/>
        <v>1636.893168044714</v>
      </c>
      <c r="AO11">
        <f t="shared" si="11"/>
        <v>-81.844658402235709</v>
      </c>
      <c r="AP11">
        <f t="shared" si="12"/>
        <v>-14.445235676786307</v>
      </c>
      <c r="AQ11">
        <f t="shared" si="13"/>
        <v>-529.06360252212085</v>
      </c>
      <c r="AR11">
        <f t="shared" si="14"/>
        <v>1011.5396714435711</v>
      </c>
      <c r="AS11">
        <f t="shared" si="15"/>
        <v>-121.8776667720052</v>
      </c>
      <c r="AT11">
        <f t="shared" si="16"/>
        <v>5.1385017194886835</v>
      </c>
      <c r="AU11">
        <f t="shared" si="17"/>
        <v>894.80050639105468</v>
      </c>
      <c r="AW11">
        <v>8</v>
      </c>
      <c r="AX11">
        <f>(R11*SUMPRODUCT(K12:$K$23, X12:$X$23)-$AZ$3*SUMPRODUCT(K11:$K$22, W12:$W$23))/Z11</f>
        <v>3077.8188248390006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2832.9291481814034</v>
      </c>
      <c r="P12">
        <f t="shared" si="30"/>
        <v>141.64645740907017</v>
      </c>
      <c r="Q12" s="5">
        <f t="shared" si="31"/>
        <v>25</v>
      </c>
      <c r="R12">
        <f t="shared" si="0"/>
        <v>500000</v>
      </c>
      <c r="S12">
        <f t="shared" si="1"/>
        <v>3299.8137569789578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2803.99795049161</v>
      </c>
      <c r="AC12">
        <f t="shared" si="2"/>
        <v>2970.4860226718192</v>
      </c>
      <c r="AE12">
        <f t="shared" si="3"/>
        <v>2550.1973922300076</v>
      </c>
      <c r="AF12">
        <f t="shared" si="4"/>
        <v>-127.50986961150036</v>
      </c>
      <c r="AG12">
        <f t="shared" si="5"/>
        <v>-22.504952108201369</v>
      </c>
      <c r="AH12">
        <f t="shared" si="6"/>
        <v>-862.84496587913156</v>
      </c>
      <c r="AI12">
        <f t="shared" si="7"/>
        <v>1537.3376046311741</v>
      </c>
      <c r="AJ12">
        <f t="shared" si="8"/>
        <v>-166.4880721802092</v>
      </c>
      <c r="AK12">
        <f t="shared" si="32"/>
        <v>109.76039493531248</v>
      </c>
      <c r="AL12">
        <f t="shared" si="9"/>
        <v>1480.6099273862774</v>
      </c>
      <c r="AN12">
        <f t="shared" si="10"/>
        <v>1511.6108569686216</v>
      </c>
      <c r="AO12">
        <f t="shared" si="11"/>
        <v>-75.580542848431065</v>
      </c>
      <c r="AP12">
        <f t="shared" si="12"/>
        <v>-13.339645803875811</v>
      </c>
      <c r="AQ12">
        <f t="shared" si="13"/>
        <v>-511.44504432383911</v>
      </c>
      <c r="AR12">
        <f t="shared" si="14"/>
        <v>911.24562399247554</v>
      </c>
      <c r="AS12">
        <f t="shared" si="15"/>
        <v>-98.684587408864218</v>
      </c>
      <c r="AT12">
        <f t="shared" si="16"/>
        <v>65.059671519896924</v>
      </c>
      <c r="AU12">
        <f t="shared" si="17"/>
        <v>877.62070810350826</v>
      </c>
      <c r="AW12">
        <v>9</v>
      </c>
      <c r="AX12">
        <f>(R12*SUMPRODUCT(K13:$K$23, X13:$X$23)-$AZ$3*SUMPRODUCT(K12:$K$22, W13:$W$23))/Z12</f>
        <v>3299.8137569789578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2832.9291481814034</v>
      </c>
      <c r="P13">
        <f t="shared" si="30"/>
        <v>141.64645740907017</v>
      </c>
      <c r="Q13" s="5">
        <f t="shared" si="31"/>
        <v>25</v>
      </c>
      <c r="R13">
        <f t="shared" si="0"/>
        <v>500000</v>
      </c>
      <c r="S13">
        <f t="shared" si="1"/>
        <v>3504.3549030513923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2970.4860226718192</v>
      </c>
      <c r="AC13">
        <f t="shared" si="2"/>
        <v>3116.80568777495</v>
      </c>
      <c r="AE13">
        <f t="shared" si="3"/>
        <v>2519.6334065441979</v>
      </c>
      <c r="AF13">
        <f t="shared" si="4"/>
        <v>-125.9816703272099</v>
      </c>
      <c r="AG13">
        <f t="shared" si="5"/>
        <v>-22.235231404937135</v>
      </c>
      <c r="AH13">
        <f t="shared" si="6"/>
        <v>-893.42364364444416</v>
      </c>
      <c r="AI13">
        <f t="shared" si="7"/>
        <v>1477.9928611676066</v>
      </c>
      <c r="AJ13">
        <f t="shared" si="8"/>
        <v>-146.31966510313077</v>
      </c>
      <c r="AK13">
        <f t="shared" si="32"/>
        <v>375.48964312221653</v>
      </c>
      <c r="AL13">
        <f t="shared" si="9"/>
        <v>1707.1628391866925</v>
      </c>
      <c r="AN13">
        <f t="shared" si="10"/>
        <v>1352.9253355738801</v>
      </c>
      <c r="AO13">
        <f t="shared" si="11"/>
        <v>-67.646266778693999</v>
      </c>
      <c r="AP13">
        <f t="shared" si="12"/>
        <v>-11.939279671381733</v>
      </c>
      <c r="AQ13">
        <f t="shared" si="13"/>
        <v>-479.72672522434078</v>
      </c>
      <c r="AR13">
        <f t="shared" si="14"/>
        <v>793.61306389946344</v>
      </c>
      <c r="AS13">
        <f t="shared" si="15"/>
        <v>-78.566819084297791</v>
      </c>
      <c r="AT13">
        <f t="shared" si="16"/>
        <v>201.62038259462571</v>
      </c>
      <c r="AU13">
        <f t="shared" si="17"/>
        <v>916.66662740979143</v>
      </c>
      <c r="AW13">
        <v>10</v>
      </c>
      <c r="AX13">
        <f>(R13*SUMPRODUCT(K14:$K$23, X14:$X$23)-$AZ$3*SUMPRODUCT(K13:$K$22, W14:$W$23))/Z13</f>
        <v>3504.3549030513923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2832.9291481814034</v>
      </c>
      <c r="P14">
        <f t="shared" si="30"/>
        <v>141.64645740907017</v>
      </c>
      <c r="Q14" s="5">
        <f t="shared" si="31"/>
        <v>25</v>
      </c>
      <c r="R14">
        <f t="shared" si="0"/>
        <v>500000</v>
      </c>
      <c r="S14">
        <f t="shared" si="1"/>
        <v>3663.1570240648393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3116.80568777495</v>
      </c>
      <c r="AC14">
        <f t="shared" si="2"/>
        <v>3218.6747571636374</v>
      </c>
      <c r="AE14">
        <f t="shared" si="3"/>
        <v>2489.1855517475005</v>
      </c>
      <c r="AF14">
        <f t="shared" si="4"/>
        <v>-124.45927758737501</v>
      </c>
      <c r="AG14">
        <f t="shared" si="5"/>
        <v>-21.966535532184338</v>
      </c>
      <c r="AH14">
        <f t="shared" si="6"/>
        <v>-926.87117406852349</v>
      </c>
      <c r="AI14">
        <f t="shared" si="7"/>
        <v>1415.8885645594178</v>
      </c>
      <c r="AJ14">
        <f t="shared" si="8"/>
        <v>-101.86906938868742</v>
      </c>
      <c r="AK14">
        <f t="shared" si="32"/>
        <v>383.70723733545532</v>
      </c>
      <c r="AL14">
        <f t="shared" si="9"/>
        <v>1697.7267325061857</v>
      </c>
      <c r="AN14">
        <f t="shared" si="10"/>
        <v>1231.220705359143</v>
      </c>
      <c r="AO14">
        <f t="shared" si="11"/>
        <v>-61.561035267957145</v>
      </c>
      <c r="AP14">
        <f t="shared" si="12"/>
        <v>-10.865262074675641</v>
      </c>
      <c r="AQ14">
        <f t="shared" si="13"/>
        <v>-458.45637337584247</v>
      </c>
      <c r="AR14">
        <f t="shared" si="14"/>
        <v>700.33803464066784</v>
      </c>
      <c r="AS14">
        <f t="shared" si="15"/>
        <v>-50.387287271118623</v>
      </c>
      <c r="AT14">
        <f t="shared" si="16"/>
        <v>189.79231784143423</v>
      </c>
      <c r="AU14">
        <f t="shared" si="17"/>
        <v>839.74306521098345</v>
      </c>
      <c r="AW14">
        <v>11</v>
      </c>
      <c r="AX14">
        <f>(R14*SUMPRODUCT(K15:$K$23, X15:$X$23)-$AZ$3*SUMPRODUCT(K14:$K$22, W15:$W$23))/Z14</f>
        <v>3663.1570240648393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2832.9291481814034</v>
      </c>
      <c r="P15">
        <f t="shared" si="30"/>
        <v>141.64645740907017</v>
      </c>
      <c r="Q15" s="5">
        <f t="shared" si="31"/>
        <v>25</v>
      </c>
      <c r="R15">
        <f t="shared" si="0"/>
        <v>500000</v>
      </c>
      <c r="S15">
        <f t="shared" si="1"/>
        <v>3790.9540070549851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3218.6747571636374</v>
      </c>
      <c r="AC15">
        <f t="shared" si="2"/>
        <v>3290.3631302678409</v>
      </c>
      <c r="AE15">
        <f t="shared" si="3"/>
        <v>2458.8442915662022</v>
      </c>
      <c r="AF15">
        <f t="shared" si="4"/>
        <v>-122.94221457831011</v>
      </c>
      <c r="AG15">
        <f t="shared" si="5"/>
        <v>-21.698780334346303</v>
      </c>
      <c r="AH15">
        <f t="shared" si="6"/>
        <v>-961.79685032389978</v>
      </c>
      <c r="AI15">
        <f t="shared" si="7"/>
        <v>1352.4064463296459</v>
      </c>
      <c r="AJ15">
        <f t="shared" si="8"/>
        <v>-71.688373104203492</v>
      </c>
      <c r="AK15">
        <f t="shared" si="32"/>
        <v>388.82037839060712</v>
      </c>
      <c r="AL15">
        <f t="shared" si="9"/>
        <v>1669.5384516160495</v>
      </c>
      <c r="AN15">
        <f t="shared" si="10"/>
        <v>1120.3451371522028</v>
      </c>
      <c r="AO15">
        <f t="shared" si="11"/>
        <v>-56.017256857610143</v>
      </c>
      <c r="AP15">
        <f t="shared" si="12"/>
        <v>-9.886808657669814</v>
      </c>
      <c r="AQ15">
        <f t="shared" si="13"/>
        <v>-438.23207019844517</v>
      </c>
      <c r="AR15">
        <f t="shared" si="14"/>
        <v>616.20900143847757</v>
      </c>
      <c r="AS15">
        <f t="shared" si="15"/>
        <v>-32.664012305752266</v>
      </c>
      <c r="AT15">
        <f t="shared" si="16"/>
        <v>177.16169407300089</v>
      </c>
      <c r="AU15">
        <f t="shared" si="17"/>
        <v>760.70668320572622</v>
      </c>
      <c r="AW15">
        <v>12</v>
      </c>
      <c r="AX15">
        <f>(R15*SUMPRODUCT(K16:$K$23, X16:$X$23)-$AZ$3*SUMPRODUCT(K15:$K$22, W16:$W$23))/Z15</f>
        <v>3790.9540070549851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2832.9291481814034</v>
      </c>
      <c r="P16">
        <f t="shared" si="30"/>
        <v>141.64645740907017</v>
      </c>
      <c r="Q16" s="5">
        <f t="shared" si="31"/>
        <v>25</v>
      </c>
      <c r="R16">
        <f t="shared" si="0"/>
        <v>500000</v>
      </c>
      <c r="S16">
        <f t="shared" si="1"/>
        <v>3770.9226940233607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3290.3631302678409</v>
      </c>
      <c r="AC16">
        <f t="shared" si="2"/>
        <v>3230.8401679040676</v>
      </c>
      <c r="AE16">
        <f t="shared" si="3"/>
        <v>2427.1887883772224</v>
      </c>
      <c r="AF16">
        <f t="shared" si="4"/>
        <v>-121.35943941886111</v>
      </c>
      <c r="AG16">
        <f t="shared" si="5"/>
        <v>-21.419427220191462</v>
      </c>
      <c r="AH16">
        <f t="shared" si="6"/>
        <v>-1247.3062162275548</v>
      </c>
      <c r="AI16">
        <f t="shared" si="7"/>
        <v>1037.1037055106146</v>
      </c>
      <c r="AJ16">
        <f t="shared" si="8"/>
        <v>59.522962363773331</v>
      </c>
      <c r="AK16">
        <f t="shared" si="32"/>
        <v>391.73347354583422</v>
      </c>
      <c r="AL16">
        <f t="shared" si="9"/>
        <v>1488.3601414202221</v>
      </c>
      <c r="AN16">
        <f t="shared" si="10"/>
        <v>1018.7474397123458</v>
      </c>
      <c r="AO16">
        <f t="shared" si="11"/>
        <v>-50.93737198561729</v>
      </c>
      <c r="AP16">
        <f t="shared" si="12"/>
        <v>-8.9902304860530133</v>
      </c>
      <c r="AQ16">
        <f t="shared" si="13"/>
        <v>-523.52335360311099</v>
      </c>
      <c r="AR16">
        <f t="shared" si="14"/>
        <v>435.29648363756439</v>
      </c>
      <c r="AS16">
        <f t="shared" si="15"/>
        <v>24.983168100710671</v>
      </c>
      <c r="AT16">
        <f t="shared" si="16"/>
        <v>164.4196261681231</v>
      </c>
      <c r="AU16">
        <f t="shared" si="17"/>
        <v>624.69927790639815</v>
      </c>
      <c r="AW16">
        <v>13</v>
      </c>
      <c r="AX16">
        <f>(R16*SUMPRODUCT(K17:$K$23, X17:$X$23)-$AZ$3*SUMPRODUCT(K16:$K$22, W17:$W$23))/Z16</f>
        <v>3770.9226940233607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2832.9291481814034</v>
      </c>
      <c r="P17">
        <f t="shared" si="30"/>
        <v>141.64645740907017</v>
      </c>
      <c r="Q17" s="5">
        <f t="shared" si="31"/>
        <v>25</v>
      </c>
      <c r="R17">
        <f t="shared" si="0"/>
        <v>500000</v>
      </c>
      <c r="S17">
        <f t="shared" si="1"/>
        <v>3605.4751178803144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3230.8401679040676</v>
      </c>
      <c r="AC17">
        <f t="shared" si="2"/>
        <v>3046.8979859778137</v>
      </c>
      <c r="AE17">
        <f t="shared" si="3"/>
        <v>2394.0384647797459</v>
      </c>
      <c r="AF17">
        <f t="shared" si="4"/>
        <v>-119.70192323898729</v>
      </c>
      <c r="AG17">
        <f t="shared" si="5"/>
        <v>-21.126882632385964</v>
      </c>
      <c r="AH17">
        <f t="shared" si="6"/>
        <v>-1567.0063120716666</v>
      </c>
      <c r="AI17">
        <f t="shared" si="7"/>
        <v>686.20334683670649</v>
      </c>
      <c r="AJ17">
        <f t="shared" si="8"/>
        <v>183.94218192625385</v>
      </c>
      <c r="AK17">
        <f t="shared" si="32"/>
        <v>385.36236966113785</v>
      </c>
      <c r="AL17">
        <f t="shared" si="9"/>
        <v>1255.5078984240981</v>
      </c>
      <c r="AN17">
        <f t="shared" si="10"/>
        <v>925.62753197561801</v>
      </c>
      <c r="AO17">
        <f t="shared" si="11"/>
        <v>-46.281376598780895</v>
      </c>
      <c r="AP17">
        <f t="shared" si="12"/>
        <v>-8.1684670138134585</v>
      </c>
      <c r="AQ17">
        <f t="shared" si="13"/>
        <v>-605.86502956064908</v>
      </c>
      <c r="AR17">
        <f t="shared" si="14"/>
        <v>265.3126588023747</v>
      </c>
      <c r="AS17">
        <f t="shared" si="15"/>
        <v>71.119136299371348</v>
      </c>
      <c r="AT17">
        <f t="shared" si="16"/>
        <v>148.99594321202008</v>
      </c>
      <c r="AU17">
        <f t="shared" si="17"/>
        <v>485.4277383137661</v>
      </c>
      <c r="AW17">
        <v>14</v>
      </c>
      <c r="AX17">
        <f>(R17*SUMPRODUCT(K18:$K$23, X18:$X$23)-$AZ$3*SUMPRODUCT(K17:$K$22, W18:$W$23))/Z17</f>
        <v>3605.4751178803144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2832.9291481814034</v>
      </c>
      <c r="P18">
        <f t="shared" si="30"/>
        <v>141.64645740907017</v>
      </c>
      <c r="Q18" s="5">
        <f t="shared" si="31"/>
        <v>25</v>
      </c>
      <c r="R18">
        <f t="shared" si="0"/>
        <v>500000</v>
      </c>
      <c r="S18">
        <f t="shared" si="1"/>
        <v>3308.0145923745094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3046.8979859778137</v>
      </c>
      <c r="AC18">
        <f t="shared" si="2"/>
        <v>2755.0231920961933</v>
      </c>
      <c r="AE18">
        <f t="shared" si="3"/>
        <v>2359.3564317389441</v>
      </c>
      <c r="AF18">
        <f t="shared" si="4"/>
        <v>-117.9678215869472</v>
      </c>
      <c r="AG18">
        <f t="shared" si="5"/>
        <v>-20.820821033006869</v>
      </c>
      <c r="AH18">
        <f t="shared" si="6"/>
        <v>-1895.8554611046713</v>
      </c>
      <c r="AI18">
        <f t="shared" si="7"/>
        <v>324.71232801431893</v>
      </c>
      <c r="AJ18">
        <f t="shared" si="8"/>
        <v>291.87479388162046</v>
      </c>
      <c r="AK18">
        <f t="shared" si="32"/>
        <v>370.18006172908684</v>
      </c>
      <c r="AL18">
        <f t="shared" si="9"/>
        <v>986.76718362502629</v>
      </c>
      <c r="AN18">
        <f t="shared" si="10"/>
        <v>840.31257443123206</v>
      </c>
      <c r="AO18">
        <f t="shared" si="11"/>
        <v>-42.015628721561605</v>
      </c>
      <c r="AP18">
        <f t="shared" si="12"/>
        <v>-7.4155805747089545</v>
      </c>
      <c r="AQ18">
        <f t="shared" si="13"/>
        <v>-675.23124604627355</v>
      </c>
      <c r="AR18">
        <f t="shared" si="14"/>
        <v>115.65011908868807</v>
      </c>
      <c r="AS18">
        <f t="shared" si="15"/>
        <v>103.9546446475145</v>
      </c>
      <c r="AT18">
        <f t="shared" si="16"/>
        <v>131.84398783078828</v>
      </c>
      <c r="AU18">
        <f t="shared" si="17"/>
        <v>351.44875156699084</v>
      </c>
      <c r="AW18">
        <v>15</v>
      </c>
      <c r="AX18">
        <f>(R18*SUMPRODUCT(K19:$K$23, X19:$X$23)-$AZ$3*SUMPRODUCT(K18:$K$22, W19:$W$23))/Z18</f>
        <v>3308.0145923745094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2832.9291481814034</v>
      </c>
      <c r="P19">
        <f t="shared" si="30"/>
        <v>141.64645740907017</v>
      </c>
      <c r="Q19" s="5">
        <f t="shared" si="31"/>
        <v>25</v>
      </c>
      <c r="R19">
        <f t="shared" si="0"/>
        <v>500000</v>
      </c>
      <c r="S19">
        <f t="shared" si="1"/>
        <v>2884.9635537747249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2755.0231920961933</v>
      </c>
      <c r="AC19">
        <f t="shared" si="2"/>
        <v>2365.6980619252927</v>
      </c>
      <c r="AE19">
        <f t="shared" si="3"/>
        <v>2323.0293452600536</v>
      </c>
      <c r="AF19">
        <f t="shared" si="4"/>
        <v>-116.15146726300267</v>
      </c>
      <c r="AG19">
        <f t="shared" si="5"/>
        <v>-20.500242185295388</v>
      </c>
      <c r="AH19">
        <f t="shared" si="6"/>
        <v>-2247.4127476282229</v>
      </c>
      <c r="AI19">
        <f t="shared" si="7"/>
        <v>-61.035111816467634</v>
      </c>
      <c r="AJ19">
        <f t="shared" si="8"/>
        <v>389.32513017090059</v>
      </c>
      <c r="AK19">
        <f t="shared" si="32"/>
        <v>347.33307490652709</v>
      </c>
      <c r="AL19">
        <f t="shared" si="9"/>
        <v>675.6230932609601</v>
      </c>
      <c r="AN19">
        <f t="shared" si="10"/>
        <v>762.15652130467129</v>
      </c>
      <c r="AO19">
        <f t="shared" si="11"/>
        <v>-38.10782606523356</v>
      </c>
      <c r="AP19">
        <f t="shared" si="12"/>
        <v>-6.7258699515476499</v>
      </c>
      <c r="AQ19">
        <f t="shared" si="13"/>
        <v>-737.34767284067584</v>
      </c>
      <c r="AR19">
        <f t="shared" si="14"/>
        <v>-20.024847552785896</v>
      </c>
      <c r="AS19">
        <f t="shared" si="15"/>
        <v>127.73264680146544</v>
      </c>
      <c r="AT19">
        <f t="shared" si="16"/>
        <v>113.95558504026515</v>
      </c>
      <c r="AU19">
        <f t="shared" si="17"/>
        <v>221.66338428894471</v>
      </c>
      <c r="AW19">
        <v>16</v>
      </c>
      <c r="AX19">
        <f>(R19*SUMPRODUCT(K20:$K$23, X20:$X$23)-$AZ$3*SUMPRODUCT(K19:$K$22, W20:$W$23))/Z19</f>
        <v>2884.9635537747249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2832.9291481814034</v>
      </c>
      <c r="P20">
        <f t="shared" si="30"/>
        <v>141.64645740907017</v>
      </c>
      <c r="Q20" s="5">
        <f t="shared" si="31"/>
        <v>25</v>
      </c>
      <c r="R20">
        <f t="shared" si="0"/>
        <v>500000</v>
      </c>
      <c r="S20">
        <f t="shared" si="1"/>
        <v>2345.1416259183366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2365.6980619252927</v>
      </c>
      <c r="AC20">
        <f t="shared" si="2"/>
        <v>1891.5514499793592</v>
      </c>
      <c r="AE20">
        <f t="shared" si="3"/>
        <v>2284.9925900884268</v>
      </c>
      <c r="AF20">
        <f t="shared" si="4"/>
        <v>-114.24962950442134</v>
      </c>
      <c r="AG20">
        <f t="shared" si="5"/>
        <v>-20.164575873308337</v>
      </c>
      <c r="AH20">
        <f t="shared" si="6"/>
        <v>-2613.2778026819351</v>
      </c>
      <c r="AI20">
        <f t="shared" si="7"/>
        <v>-462.69941797123784</v>
      </c>
      <c r="AJ20">
        <f t="shared" si="8"/>
        <v>474.1466119459335</v>
      </c>
      <c r="AK20">
        <f t="shared" si="32"/>
        <v>317.55087157565094</v>
      </c>
      <c r="AL20">
        <f t="shared" si="9"/>
        <v>328.99806555034661</v>
      </c>
      <c r="AN20">
        <f t="shared" si="10"/>
        <v>690.58388075790504</v>
      </c>
      <c r="AO20">
        <f t="shared" si="11"/>
        <v>-34.529194037895252</v>
      </c>
      <c r="AP20">
        <f t="shared" si="12"/>
        <v>-6.0942565506908704</v>
      </c>
      <c r="AQ20">
        <f t="shared" si="13"/>
        <v>-789.80016578729567</v>
      </c>
      <c r="AR20">
        <f t="shared" si="14"/>
        <v>-139.83973561797669</v>
      </c>
      <c r="AS20">
        <f t="shared" si="15"/>
        <v>143.299373812483</v>
      </c>
      <c r="AT20">
        <f t="shared" si="16"/>
        <v>95.972089442216372</v>
      </c>
      <c r="AU20">
        <f t="shared" si="17"/>
        <v>99.431727636722684</v>
      </c>
      <c r="AW20">
        <v>17</v>
      </c>
      <c r="AX20">
        <f>(R20*SUMPRODUCT(K21:$K$23, X21:$X$23)-$AZ$3*SUMPRODUCT(K20:$K$22, W21:$W$23))/Z20</f>
        <v>2345.1416259183366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2832.9291481814034</v>
      </c>
      <c r="P21">
        <f t="shared" si="30"/>
        <v>141.64645740907017</v>
      </c>
      <c r="Q21" s="5">
        <f t="shared" si="31"/>
        <v>25</v>
      </c>
      <c r="R21">
        <f t="shared" si="0"/>
        <v>500000</v>
      </c>
      <c r="S21">
        <f t="shared" si="1"/>
        <v>1685.4512882877409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1891.5514499793592</v>
      </c>
      <c r="AC21">
        <f t="shared" si="2"/>
        <v>1335.6681942831715</v>
      </c>
      <c r="AE21">
        <f t="shared" si="3"/>
        <v>2245.0090288445272</v>
      </c>
      <c r="AF21">
        <f t="shared" si="4"/>
        <v>-112.25045144222635</v>
      </c>
      <c r="AG21">
        <f t="shared" si="5"/>
        <v>-19.811729409873426</v>
      </c>
      <c r="AH21">
        <f t="shared" si="6"/>
        <v>-3024.0140940366346</v>
      </c>
      <c r="AI21">
        <f t="shared" si="7"/>
        <v>-911.06724604420697</v>
      </c>
      <c r="AJ21">
        <f t="shared" si="8"/>
        <v>555.88325569618769</v>
      </c>
      <c r="AK21">
        <f t="shared" si="32"/>
        <v>281.70170191671622</v>
      </c>
      <c r="AL21">
        <f t="shared" si="9"/>
        <v>-73.482288431303061</v>
      </c>
      <c r="AN21">
        <f t="shared" si="10"/>
        <v>625.01710073783454</v>
      </c>
      <c r="AO21">
        <f t="shared" si="11"/>
        <v>-31.250855036891725</v>
      </c>
      <c r="AP21">
        <f t="shared" si="12"/>
        <v>-5.5156435975381148</v>
      </c>
      <c r="AQ21">
        <f t="shared" si="13"/>
        <v>-841.89439657528362</v>
      </c>
      <c r="AR21">
        <f t="shared" si="14"/>
        <v>-253.64379447187886</v>
      </c>
      <c r="AS21">
        <f t="shared" si="15"/>
        <v>154.75952940944742</v>
      </c>
      <c r="AT21">
        <f t="shared" si="16"/>
        <v>78.426580357905934</v>
      </c>
      <c r="AU21">
        <f t="shared" si="17"/>
        <v>-20.457684704525512</v>
      </c>
      <c r="AW21">
        <v>18</v>
      </c>
      <c r="AX21">
        <f>(R21*SUMPRODUCT(K22:$K$23, X22:$X$23)-$AZ$3*SUMPRODUCT(K21:$K$22, W22:$W$23))/Z21</f>
        <v>1685.4512882877409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2832.9291481814034</v>
      </c>
      <c r="P22">
        <f t="shared" si="30"/>
        <v>141.64645740907017</v>
      </c>
      <c r="Q22" s="5">
        <f t="shared" si="31"/>
        <v>25</v>
      </c>
      <c r="R22">
        <f t="shared" si="0"/>
        <v>500000</v>
      </c>
      <c r="S22">
        <f t="shared" si="1"/>
        <v>903.4271770129817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1335.6681942831715</v>
      </c>
      <c r="AC22">
        <f t="shared" si="2"/>
        <v>702.49407731508677</v>
      </c>
      <c r="AE22">
        <f t="shared" si="3"/>
        <v>2202.8515398780314</v>
      </c>
      <c r="AF22">
        <f t="shared" si="4"/>
        <v>-110.14257699390157</v>
      </c>
      <c r="AG22">
        <f t="shared" si="5"/>
        <v>-19.439698494508328</v>
      </c>
      <c r="AH22">
        <f t="shared" si="6"/>
        <v>-3478.2724253272486</v>
      </c>
      <c r="AI22">
        <f t="shared" si="7"/>
        <v>-1405.0031609376269</v>
      </c>
      <c r="AJ22">
        <f t="shared" si="8"/>
        <v>633.17411696808472</v>
      </c>
      <c r="AK22">
        <f t="shared" si="32"/>
        <v>239.98640100171113</v>
      </c>
      <c r="AL22">
        <f t="shared" si="9"/>
        <v>-531.84264296783113</v>
      </c>
      <c r="AN22">
        <f t="shared" si="10"/>
        <v>564.93854114868282</v>
      </c>
      <c r="AO22">
        <f t="shared" si="11"/>
        <v>-28.246927057434142</v>
      </c>
      <c r="AP22">
        <f t="shared" si="12"/>
        <v>-4.9854630278288523</v>
      </c>
      <c r="AQ22">
        <f t="shared" si="13"/>
        <v>-892.03022269529174</v>
      </c>
      <c r="AR22">
        <f t="shared" si="14"/>
        <v>-360.32407163187185</v>
      </c>
      <c r="AS22">
        <f t="shared" si="15"/>
        <v>162.3824644818601</v>
      </c>
      <c r="AT22">
        <f t="shared" si="16"/>
        <v>61.54639331025286</v>
      </c>
      <c r="AU22">
        <f t="shared" si="17"/>
        <v>-136.39521383975892</v>
      </c>
      <c r="AW22">
        <v>19</v>
      </c>
      <c r="AX22">
        <f>(R22*SUMPRODUCT(K23:$K$23, X23:$X$23)-$AZ$3*SUMPRODUCT(K22:$K$22, W23:$W$23))/Z22</f>
        <v>903.4271770129817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2832.9291481814034</v>
      </c>
      <c r="P23">
        <f t="shared" si="30"/>
        <v>141.64645740907017</v>
      </c>
      <c r="Q23" s="5">
        <f t="shared" si="31"/>
        <v>25</v>
      </c>
      <c r="R23">
        <f t="shared" si="0"/>
        <v>500000</v>
      </c>
      <c r="S23">
        <f t="shared" si="1"/>
        <v>922.04855615661143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702.49407731508677</v>
      </c>
      <c r="AC23">
        <f t="shared" si="2"/>
        <v>702.49407731508677</v>
      </c>
      <c r="AE23">
        <f t="shared" si="3"/>
        <v>2158.3634991481786</v>
      </c>
      <c r="AF23">
        <f t="shared" si="4"/>
        <v>-107.91817495740892</v>
      </c>
      <c r="AG23">
        <f t="shared" si="5"/>
        <v>-19.047100953210727</v>
      </c>
      <c r="AH23">
        <f t="shared" si="6"/>
        <v>-3964.0111270503762</v>
      </c>
      <c r="AI23">
        <f t="shared" si="7"/>
        <v>-1932.6129038128174</v>
      </c>
      <c r="AJ23">
        <f t="shared" si="8"/>
        <v>0</v>
      </c>
      <c r="AK23">
        <f t="shared" si="32"/>
        <v>192.70575810540993</v>
      </c>
      <c r="AL23">
        <f t="shared" si="9"/>
        <v>-1739.9071457074074</v>
      </c>
      <c r="AN23">
        <f t="shared" si="10"/>
        <v>509.8973207169949</v>
      </c>
      <c r="AO23">
        <f t="shared" si="11"/>
        <v>-25.494866035849743</v>
      </c>
      <c r="AP23">
        <f t="shared" si="12"/>
        <v>-4.4997359097766623</v>
      </c>
      <c r="AQ23">
        <f t="shared" si="13"/>
        <v>-936.46814068763013</v>
      </c>
      <c r="AR23">
        <f t="shared" si="14"/>
        <v>-456.56542191626164</v>
      </c>
      <c r="AS23">
        <f t="shared" si="15"/>
        <v>0</v>
      </c>
      <c r="AT23">
        <f t="shared" si="16"/>
        <v>45.525301824027913</v>
      </c>
      <c r="AU23">
        <f t="shared" si="17"/>
        <v>-411.04012009223368</v>
      </c>
      <c r="AW23">
        <v>20</v>
      </c>
      <c r="AX23">
        <f>(R23*SUMPRODUCT(K$23:$K24, X$23:$X24)-$AZ$3*SUMPRODUCT(K$22:$K23, W$23:$W24))/Z23</f>
        <v>922.04855615661143</v>
      </c>
    </row>
    <row r="25" spans="5:50" x14ac:dyDescent="0.25">
      <c r="AN25" s="6">
        <f t="shared" ref="AN25:AU25" si="33">SUM(AN3:AN23)</f>
        <v>28274.28329548148</v>
      </c>
      <c r="AO25" s="6">
        <f t="shared" si="33"/>
        <v>-3538.4110259101262</v>
      </c>
      <c r="AP25" s="6">
        <f t="shared" si="33"/>
        <v>-1746.9471514008794</v>
      </c>
      <c r="AQ25" s="6">
        <f t="shared" si="33"/>
        <v>-12602.069355014431</v>
      </c>
      <c r="AR25" s="6">
        <f t="shared" si="33"/>
        <v>10386.855763156045</v>
      </c>
      <c r="AS25" s="6">
        <f t="shared" si="33"/>
        <v>-1763.1274770587559</v>
      </c>
      <c r="AT25" s="6">
        <f t="shared" si="33"/>
        <v>1713.5312299986908</v>
      </c>
      <c r="AU25" s="7">
        <f t="shared" si="33"/>
        <v>10337.259516095981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11231.299527994634</v>
      </c>
      <c r="K3">
        <v>1</v>
      </c>
      <c r="L3" s="2">
        <v>0</v>
      </c>
      <c r="O3">
        <f>$C$3</f>
        <v>11231.299527994634</v>
      </c>
      <c r="P3">
        <f>O3*B5</f>
        <v>8985.0396223957068</v>
      </c>
      <c r="Q3" s="5">
        <f>B8</f>
        <v>1522.432587</v>
      </c>
      <c r="R3">
        <f t="shared" ref="R3:R23" si="0">$C$6</f>
        <v>500000</v>
      </c>
      <c r="S3">
        <f t="shared" ref="S3:S23" si="1">AX3</f>
        <v>7.2759576141834259E-12</v>
      </c>
      <c r="W3">
        <v>1</v>
      </c>
      <c r="Z3">
        <v>1</v>
      </c>
      <c r="AC3">
        <f t="shared" ref="AC3:AC23" si="2">S3*Z3</f>
        <v>7.2759576141834259E-12</v>
      </c>
      <c r="AE3">
        <f t="shared" ref="AE3:AE23" si="3">$Z3*O3</f>
        <v>11231.299527994634</v>
      </c>
      <c r="AF3">
        <f t="shared" ref="AF3:AF23" si="4">-$Z3*P3</f>
        <v>-8985.0396223957068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723.82731859892669</v>
      </c>
      <c r="AJ3">
        <f t="shared" ref="AJ3:AJ23" si="8">AB3-AC3</f>
        <v>-7.2759576141834259E-12</v>
      </c>
      <c r="AL3">
        <f t="shared" ref="AL3:AL23" si="9">SUM(AI3:AK3)</f>
        <v>723.82731859891942</v>
      </c>
      <c r="AN3">
        <f t="shared" ref="AN3:AN23" si="10">AE3*$K3</f>
        <v>11231.299527994634</v>
      </c>
      <c r="AO3">
        <f t="shared" ref="AO3:AO23" si="11">AF3*$K3</f>
        <v>-8985.0396223957068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723.82731859892669</v>
      </c>
      <c r="AS3">
        <f t="shared" ref="AS3:AS23" si="15">AJ3*$K3</f>
        <v>-7.2759576141834259E-12</v>
      </c>
      <c r="AT3">
        <f t="shared" ref="AT3:AT23" si="16">AK3*$K3</f>
        <v>0</v>
      </c>
      <c r="AU3">
        <f t="shared" ref="AU3:AU23" si="17">AL3*$K3</f>
        <v>723.82731859891942</v>
      </c>
      <c r="AW3">
        <v>0</v>
      </c>
      <c r="AX3">
        <f>(R3*SUMPRODUCT(K4:$K$23, X4:$X$23)-$AZ$3*SUMPRODUCT(K3:$K$22, W4:$W$23))/Z3</f>
        <v>7.2759576141834259E-12</v>
      </c>
      <c r="AZ3">
        <f>$C$6*SUMPRODUCT(K4:$K$23, X4:$X$23)/SUMPRODUCT(K3:K22, W4:W23)</f>
        <v>4196.7601087744788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3244.7973454506382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7.2759576141834259E-12</v>
      </c>
      <c r="AC4">
        <f t="shared" si="2"/>
        <v>3205.5864355768499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-3205.5864355768426</v>
      </c>
      <c r="AK4">
        <f>H4*SUM(AB4, AE4:AF4)</f>
        <v>3.739842213690281E-13</v>
      </c>
      <c r="AL4">
        <f t="shared" si="9"/>
        <v>-4247.7064355768425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-991.17367319764105</v>
      </c>
      <c r="AR4">
        <f t="shared" si="14"/>
        <v>-991.17367319764105</v>
      </c>
      <c r="AS4">
        <f t="shared" si="15"/>
        <v>-3048.8742967251687</v>
      </c>
      <c r="AT4">
        <f t="shared" si="16"/>
        <v>3.5570118068197457E-13</v>
      </c>
      <c r="AU4">
        <f t="shared" si="17"/>
        <v>-4040.0479699228094</v>
      </c>
      <c r="AW4">
        <v>1</v>
      </c>
      <c r="AX4">
        <f>(R4*SUMPRODUCT(K5:$K$23, X5:$X$23)-$AZ$3*SUMPRODUCT(K4:$K$22, W5:$W$23))/Z4</f>
        <v>3244.7973454506382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11231.299527994634</v>
      </c>
      <c r="P5">
        <f t="shared" ref="P5:P23" si="30">O5*$C$5</f>
        <v>561.56497639973168</v>
      </c>
      <c r="Q5" s="5">
        <f t="shared" ref="Q5:Q23" si="31">$C$8</f>
        <v>25</v>
      </c>
      <c r="R5">
        <f t="shared" si="0"/>
        <v>500000</v>
      </c>
      <c r="S5">
        <f t="shared" si="1"/>
        <v>6323.7350930711546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3205.5864355768499</v>
      </c>
      <c r="AC5">
        <f t="shared" si="2"/>
        <v>6171.167557387329</v>
      </c>
      <c r="AE5">
        <f t="shared" si="3"/>
        <v>10960.331236898672</v>
      </c>
      <c r="AF5">
        <f t="shared" si="4"/>
        <v>-548.01656184493356</v>
      </c>
      <c r="AG5">
        <f t="shared" si="5"/>
        <v>-24.396845640122592</v>
      </c>
      <c r="AH5">
        <f t="shared" si="6"/>
        <v>-1081.3883975481601</v>
      </c>
      <c r="AI5">
        <f t="shared" si="7"/>
        <v>9306.5294318654542</v>
      </c>
      <c r="AJ5">
        <f t="shared" si="8"/>
        <v>-2965.5811218104791</v>
      </c>
      <c r="AK5">
        <f>H5*SUM(AB5, AE5:AF5)</f>
        <v>706.76906764172759</v>
      </c>
      <c r="AL5">
        <f t="shared" si="9"/>
        <v>7047.7173776967029</v>
      </c>
      <c r="AN5">
        <f t="shared" si="10"/>
        <v>9910.173356152809</v>
      </c>
      <c r="AO5">
        <f t="shared" si="11"/>
        <v>-495.50866780764045</v>
      </c>
      <c r="AP5">
        <f t="shared" si="12"/>
        <v>-22.059275802081398</v>
      </c>
      <c r="AQ5">
        <f t="shared" si="13"/>
        <v>-977.77578554888294</v>
      </c>
      <c r="AR5">
        <f t="shared" si="14"/>
        <v>8414.8296269942039</v>
      </c>
      <c r="AS5">
        <f t="shared" si="15"/>
        <v>-2681.4356595295731</v>
      </c>
      <c r="AT5">
        <f t="shared" si="16"/>
        <v>639.05039288556361</v>
      </c>
      <c r="AU5">
        <f t="shared" si="17"/>
        <v>6372.444360350195</v>
      </c>
      <c r="AW5">
        <v>2</v>
      </c>
      <c r="AX5">
        <f>(R5*SUMPRODUCT(K6:$K$23, X6:$X$23)-$AZ$3*SUMPRODUCT(K5:$K$22, W6:$W$23))/Z5</f>
        <v>6323.7350930711546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11231.299527994634</v>
      </c>
      <c r="P6">
        <f t="shared" si="30"/>
        <v>561.56497639973168</v>
      </c>
      <c r="Q6" s="5">
        <f t="shared" si="31"/>
        <v>25</v>
      </c>
      <c r="R6">
        <f t="shared" si="0"/>
        <v>500000</v>
      </c>
      <c r="S6">
        <f t="shared" si="1"/>
        <v>9002.2940375854214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6171.167557387329</v>
      </c>
      <c r="AC6">
        <f t="shared" si="2"/>
        <v>8672.0024829608737</v>
      </c>
      <c r="AE6">
        <f t="shared" si="3"/>
        <v>10819.226409068797</v>
      </c>
      <c r="AF6">
        <f t="shared" si="4"/>
        <v>-540.96132045343984</v>
      </c>
      <c r="AG6">
        <f t="shared" si="5"/>
        <v>-24.08275725819011</v>
      </c>
      <c r="AH6">
        <f t="shared" si="6"/>
        <v>-1402.3985106251259</v>
      </c>
      <c r="AI6">
        <f t="shared" si="7"/>
        <v>8851.7838207320419</v>
      </c>
      <c r="AJ6">
        <f t="shared" si="8"/>
        <v>-2500.8349255735448</v>
      </c>
      <c r="AK6">
        <f>H6*SUM(AB6, AE6:AF6)</f>
        <v>899.783965736347</v>
      </c>
      <c r="AL6">
        <f t="shared" si="9"/>
        <v>7250.7328608948446</v>
      </c>
      <c r="AN6">
        <f t="shared" si="10"/>
        <v>9275.2331533626657</v>
      </c>
      <c r="AO6">
        <f t="shared" si="11"/>
        <v>-463.7616576681333</v>
      </c>
      <c r="AP6">
        <f t="shared" si="12"/>
        <v>-20.645948249896719</v>
      </c>
      <c r="AQ6">
        <f t="shared" si="13"/>
        <v>-1202.2646230116322</v>
      </c>
      <c r="AR6">
        <f t="shared" si="14"/>
        <v>7588.5609244330044</v>
      </c>
      <c r="AS6">
        <f t="shared" si="15"/>
        <v>-2143.9450600020714</v>
      </c>
      <c r="AT6">
        <f t="shared" si="16"/>
        <v>771.37733829716683</v>
      </c>
      <c r="AU6">
        <f t="shared" si="17"/>
        <v>6215.9932027281002</v>
      </c>
      <c r="AW6">
        <v>3</v>
      </c>
      <c r="AX6">
        <f>(R6*SUMPRODUCT(K7:$K$23, X7:$X$23)-$AZ$3*SUMPRODUCT(K6:$K$22, W7:$W$23))/Z6</f>
        <v>9002.2940375854214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11231.299527994634</v>
      </c>
      <c r="P7">
        <f t="shared" si="30"/>
        <v>561.56497639973168</v>
      </c>
      <c r="Q7" s="5">
        <f t="shared" si="31"/>
        <v>25</v>
      </c>
      <c r="R7">
        <f t="shared" si="0"/>
        <v>500000</v>
      </c>
      <c r="S7">
        <f t="shared" si="1"/>
        <v>11277.339284326841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8672.0024829608737</v>
      </c>
      <c r="AC7">
        <f t="shared" si="2"/>
        <v>10715.203234298981</v>
      </c>
      <c r="AE7">
        <f t="shared" si="3"/>
        <v>10671.458399323339</v>
      </c>
      <c r="AF7">
        <f t="shared" si="4"/>
        <v>-533.57291996616698</v>
      </c>
      <c r="AG7">
        <f t="shared" si="5"/>
        <v>-23.753837151088661</v>
      </c>
      <c r="AH7">
        <f t="shared" si="6"/>
        <v>-1761.8506903909786</v>
      </c>
      <c r="AI7">
        <f t="shared" si="7"/>
        <v>8352.2809518151043</v>
      </c>
      <c r="AJ7">
        <f t="shared" si="8"/>
        <v>-2043.2007513381068</v>
      </c>
      <c r="AK7">
        <f>H7*SUM(AB7, AE7:AF7)</f>
        <v>1160.5700872750235</v>
      </c>
      <c r="AL7">
        <f t="shared" si="9"/>
        <v>7469.6502877520215</v>
      </c>
      <c r="AN7">
        <f t="shared" si="10"/>
        <v>8616.8907064144823</v>
      </c>
      <c r="AO7">
        <f t="shared" si="11"/>
        <v>-430.84453532072411</v>
      </c>
      <c r="AP7">
        <f t="shared" si="12"/>
        <v>-19.180529120731769</v>
      </c>
      <c r="AQ7">
        <f t="shared" si="13"/>
        <v>-1422.6429295814532</v>
      </c>
      <c r="AR7">
        <f t="shared" si="14"/>
        <v>6744.2227123915718</v>
      </c>
      <c r="AS7">
        <f t="shared" si="15"/>
        <v>-1649.8248792930488</v>
      </c>
      <c r="AT7">
        <f t="shared" si="16"/>
        <v>937.1264193670952</v>
      </c>
      <c r="AU7">
        <f t="shared" si="17"/>
        <v>6031.5242524656187</v>
      </c>
      <c r="AW7">
        <v>4</v>
      </c>
      <c r="AX7">
        <f>(R7*SUMPRODUCT(K8:$K$23, X8:$X$23)-$AZ$3*SUMPRODUCT(K7:$K$22, W8:$W$23))/Z7</f>
        <v>11277.339284326841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11231.299527994634</v>
      </c>
      <c r="P8">
        <f t="shared" si="30"/>
        <v>561.56497639973168</v>
      </c>
      <c r="Q8" s="5">
        <f t="shared" si="31"/>
        <v>25</v>
      </c>
      <c r="R8">
        <f t="shared" si="0"/>
        <v>500000</v>
      </c>
      <c r="S8">
        <f t="shared" si="1"/>
        <v>13163.978988915182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10715.203234298981</v>
      </c>
      <c r="AC8">
        <f t="shared" si="2"/>
        <v>12326.602121604526</v>
      </c>
      <c r="AE8">
        <f t="shared" si="3"/>
        <v>10516.862774297353</v>
      </c>
      <c r="AF8">
        <f t="shared" si="4"/>
        <v>-525.84313871486756</v>
      </c>
      <c r="AG8">
        <f t="shared" si="5"/>
        <v>-23.409719302925481</v>
      </c>
      <c r="AH8">
        <f t="shared" si="6"/>
        <v>-2131.5895330458684</v>
      </c>
      <c r="AI8">
        <f t="shared" si="7"/>
        <v>7836.020383233692</v>
      </c>
      <c r="AJ8">
        <f t="shared" si="8"/>
        <v>-1611.3988873055459</v>
      </c>
      <c r="AK8">
        <f t="shared" ref="AK8:AK23" si="32">H8*SUM(AB8:AB8, AE8:AF8)</f>
        <v>1451.5062231786906</v>
      </c>
      <c r="AL8">
        <f t="shared" si="9"/>
        <v>7676.1277191068366</v>
      </c>
      <c r="AN8">
        <f t="shared" si="10"/>
        <v>7935.7623197722587</v>
      </c>
      <c r="AO8">
        <f t="shared" si="11"/>
        <v>-396.78811598861284</v>
      </c>
      <c r="AP8">
        <f t="shared" si="12"/>
        <v>-17.664390260432313</v>
      </c>
      <c r="AQ8">
        <f t="shared" si="13"/>
        <v>-1608.444291857418</v>
      </c>
      <c r="AR8">
        <f t="shared" si="14"/>
        <v>5912.8655216657953</v>
      </c>
      <c r="AS8">
        <f t="shared" si="15"/>
        <v>-1215.9214060731774</v>
      </c>
      <c r="AT8">
        <f t="shared" si="16"/>
        <v>1095.270390041386</v>
      </c>
      <c r="AU8">
        <f t="shared" si="17"/>
        <v>5792.2145056340041</v>
      </c>
      <c r="AW8">
        <v>5</v>
      </c>
      <c r="AX8">
        <f>(R8*SUMPRODUCT(K9:$K$23, X9:$X$23)-$AZ$3*SUMPRODUCT(K8:$K$22, W9:$W$23))/Z8</f>
        <v>13163.978988915182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11231.299527994634</v>
      </c>
      <c r="P9">
        <f t="shared" si="30"/>
        <v>561.56497639973168</v>
      </c>
      <c r="Q9" s="5">
        <f t="shared" si="31"/>
        <v>25</v>
      </c>
      <c r="R9">
        <f t="shared" si="0"/>
        <v>500000</v>
      </c>
      <c r="S9">
        <f t="shared" si="1"/>
        <v>14659.468248954698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12326.602121604526</v>
      </c>
      <c r="AC9">
        <f t="shared" si="2"/>
        <v>13515.607008456456</v>
      </c>
      <c r="AE9">
        <f t="shared" si="3"/>
        <v>10354.934301621888</v>
      </c>
      <c r="AF9">
        <f t="shared" si="4"/>
        <v>-517.74671508109441</v>
      </c>
      <c r="AG9">
        <f t="shared" si="5"/>
        <v>-23.049279105707321</v>
      </c>
      <c r="AH9">
        <f t="shared" si="6"/>
        <v>-2526.8600837781305</v>
      </c>
      <c r="AI9">
        <f t="shared" si="7"/>
        <v>7287.2782236569547</v>
      </c>
      <c r="AJ9">
        <f t="shared" si="8"/>
        <v>-1189.0048868519298</v>
      </c>
      <c r="AK9">
        <f t="shared" si="32"/>
        <v>1626.8221645778665</v>
      </c>
      <c r="AL9">
        <f t="shared" si="9"/>
        <v>7725.0955013828916</v>
      </c>
      <c r="AN9">
        <f t="shared" si="10"/>
        <v>7279.2762561862601</v>
      </c>
      <c r="AO9">
        <f t="shared" si="11"/>
        <v>-363.96381280931297</v>
      </c>
      <c r="AP9">
        <f t="shared" si="12"/>
        <v>-16.203103296377819</v>
      </c>
      <c r="AQ9">
        <f t="shared" si="13"/>
        <v>-1776.3234487803529</v>
      </c>
      <c r="AR9">
        <f t="shared" si="14"/>
        <v>5122.7858913002146</v>
      </c>
      <c r="AS9">
        <f t="shared" si="15"/>
        <v>-835.84258376173761</v>
      </c>
      <c r="AT9">
        <f t="shared" si="16"/>
        <v>1143.6178744074098</v>
      </c>
      <c r="AU9">
        <f t="shared" si="17"/>
        <v>5430.5611819458873</v>
      </c>
      <c r="AW9">
        <v>6</v>
      </c>
      <c r="AX9">
        <f>(R9*SUMPRODUCT(K10:$K$23, X10:$X$23)-$AZ$3*SUMPRODUCT(K9:$K$22, W10:$W$23))/Z9</f>
        <v>14659.468248954698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11231.299527994634</v>
      </c>
      <c r="P10">
        <f t="shared" si="30"/>
        <v>561.56497639973168</v>
      </c>
      <c r="Q10" s="5">
        <f t="shared" si="31"/>
        <v>25</v>
      </c>
      <c r="R10">
        <f t="shared" si="0"/>
        <v>500000</v>
      </c>
      <c r="S10">
        <f t="shared" si="1"/>
        <v>15742.533745509252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13515.607008456456</v>
      </c>
      <c r="AC10">
        <f t="shared" si="2"/>
        <v>14276.510568671354</v>
      </c>
      <c r="AE10">
        <f t="shared" si="3"/>
        <v>10185.384957937216</v>
      </c>
      <c r="AF10">
        <f t="shared" si="4"/>
        <v>-509.26924789686086</v>
      </c>
      <c r="AG10">
        <f t="shared" si="5"/>
        <v>-22.671875441816823</v>
      </c>
      <c r="AH10">
        <f t="shared" si="6"/>
        <v>-2938.2174566684293</v>
      </c>
      <c r="AI10">
        <f t="shared" si="7"/>
        <v>6715.2263779301102</v>
      </c>
      <c r="AJ10">
        <f t="shared" si="8"/>
        <v>-760.90356021489788</v>
      </c>
      <c r="AK10">
        <f t="shared" si="32"/>
        <v>1259.3105436143771</v>
      </c>
      <c r="AL10">
        <f t="shared" si="9"/>
        <v>7213.6333613295892</v>
      </c>
      <c r="AN10">
        <f t="shared" si="10"/>
        <v>6791.3184474657828</v>
      </c>
      <c r="AO10">
        <f t="shared" si="11"/>
        <v>-339.5659223732892</v>
      </c>
      <c r="AP10">
        <f t="shared" si="12"/>
        <v>-15.116947131848027</v>
      </c>
      <c r="AQ10">
        <f t="shared" si="13"/>
        <v>-1959.1179418887214</v>
      </c>
      <c r="AR10">
        <f t="shared" si="14"/>
        <v>4477.5176360719252</v>
      </c>
      <c r="AS10">
        <f t="shared" si="15"/>
        <v>-507.34836302901772</v>
      </c>
      <c r="AT10">
        <f t="shared" si="16"/>
        <v>839.67164336501855</v>
      </c>
      <c r="AU10">
        <f t="shared" si="17"/>
        <v>4809.8409164079258</v>
      </c>
      <c r="AW10">
        <v>7</v>
      </c>
      <c r="AX10">
        <f>(R10*SUMPRODUCT(K11:$K$23, X11:$X$23)-$AZ$3*SUMPRODUCT(K10:$K$22, W11:$W$23))/Z10</f>
        <v>15742.533745509252</v>
      </c>
    </row>
    <row r="11" spans="1:52" x14ac:dyDescent="0.25">
      <c r="A11" t="s">
        <v>33</v>
      </c>
      <c r="C11" s="24">
        <f>AU25</f>
        <v>54786.927619077222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11231.299527994634</v>
      </c>
      <c r="P11">
        <f t="shared" si="30"/>
        <v>561.56497639973168</v>
      </c>
      <c r="Q11" s="5">
        <f t="shared" si="31"/>
        <v>25</v>
      </c>
      <c r="R11">
        <f t="shared" si="0"/>
        <v>500000</v>
      </c>
      <c r="S11">
        <f t="shared" si="1"/>
        <v>16450.821881819305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14276.510568671354</v>
      </c>
      <c r="AC11">
        <f t="shared" si="2"/>
        <v>14657.784565276046</v>
      </c>
      <c r="AE11">
        <f t="shared" si="3"/>
        <v>10007.15770021004</v>
      </c>
      <c r="AF11">
        <f t="shared" si="4"/>
        <v>-500.357885010502</v>
      </c>
      <c r="AG11">
        <f t="shared" si="5"/>
        <v>-22.275155415601393</v>
      </c>
      <c r="AH11">
        <f t="shared" si="6"/>
        <v>-3400.0254359452933</v>
      </c>
      <c r="AI11">
        <f t="shared" si="7"/>
        <v>6084.4992238386421</v>
      </c>
      <c r="AJ11">
        <f t="shared" si="8"/>
        <v>-381.273996604692</v>
      </c>
      <c r="AK11">
        <f t="shared" si="32"/>
        <v>1220.0838226925771</v>
      </c>
      <c r="AL11">
        <f t="shared" si="9"/>
        <v>6923.3090499265272</v>
      </c>
      <c r="AN11">
        <f t="shared" si="10"/>
        <v>6346.8864222990433</v>
      </c>
      <c r="AO11">
        <f t="shared" si="11"/>
        <v>-317.34432111495215</v>
      </c>
      <c r="AP11">
        <f t="shared" si="12"/>
        <v>-14.12767597925574</v>
      </c>
      <c r="AQ11">
        <f t="shared" si="13"/>
        <v>-2156.4140309710156</v>
      </c>
      <c r="AR11">
        <f t="shared" si="14"/>
        <v>3859.0003942338194</v>
      </c>
      <c r="AS11">
        <f t="shared" si="15"/>
        <v>-241.81718972763065</v>
      </c>
      <c r="AT11">
        <f t="shared" si="16"/>
        <v>773.81946805452037</v>
      </c>
      <c r="AU11">
        <f t="shared" si="17"/>
        <v>4391.0026725607095</v>
      </c>
      <c r="AW11">
        <v>8</v>
      </c>
      <c r="AX11">
        <f>(R11*SUMPRODUCT(K12:$K$23, X12:$X$23)-$AZ$3*SUMPRODUCT(K11:$K$22, W12:$W$23))/Z11</f>
        <v>16450.821881819305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11231.299527994634</v>
      </c>
      <c r="P12">
        <f t="shared" si="30"/>
        <v>561.56497639973168</v>
      </c>
      <c r="Q12" s="5">
        <f t="shared" si="31"/>
        <v>25</v>
      </c>
      <c r="R12">
        <f t="shared" si="0"/>
        <v>500000</v>
      </c>
      <c r="S12">
        <f t="shared" si="1"/>
        <v>16826.892055662262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14657.784565276046</v>
      </c>
      <c r="AC12">
        <f t="shared" si="2"/>
        <v>14711.32466330348</v>
      </c>
      <c r="AE12">
        <f t="shared" si="3"/>
        <v>9819.2401306536631</v>
      </c>
      <c r="AF12">
        <f t="shared" si="4"/>
        <v>-490.96200653268312</v>
      </c>
      <c r="AG12">
        <f t="shared" si="5"/>
        <v>-21.856865508258117</v>
      </c>
      <c r="AH12">
        <f t="shared" si="6"/>
        <v>-3910.767063745207</v>
      </c>
      <c r="AI12">
        <f t="shared" si="7"/>
        <v>5395.6541948675149</v>
      </c>
      <c r="AJ12">
        <f t="shared" si="8"/>
        <v>-53.540098027433487</v>
      </c>
      <c r="AK12">
        <f t="shared" si="32"/>
        <v>1679.024388257792</v>
      </c>
      <c r="AL12">
        <f t="shared" si="9"/>
        <v>7021.1384850978739</v>
      </c>
      <c r="AN12">
        <f t="shared" si="10"/>
        <v>5820.2827882663578</v>
      </c>
      <c r="AO12">
        <f t="shared" si="11"/>
        <v>-291.01413941331788</v>
      </c>
      <c r="AP12">
        <f t="shared" si="12"/>
        <v>-12.955497210627724</v>
      </c>
      <c r="AQ12">
        <f t="shared" si="13"/>
        <v>-2318.0785811498376</v>
      </c>
      <c r="AR12">
        <f t="shared" si="14"/>
        <v>3198.2345704925747</v>
      </c>
      <c r="AS12">
        <f t="shared" si="15"/>
        <v>-31.735501615685649</v>
      </c>
      <c r="AT12">
        <f t="shared" si="16"/>
        <v>995.22942896048039</v>
      </c>
      <c r="AU12">
        <f t="shared" si="17"/>
        <v>4161.72849783737</v>
      </c>
      <c r="AW12">
        <v>9</v>
      </c>
      <c r="AX12">
        <f>(R12*SUMPRODUCT(K13:$K$23, X13:$X$23)-$AZ$3*SUMPRODUCT(K12:$K$22, W13:$W$23))/Z12</f>
        <v>16826.892055662262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11231.299527994634</v>
      </c>
      <c r="P13">
        <f t="shared" si="30"/>
        <v>561.56497639973168</v>
      </c>
      <c r="Q13" s="5">
        <f t="shared" si="31"/>
        <v>25</v>
      </c>
      <c r="R13">
        <f t="shared" si="0"/>
        <v>500000</v>
      </c>
      <c r="S13">
        <f t="shared" si="1"/>
        <v>16918.882558336634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14711.32466330348</v>
      </c>
      <c r="AC13">
        <f t="shared" si="2"/>
        <v>14493.020478869401</v>
      </c>
      <c r="AE13">
        <f t="shared" si="3"/>
        <v>9620.9340955166244</v>
      </c>
      <c r="AF13">
        <f t="shared" si="4"/>
        <v>-481.04670477583124</v>
      </c>
      <c r="AG13">
        <f t="shared" si="5"/>
        <v>-21.415451683787605</v>
      </c>
      <c r="AH13">
        <f t="shared" si="6"/>
        <v>-4456.9033877585398</v>
      </c>
      <c r="AI13">
        <f t="shared" si="7"/>
        <v>4661.5685512984646</v>
      </c>
      <c r="AJ13">
        <f t="shared" si="8"/>
        <v>218.30418443407871</v>
      </c>
      <c r="AK13">
        <f t="shared" si="32"/>
        <v>2478.1409324152</v>
      </c>
      <c r="AL13">
        <f t="shared" si="9"/>
        <v>7358.0136681477434</v>
      </c>
      <c r="AN13">
        <f t="shared" si="10"/>
        <v>5165.9917890847692</v>
      </c>
      <c r="AO13">
        <f t="shared" si="11"/>
        <v>-258.29958945423846</v>
      </c>
      <c r="AP13">
        <f t="shared" si="12"/>
        <v>-11.499096289365825</v>
      </c>
      <c r="AQ13">
        <f t="shared" si="13"/>
        <v>-2393.1487397501346</v>
      </c>
      <c r="AR13">
        <f t="shared" si="14"/>
        <v>2503.0443635910301</v>
      </c>
      <c r="AS13">
        <f t="shared" si="15"/>
        <v>117.21914037794264</v>
      </c>
      <c r="AT13">
        <f t="shared" si="16"/>
        <v>1330.6458169189189</v>
      </c>
      <c r="AU13">
        <f t="shared" si="17"/>
        <v>3950.9093208878917</v>
      </c>
      <c r="AW13">
        <v>10</v>
      </c>
      <c r="AX13">
        <f>(R13*SUMPRODUCT(K14:$K$23, X14:$X$23)-$AZ$3*SUMPRODUCT(K13:$K$22, W14:$W$23))/Z13</f>
        <v>16918.882558336634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11231.299527994634</v>
      </c>
      <c r="P14">
        <f t="shared" si="30"/>
        <v>561.56497639973168</v>
      </c>
      <c r="Q14" s="5">
        <f t="shared" si="31"/>
        <v>25</v>
      </c>
      <c r="R14">
        <f t="shared" si="0"/>
        <v>500000</v>
      </c>
      <c r="S14">
        <f t="shared" si="1"/>
        <v>16615.203233331376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14493.020478869401</v>
      </c>
      <c r="AC14">
        <f t="shared" si="2"/>
        <v>13922.541652980895</v>
      </c>
      <c r="AE14">
        <f t="shared" si="3"/>
        <v>9411.1539473632947</v>
      </c>
      <c r="AF14">
        <f t="shared" si="4"/>
        <v>-470.55769736816472</v>
      </c>
      <c r="AG14">
        <f t="shared" si="5"/>
        <v>-20.948497375360425</v>
      </c>
      <c r="AH14">
        <f t="shared" si="6"/>
        <v>-5055.9958317861337</v>
      </c>
      <c r="AI14">
        <f t="shared" si="7"/>
        <v>3863.6519208336349</v>
      </c>
      <c r="AJ14">
        <f t="shared" si="8"/>
        <v>570.47882588850553</v>
      </c>
      <c r="AK14">
        <f t="shared" si="32"/>
        <v>2005.2145834889384</v>
      </c>
      <c r="AL14">
        <f t="shared" si="9"/>
        <v>6439.3453302110793</v>
      </c>
      <c r="AN14">
        <f t="shared" si="10"/>
        <v>4655.0196280793416</v>
      </c>
      <c r="AO14">
        <f t="shared" si="11"/>
        <v>-232.75098140396705</v>
      </c>
      <c r="AP14">
        <f t="shared" si="12"/>
        <v>-10.361711965023389</v>
      </c>
      <c r="AQ14">
        <f t="shared" si="13"/>
        <v>-2500.8367696551982</v>
      </c>
      <c r="AR14">
        <f t="shared" si="14"/>
        <v>1911.0701650551523</v>
      </c>
      <c r="AS14">
        <f t="shared" si="15"/>
        <v>282.1747627089515</v>
      </c>
      <c r="AT14">
        <f t="shared" si="16"/>
        <v>991.83514549425956</v>
      </c>
      <c r="AU14">
        <f t="shared" si="17"/>
        <v>3185.0800732583634</v>
      </c>
      <c r="AW14">
        <v>11</v>
      </c>
      <c r="AX14">
        <f>(R14*SUMPRODUCT(K15:$K$23, X15:$X$23)-$AZ$3*SUMPRODUCT(K14:$K$22, W15:$W$23))/Z14</f>
        <v>16615.203233331376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11231.299527994634</v>
      </c>
      <c r="P15">
        <f t="shared" si="30"/>
        <v>561.56497639973168</v>
      </c>
      <c r="Q15" s="5">
        <f t="shared" si="31"/>
        <v>25</v>
      </c>
      <c r="R15">
        <f t="shared" si="0"/>
        <v>500000</v>
      </c>
      <c r="S15">
        <f t="shared" si="1"/>
        <v>15963.336876294661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13922.541652980895</v>
      </c>
      <c r="AC15">
        <f t="shared" si="2"/>
        <v>13060.251153242363</v>
      </c>
      <c r="AE15">
        <f t="shared" si="3"/>
        <v>9188.7801247072275</v>
      </c>
      <c r="AF15">
        <f t="shared" si="4"/>
        <v>-459.43900623536132</v>
      </c>
      <c r="AG15">
        <f t="shared" si="5"/>
        <v>-20.453510526105383</v>
      </c>
      <c r="AH15">
        <f t="shared" si="6"/>
        <v>-5710.0375100287629</v>
      </c>
      <c r="AI15">
        <f t="shared" si="7"/>
        <v>2998.8500979169976</v>
      </c>
      <c r="AJ15">
        <f t="shared" si="8"/>
        <v>862.29049973853216</v>
      </c>
      <c r="AK15">
        <f t="shared" si="32"/>
        <v>1938.321608753213</v>
      </c>
      <c r="AL15">
        <f t="shared" si="9"/>
        <v>5799.4622064087425</v>
      </c>
      <c r="AN15">
        <f t="shared" si="10"/>
        <v>4186.7657762579311</v>
      </c>
      <c r="AO15">
        <f t="shared" si="11"/>
        <v>-209.33828881289654</v>
      </c>
      <c r="AP15">
        <f t="shared" si="12"/>
        <v>-9.3194152774177788</v>
      </c>
      <c r="AQ15">
        <f t="shared" si="13"/>
        <v>-2601.7152770753878</v>
      </c>
      <c r="AR15">
        <f t="shared" si="14"/>
        <v>1366.3927950922293</v>
      </c>
      <c r="AS15">
        <f t="shared" si="15"/>
        <v>392.89310490631243</v>
      </c>
      <c r="AT15">
        <f t="shared" si="16"/>
        <v>883.17474841827686</v>
      </c>
      <c r="AU15">
        <f t="shared" si="17"/>
        <v>2642.4606484168185</v>
      </c>
      <c r="AW15">
        <v>12</v>
      </c>
      <c r="AX15">
        <f>(R15*SUMPRODUCT(K16:$K$23, X16:$X$23)-$AZ$3*SUMPRODUCT(K15:$K$22, W16:$W$23))/Z15</f>
        <v>15963.336876294661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11231.299527994634</v>
      </c>
      <c r="P16">
        <f t="shared" si="30"/>
        <v>561.56497639973168</v>
      </c>
      <c r="Q16" s="5">
        <f t="shared" si="31"/>
        <v>25</v>
      </c>
      <c r="R16">
        <f t="shared" si="0"/>
        <v>500000</v>
      </c>
      <c r="S16">
        <f t="shared" si="1"/>
        <v>14999.240668017699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13060.251153242363</v>
      </c>
      <c r="AC16">
        <f t="shared" si="2"/>
        <v>11958.188809303017</v>
      </c>
      <c r="AE16">
        <f t="shared" si="3"/>
        <v>8954.1866353255591</v>
      </c>
      <c r="AF16">
        <f t="shared" si="4"/>
        <v>-447.7093317662779</v>
      </c>
      <c r="AG16">
        <f t="shared" si="5"/>
        <v>-19.931323648271409</v>
      </c>
      <c r="AH16">
        <f t="shared" si="6"/>
        <v>-6353.035451458436</v>
      </c>
      <c r="AI16">
        <f t="shared" si="7"/>
        <v>2133.5105284525725</v>
      </c>
      <c r="AJ16">
        <f t="shared" si="8"/>
        <v>1102.0623439393457</v>
      </c>
      <c r="AK16">
        <f t="shared" si="32"/>
        <v>1845.4649540485168</v>
      </c>
      <c r="AL16">
        <f t="shared" si="9"/>
        <v>5081.0378264404353</v>
      </c>
      <c r="AN16">
        <f t="shared" si="10"/>
        <v>3758.2798475034447</v>
      </c>
      <c r="AO16">
        <f t="shared" si="11"/>
        <v>-187.9139923751722</v>
      </c>
      <c r="AP16">
        <f t="shared" si="12"/>
        <v>-8.3656388963176624</v>
      </c>
      <c r="AQ16">
        <f t="shared" si="13"/>
        <v>-2666.5163548741552</v>
      </c>
      <c r="AR16">
        <f t="shared" si="14"/>
        <v>895.48386135779879</v>
      </c>
      <c r="AS16">
        <f t="shared" si="15"/>
        <v>462.56113107799456</v>
      </c>
      <c r="AT16">
        <f t="shared" si="16"/>
        <v>774.58445178167074</v>
      </c>
      <c r="AU16">
        <f t="shared" si="17"/>
        <v>2132.6294442174644</v>
      </c>
      <c r="AW16">
        <v>13</v>
      </c>
      <c r="AX16">
        <f>(R16*SUMPRODUCT(K17:$K$23, X17:$X$23)-$AZ$3*SUMPRODUCT(K16:$K$22, W17:$W$23))/Z16</f>
        <v>14999.240668017699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11231.299527994634</v>
      </c>
      <c r="P17">
        <f t="shared" si="30"/>
        <v>561.56497639973168</v>
      </c>
      <c r="Q17" s="5">
        <f t="shared" si="31"/>
        <v>25</v>
      </c>
      <c r="R17">
        <f t="shared" si="0"/>
        <v>500000</v>
      </c>
      <c r="S17">
        <f t="shared" si="1"/>
        <v>13743.969518243905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11958.188809303017</v>
      </c>
      <c r="AC17">
        <f t="shared" si="2"/>
        <v>10655.382055480584</v>
      </c>
      <c r="AE17">
        <f t="shared" si="3"/>
        <v>8707.3670595285603</v>
      </c>
      <c r="AF17">
        <f t="shared" si="4"/>
        <v>-435.36835297642796</v>
      </c>
      <c r="AG17">
        <f t="shared" si="5"/>
        <v>-19.381922452128016</v>
      </c>
      <c r="AH17">
        <f t="shared" si="6"/>
        <v>-7001.7591932135319</v>
      </c>
      <c r="AI17">
        <f t="shared" si="7"/>
        <v>1250.8575908864723</v>
      </c>
      <c r="AJ17">
        <f t="shared" si="8"/>
        <v>1302.8067538224332</v>
      </c>
      <c r="AK17">
        <f t="shared" si="32"/>
        <v>1731.0971457317255</v>
      </c>
      <c r="AL17">
        <f t="shared" si="9"/>
        <v>4284.761490440631</v>
      </c>
      <c r="AN17">
        <f t="shared" si="10"/>
        <v>3366.6036698615549</v>
      </c>
      <c r="AO17">
        <f t="shared" si="11"/>
        <v>-168.33018349307773</v>
      </c>
      <c r="AP17">
        <f t="shared" si="12"/>
        <v>-7.4937981608230393</v>
      </c>
      <c r="AQ17">
        <f t="shared" si="13"/>
        <v>-2707.1499380015584</v>
      </c>
      <c r="AR17">
        <f t="shared" si="14"/>
        <v>483.62975020609537</v>
      </c>
      <c r="AS17">
        <f t="shared" si="15"/>
        <v>503.71529861479092</v>
      </c>
      <c r="AT17">
        <f t="shared" si="16"/>
        <v>669.30886958873975</v>
      </c>
      <c r="AU17">
        <f t="shared" si="17"/>
        <v>1656.6539184096262</v>
      </c>
      <c r="AW17">
        <v>14</v>
      </c>
      <c r="AX17">
        <f>(R17*SUMPRODUCT(K18:$K$23, X18:$X$23)-$AZ$3*SUMPRODUCT(K17:$K$22, W18:$W$23))/Z17</f>
        <v>13743.969518243905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11231.299527994634</v>
      </c>
      <c r="P18">
        <f t="shared" si="30"/>
        <v>561.56497639973168</v>
      </c>
      <c r="Q18" s="5">
        <f t="shared" si="31"/>
        <v>25</v>
      </c>
      <c r="R18">
        <f t="shared" si="0"/>
        <v>500000</v>
      </c>
      <c r="S18">
        <f t="shared" si="1"/>
        <v>12203.057755171663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10655.382055480584</v>
      </c>
      <c r="AC18">
        <f t="shared" si="2"/>
        <v>9178.7505506344114</v>
      </c>
      <c r="AE18">
        <f t="shared" si="3"/>
        <v>8447.8250283812213</v>
      </c>
      <c r="AF18">
        <f t="shared" si="4"/>
        <v>-422.39125141906112</v>
      </c>
      <c r="AG18">
        <f t="shared" si="5"/>
        <v>-18.804202058997163</v>
      </c>
      <c r="AH18">
        <f t="shared" si="6"/>
        <v>-7678.0233721914728</v>
      </c>
      <c r="AI18">
        <f t="shared" si="7"/>
        <v>328.60620271168955</v>
      </c>
      <c r="AJ18">
        <f t="shared" si="8"/>
        <v>1476.6315048461729</v>
      </c>
      <c r="AK18">
        <f t="shared" si="32"/>
        <v>1598.5174107821258</v>
      </c>
      <c r="AL18">
        <f t="shared" si="9"/>
        <v>3403.7551183399883</v>
      </c>
      <c r="AN18">
        <f t="shared" si="10"/>
        <v>3008.7923564442099</v>
      </c>
      <c r="AO18">
        <f t="shared" si="11"/>
        <v>-150.43961782221052</v>
      </c>
      <c r="AP18">
        <f t="shared" si="12"/>
        <v>-6.6973379815591008</v>
      </c>
      <c r="AQ18">
        <f t="shared" si="13"/>
        <v>-2734.6184322281642</v>
      </c>
      <c r="AR18">
        <f t="shared" si="14"/>
        <v>117.03696841227607</v>
      </c>
      <c r="AS18">
        <f t="shared" si="15"/>
        <v>525.91969769019045</v>
      </c>
      <c r="AT18">
        <f t="shared" si="16"/>
        <v>569.33079828783696</v>
      </c>
      <c r="AU18">
        <f t="shared" si="17"/>
        <v>1212.2874643903035</v>
      </c>
      <c r="AW18">
        <v>15</v>
      </c>
      <c r="AX18">
        <f>(R18*SUMPRODUCT(K19:$K$23, X19:$X$23)-$AZ$3*SUMPRODUCT(K18:$K$22, W19:$W$23))/Z18</f>
        <v>12203.057755171663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11231.299527994634</v>
      </c>
      <c r="P19">
        <f t="shared" si="30"/>
        <v>561.56497639973168</v>
      </c>
      <c r="Q19" s="5">
        <f t="shared" si="31"/>
        <v>25</v>
      </c>
      <c r="R19">
        <f t="shared" si="0"/>
        <v>500000</v>
      </c>
      <c r="S19">
        <f t="shared" si="1"/>
        <v>10344.647074493529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9178.7505506344114</v>
      </c>
      <c r="AC19">
        <f t="shared" si="2"/>
        <v>7528.1169634259213</v>
      </c>
      <c r="AE19">
        <f t="shared" si="3"/>
        <v>8173.3611489257619</v>
      </c>
      <c r="AF19">
        <f t="shared" si="4"/>
        <v>-408.66805744628812</v>
      </c>
      <c r="AG19">
        <f t="shared" si="5"/>
        <v>-18.193266791062797</v>
      </c>
      <c r="AH19">
        <f t="shared" si="6"/>
        <v>-8457.8649468878921</v>
      </c>
      <c r="AI19">
        <f t="shared" si="7"/>
        <v>-711.36512219948054</v>
      </c>
      <c r="AJ19">
        <f t="shared" si="8"/>
        <v>1650.6335872084901</v>
      </c>
      <c r="AK19">
        <f t="shared" si="32"/>
        <v>1449.8504724556853</v>
      </c>
      <c r="AL19">
        <f t="shared" si="9"/>
        <v>2389.1189374646947</v>
      </c>
      <c r="AN19">
        <f t="shared" si="10"/>
        <v>2681.5763276269145</v>
      </c>
      <c r="AO19">
        <f t="shared" si="11"/>
        <v>-134.07881638134572</v>
      </c>
      <c r="AP19">
        <f t="shared" si="12"/>
        <v>-5.9689805283505653</v>
      </c>
      <c r="AQ19">
        <f t="shared" si="13"/>
        <v>-2774.9184222479835</v>
      </c>
      <c r="AR19">
        <f t="shared" si="14"/>
        <v>-233.38989153076523</v>
      </c>
      <c r="AS19">
        <f t="shared" si="15"/>
        <v>541.55198484358402</v>
      </c>
      <c r="AT19">
        <f t="shared" si="16"/>
        <v>475.67758657609966</v>
      </c>
      <c r="AU19">
        <f t="shared" si="17"/>
        <v>783.83967988891845</v>
      </c>
      <c r="AW19">
        <v>16</v>
      </c>
      <c r="AX19">
        <f>(R19*SUMPRODUCT(K20:$K$23, X20:$X$23)-$AZ$3*SUMPRODUCT(K19:$K$22, W20:$W$23))/Z19</f>
        <v>10344.647074493529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11231.299527994634</v>
      </c>
      <c r="P20">
        <f t="shared" si="30"/>
        <v>561.56497639973168</v>
      </c>
      <c r="Q20" s="5">
        <f t="shared" si="31"/>
        <v>25</v>
      </c>
      <c r="R20">
        <f t="shared" si="0"/>
        <v>500000</v>
      </c>
      <c r="S20">
        <f t="shared" si="1"/>
        <v>8180.1936557260678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7528.1169634259213</v>
      </c>
      <c r="AC20">
        <f t="shared" si="2"/>
        <v>5742.5477960667231</v>
      </c>
      <c r="AE20">
        <f t="shared" si="3"/>
        <v>7884.4434576807298</v>
      </c>
      <c r="AF20">
        <f t="shared" si="4"/>
        <v>-394.22217288403652</v>
      </c>
      <c r="AG20">
        <f t="shared" si="5"/>
        <v>-17.550158461245559</v>
      </c>
      <c r="AH20">
        <f t="shared" si="6"/>
        <v>-9223.5132381322692</v>
      </c>
      <c r="AI20">
        <f t="shared" si="7"/>
        <v>-1750.8421117968219</v>
      </c>
      <c r="AJ20">
        <f t="shared" si="8"/>
        <v>1785.5691673591982</v>
      </c>
      <c r="AK20">
        <f t="shared" si="32"/>
        <v>1285.1192039004093</v>
      </c>
      <c r="AL20">
        <f t="shared" si="9"/>
        <v>1319.8462594627856</v>
      </c>
      <c r="AN20">
        <f t="shared" si="10"/>
        <v>2382.8828085655728</v>
      </c>
      <c r="AO20">
        <f t="shared" si="11"/>
        <v>-119.14414042827866</v>
      </c>
      <c r="AP20">
        <f t="shared" si="12"/>
        <v>-5.3041119654633606</v>
      </c>
      <c r="AQ20">
        <f t="shared" si="13"/>
        <v>-2787.5843422165303</v>
      </c>
      <c r="AR20">
        <f t="shared" si="14"/>
        <v>-529.14978604469957</v>
      </c>
      <c r="AS20">
        <f t="shared" si="15"/>
        <v>539.64520073513984</v>
      </c>
      <c r="AT20">
        <f t="shared" si="16"/>
        <v>388.39627354402467</v>
      </c>
      <c r="AU20">
        <f t="shared" si="17"/>
        <v>398.89168823446494</v>
      </c>
      <c r="AW20">
        <v>17</v>
      </c>
      <c r="AX20">
        <f>(R20*SUMPRODUCT(K21:$K$23, X21:$X$23)-$AZ$3*SUMPRODUCT(K20:$K$22, W21:$W$23))/Z20</f>
        <v>8180.1936557260678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11231.299527994634</v>
      </c>
      <c r="P21">
        <f t="shared" si="30"/>
        <v>561.56497639973168</v>
      </c>
      <c r="Q21" s="5">
        <f t="shared" si="31"/>
        <v>25</v>
      </c>
      <c r="R21">
        <f t="shared" si="0"/>
        <v>500000</v>
      </c>
      <c r="S21">
        <f t="shared" si="1"/>
        <v>5742.7694614507809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5742.5477960667231</v>
      </c>
      <c r="AC21">
        <f t="shared" si="2"/>
        <v>3877.4682507139323</v>
      </c>
      <c r="AE21">
        <f t="shared" si="3"/>
        <v>7583.2762618083389</v>
      </c>
      <c r="AF21">
        <f t="shared" si="4"/>
        <v>-379.16381309041697</v>
      </c>
      <c r="AG21">
        <f t="shared" si="5"/>
        <v>-16.879783685998678</v>
      </c>
      <c r="AH21">
        <f t="shared" si="6"/>
        <v>-9897.4638126884784</v>
      </c>
      <c r="AI21">
        <f t="shared" si="7"/>
        <v>-2710.2311476565546</v>
      </c>
      <c r="AJ21">
        <f t="shared" si="8"/>
        <v>1865.0795453527908</v>
      </c>
      <c r="AK21">
        <f t="shared" si="32"/>
        <v>1107.8457171462221</v>
      </c>
      <c r="AL21">
        <f t="shared" si="9"/>
        <v>262.69411484245825</v>
      </c>
      <c r="AN21">
        <f t="shared" si="10"/>
        <v>2111.2063614679241</v>
      </c>
      <c r="AO21">
        <f t="shared" si="11"/>
        <v>-105.5603180733962</v>
      </c>
      <c r="AP21">
        <f t="shared" si="12"/>
        <v>-4.6993813053547937</v>
      </c>
      <c r="AQ21">
        <f t="shared" si="13"/>
        <v>-2755.4829657179921</v>
      </c>
      <c r="AR21">
        <f t="shared" si="14"/>
        <v>-754.53630362881881</v>
      </c>
      <c r="AS21">
        <f t="shared" si="15"/>
        <v>519.2436177781484</v>
      </c>
      <c r="AT21">
        <f t="shared" si="16"/>
        <v>308.42749819671701</v>
      </c>
      <c r="AU21">
        <f t="shared" si="17"/>
        <v>73.134812346046687</v>
      </c>
      <c r="AW21">
        <v>18</v>
      </c>
      <c r="AX21">
        <f>(R21*SUMPRODUCT(K22:$K$23, X22:$X$23)-$AZ$3*SUMPRODUCT(K21:$K$22, W22:$W$23))/Z21</f>
        <v>5742.7694614507809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11231.299527994634</v>
      </c>
      <c r="P22">
        <f t="shared" si="30"/>
        <v>561.56497639973168</v>
      </c>
      <c r="Q22" s="5">
        <f t="shared" si="31"/>
        <v>25</v>
      </c>
      <c r="R22">
        <f t="shared" si="0"/>
        <v>500000</v>
      </c>
      <c r="S22">
        <f t="shared" si="1"/>
        <v>3018.3325585693365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3877.4682507139323</v>
      </c>
      <c r="AC22">
        <f t="shared" si="2"/>
        <v>1953.720818580782</v>
      </c>
      <c r="AE22">
        <f t="shared" si="3"/>
        <v>7269.8495880653827</v>
      </c>
      <c r="AF22">
        <f t="shared" si="4"/>
        <v>-363.49247940326916</v>
      </c>
      <c r="AG22">
        <f t="shared" si="5"/>
        <v>-16.182120265657776</v>
      </c>
      <c r="AH22">
        <f t="shared" si="6"/>
        <v>-10577.311669618282</v>
      </c>
      <c r="AI22">
        <f t="shared" si="7"/>
        <v>-3687.1366812218266</v>
      </c>
      <c r="AJ22">
        <f t="shared" si="8"/>
        <v>1923.7474321331504</v>
      </c>
      <c r="AK22">
        <f t="shared" si="32"/>
        <v>922.7719360018084</v>
      </c>
      <c r="AL22">
        <f t="shared" si="9"/>
        <v>-840.61731308686785</v>
      </c>
      <c r="AN22">
        <f t="shared" si="10"/>
        <v>1864.4099006687529</v>
      </c>
      <c r="AO22">
        <f t="shared" si="11"/>
        <v>-93.220495033437658</v>
      </c>
      <c r="AP22">
        <f t="shared" si="12"/>
        <v>-4.1500315614003718</v>
      </c>
      <c r="AQ22">
        <f t="shared" si="13"/>
        <v>-2712.634472062492</v>
      </c>
      <c r="AR22">
        <f t="shared" si="14"/>
        <v>-945.59509798857698</v>
      </c>
      <c r="AS22">
        <f t="shared" si="15"/>
        <v>493.36010537868617</v>
      </c>
      <c r="AT22">
        <f t="shared" si="16"/>
        <v>236.65209475109316</v>
      </c>
      <c r="AU22">
        <f t="shared" si="17"/>
        <v>-215.58289785879762</v>
      </c>
      <c r="AW22">
        <v>19</v>
      </c>
      <c r="AX22">
        <f>(R22*SUMPRODUCT(K23:$K$23, X23:$X$23)-$AZ$3*SUMPRODUCT(K22:$K$22, W23:$W$23))/Z22</f>
        <v>3018.3325585693365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11231.299527994634</v>
      </c>
      <c r="P23">
        <f t="shared" si="30"/>
        <v>561.56497639973168</v>
      </c>
      <c r="Q23" s="5">
        <f t="shared" si="31"/>
        <v>25</v>
      </c>
      <c r="R23">
        <f t="shared" si="0"/>
        <v>500000</v>
      </c>
      <c r="S23">
        <f t="shared" si="1"/>
        <v>3159.4479754234762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1953.720818580782</v>
      </c>
      <c r="AC23">
        <f t="shared" si="2"/>
        <v>1953.7208185807817</v>
      </c>
      <c r="AE23">
        <f t="shared" si="3"/>
        <v>6945.1448095512696</v>
      </c>
      <c r="AF23">
        <f t="shared" si="4"/>
        <v>-347.25724047756347</v>
      </c>
      <c r="AG23">
        <f t="shared" si="5"/>
        <v>-15.459352660482683</v>
      </c>
      <c r="AH23">
        <f t="shared" si="6"/>
        <v>-11218.928050370305</v>
      </c>
      <c r="AI23">
        <f t="shared" si="7"/>
        <v>-4636.499833957082</v>
      </c>
      <c r="AJ23">
        <f t="shared" si="8"/>
        <v>0</v>
      </c>
      <c r="AK23">
        <f t="shared" si="32"/>
        <v>731.76112973159456</v>
      </c>
      <c r="AL23">
        <f t="shared" si="9"/>
        <v>-3904.7387042254877</v>
      </c>
      <c r="AN23">
        <f t="shared" si="10"/>
        <v>1640.7387966759782</v>
      </c>
      <c r="AO23">
        <f t="shared" si="11"/>
        <v>-82.036939833798911</v>
      </c>
      <c r="AP23">
        <f t="shared" si="12"/>
        <v>-3.6521570646975139</v>
      </c>
      <c r="AQ23">
        <f t="shared" si="13"/>
        <v>-2650.3882948623877</v>
      </c>
      <c r="AR23">
        <f t="shared" si="14"/>
        <v>-1095.338595084906</v>
      </c>
      <c r="AS23">
        <f t="shared" si="15"/>
        <v>0</v>
      </c>
      <c r="AT23">
        <f t="shared" si="16"/>
        <v>172.87312336510436</v>
      </c>
      <c r="AU23">
        <f t="shared" si="17"/>
        <v>-922.46547171980183</v>
      </c>
      <c r="AW23">
        <v>20</v>
      </c>
      <c r="AX23">
        <f>(R23*SUMPRODUCT(K$23:$K24, X$23:$X24)-$AZ$3*SUMPRODUCT(K$22:$K23, W$23:$W24))/Z23</f>
        <v>3159.4479754234762</v>
      </c>
    </row>
    <row r="25" spans="5:50" x14ac:dyDescent="0.25">
      <c r="AN25" s="6">
        <f t="shared" ref="AN25:AU25" si="33">SUM(AN3:AN23)</f>
        <v>108029.39024015068</v>
      </c>
      <c r="AO25" s="6">
        <f t="shared" si="33"/>
        <v>-13824.944158003507</v>
      </c>
      <c r="AP25" s="6">
        <f t="shared" si="33"/>
        <v>-1737.8976150470248</v>
      </c>
      <c r="AQ25" s="6">
        <f t="shared" si="33"/>
        <v>-43697.229314678938</v>
      </c>
      <c r="AR25" s="6">
        <f t="shared" si="33"/>
        <v>48769.319152421216</v>
      </c>
      <c r="AS25" s="6">
        <f t="shared" si="33"/>
        <v>-7978.460895645374</v>
      </c>
      <c r="AT25" s="6">
        <f t="shared" si="33"/>
        <v>13996.069362301385</v>
      </c>
      <c r="AU25" s="7">
        <f t="shared" si="33"/>
        <v>54786.927619077222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38147.53130317117</v>
      </c>
      <c r="K3">
        <v>1</v>
      </c>
      <c r="L3" s="2">
        <v>0</v>
      </c>
      <c r="O3">
        <f>$C$3</f>
        <v>38147.53130317117</v>
      </c>
      <c r="P3">
        <f>O3*B5</f>
        <v>30518.025042536938</v>
      </c>
      <c r="Q3" s="5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38147.53130317117</v>
      </c>
      <c r="AF3">
        <f t="shared" ref="AF3:AF23" si="4">-$Z3*P3</f>
        <v>-30518.025042536938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6107.0736736342324</v>
      </c>
      <c r="AJ3">
        <f t="shared" ref="AJ3:AJ23" si="8">AB3-AC3</f>
        <v>0</v>
      </c>
      <c r="AL3">
        <f t="shared" ref="AL3:AL23" si="9">SUM(AI3:AK3)</f>
        <v>6107.0736736342324</v>
      </c>
      <c r="AN3">
        <f t="shared" ref="AN3:AN23" si="10">AE3*$K3</f>
        <v>38147.53130317117</v>
      </c>
      <c r="AO3">
        <f t="shared" ref="AO3:AO23" si="11">AF3*$K3</f>
        <v>-30518.025042536938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6107.0736736342324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6107.0736736342324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13386.973823828925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7946.5142093254317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7773.2440349759709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-7773.2440349759709</v>
      </c>
      <c r="AK4">
        <f>H4*SUM(AB4, AE4:AF4)</f>
        <v>0</v>
      </c>
      <c r="AL4">
        <f t="shared" si="9"/>
        <v>-13675.519534975971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-5613.7297888529565</v>
      </c>
      <c r="AR4">
        <f t="shared" si="14"/>
        <v>-5613.7297888529565</v>
      </c>
      <c r="AS4">
        <f t="shared" si="15"/>
        <v>-7393.2319145672145</v>
      </c>
      <c r="AT4">
        <f t="shared" si="16"/>
        <v>0</v>
      </c>
      <c r="AU4">
        <f t="shared" si="17"/>
        <v>-13006.961703420171</v>
      </c>
      <c r="AW4">
        <v>1</v>
      </c>
      <c r="AX4">
        <f>(R4*SUMPRODUCT(K5:$K$23, X5:$X$23)-$AZ$3*SUMPRODUCT(K4:$K$22, W5:$W$23))/Z4</f>
        <v>7946.5142093254317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38147.53130317117</v>
      </c>
      <c r="P5">
        <f t="shared" ref="P5:P23" si="30">O5*$C$5</f>
        <v>1907.3765651585586</v>
      </c>
      <c r="Q5" s="5">
        <f t="shared" ref="Q5:Q23" si="31">$C$8</f>
        <v>25</v>
      </c>
      <c r="R5">
        <f t="shared" si="0"/>
        <v>500000</v>
      </c>
      <c r="S5">
        <f t="shared" si="1"/>
        <v>14868.909719639167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7773.2440349759709</v>
      </c>
      <c r="AC5">
        <f t="shared" si="2"/>
        <v>14201.026714397201</v>
      </c>
      <c r="AE5">
        <f t="shared" si="3"/>
        <v>36434.017109479355</v>
      </c>
      <c r="AF5">
        <f t="shared" si="4"/>
        <v>-1821.700855473968</v>
      </c>
      <c r="AG5">
        <f t="shared" si="5"/>
        <v>-23.87704778320126</v>
      </c>
      <c r="AH5">
        <f t="shared" si="6"/>
        <v>-6665.7915909748235</v>
      </c>
      <c r="AI5">
        <f t="shared" si="7"/>
        <v>27922.647615247366</v>
      </c>
      <c r="AJ5">
        <f t="shared" si="8"/>
        <v>-6427.7826794212306</v>
      </c>
      <c r="AK5">
        <f>H5*SUM(AB5, AE5:AF5)</f>
        <v>2199.8105789981328</v>
      </c>
      <c r="AL5">
        <f t="shared" si="9"/>
        <v>23694.675514824266</v>
      </c>
      <c r="AN5">
        <f t="shared" si="10"/>
        <v>32943.112558534805</v>
      </c>
      <c r="AO5">
        <f t="shared" si="11"/>
        <v>-1647.1556279267404</v>
      </c>
      <c r="AP5">
        <f t="shared" si="12"/>
        <v>-21.589282080093785</v>
      </c>
      <c r="AQ5">
        <f t="shared" si="13"/>
        <v>-6027.1125748603017</v>
      </c>
      <c r="AR5">
        <f t="shared" si="14"/>
        <v>25247.255073667671</v>
      </c>
      <c r="AS5">
        <f t="shared" si="15"/>
        <v>-5811.9083512995576</v>
      </c>
      <c r="AT5">
        <f t="shared" si="16"/>
        <v>1989.036984135804</v>
      </c>
      <c r="AU5">
        <f t="shared" si="17"/>
        <v>21424.383706503915</v>
      </c>
      <c r="AW5">
        <v>2</v>
      </c>
      <c r="AX5">
        <f>(R5*SUMPRODUCT(K6:$K$23, X6:$X$23)-$AZ$3*SUMPRODUCT(K5:$K$22, W6:$W$23))/Z5</f>
        <v>14868.909719639167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38147.53130317117</v>
      </c>
      <c r="P6">
        <f t="shared" si="30"/>
        <v>1907.3765651585586</v>
      </c>
      <c r="Q6" s="5">
        <f t="shared" si="31"/>
        <v>25</v>
      </c>
      <c r="R6">
        <f t="shared" si="0"/>
        <v>500000</v>
      </c>
      <c r="S6">
        <f t="shared" si="1"/>
        <v>20848.434114234638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14201.026714397201</v>
      </c>
      <c r="AC6">
        <f t="shared" si="2"/>
        <v>19403.601382129709</v>
      </c>
      <c r="AE6">
        <f t="shared" si="3"/>
        <v>35503.841058915023</v>
      </c>
      <c r="AF6">
        <f t="shared" si="4"/>
        <v>-1775.1920529457514</v>
      </c>
      <c r="AG6">
        <f t="shared" si="5"/>
        <v>-23.267456533919681</v>
      </c>
      <c r="AH6">
        <f t="shared" si="6"/>
        <v>-7416.4154289913367</v>
      </c>
      <c r="AI6">
        <f t="shared" si="7"/>
        <v>26288.96612044402</v>
      </c>
      <c r="AJ6">
        <f t="shared" si="8"/>
        <v>-5202.5746677325078</v>
      </c>
      <c r="AK6">
        <f>H6*SUM(AB6, AE6:AF6)</f>
        <v>2621.7532619040462</v>
      </c>
      <c r="AL6">
        <f t="shared" si="9"/>
        <v>23708.144714615559</v>
      </c>
      <c r="AN6">
        <f t="shared" si="10"/>
        <v>30437.148758190229</v>
      </c>
      <c r="AO6">
        <f t="shared" si="11"/>
        <v>-1521.8574379095116</v>
      </c>
      <c r="AP6">
        <f t="shared" si="12"/>
        <v>-19.946997694487781</v>
      </c>
      <c r="AQ6">
        <f t="shared" si="13"/>
        <v>-6358.0314955264403</v>
      </c>
      <c r="AR6">
        <f t="shared" si="14"/>
        <v>22537.312827059795</v>
      </c>
      <c r="AS6">
        <f t="shared" si="15"/>
        <v>-4460.1241545836729</v>
      </c>
      <c r="AT6">
        <f t="shared" si="16"/>
        <v>2247.6073478198059</v>
      </c>
      <c r="AU6">
        <f t="shared" si="17"/>
        <v>20324.796020295929</v>
      </c>
      <c r="AW6">
        <v>3</v>
      </c>
      <c r="AX6">
        <f>(R6*SUMPRODUCT(K7:$K$23, X7:$X$23)-$AZ$3*SUMPRODUCT(K6:$K$22, W7:$W$23))/Z6</f>
        <v>20848.434114234638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38147.53130317117</v>
      </c>
      <c r="P7">
        <f t="shared" si="30"/>
        <v>1907.3765651585586</v>
      </c>
      <c r="Q7" s="5">
        <f t="shared" si="31"/>
        <v>25</v>
      </c>
      <c r="R7">
        <f t="shared" si="0"/>
        <v>500000</v>
      </c>
      <c r="S7">
        <f t="shared" si="1"/>
        <v>25948.749926916167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19403.601382129709</v>
      </c>
      <c r="AC7">
        <f t="shared" si="2"/>
        <v>23484.756064888221</v>
      </c>
      <c r="AE7">
        <f t="shared" si="3"/>
        <v>34525.187905232255</v>
      </c>
      <c r="AF7">
        <f t="shared" si="4"/>
        <v>-1726.2593952616128</v>
      </c>
      <c r="AG7">
        <f t="shared" si="5"/>
        <v>-22.626095795589666</v>
      </c>
      <c r="AH7">
        <f t="shared" si="6"/>
        <v>-8173.7234598163486</v>
      </c>
      <c r="AI7">
        <f t="shared" si="7"/>
        <v>24602.578954358702</v>
      </c>
      <c r="AJ7">
        <f t="shared" si="8"/>
        <v>-4081.1546827585116</v>
      </c>
      <c r="AK7">
        <f>H7*SUM(AB7, AE7:AF7)</f>
        <v>3220.8960943425918</v>
      </c>
      <c r="AL7">
        <f t="shared" si="9"/>
        <v>23742.320365942782</v>
      </c>
      <c r="AN7">
        <f t="shared" si="10"/>
        <v>27878.079983582516</v>
      </c>
      <c r="AO7">
        <f t="shared" si="11"/>
        <v>-1393.9039991791258</v>
      </c>
      <c r="AP7">
        <f t="shared" si="12"/>
        <v>-18.269910942615201</v>
      </c>
      <c r="AQ7">
        <f t="shared" si="13"/>
        <v>-6600.0427572448307</v>
      </c>
      <c r="AR7">
        <f t="shared" si="14"/>
        <v>19865.863316215942</v>
      </c>
      <c r="AS7">
        <f t="shared" si="15"/>
        <v>-3295.4131048790518</v>
      </c>
      <c r="AT7">
        <f t="shared" si="16"/>
        <v>2600.7794420514469</v>
      </c>
      <c r="AU7">
        <f t="shared" si="17"/>
        <v>19171.229653388338</v>
      </c>
      <c r="AW7">
        <v>4</v>
      </c>
      <c r="AX7">
        <f>(R7*SUMPRODUCT(K8:$K$23, X8:$X$23)-$AZ$3*SUMPRODUCT(K7:$K$22, W8:$W$23))/Z7</f>
        <v>25948.749926916167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38147.53130317117</v>
      </c>
      <c r="P8">
        <f t="shared" si="30"/>
        <v>1907.3765651585586</v>
      </c>
      <c r="Q8" s="5">
        <f t="shared" si="31"/>
        <v>25</v>
      </c>
      <c r="R8">
        <f t="shared" si="0"/>
        <v>500000</v>
      </c>
      <c r="S8">
        <f t="shared" si="1"/>
        <v>30185.070858008057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23484.756064888221</v>
      </c>
      <c r="AC8">
        <f t="shared" si="2"/>
        <v>26504.515522725676</v>
      </c>
      <c r="AE8">
        <f t="shared" si="3"/>
        <v>33496.089518382738</v>
      </c>
      <c r="AF8">
        <f t="shared" si="4"/>
        <v>-1674.8044759191371</v>
      </c>
      <c r="AG8">
        <f t="shared" si="5"/>
        <v>-21.951675753391569</v>
      </c>
      <c r="AH8">
        <f t="shared" si="6"/>
        <v>-8963.1816848440048</v>
      </c>
      <c r="AI8">
        <f t="shared" si="7"/>
        <v>22836.151681866206</v>
      </c>
      <c r="AJ8">
        <f t="shared" si="8"/>
        <v>-3019.7594578374556</v>
      </c>
      <c r="AK8">
        <f t="shared" ref="AK8:AK23" si="32">H8*SUM(AB8:AB8, AE8:AF8)</f>
        <v>3876.9534816253622</v>
      </c>
      <c r="AL8">
        <f t="shared" si="9"/>
        <v>23693.345705654112</v>
      </c>
      <c r="AN8">
        <f t="shared" si="10"/>
        <v>25275.313633391004</v>
      </c>
      <c r="AO8">
        <f t="shared" si="11"/>
        <v>-1263.7656816695503</v>
      </c>
      <c r="AP8">
        <f t="shared" si="12"/>
        <v>-16.564186966988537</v>
      </c>
      <c r="AQ8">
        <f t="shared" si="13"/>
        <v>-6763.393324261584</v>
      </c>
      <c r="AR8">
        <f t="shared" si="14"/>
        <v>17231.590440492881</v>
      </c>
      <c r="AS8">
        <f t="shared" si="15"/>
        <v>-2278.6351628405137</v>
      </c>
      <c r="AT8">
        <f t="shared" si="16"/>
        <v>2925.452391580528</v>
      </c>
      <c r="AU8">
        <f t="shared" si="17"/>
        <v>17878.407669232896</v>
      </c>
      <c r="AW8">
        <v>5</v>
      </c>
      <c r="AX8">
        <f>(R8*SUMPRODUCT(K9:$K$23, X9:$X$23)-$AZ$3*SUMPRODUCT(K8:$K$22, W9:$W$23))/Z8</f>
        <v>30185.070858008057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38147.53130317117</v>
      </c>
      <c r="P9">
        <f t="shared" si="30"/>
        <v>1907.3765651585586</v>
      </c>
      <c r="Q9" s="5">
        <f t="shared" si="31"/>
        <v>25</v>
      </c>
      <c r="R9">
        <f t="shared" si="0"/>
        <v>500000</v>
      </c>
      <c r="S9">
        <f t="shared" si="1"/>
        <v>33469.21478334476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26504.515522725676</v>
      </c>
      <c r="AC9">
        <f t="shared" si="2"/>
        <v>28433.411670777314</v>
      </c>
      <c r="AE9">
        <f t="shared" si="3"/>
        <v>32407.825184673595</v>
      </c>
      <c r="AF9">
        <f t="shared" si="4"/>
        <v>-1620.3912592336799</v>
      </c>
      <c r="AG9">
        <f t="shared" si="5"/>
        <v>-21.238481284095283</v>
      </c>
      <c r="AH9">
        <f t="shared" si="6"/>
        <v>-9873.554235247404</v>
      </c>
      <c r="AI9">
        <f t="shared" si="7"/>
        <v>20892.641208908419</v>
      </c>
      <c r="AJ9">
        <f t="shared" si="8"/>
        <v>-1928.8961480516373</v>
      </c>
      <c r="AK9">
        <f t="shared" si="32"/>
        <v>4205.2290894953549</v>
      </c>
      <c r="AL9">
        <f t="shared" si="9"/>
        <v>23168.974150352136</v>
      </c>
      <c r="AN9">
        <f t="shared" si="10"/>
        <v>22781.94197180757</v>
      </c>
      <c r="AO9">
        <f t="shared" si="11"/>
        <v>-1139.0970985903784</v>
      </c>
      <c r="AP9">
        <f t="shared" si="12"/>
        <v>-14.930154844589985</v>
      </c>
      <c r="AQ9">
        <f t="shared" si="13"/>
        <v>-6940.877345551713</v>
      </c>
      <c r="AR9">
        <f t="shared" si="14"/>
        <v>14687.037372820889</v>
      </c>
      <c r="AS9">
        <f t="shared" si="15"/>
        <v>-1355.9688088955031</v>
      </c>
      <c r="AT9">
        <f t="shared" si="16"/>
        <v>2956.1775450562454</v>
      </c>
      <c r="AU9">
        <f t="shared" si="17"/>
        <v>16287.246108981632</v>
      </c>
      <c r="AW9">
        <v>6</v>
      </c>
      <c r="AX9">
        <f>(R9*SUMPRODUCT(K10:$K$23, X10:$X$23)-$AZ$3*SUMPRODUCT(K9:$K$22, W10:$W$23))/Z9</f>
        <v>33469.21478334476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38147.53130317117</v>
      </c>
      <c r="P10">
        <f t="shared" si="30"/>
        <v>1907.3765651585586</v>
      </c>
      <c r="Q10" s="5">
        <f t="shared" si="31"/>
        <v>25</v>
      </c>
      <c r="R10">
        <f t="shared" si="0"/>
        <v>500000</v>
      </c>
      <c r="S10">
        <f t="shared" si="1"/>
        <v>35690.674810875098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28433.411670777314</v>
      </c>
      <c r="AC10">
        <f t="shared" si="2"/>
        <v>29248.834335529653</v>
      </c>
      <c r="AE10">
        <f t="shared" si="3"/>
        <v>31262.250694568127</v>
      </c>
      <c r="AF10">
        <f t="shared" si="4"/>
        <v>-1563.1125347284064</v>
      </c>
      <c r="AG10">
        <f t="shared" si="5"/>
        <v>-20.487728580728188</v>
      </c>
      <c r="AH10">
        <f t="shared" si="6"/>
        <v>-10767.357810522921</v>
      </c>
      <c r="AI10">
        <f t="shared" si="7"/>
        <v>18911.292620736072</v>
      </c>
      <c r="AJ10">
        <f t="shared" si="8"/>
        <v>-815.42266475233919</v>
      </c>
      <c r="AK10">
        <f t="shared" si="32"/>
        <v>3156.5974558025055</v>
      </c>
      <c r="AL10">
        <f t="shared" si="9"/>
        <v>21252.467411786238</v>
      </c>
      <c r="AN10">
        <f t="shared" si="10"/>
        <v>20844.759498841635</v>
      </c>
      <c r="AO10">
        <f t="shared" si="11"/>
        <v>-1042.2379749420818</v>
      </c>
      <c r="AP10">
        <f t="shared" si="12"/>
        <v>-13.660621530906791</v>
      </c>
      <c r="AQ10">
        <f t="shared" si="13"/>
        <v>-7179.3610188572156</v>
      </c>
      <c r="AR10">
        <f t="shared" si="14"/>
        <v>12609.499883511433</v>
      </c>
      <c r="AS10">
        <f t="shared" si="15"/>
        <v>-543.70011624340248</v>
      </c>
      <c r="AT10">
        <f t="shared" si="16"/>
        <v>2104.7273737169289</v>
      </c>
      <c r="AU10">
        <f t="shared" si="17"/>
        <v>14170.527140984957</v>
      </c>
      <c r="AW10">
        <v>7</v>
      </c>
      <c r="AX10">
        <f>(R10*SUMPRODUCT(K11:$K$23, X11:$X$23)-$AZ$3*SUMPRODUCT(K10:$K$22, W11:$W$23))/Z10</f>
        <v>35690.674810875098</v>
      </c>
    </row>
    <row r="11" spans="1:52" x14ac:dyDescent="0.25">
      <c r="A11" t="s">
        <v>33</v>
      </c>
      <c r="C11" s="24">
        <f>AU25</f>
        <v>168878.73295924201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38147.53130317117</v>
      </c>
      <c r="P11">
        <f t="shared" si="30"/>
        <v>1907.3765651585586</v>
      </c>
      <c r="Q11" s="5">
        <f t="shared" si="31"/>
        <v>25</v>
      </c>
      <c r="R11">
        <f t="shared" si="0"/>
        <v>500000</v>
      </c>
      <c r="S11">
        <f t="shared" si="1"/>
        <v>37091.567148949413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29248.834335529653</v>
      </c>
      <c r="AC11">
        <f t="shared" si="2"/>
        <v>29235.789153256243</v>
      </c>
      <c r="AE11">
        <f t="shared" si="3"/>
        <v>30068.10624684926</v>
      </c>
      <c r="AF11">
        <f t="shared" si="4"/>
        <v>-1503.405312342463</v>
      </c>
      <c r="AG11">
        <f t="shared" si="5"/>
        <v>-19.705145536081993</v>
      </c>
      <c r="AH11">
        <f t="shared" si="6"/>
        <v>-11554.115176778259</v>
      </c>
      <c r="AI11">
        <f t="shared" si="7"/>
        <v>16990.880612192457</v>
      </c>
      <c r="AJ11">
        <f t="shared" si="8"/>
        <v>13.045182273410319</v>
      </c>
      <c r="AK11">
        <f t="shared" si="32"/>
        <v>2965.8343593528703</v>
      </c>
      <c r="AL11">
        <f t="shared" si="9"/>
        <v>19969.760153818737</v>
      </c>
      <c r="AN11">
        <f t="shared" si="10"/>
        <v>19070.2356252832</v>
      </c>
      <c r="AO11">
        <f t="shared" si="11"/>
        <v>-953.51178126416005</v>
      </c>
      <c r="AP11">
        <f t="shared" si="12"/>
        <v>-12.497686595841333</v>
      </c>
      <c r="AQ11">
        <f t="shared" si="13"/>
        <v>-7328.0204963327469</v>
      </c>
      <c r="AR11">
        <f t="shared" si="14"/>
        <v>10776.205661090455</v>
      </c>
      <c r="AS11">
        <f t="shared" si="15"/>
        <v>8.2737069533526295</v>
      </c>
      <c r="AT11">
        <f t="shared" si="16"/>
        <v>1881.0349941591928</v>
      </c>
      <c r="AU11">
        <f t="shared" si="17"/>
        <v>12665.514362202999</v>
      </c>
      <c r="AW11">
        <v>8</v>
      </c>
      <c r="AX11">
        <f>(R11*SUMPRODUCT(K12:$K$23, X12:$X$23)-$AZ$3*SUMPRODUCT(K11:$K$22, W12:$W$23))/Z11</f>
        <v>37091.567148949413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38147.53130317117</v>
      </c>
      <c r="P12">
        <f t="shared" si="30"/>
        <v>1907.3765651585586</v>
      </c>
      <c r="Q12" s="5">
        <f t="shared" si="31"/>
        <v>25</v>
      </c>
      <c r="R12">
        <f t="shared" si="0"/>
        <v>500000</v>
      </c>
      <c r="S12">
        <f t="shared" si="1"/>
        <v>37861.203154137445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29235.789153256243</v>
      </c>
      <c r="AC12">
        <f t="shared" si="2"/>
        <v>28608.994659056109</v>
      </c>
      <c r="AE12">
        <f t="shared" si="3"/>
        <v>28825.352297060756</v>
      </c>
      <c r="AF12">
        <f t="shared" si="4"/>
        <v>-1441.2676148530379</v>
      </c>
      <c r="AG12">
        <f t="shared" si="5"/>
        <v>-18.890706234681385</v>
      </c>
      <c r="AH12">
        <f t="shared" si="6"/>
        <v>-12347.756920795826</v>
      </c>
      <c r="AI12">
        <f t="shared" si="7"/>
        <v>15017.437055177212</v>
      </c>
      <c r="AJ12">
        <f t="shared" si="8"/>
        <v>626.79449420013407</v>
      </c>
      <c r="AK12">
        <f t="shared" si="32"/>
        <v>3963.3911684824775</v>
      </c>
      <c r="AL12">
        <f t="shared" si="9"/>
        <v>19607.622717859824</v>
      </c>
      <c r="AN12">
        <f t="shared" si="10"/>
        <v>17086.016800480094</v>
      </c>
      <c r="AO12">
        <f t="shared" si="11"/>
        <v>-854.30084002400474</v>
      </c>
      <c r="AP12">
        <f t="shared" si="12"/>
        <v>-11.197327990042012</v>
      </c>
      <c r="AQ12">
        <f t="shared" si="13"/>
        <v>-7319.0426268779474</v>
      </c>
      <c r="AR12">
        <f t="shared" si="14"/>
        <v>8901.4760055880997</v>
      </c>
      <c r="AS12">
        <f t="shared" si="15"/>
        <v>371.52785325867205</v>
      </c>
      <c r="AT12">
        <f t="shared" si="16"/>
        <v>2349.2711344406057</v>
      </c>
      <c r="AU12">
        <f t="shared" si="17"/>
        <v>11622.274993287378</v>
      </c>
      <c r="AW12">
        <v>9</v>
      </c>
      <c r="AX12">
        <f>(R12*SUMPRODUCT(K13:$K$23, X13:$X$23)-$AZ$3*SUMPRODUCT(K12:$K$22, W13:$W$23))/Z12</f>
        <v>37861.203154137445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38147.53130317117</v>
      </c>
      <c r="P13">
        <f t="shared" si="30"/>
        <v>1907.3765651585586</v>
      </c>
      <c r="Q13" s="5">
        <f t="shared" si="31"/>
        <v>25</v>
      </c>
      <c r="R13">
        <f t="shared" si="0"/>
        <v>500000</v>
      </c>
      <c r="S13">
        <f t="shared" si="1"/>
        <v>38195.594831844304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28608.994659056109</v>
      </c>
      <c r="AC13">
        <f t="shared" si="2"/>
        <v>27572.576068027014</v>
      </c>
      <c r="AE13">
        <f t="shared" si="3"/>
        <v>27537.880043360503</v>
      </c>
      <c r="AF13">
        <f t="shared" si="4"/>
        <v>-1376.8940021680253</v>
      </c>
      <c r="AG13">
        <f t="shared" si="5"/>
        <v>-18.04696077480596</v>
      </c>
      <c r="AH13">
        <f t="shared" si="6"/>
        <v>-13096.767950572232</v>
      </c>
      <c r="AI13">
        <f t="shared" si="7"/>
        <v>13046.171129845441</v>
      </c>
      <c r="AJ13">
        <f t="shared" si="8"/>
        <v>1036.4185910290944</v>
      </c>
      <c r="AK13">
        <f t="shared" si="32"/>
        <v>5690.6009947558277</v>
      </c>
      <c r="AL13">
        <f t="shared" si="9"/>
        <v>19773.190715630364</v>
      </c>
      <c r="AN13">
        <f t="shared" si="10"/>
        <v>14786.55406849688</v>
      </c>
      <c r="AO13">
        <f t="shared" si="11"/>
        <v>-739.32770342484412</v>
      </c>
      <c r="AP13">
        <f t="shared" si="12"/>
        <v>-9.6903741627362443</v>
      </c>
      <c r="AQ13">
        <f t="shared" si="13"/>
        <v>-7032.3520590098824</v>
      </c>
      <c r="AR13">
        <f t="shared" si="14"/>
        <v>7005.183931899418</v>
      </c>
      <c r="AS13">
        <f t="shared" si="15"/>
        <v>556.50832633872244</v>
      </c>
      <c r="AT13">
        <f t="shared" si="16"/>
        <v>3055.5866740180218</v>
      </c>
      <c r="AU13">
        <f t="shared" si="17"/>
        <v>10617.278932256162</v>
      </c>
      <c r="AW13">
        <v>10</v>
      </c>
      <c r="AX13">
        <f>(R13*SUMPRODUCT(K14:$K$23, X14:$X$23)-$AZ$3*SUMPRODUCT(K13:$K$22, W14:$W$23))/Z13</f>
        <v>38195.594831844304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38147.53130317117</v>
      </c>
      <c r="P14">
        <f t="shared" si="30"/>
        <v>1907.3765651585586</v>
      </c>
      <c r="Q14" s="5">
        <f t="shared" si="31"/>
        <v>25</v>
      </c>
      <c r="R14">
        <f t="shared" si="0"/>
        <v>500000</v>
      </c>
      <c r="S14">
        <f t="shared" si="1"/>
        <v>37717.6394416197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27572.576068027014</v>
      </c>
      <c r="AC14">
        <f t="shared" si="2"/>
        <v>25910.410905968958</v>
      </c>
      <c r="AE14">
        <f t="shared" si="3"/>
        <v>26205.728294406566</v>
      </c>
      <c r="AF14">
        <f t="shared" si="4"/>
        <v>-1310.2864147203284</v>
      </c>
      <c r="AG14">
        <f t="shared" si="5"/>
        <v>-17.173934589725409</v>
      </c>
      <c r="AH14">
        <f t="shared" si="6"/>
        <v>-13851.131546649802</v>
      </c>
      <c r="AI14">
        <f t="shared" si="7"/>
        <v>11027.13639844671</v>
      </c>
      <c r="AJ14">
        <f t="shared" si="8"/>
        <v>1662.165162058056</v>
      </c>
      <c r="AK14">
        <f t="shared" si="32"/>
        <v>4489.6882957858234</v>
      </c>
      <c r="AL14">
        <f t="shared" si="9"/>
        <v>17178.989856290587</v>
      </c>
      <c r="AN14">
        <f t="shared" si="10"/>
        <v>12962.085230021545</v>
      </c>
      <c r="AO14">
        <f t="shared" si="11"/>
        <v>-648.1042615010773</v>
      </c>
      <c r="AP14">
        <f t="shared" si="12"/>
        <v>-8.4947077748016806</v>
      </c>
      <c r="AQ14">
        <f t="shared" si="13"/>
        <v>-6851.1565724443672</v>
      </c>
      <c r="AR14">
        <f t="shared" si="14"/>
        <v>5454.3296883012981</v>
      </c>
      <c r="AS14">
        <f t="shared" si="15"/>
        <v>822.15331911106455</v>
      </c>
      <c r="AT14">
        <f t="shared" si="16"/>
        <v>2220.725243443339</v>
      </c>
      <c r="AU14">
        <f t="shared" si="17"/>
        <v>8497.2082508557014</v>
      </c>
      <c r="AW14">
        <v>11</v>
      </c>
      <c r="AX14">
        <f>(R14*SUMPRODUCT(K15:$K$23, X15:$X$23)-$AZ$3*SUMPRODUCT(K14:$K$22, W15:$W$23))/Z14</f>
        <v>37717.6394416197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38147.53130317117</v>
      </c>
      <c r="P15">
        <f t="shared" si="30"/>
        <v>1907.3765651585586</v>
      </c>
      <c r="Q15" s="5">
        <f t="shared" si="31"/>
        <v>25</v>
      </c>
      <c r="R15">
        <f t="shared" si="0"/>
        <v>500000</v>
      </c>
      <c r="S15">
        <f t="shared" si="1"/>
        <v>36545.7345750112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25910.410905968958</v>
      </c>
      <c r="AC15">
        <f t="shared" si="2"/>
        <v>23783.419298900288</v>
      </c>
      <c r="AE15">
        <f t="shared" si="3"/>
        <v>24825.844732687685</v>
      </c>
      <c r="AF15">
        <f t="shared" si="4"/>
        <v>-1241.2922366343844</v>
      </c>
      <c r="AG15">
        <f t="shared" si="5"/>
        <v>-16.269627341929681</v>
      </c>
      <c r="AH15">
        <f t="shared" si="6"/>
        <v>-14651.35803796949</v>
      </c>
      <c r="AI15">
        <f t="shared" si="7"/>
        <v>8916.9248307418784</v>
      </c>
      <c r="AJ15">
        <f t="shared" si="8"/>
        <v>2126.9916070686704</v>
      </c>
      <c r="AK15">
        <f t="shared" si="32"/>
        <v>4235.2840183110447</v>
      </c>
      <c r="AL15">
        <f t="shared" si="9"/>
        <v>15279.200456121594</v>
      </c>
      <c r="AN15">
        <f t="shared" si="10"/>
        <v>11311.62087707717</v>
      </c>
      <c r="AO15">
        <f t="shared" si="11"/>
        <v>-565.58104385385855</v>
      </c>
      <c r="AP15">
        <f t="shared" si="12"/>
        <v>-7.4130752965243936</v>
      </c>
      <c r="AQ15">
        <f t="shared" si="13"/>
        <v>-6675.7288319625222</v>
      </c>
      <c r="AR15">
        <f t="shared" si="14"/>
        <v>4062.8979259642638</v>
      </c>
      <c r="AS15">
        <f t="shared" si="15"/>
        <v>969.14014112909297</v>
      </c>
      <c r="AT15">
        <f t="shared" si="16"/>
        <v>1929.7602010214423</v>
      </c>
      <c r="AU15">
        <f t="shared" si="17"/>
        <v>6961.7982681147996</v>
      </c>
      <c r="AW15">
        <v>12</v>
      </c>
      <c r="AX15">
        <f>(R15*SUMPRODUCT(K16:$K$23, X16:$X$23)-$AZ$3*SUMPRODUCT(K15:$K$22, W16:$W$23))/Z15</f>
        <v>36545.7345750112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38147.53130317117</v>
      </c>
      <c r="P16">
        <f t="shared" si="30"/>
        <v>1907.3765651585586</v>
      </c>
      <c r="Q16" s="5">
        <f t="shared" si="31"/>
        <v>25</v>
      </c>
      <c r="R16">
        <f t="shared" si="0"/>
        <v>500000</v>
      </c>
      <c r="S16">
        <f t="shared" si="1"/>
        <v>34720.291735878833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23783.419298900288</v>
      </c>
      <c r="AC16">
        <f t="shared" si="2"/>
        <v>21302.265905905631</v>
      </c>
      <c r="AE16">
        <f t="shared" si="3"/>
        <v>23405.012309682483</v>
      </c>
      <c r="AF16">
        <f t="shared" si="4"/>
        <v>-1170.2506154841242</v>
      </c>
      <c r="AG16">
        <f t="shared" si="5"/>
        <v>-15.338484241401517</v>
      </c>
      <c r="AH16">
        <f t="shared" si="6"/>
        <v>-15368.936542177347</v>
      </c>
      <c r="AI16">
        <f t="shared" si="7"/>
        <v>6850.486667779609</v>
      </c>
      <c r="AJ16">
        <f t="shared" si="8"/>
        <v>2481.1533929946563</v>
      </c>
      <c r="AK16">
        <f t="shared" si="32"/>
        <v>3937.7757475794519</v>
      </c>
      <c r="AL16">
        <f t="shared" si="9"/>
        <v>13269.415808353717</v>
      </c>
      <c r="AN16">
        <f t="shared" si="10"/>
        <v>9823.6266091466787</v>
      </c>
      <c r="AO16">
        <f t="shared" si="11"/>
        <v>-491.1813304573339</v>
      </c>
      <c r="AP16">
        <f t="shared" si="12"/>
        <v>-6.4379176538810841</v>
      </c>
      <c r="AQ16">
        <f t="shared" si="13"/>
        <v>-6450.6991909404524</v>
      </c>
      <c r="AR16">
        <f t="shared" si="14"/>
        <v>2875.3081700950102</v>
      </c>
      <c r="AS16">
        <f t="shared" si="15"/>
        <v>1041.3976361257266</v>
      </c>
      <c r="AT16">
        <f t="shared" si="16"/>
        <v>1652.7758286532062</v>
      </c>
      <c r="AU16">
        <f t="shared" si="17"/>
        <v>5569.4816348739432</v>
      </c>
      <c r="AW16">
        <v>13</v>
      </c>
      <c r="AX16">
        <f>(R16*SUMPRODUCT(K17:$K$23, X17:$X$23)-$AZ$3*SUMPRODUCT(K16:$K$22, W17:$W$23))/Z16</f>
        <v>34720.291735878833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38147.53130317117</v>
      </c>
      <c r="P17">
        <f t="shared" si="30"/>
        <v>1907.3765651585586</v>
      </c>
      <c r="Q17" s="5">
        <f t="shared" si="31"/>
        <v>25</v>
      </c>
      <c r="R17">
        <f t="shared" si="0"/>
        <v>500000</v>
      </c>
      <c r="S17">
        <f t="shared" si="1"/>
        <v>32272.446886652422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21302.265905905631</v>
      </c>
      <c r="AC17">
        <f t="shared" si="2"/>
        <v>18570.951820744547</v>
      </c>
      <c r="AE17">
        <f t="shared" si="3"/>
        <v>21951.727688938849</v>
      </c>
      <c r="AF17">
        <f t="shared" si="4"/>
        <v>-1097.5863844469425</v>
      </c>
      <c r="AG17">
        <f t="shared" si="5"/>
        <v>-14.386073580018282</v>
      </c>
      <c r="AH17">
        <f t="shared" si="6"/>
        <v>-15980.516379384406</v>
      </c>
      <c r="AI17">
        <f t="shared" si="7"/>
        <v>4859.2388515274815</v>
      </c>
      <c r="AJ17">
        <f t="shared" si="8"/>
        <v>2731.3140851610842</v>
      </c>
      <c r="AK17">
        <f t="shared" si="32"/>
        <v>3607.3237649937173</v>
      </c>
      <c r="AL17">
        <f t="shared" si="9"/>
        <v>11197.876701682282</v>
      </c>
      <c r="AN17">
        <f t="shared" si="10"/>
        <v>8487.3839005684822</v>
      </c>
      <c r="AO17">
        <f t="shared" si="11"/>
        <v>-424.36919502842414</v>
      </c>
      <c r="AP17">
        <f t="shared" si="12"/>
        <v>-5.5622104567635109</v>
      </c>
      <c r="AQ17">
        <f t="shared" si="13"/>
        <v>-6178.683489659973</v>
      </c>
      <c r="AR17">
        <f t="shared" si="14"/>
        <v>1878.7690054233217</v>
      </c>
      <c r="AS17">
        <f t="shared" si="15"/>
        <v>1056.0312847481723</v>
      </c>
      <c r="AT17">
        <f t="shared" si="16"/>
        <v>1394.7303866461993</v>
      </c>
      <c r="AU17">
        <f t="shared" si="17"/>
        <v>4329.5306768176933</v>
      </c>
      <c r="AW17">
        <v>14</v>
      </c>
      <c r="AX17">
        <f>(R17*SUMPRODUCT(K18:$K$23, X18:$X$23)-$AZ$3*SUMPRODUCT(K17:$K$22, W18:$W$23))/Z17</f>
        <v>32272.446886652422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38147.53130317117</v>
      </c>
      <c r="P18">
        <f t="shared" si="30"/>
        <v>1907.3765651585586</v>
      </c>
      <c r="Q18" s="5">
        <f t="shared" si="31"/>
        <v>25</v>
      </c>
      <c r="R18">
        <f t="shared" si="0"/>
        <v>500000</v>
      </c>
      <c r="S18">
        <f t="shared" si="1"/>
        <v>29167.25892685385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18570.951820744547</v>
      </c>
      <c r="AC18">
        <f t="shared" si="2"/>
        <v>15650.012092488261</v>
      </c>
      <c r="AE18">
        <f t="shared" si="3"/>
        <v>20468.475549601473</v>
      </c>
      <c r="AF18">
        <f t="shared" si="4"/>
        <v>-1023.4237774800737</v>
      </c>
      <c r="AG18">
        <f t="shared" si="5"/>
        <v>-13.414023693257935</v>
      </c>
      <c r="AH18">
        <f t="shared" si="6"/>
        <v>-16563.783019203318</v>
      </c>
      <c r="AI18">
        <f t="shared" si="7"/>
        <v>2867.8547292248222</v>
      </c>
      <c r="AJ18">
        <f t="shared" si="8"/>
        <v>2920.9397282562859</v>
      </c>
      <c r="AK18">
        <f t="shared" si="32"/>
        <v>3253.0294274415396</v>
      </c>
      <c r="AL18">
        <f t="shared" si="9"/>
        <v>9041.8238849226473</v>
      </c>
      <c r="AN18">
        <f t="shared" si="10"/>
        <v>7290.0885819491405</v>
      </c>
      <c r="AO18">
        <f t="shared" si="11"/>
        <v>-364.50442909745703</v>
      </c>
      <c r="AP18">
        <f t="shared" si="12"/>
        <v>-4.7775624876039631</v>
      </c>
      <c r="AQ18">
        <f t="shared" si="13"/>
        <v>-5899.3863597491136</v>
      </c>
      <c r="AR18">
        <f t="shared" si="14"/>
        <v>1021.4202306149655</v>
      </c>
      <c r="AS18">
        <f t="shared" si="15"/>
        <v>1040.327078092407</v>
      </c>
      <c r="AT18">
        <f t="shared" si="16"/>
        <v>1158.6047347916856</v>
      </c>
      <c r="AU18">
        <f t="shared" si="17"/>
        <v>3220.3520434990578</v>
      </c>
      <c r="AW18">
        <v>15</v>
      </c>
      <c r="AX18">
        <f>(R18*SUMPRODUCT(K19:$K$23, X19:$X$23)-$AZ$3*SUMPRODUCT(K18:$K$22, W19:$W$23))/Z18</f>
        <v>29167.25892685385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38147.53130317117</v>
      </c>
      <c r="P19">
        <f t="shared" si="30"/>
        <v>1907.3765651585586</v>
      </c>
      <c r="Q19" s="5">
        <f t="shared" si="31"/>
        <v>25</v>
      </c>
      <c r="R19">
        <f t="shared" si="0"/>
        <v>500000</v>
      </c>
      <c r="S19">
        <f t="shared" si="1"/>
        <v>25347.778658243427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15650.012092488261</v>
      </c>
      <c r="AC19">
        <f t="shared" si="2"/>
        <v>12597.677590044015</v>
      </c>
      <c r="AE19">
        <f t="shared" si="3"/>
        <v>18959.069616823181</v>
      </c>
      <c r="AF19">
        <f t="shared" si="4"/>
        <v>-947.95348084115915</v>
      </c>
      <c r="AG19">
        <f t="shared" si="5"/>
        <v>-12.424833907435008</v>
      </c>
      <c r="AH19">
        <f t="shared" si="6"/>
        <v>-17100.990977806909</v>
      </c>
      <c r="AI19">
        <f t="shared" si="7"/>
        <v>897.70032426767648</v>
      </c>
      <c r="AJ19">
        <f t="shared" si="8"/>
        <v>3052.334502444246</v>
      </c>
      <c r="AK19">
        <f t="shared" si="32"/>
        <v>2880.3827425102022</v>
      </c>
      <c r="AL19">
        <f t="shared" si="9"/>
        <v>6830.4175692221252</v>
      </c>
      <c r="AN19">
        <f t="shared" si="10"/>
        <v>6220.2307413010531</v>
      </c>
      <c r="AO19">
        <f t="shared" si="11"/>
        <v>-311.01153706505266</v>
      </c>
      <c r="AP19">
        <f t="shared" si="12"/>
        <v>-4.0764307209467914</v>
      </c>
      <c r="AQ19">
        <f t="shared" si="13"/>
        <v>-5610.6186609746946</v>
      </c>
      <c r="AR19">
        <f t="shared" si="14"/>
        <v>294.52411254035866</v>
      </c>
      <c r="AS19">
        <f t="shared" si="15"/>
        <v>1001.4323112137463</v>
      </c>
      <c r="AT19">
        <f t="shared" si="16"/>
        <v>945.01711549056188</v>
      </c>
      <c r="AU19">
        <f t="shared" si="17"/>
        <v>2240.9735392446669</v>
      </c>
      <c r="AW19">
        <v>16</v>
      </c>
      <c r="AX19">
        <f>(R19*SUMPRODUCT(K20:$K$23, X20:$X$23)-$AZ$3*SUMPRODUCT(K19:$K$22, W20:$W$23))/Z19</f>
        <v>25347.778658243427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38147.53130317117</v>
      </c>
      <c r="P20">
        <f t="shared" si="30"/>
        <v>1907.3765651585586</v>
      </c>
      <c r="Q20" s="5">
        <f t="shared" si="31"/>
        <v>25</v>
      </c>
      <c r="R20">
        <f t="shared" si="0"/>
        <v>500000</v>
      </c>
      <c r="S20">
        <f t="shared" si="1"/>
        <v>20713.527103708719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12597.677590044015</v>
      </c>
      <c r="AC20">
        <f t="shared" si="2"/>
        <v>9462.5957873340485</v>
      </c>
      <c r="AE20">
        <f t="shared" si="3"/>
        <v>17427.001553103401</v>
      </c>
      <c r="AF20">
        <f t="shared" si="4"/>
        <v>-871.35007765517014</v>
      </c>
      <c r="AG20">
        <f t="shared" si="5"/>
        <v>-11.420792484974454</v>
      </c>
      <c r="AH20">
        <f t="shared" si="6"/>
        <v>-17595.861667724101</v>
      </c>
      <c r="AI20">
        <f t="shared" si="7"/>
        <v>-1051.6309847608463</v>
      </c>
      <c r="AJ20">
        <f t="shared" si="8"/>
        <v>3135.0818027099667</v>
      </c>
      <c r="AK20">
        <f t="shared" si="32"/>
        <v>2494.6503681341715</v>
      </c>
      <c r="AL20">
        <f t="shared" si="9"/>
        <v>4578.1011860832914</v>
      </c>
      <c r="AN20">
        <f t="shared" si="10"/>
        <v>5266.8907613614847</v>
      </c>
      <c r="AO20">
        <f t="shared" si="11"/>
        <v>-263.34453806807426</v>
      </c>
      <c r="AP20">
        <f t="shared" si="12"/>
        <v>-3.4516589812219727</v>
      </c>
      <c r="AQ20">
        <f t="shared" si="13"/>
        <v>-5317.9246569486359</v>
      </c>
      <c r="AR20">
        <f t="shared" si="14"/>
        <v>-317.83009263644828</v>
      </c>
      <c r="AS20">
        <f t="shared" si="15"/>
        <v>947.50283532654828</v>
      </c>
      <c r="AT20">
        <f t="shared" si="16"/>
        <v>753.947885797548</v>
      </c>
      <c r="AU20">
        <f t="shared" si="17"/>
        <v>1383.6206284876478</v>
      </c>
      <c r="AW20">
        <v>17</v>
      </c>
      <c r="AX20">
        <f>(R20*SUMPRODUCT(K21:$K$23, X21:$X$23)-$AZ$3*SUMPRODUCT(K20:$K$22, W21:$W$23))/Z20</f>
        <v>20713.527103708719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38147.53130317117</v>
      </c>
      <c r="P21">
        <f t="shared" si="30"/>
        <v>1907.3765651585586</v>
      </c>
      <c r="Q21" s="5">
        <f t="shared" si="31"/>
        <v>25</v>
      </c>
      <c r="R21">
        <f t="shared" si="0"/>
        <v>500000</v>
      </c>
      <c r="S21">
        <f t="shared" si="1"/>
        <v>15111.999523541703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9462.5957873340485</v>
      </c>
      <c r="AC21">
        <f t="shared" si="2"/>
        <v>6289.4684778625788</v>
      </c>
      <c r="AE21">
        <f t="shared" si="3"/>
        <v>15876.634674703902</v>
      </c>
      <c r="AF21">
        <f t="shared" si="4"/>
        <v>-793.83173373519514</v>
      </c>
      <c r="AG21">
        <f t="shared" si="5"/>
        <v>-10.404758926945354</v>
      </c>
      <c r="AH21">
        <f t="shared" si="6"/>
        <v>-18036.512663587109</v>
      </c>
      <c r="AI21">
        <f t="shared" si="7"/>
        <v>-2964.1144815453463</v>
      </c>
      <c r="AJ21">
        <f t="shared" si="8"/>
        <v>3173.1273094714697</v>
      </c>
      <c r="AK21">
        <f t="shared" si="32"/>
        <v>2100.349769180867</v>
      </c>
      <c r="AL21">
        <f t="shared" si="9"/>
        <v>2309.3625971069905</v>
      </c>
      <c r="AN21">
        <f t="shared" si="10"/>
        <v>4420.101677258961</v>
      </c>
      <c r="AO21">
        <f t="shared" si="11"/>
        <v>-221.00508386294806</v>
      </c>
      <c r="AP21">
        <f t="shared" si="12"/>
        <v>-2.8967154139876947</v>
      </c>
      <c r="AQ21">
        <f t="shared" si="13"/>
        <v>-5021.4180466875741</v>
      </c>
      <c r="AR21">
        <f t="shared" si="14"/>
        <v>-825.21816870554812</v>
      </c>
      <c r="AS21">
        <f t="shared" si="15"/>
        <v>883.40795326718899</v>
      </c>
      <c r="AT21">
        <f t="shared" si="16"/>
        <v>584.74353840102856</v>
      </c>
      <c r="AU21">
        <f t="shared" si="17"/>
        <v>642.93332296266931</v>
      </c>
      <c r="AW21">
        <v>18</v>
      </c>
      <c r="AX21">
        <f>(R21*SUMPRODUCT(K22:$K$23, X22:$X$23)-$AZ$3*SUMPRODUCT(K21:$K$22, W22:$W$23))/Z21</f>
        <v>15111.999523541703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38147.53130317117</v>
      </c>
      <c r="P22">
        <f t="shared" si="30"/>
        <v>1907.3765651585586</v>
      </c>
      <c r="Q22" s="5">
        <f t="shared" si="31"/>
        <v>25</v>
      </c>
      <c r="R22">
        <f t="shared" si="0"/>
        <v>500000</v>
      </c>
      <c r="S22">
        <f t="shared" si="1"/>
        <v>8327.2576495327321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6289.4684778625788</v>
      </c>
      <c r="AC22">
        <f t="shared" si="2"/>
        <v>3124.8219162944888</v>
      </c>
      <c r="AE22">
        <f t="shared" si="3"/>
        <v>14314.945794353829</v>
      </c>
      <c r="AF22">
        <f t="shared" si="4"/>
        <v>-715.7472897176915</v>
      </c>
      <c r="AG22">
        <f t="shared" si="5"/>
        <v>-9.3813054903790327</v>
      </c>
      <c r="AH22">
        <f t="shared" si="6"/>
        <v>-18388.116945937341</v>
      </c>
      <c r="AI22">
        <f t="shared" si="7"/>
        <v>-4798.2997467915829</v>
      </c>
      <c r="AJ22">
        <f t="shared" si="8"/>
        <v>3164.64656156809</v>
      </c>
      <c r="AK22">
        <f t="shared" si="32"/>
        <v>1701.8732336924152</v>
      </c>
      <c r="AL22">
        <f t="shared" si="9"/>
        <v>68.220048468922187</v>
      </c>
      <c r="AN22">
        <f t="shared" si="10"/>
        <v>3671.1800351886145</v>
      </c>
      <c r="AO22">
        <f t="shared" si="11"/>
        <v>-183.55900175943074</v>
      </c>
      <c r="AP22">
        <f t="shared" si="12"/>
        <v>-2.4059093142964616</v>
      </c>
      <c r="AQ22">
        <f t="shared" si="13"/>
        <v>-4715.7766984534928</v>
      </c>
      <c r="AR22">
        <f t="shared" si="14"/>
        <v>-1230.5615743386052</v>
      </c>
      <c r="AS22">
        <f t="shared" si="15"/>
        <v>811.59841204844042</v>
      </c>
      <c r="AT22">
        <f t="shared" si="16"/>
        <v>436.45872836052251</v>
      </c>
      <c r="AU22">
        <f t="shared" si="17"/>
        <v>17.495566070357718</v>
      </c>
      <c r="AW22">
        <v>19</v>
      </c>
      <c r="AX22">
        <f>(R22*SUMPRODUCT(K23:$K$23, X23:$X$23)-$AZ$3*SUMPRODUCT(K22:$K$22, W23:$W$23))/Z22</f>
        <v>8327.2576495327321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38147.53130317117</v>
      </c>
      <c r="P23">
        <f t="shared" si="30"/>
        <v>1907.3765651585586</v>
      </c>
      <c r="Q23" s="5">
        <f t="shared" si="31"/>
        <v>25</v>
      </c>
      <c r="R23">
        <f t="shared" si="0"/>
        <v>500000</v>
      </c>
      <c r="S23">
        <f t="shared" si="1"/>
        <v>9351.8723195222155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3124.8219162944888</v>
      </c>
      <c r="AC23">
        <f t="shared" si="2"/>
        <v>3124.8219162944888</v>
      </c>
      <c r="AE23">
        <f t="shared" si="3"/>
        <v>12746.564302405857</v>
      </c>
      <c r="AF23">
        <f t="shared" si="4"/>
        <v>-637.32821512029295</v>
      </c>
      <c r="AG23">
        <f t="shared" si="5"/>
        <v>-8.3534660481071867</v>
      </c>
      <c r="AH23">
        <f t="shared" si="6"/>
        <v>-18680.527747361117</v>
      </c>
      <c r="AI23">
        <f t="shared" si="7"/>
        <v>-6579.6451261236598</v>
      </c>
      <c r="AJ23">
        <f t="shared" si="8"/>
        <v>0</v>
      </c>
      <c r="AK23">
        <f t="shared" si="32"/>
        <v>1303.5783433663453</v>
      </c>
      <c r="AL23">
        <f t="shared" si="9"/>
        <v>-5276.0667827573143</v>
      </c>
      <c r="AN23">
        <f t="shared" si="10"/>
        <v>3011.2809953970736</v>
      </c>
      <c r="AO23">
        <f t="shared" si="11"/>
        <v>-150.56404976985368</v>
      </c>
      <c r="AP23">
        <f t="shared" si="12"/>
        <v>-1.9734442128544429</v>
      </c>
      <c r="AQ23">
        <f t="shared" si="13"/>
        <v>-4413.1357168142058</v>
      </c>
      <c r="AR23">
        <f t="shared" si="14"/>
        <v>-1554.3922153998401</v>
      </c>
      <c r="AS23">
        <f t="shared" si="15"/>
        <v>0</v>
      </c>
      <c r="AT23">
        <f t="shared" si="16"/>
        <v>307.96068636702103</v>
      </c>
      <c r="AU23">
        <f t="shared" si="17"/>
        <v>-1246.4315290328191</v>
      </c>
      <c r="AW23">
        <v>20</v>
      </c>
      <c r="AX23">
        <f>(R23*SUMPRODUCT(K$23:$K24, X$23:$X24)-$AZ$3*SUMPRODUCT(K$22:$K23, W$23:$W24))/Z23</f>
        <v>9351.8723195222155</v>
      </c>
    </row>
    <row r="25" spans="5:50" x14ac:dyDescent="0.25">
      <c r="AN25" s="6">
        <f t="shared" ref="AN25:AU25" si="33">SUM(AN3:AN23)</f>
        <v>321715.1836110492</v>
      </c>
      <c r="AO25" s="6">
        <f t="shared" si="33"/>
        <v>-44696.407657930853</v>
      </c>
      <c r="AP25" s="6">
        <f t="shared" si="33"/>
        <v>-1708.2687621211837</v>
      </c>
      <c r="AQ25" s="6">
        <f t="shared" si="33"/>
        <v>-124296.49171201064</v>
      </c>
      <c r="AR25" s="6">
        <f t="shared" si="33"/>
        <v>151014.01547898664</v>
      </c>
      <c r="AS25" s="6">
        <f t="shared" si="33"/>
        <v>-15629.680755695781</v>
      </c>
      <c r="AT25" s="6">
        <f t="shared" si="33"/>
        <v>33494.398235951136</v>
      </c>
      <c r="AU25" s="7">
        <f t="shared" si="33"/>
        <v>168878.73295924201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2250.5643403465774</v>
      </c>
      <c r="K3">
        <v>1</v>
      </c>
      <c r="L3" s="2">
        <v>0</v>
      </c>
      <c r="O3">
        <f>$C$3</f>
        <v>2250.5643403465774</v>
      </c>
      <c r="P3">
        <f>O3*B5</f>
        <v>1800.4514722772619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2250.5643403465774</v>
      </c>
      <c r="AF3">
        <f t="shared" ref="AF3:AF23" si="4">-$Z3*P3</f>
        <v>-1800.4514722772619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-1072.3197189306845</v>
      </c>
      <c r="AJ3">
        <f t="shared" ref="AJ3:AJ23" si="8">AB3-AC3</f>
        <v>0</v>
      </c>
      <c r="AL3">
        <f t="shared" ref="AL3:AL23" si="9">SUM(AI3:AK3)</f>
        <v>-1072.3197189306845</v>
      </c>
      <c r="AN3">
        <f t="shared" ref="AN3:AN23" si="10">AE3*$K3</f>
        <v>2250.5643403465774</v>
      </c>
      <c r="AO3">
        <f t="shared" ref="AO3:AO23" si="11">AF3*$K3</f>
        <v>-1800.4514722772619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-1072.3197189306845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-1072.3197189306845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1298.1872495482305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145.25746905637351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143.62856588834984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-143.62856588834984</v>
      </c>
      <c r="AK4">
        <f>G4*MAX(0, SUM(AB4, AE4:AF4))</f>
        <v>0</v>
      </c>
      <c r="AL4">
        <f t="shared" si="9"/>
        <v>-1357.5315658883496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-1154.5586836598818</v>
      </c>
      <c r="AR4">
        <f t="shared" si="14"/>
        <v>-1154.5586836598818</v>
      </c>
      <c r="AS4">
        <f t="shared" si="15"/>
        <v>-136.60696774619538</v>
      </c>
      <c r="AT4">
        <f t="shared" si="16"/>
        <v>0</v>
      </c>
      <c r="AU4">
        <f t="shared" si="17"/>
        <v>-1291.1656514060771</v>
      </c>
      <c r="AW4">
        <v>1</v>
      </c>
      <c r="AX4">
        <f>(R4*SUMPRODUCT(K5:$K$23, X5:$X$23)-$AZ$3*SUMPRODUCT(K4:$K$22, W5:$W$23))/Z4</f>
        <v>145.25746905637351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2250.5643403465774</v>
      </c>
      <c r="P5">
        <f t="shared" ref="P5:P23" si="30">O5*$C$5</f>
        <v>112.52821701732887</v>
      </c>
      <c r="Q5" s="5">
        <f t="shared" ref="Q5:Q23" si="31">$C$8</f>
        <v>25</v>
      </c>
      <c r="R5">
        <f t="shared" si="0"/>
        <v>1000000</v>
      </c>
      <c r="S5">
        <f t="shared" si="1"/>
        <v>278.20622621182554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143.62856588834984</v>
      </c>
      <c r="AC5">
        <f t="shared" si="2"/>
        <v>271.99943422797332</v>
      </c>
      <c r="AE5">
        <f t="shared" si="3"/>
        <v>2200.3541603049166</v>
      </c>
      <c r="AF5">
        <f t="shared" si="4"/>
        <v>-110.01770801524584</v>
      </c>
      <c r="AG5">
        <f t="shared" si="5"/>
        <v>-24.442249004599347</v>
      </c>
      <c r="AH5">
        <f t="shared" si="6"/>
        <v>-1208.2758460259631</v>
      </c>
      <c r="AI5">
        <f t="shared" si="7"/>
        <v>857.61835725910828</v>
      </c>
      <c r="AJ5">
        <f t="shared" si="8"/>
        <v>-128.37086833962348</v>
      </c>
      <c r="AK5">
        <f>G5*SUM(AB5, AE5:AF5)</f>
        <v>9.159256574529886</v>
      </c>
      <c r="AL5">
        <f t="shared" si="9"/>
        <v>738.40674549401467</v>
      </c>
      <c r="AN5">
        <f t="shared" si="10"/>
        <v>1989.5284825099825</v>
      </c>
      <c r="AO5">
        <f t="shared" si="11"/>
        <v>-99.476424125499136</v>
      </c>
      <c r="AP5">
        <f t="shared" si="12"/>
        <v>-22.100328869109376</v>
      </c>
      <c r="AQ5">
        <f t="shared" si="13"/>
        <v>-1092.5055855846299</v>
      </c>
      <c r="AR5">
        <f t="shared" si="14"/>
        <v>775.44614393074392</v>
      </c>
      <c r="AS5">
        <f t="shared" si="15"/>
        <v>-116.07108687031904</v>
      </c>
      <c r="AT5">
        <f t="shared" si="16"/>
        <v>8.2816676344133651</v>
      </c>
      <c r="AU5">
        <f t="shared" si="17"/>
        <v>667.65672469483832</v>
      </c>
      <c r="AW5">
        <v>2</v>
      </c>
      <c r="AX5">
        <f>(R5*SUMPRODUCT(K6:$K$23, X6:$X$23)-$AZ$3*SUMPRODUCT(K5:$K$22, W6:$W$23))/Z5</f>
        <v>278.20622621182554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2250.5643403465774</v>
      </c>
      <c r="P6">
        <f t="shared" si="30"/>
        <v>112.52821701732887</v>
      </c>
      <c r="Q6" s="5">
        <f t="shared" si="31"/>
        <v>25</v>
      </c>
      <c r="R6">
        <f t="shared" si="0"/>
        <v>1000000</v>
      </c>
      <c r="S6">
        <f t="shared" si="1"/>
        <v>400.35955550391606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271.99943422797332</v>
      </c>
      <c r="AC6">
        <f t="shared" si="2"/>
        <v>387.03102122188102</v>
      </c>
      <c r="AE6">
        <f t="shared" si="3"/>
        <v>2175.6398791919551</v>
      </c>
      <c r="AF6">
        <f t="shared" si="4"/>
        <v>-108.78199395959776</v>
      </c>
      <c r="AG6">
        <f t="shared" si="5"/>
        <v>-24.167714739238647</v>
      </c>
      <c r="AH6">
        <f t="shared" si="6"/>
        <v>-1204.4710125884076</v>
      </c>
      <c r="AI6">
        <f t="shared" si="7"/>
        <v>838.21915790471098</v>
      </c>
      <c r="AJ6">
        <f t="shared" si="8"/>
        <v>-115.03158699390769</v>
      </c>
      <c r="AK6">
        <f>G6*SUM(AB6, AE6:AF6)</f>
        <v>16.605886968168349</v>
      </c>
      <c r="AL6">
        <f t="shared" si="9"/>
        <v>739.79345787897159</v>
      </c>
      <c r="AN6">
        <f t="shared" si="10"/>
        <v>1865.1580412758926</v>
      </c>
      <c r="AO6">
        <f t="shared" si="11"/>
        <v>-93.257902063794631</v>
      </c>
      <c r="AP6">
        <f t="shared" si="12"/>
        <v>-20.71878159444962</v>
      </c>
      <c r="AQ6">
        <f t="shared" si="13"/>
        <v>-1032.5830189541105</v>
      </c>
      <c r="AR6">
        <f t="shared" si="14"/>
        <v>718.59833866353779</v>
      </c>
      <c r="AS6">
        <f t="shared" si="15"/>
        <v>-98.615626388545593</v>
      </c>
      <c r="AT6">
        <f t="shared" si="16"/>
        <v>14.236089302932408</v>
      </c>
      <c r="AU6">
        <f t="shared" si="17"/>
        <v>634.21880157792452</v>
      </c>
      <c r="AW6">
        <v>3</v>
      </c>
      <c r="AX6">
        <f>(R6*SUMPRODUCT(K7:$K$23, X7:$X$23)-$AZ$3*SUMPRODUCT(K6:$K$22, W7:$W$23))/Z6</f>
        <v>400.35955550391606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2250.5643403465774</v>
      </c>
      <c r="P7">
        <f t="shared" si="30"/>
        <v>112.52821701732887</v>
      </c>
      <c r="Q7" s="5">
        <f t="shared" si="31"/>
        <v>25</v>
      </c>
      <c r="R7">
        <f t="shared" si="0"/>
        <v>1000000</v>
      </c>
      <c r="S7">
        <f t="shared" si="1"/>
        <v>515.87709401923325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387.03102122188102</v>
      </c>
      <c r="AC7">
        <f t="shared" si="2"/>
        <v>493.09619789912182</v>
      </c>
      <c r="AE7">
        <f t="shared" si="3"/>
        <v>2151.1804501846486</v>
      </c>
      <c r="AF7">
        <f t="shared" si="4"/>
        <v>-107.55902250923243</v>
      </c>
      <c r="AG7">
        <f t="shared" si="5"/>
        <v>-23.896011453880227</v>
      </c>
      <c r="AH7">
        <f t="shared" si="6"/>
        <v>-1201.0455186413308</v>
      </c>
      <c r="AI7">
        <f t="shared" si="7"/>
        <v>818.67989758020531</v>
      </c>
      <c r="AJ7">
        <f t="shared" si="8"/>
        <v>-106.0651766772408</v>
      </c>
      <c r="AK7">
        <f>G7*SUM(AB7, AE7:AF7)</f>
        <v>33.543003794782699</v>
      </c>
      <c r="AL7">
        <f t="shared" si="9"/>
        <v>746.15772469774731</v>
      </c>
      <c r="AN7">
        <f t="shared" si="10"/>
        <v>1737.015329619051</v>
      </c>
      <c r="AO7">
        <f t="shared" si="11"/>
        <v>-86.850766480952544</v>
      </c>
      <c r="AP7">
        <f t="shared" si="12"/>
        <v>-19.295330714157206</v>
      </c>
      <c r="AQ7">
        <f t="shared" si="13"/>
        <v>-969.80914700632445</v>
      </c>
      <c r="AR7">
        <f t="shared" si="14"/>
        <v>661.06008541761685</v>
      </c>
      <c r="AS7">
        <f t="shared" si="15"/>
        <v>-85.644529640136028</v>
      </c>
      <c r="AT7">
        <f t="shared" si="16"/>
        <v>27.084995025873511</v>
      </c>
      <c r="AU7">
        <f t="shared" si="17"/>
        <v>602.50055080335437</v>
      </c>
      <c r="AW7">
        <v>4</v>
      </c>
      <c r="AX7">
        <f>(R7*SUMPRODUCT(K8:$K$23, X8:$X$23)-$AZ$3*SUMPRODUCT(K7:$K$22, W8:$W$23))/Z7</f>
        <v>515.87709401923325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2250.5643403465774</v>
      </c>
      <c r="P8">
        <f t="shared" si="30"/>
        <v>112.52821701732887</v>
      </c>
      <c r="Q8" s="5">
        <f t="shared" si="31"/>
        <v>25</v>
      </c>
      <c r="R8">
        <f t="shared" si="0"/>
        <v>1000000</v>
      </c>
      <c r="S8">
        <f t="shared" si="1"/>
        <v>623.61792156869694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493.09619789912182</v>
      </c>
      <c r="AC8">
        <f t="shared" si="2"/>
        <v>589.36994540114938</v>
      </c>
      <c r="AE8">
        <f t="shared" si="3"/>
        <v>2126.9673890308813</v>
      </c>
      <c r="AF8">
        <f t="shared" si="4"/>
        <v>-106.34836945154406</v>
      </c>
      <c r="AG8">
        <f t="shared" si="5"/>
        <v>-23.627044902694685</v>
      </c>
      <c r="AH8">
        <f t="shared" si="6"/>
        <v>-1200.2574658696194</v>
      </c>
      <c r="AI8">
        <f t="shared" si="7"/>
        <v>796.73450880702308</v>
      </c>
      <c r="AJ8">
        <f t="shared" si="8"/>
        <v>-96.273747502027561</v>
      </c>
      <c r="AK8">
        <f t="shared" ref="AK8:AK23" si="32">G8*SUM(AB8:AB8, AE8:AF8)</f>
        <v>54.296248697534722</v>
      </c>
      <c r="AL8">
        <f t="shared" si="9"/>
        <v>754.75701000253014</v>
      </c>
      <c r="AN8">
        <f t="shared" si="10"/>
        <v>1604.956537277189</v>
      </c>
      <c r="AO8">
        <f t="shared" si="11"/>
        <v>-80.247826863859444</v>
      </c>
      <c r="AP8">
        <f t="shared" si="12"/>
        <v>-17.828378737108579</v>
      </c>
      <c r="AQ8">
        <f t="shared" si="13"/>
        <v>-905.68434485538296</v>
      </c>
      <c r="AR8">
        <f t="shared" si="14"/>
        <v>601.1959868208379</v>
      </c>
      <c r="AS8">
        <f t="shared" si="15"/>
        <v>-72.645768439334148</v>
      </c>
      <c r="AT8">
        <f t="shared" si="16"/>
        <v>40.970594916568878</v>
      </c>
      <c r="AU8">
        <f t="shared" si="17"/>
        <v>569.52081329807254</v>
      </c>
      <c r="AW8">
        <v>5</v>
      </c>
      <c r="AX8">
        <f>(R8*SUMPRODUCT(K9:$K$23, X9:$X$23)-$AZ$3*SUMPRODUCT(K8:$K$22, W9:$W$23))/Z8</f>
        <v>623.61792156869694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2250.5643403465774</v>
      </c>
      <c r="P9">
        <f t="shared" si="30"/>
        <v>112.52821701732887</v>
      </c>
      <c r="Q9" s="5">
        <f t="shared" si="31"/>
        <v>25</v>
      </c>
      <c r="R9">
        <f t="shared" si="0"/>
        <v>1000000</v>
      </c>
      <c r="S9">
        <f t="shared" si="1"/>
        <v>713.81876352611323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589.36994540114938</v>
      </c>
      <c r="AC9">
        <f t="shared" si="2"/>
        <v>667.009723627727</v>
      </c>
      <c r="AE9">
        <f t="shared" si="3"/>
        <v>2102.9824030481273</v>
      </c>
      <c r="AF9">
        <f t="shared" si="4"/>
        <v>-105.14912015240635</v>
      </c>
      <c r="AG9">
        <f t="shared" si="5"/>
        <v>-23.360611884620422</v>
      </c>
      <c r="AH9">
        <f t="shared" si="6"/>
        <v>-1206.5027618927547</v>
      </c>
      <c r="AI9">
        <f t="shared" si="7"/>
        <v>767.96990911834587</v>
      </c>
      <c r="AJ9">
        <f t="shared" si="8"/>
        <v>-77.639778226577619</v>
      </c>
      <c r="AK9">
        <f t="shared" si="32"/>
        <v>57.694631991020209</v>
      </c>
      <c r="AL9">
        <f t="shared" si="9"/>
        <v>748.02476288278842</v>
      </c>
      <c r="AN9">
        <f t="shared" si="10"/>
        <v>1478.3473682964886</v>
      </c>
      <c r="AO9">
        <f t="shared" si="11"/>
        <v>-73.917368414824423</v>
      </c>
      <c r="AP9">
        <f t="shared" si="12"/>
        <v>-16.421962947178276</v>
      </c>
      <c r="AQ9">
        <f t="shared" si="13"/>
        <v>-848.14318003866822</v>
      </c>
      <c r="AR9">
        <f t="shared" si="14"/>
        <v>539.86485689581775</v>
      </c>
      <c r="AS9">
        <f t="shared" si="15"/>
        <v>-54.57894543008085</v>
      </c>
      <c r="AT9">
        <f t="shared" si="16"/>
        <v>40.557974829049094</v>
      </c>
      <c r="AU9">
        <f t="shared" si="17"/>
        <v>525.84388629478599</v>
      </c>
      <c r="AW9">
        <v>6</v>
      </c>
      <c r="AX9">
        <f>(R9*SUMPRODUCT(K10:$K$23, X10:$X$23)-$AZ$3*SUMPRODUCT(K9:$K$22, W10:$W$23))/Z9</f>
        <v>713.81876352611323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2250.5643403465774</v>
      </c>
      <c r="P10">
        <f t="shared" si="30"/>
        <v>112.52821701732887</v>
      </c>
      <c r="Q10" s="5">
        <f t="shared" si="31"/>
        <v>25</v>
      </c>
      <c r="R10">
        <f t="shared" si="0"/>
        <v>1000000</v>
      </c>
      <c r="S10">
        <f t="shared" si="1"/>
        <v>767.40704024536649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667.009723627727</v>
      </c>
      <c r="AC10">
        <f t="shared" si="2"/>
        <v>708.97992899828841</v>
      </c>
      <c r="AE10">
        <f t="shared" si="3"/>
        <v>2079.2159343688409</v>
      </c>
      <c r="AF10">
        <f t="shared" si="4"/>
        <v>-103.96079671844204</v>
      </c>
      <c r="AG10">
        <f t="shared" si="5"/>
        <v>-23.096606227758969</v>
      </c>
      <c r="AH10">
        <f t="shared" si="6"/>
        <v>-1215.9815206098685</v>
      </c>
      <c r="AI10">
        <f t="shared" si="7"/>
        <v>736.17701081277141</v>
      </c>
      <c r="AJ10">
        <f t="shared" si="8"/>
        <v>-41.970205370561416</v>
      </c>
      <c r="AK10">
        <f t="shared" si="32"/>
        <v>11.361738903495942</v>
      </c>
      <c r="AL10">
        <f t="shared" si="9"/>
        <v>705.56854434570596</v>
      </c>
      <c r="AN10">
        <f t="shared" si="10"/>
        <v>1386.3607109263032</v>
      </c>
      <c r="AO10">
        <f t="shared" si="11"/>
        <v>-69.318035546315159</v>
      </c>
      <c r="AP10">
        <f t="shared" si="12"/>
        <v>-15.40014526659577</v>
      </c>
      <c r="AQ10">
        <f t="shared" si="13"/>
        <v>-810.78111105265089</v>
      </c>
      <c r="AR10">
        <f t="shared" si="14"/>
        <v>490.86141906074135</v>
      </c>
      <c r="AS10">
        <f t="shared" si="15"/>
        <v>-27.984512235337959</v>
      </c>
      <c r="AT10">
        <f t="shared" si="16"/>
        <v>7.5756770440445509</v>
      </c>
      <c r="AU10">
        <f t="shared" si="17"/>
        <v>470.45258386944801</v>
      </c>
      <c r="AW10">
        <v>7</v>
      </c>
      <c r="AX10">
        <f>(R10*SUMPRODUCT(K11:$K$23, X11:$X$23)-$AZ$3*SUMPRODUCT(K10:$K$22, W11:$W$23))/Z10</f>
        <v>767.40704024536649</v>
      </c>
    </row>
    <row r="11" spans="1:52" x14ac:dyDescent="0.25">
      <c r="A11" t="s">
        <v>33</v>
      </c>
      <c r="C11" s="24">
        <f>AU25</f>
        <v>4453.1618681494419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2250.5643403465774</v>
      </c>
      <c r="P11">
        <f t="shared" si="30"/>
        <v>112.52821701732887</v>
      </c>
      <c r="Q11" s="5">
        <f t="shared" si="31"/>
        <v>25</v>
      </c>
      <c r="R11">
        <f t="shared" si="0"/>
        <v>1000000</v>
      </c>
      <c r="S11">
        <f t="shared" si="1"/>
        <v>801.36988743647362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708.97992899828841</v>
      </c>
      <c r="AC11">
        <f t="shared" si="2"/>
        <v>731.9720429175859</v>
      </c>
      <c r="AE11">
        <f t="shared" si="3"/>
        <v>2055.6676807394292</v>
      </c>
      <c r="AF11">
        <f t="shared" si="4"/>
        <v>-102.78338403697147</v>
      </c>
      <c r="AG11">
        <f t="shared" si="5"/>
        <v>-22.835024574579204</v>
      </c>
      <c r="AH11">
        <f t="shared" si="6"/>
        <v>-1224.6236360869905</v>
      </c>
      <c r="AI11">
        <f t="shared" si="7"/>
        <v>705.42563604088809</v>
      </c>
      <c r="AJ11">
        <f t="shared" si="8"/>
        <v>-22.992113919297481</v>
      </c>
      <c r="AK11">
        <f t="shared" si="32"/>
        <v>4.2589827611211941</v>
      </c>
      <c r="AL11">
        <f t="shared" si="9"/>
        <v>686.69250488271177</v>
      </c>
      <c r="AN11">
        <f t="shared" si="10"/>
        <v>1303.7757255859176</v>
      </c>
      <c r="AO11">
        <f t="shared" si="11"/>
        <v>-65.188786279295883</v>
      </c>
      <c r="AP11">
        <f t="shared" si="12"/>
        <v>-14.482764413937414</v>
      </c>
      <c r="AQ11">
        <f t="shared" si="13"/>
        <v>-776.69877513211031</v>
      </c>
      <c r="AR11">
        <f t="shared" si="14"/>
        <v>447.40539976057403</v>
      </c>
      <c r="AS11">
        <f t="shared" si="15"/>
        <v>-14.58239592359768</v>
      </c>
      <c r="AT11">
        <f t="shared" si="16"/>
        <v>2.7011945518554623</v>
      </c>
      <c r="AU11">
        <f t="shared" si="17"/>
        <v>435.52419838883179</v>
      </c>
      <c r="AW11">
        <v>8</v>
      </c>
      <c r="AX11">
        <f>(R11*SUMPRODUCT(K12:$K$23, X12:$X$23)-$AZ$3*SUMPRODUCT(K11:$K$22, W12:$W$23))/Z11</f>
        <v>801.36988743647362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2250.5643403465774</v>
      </c>
      <c r="P12">
        <f t="shared" si="30"/>
        <v>112.52821701732887</v>
      </c>
      <c r="Q12" s="5">
        <f t="shared" si="31"/>
        <v>25</v>
      </c>
      <c r="R12">
        <f t="shared" si="0"/>
        <v>1000000</v>
      </c>
      <c r="S12">
        <f t="shared" si="1"/>
        <v>830.14169861505968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731.9720429175859</v>
      </c>
      <c r="AC12">
        <f t="shared" si="2"/>
        <v>749.64120879557868</v>
      </c>
      <c r="AE12">
        <f t="shared" si="3"/>
        <v>2032.3226448981879</v>
      </c>
      <c r="AF12">
        <f t="shared" si="4"/>
        <v>-101.61613224490939</v>
      </c>
      <c r="AG12">
        <f t="shared" si="5"/>
        <v>-22.575700330624837</v>
      </c>
      <c r="AH12">
        <f t="shared" si="6"/>
        <v>-1238.9599283429438</v>
      </c>
      <c r="AI12">
        <f t="shared" si="7"/>
        <v>669.17088397970997</v>
      </c>
      <c r="AJ12">
        <f t="shared" si="8"/>
        <v>-17.669165877992782</v>
      </c>
      <c r="AK12">
        <f t="shared" si="32"/>
        <v>55.916249666988158</v>
      </c>
      <c r="AL12">
        <f t="shared" si="9"/>
        <v>707.41796776870535</v>
      </c>
      <c r="AN12">
        <f t="shared" si="10"/>
        <v>1204.6443872350287</v>
      </c>
      <c r="AO12">
        <f t="shared" si="11"/>
        <v>-60.232219361751433</v>
      </c>
      <c r="AP12">
        <f t="shared" si="12"/>
        <v>-13.381581295399874</v>
      </c>
      <c r="AQ12">
        <f t="shared" si="13"/>
        <v>-734.38443813738525</v>
      </c>
      <c r="AR12">
        <f t="shared" si="14"/>
        <v>396.64614844049208</v>
      </c>
      <c r="AS12">
        <f t="shared" si="15"/>
        <v>-10.473268875629241</v>
      </c>
      <c r="AT12">
        <f t="shared" si="16"/>
        <v>33.143948125394367</v>
      </c>
      <c r="AU12">
        <f t="shared" si="17"/>
        <v>419.31682769025724</v>
      </c>
      <c r="AW12">
        <v>9</v>
      </c>
      <c r="AX12">
        <f>(R12*SUMPRODUCT(K13:$K$23, X13:$X$23)-$AZ$3*SUMPRODUCT(K12:$K$22, W13:$W$23))/Z12</f>
        <v>830.14169861505968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2250.5643403465774</v>
      </c>
      <c r="P13">
        <f t="shared" si="30"/>
        <v>112.52821701732887</v>
      </c>
      <c r="Q13" s="5">
        <f t="shared" si="31"/>
        <v>25</v>
      </c>
      <c r="R13">
        <f t="shared" si="0"/>
        <v>1000000</v>
      </c>
      <c r="S13">
        <f t="shared" si="1"/>
        <v>864.0446308235903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749.64120879557868</v>
      </c>
      <c r="AC13">
        <f t="shared" si="2"/>
        <v>771.37074625107834</v>
      </c>
      <c r="AE13">
        <f t="shared" si="3"/>
        <v>2009.1780363758128</v>
      </c>
      <c r="AF13">
        <f t="shared" si="4"/>
        <v>-100.45890181879064</v>
      </c>
      <c r="AG13">
        <f t="shared" si="5"/>
        <v>-22.318602498456098</v>
      </c>
      <c r="AH13">
        <f t="shared" si="6"/>
        <v>-1253.6331544996631</v>
      </c>
      <c r="AI13">
        <f t="shared" si="7"/>
        <v>632.76737755890304</v>
      </c>
      <c r="AJ13">
        <f t="shared" si="8"/>
        <v>-21.729537455499667</v>
      </c>
      <c r="AK13">
        <f t="shared" si="32"/>
        <v>186.08522403468206</v>
      </c>
      <c r="AL13">
        <f t="shared" si="9"/>
        <v>797.1230641380854</v>
      </c>
      <c r="AN13">
        <f t="shared" si="10"/>
        <v>1078.8346677859201</v>
      </c>
      <c r="AO13">
        <f t="shared" si="11"/>
        <v>-53.941733389296004</v>
      </c>
      <c r="AP13">
        <f t="shared" si="12"/>
        <v>-11.984046050642837</v>
      </c>
      <c r="AQ13">
        <f t="shared" si="13"/>
        <v>-673.14239120374475</v>
      </c>
      <c r="AR13">
        <f t="shared" si="14"/>
        <v>339.76649714223652</v>
      </c>
      <c r="AS13">
        <f t="shared" si="15"/>
        <v>-11.667745663909299</v>
      </c>
      <c r="AT13">
        <f t="shared" si="16"/>
        <v>99.919065018971708</v>
      </c>
      <c r="AU13">
        <f t="shared" si="17"/>
        <v>428.01781649729895</v>
      </c>
      <c r="AW13">
        <v>10</v>
      </c>
      <c r="AX13">
        <f>(R13*SUMPRODUCT(K14:$K$23, X14:$X$23)-$AZ$3*SUMPRODUCT(K13:$K$22, W14:$W$23))/Z13</f>
        <v>864.0446308235903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2250.5643403465774</v>
      </c>
      <c r="P14">
        <f t="shared" si="30"/>
        <v>112.52821701732887</v>
      </c>
      <c r="Q14" s="5">
        <f t="shared" si="31"/>
        <v>25</v>
      </c>
      <c r="R14">
        <f t="shared" si="0"/>
        <v>1000000</v>
      </c>
      <c r="S14">
        <f t="shared" si="1"/>
        <v>865.76899657359695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771.37074625107834</v>
      </c>
      <c r="AC14">
        <f t="shared" si="2"/>
        <v>764.07905747400764</v>
      </c>
      <c r="AE14">
        <f t="shared" si="3"/>
        <v>1986.2215980962824</v>
      </c>
      <c r="AF14">
        <f t="shared" si="4"/>
        <v>-99.311079904814122</v>
      </c>
      <c r="AG14">
        <f t="shared" si="5"/>
        <v>-22.063594922489671</v>
      </c>
      <c r="AH14">
        <f t="shared" si="6"/>
        <v>-1272.862039274549</v>
      </c>
      <c r="AI14">
        <f t="shared" si="7"/>
        <v>591.98488399442954</v>
      </c>
      <c r="AJ14">
        <f t="shared" si="8"/>
        <v>7.2916887770707035</v>
      </c>
      <c r="AK14">
        <f t="shared" si="32"/>
        <v>186.07968851097829</v>
      </c>
      <c r="AL14">
        <f t="shared" si="9"/>
        <v>785.3562612824785</v>
      </c>
      <c r="AN14">
        <f t="shared" si="10"/>
        <v>982.44068438001887</v>
      </c>
      <c r="AO14">
        <f t="shared" si="11"/>
        <v>-49.122034219000945</v>
      </c>
      <c r="AP14">
        <f t="shared" si="12"/>
        <v>-10.913270360321349</v>
      </c>
      <c r="AQ14">
        <f t="shared" si="13"/>
        <v>-629.59312001480691</v>
      </c>
      <c r="AR14">
        <f t="shared" si="14"/>
        <v>292.81225978588958</v>
      </c>
      <c r="AS14">
        <f t="shared" si="15"/>
        <v>3.6066729509423983</v>
      </c>
      <c r="AT14">
        <f t="shared" si="16"/>
        <v>92.04021177957425</v>
      </c>
      <c r="AU14">
        <f t="shared" si="17"/>
        <v>388.45914451640624</v>
      </c>
      <c r="AW14">
        <v>11</v>
      </c>
      <c r="AX14">
        <f>(R14*SUMPRODUCT(K15:$K$23, X15:$X$23)-$AZ$3*SUMPRODUCT(K14:$K$22, W15:$W$23))/Z14</f>
        <v>865.76899657359695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2250.5643403465774</v>
      </c>
      <c r="P15">
        <f t="shared" si="30"/>
        <v>112.52821701732887</v>
      </c>
      <c r="Q15" s="5">
        <f t="shared" si="31"/>
        <v>25</v>
      </c>
      <c r="R15">
        <f t="shared" si="0"/>
        <v>1000000</v>
      </c>
      <c r="S15">
        <f t="shared" si="1"/>
        <v>844.34173231806938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764.07905747400764</v>
      </c>
      <c r="AC15">
        <f t="shared" si="2"/>
        <v>736.61583477600652</v>
      </c>
      <c r="AE15">
        <f t="shared" si="3"/>
        <v>1963.4246026548421</v>
      </c>
      <c r="AF15">
        <f t="shared" si="4"/>
        <v>-98.17123013274211</v>
      </c>
      <c r="AG15">
        <f t="shared" si="5"/>
        <v>-21.810358489378746</v>
      </c>
      <c r="AH15">
        <f t="shared" si="6"/>
        <v>-1304.0193554411255</v>
      </c>
      <c r="AI15">
        <f t="shared" si="7"/>
        <v>539.42365859159577</v>
      </c>
      <c r="AJ15">
        <f t="shared" si="8"/>
        <v>27.463222698001118</v>
      </c>
      <c r="AK15">
        <f t="shared" si="32"/>
        <v>184.05327009972757</v>
      </c>
      <c r="AL15">
        <f t="shared" si="9"/>
        <v>750.94015138932446</v>
      </c>
      <c r="AN15">
        <f t="shared" si="10"/>
        <v>894.6126492410807</v>
      </c>
      <c r="AO15">
        <f t="shared" si="11"/>
        <v>-44.730632462054039</v>
      </c>
      <c r="AP15">
        <f t="shared" si="12"/>
        <v>-9.9376480068029753</v>
      </c>
      <c r="AQ15">
        <f t="shared" si="13"/>
        <v>-594.16196000367188</v>
      </c>
      <c r="AR15">
        <f t="shared" si="14"/>
        <v>245.78240876855176</v>
      </c>
      <c r="AS15">
        <f t="shared" si="15"/>
        <v>12.513312903044859</v>
      </c>
      <c r="AT15">
        <f t="shared" si="16"/>
        <v>83.861831690792471</v>
      </c>
      <c r="AU15">
        <f t="shared" si="17"/>
        <v>342.15755336238908</v>
      </c>
      <c r="AW15">
        <v>12</v>
      </c>
      <c r="AX15">
        <f>(R15*SUMPRODUCT(K16:$K$23, X16:$X$23)-$AZ$3*SUMPRODUCT(K15:$K$22, W16:$W$23))/Z15</f>
        <v>844.34173231806938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2250.5643403465774</v>
      </c>
      <c r="P16">
        <f t="shared" si="30"/>
        <v>112.52821701732887</v>
      </c>
      <c r="Q16" s="5">
        <f t="shared" si="31"/>
        <v>25</v>
      </c>
      <c r="R16">
        <f t="shared" si="0"/>
        <v>1000000</v>
      </c>
      <c r="S16">
        <f t="shared" si="1"/>
        <v>799.98044794968723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736.61583477600652</v>
      </c>
      <c r="AC16">
        <f t="shared" si="2"/>
        <v>689.8626076788305</v>
      </c>
      <c r="AE16">
        <f t="shared" si="3"/>
        <v>1940.7726633315451</v>
      </c>
      <c r="AF16">
        <f t="shared" si="4"/>
        <v>-97.038633166577256</v>
      </c>
      <c r="AG16">
        <f t="shared" si="5"/>
        <v>-21.558733386763276</v>
      </c>
      <c r="AH16">
        <f t="shared" si="6"/>
        <v>-1340.860708867385</v>
      </c>
      <c r="AI16">
        <f t="shared" si="7"/>
        <v>481.31458791081945</v>
      </c>
      <c r="AJ16">
        <f t="shared" si="8"/>
        <v>46.753227097176023</v>
      </c>
      <c r="AK16">
        <f t="shared" si="32"/>
        <v>180.62449054586821</v>
      </c>
      <c r="AL16">
        <f t="shared" si="9"/>
        <v>708.69230555386366</v>
      </c>
      <c r="AN16">
        <f t="shared" si="10"/>
        <v>814.58730828870387</v>
      </c>
      <c r="AO16">
        <f t="shared" si="11"/>
        <v>-40.729365414435193</v>
      </c>
      <c r="AP16">
        <f t="shared" si="12"/>
        <v>-9.0487005157477611</v>
      </c>
      <c r="AQ16">
        <f t="shared" si="13"/>
        <v>-562.79034441437625</v>
      </c>
      <c r="AR16">
        <f t="shared" si="14"/>
        <v>202.01889794414461</v>
      </c>
      <c r="AS16">
        <f t="shared" si="15"/>
        <v>19.623413980658004</v>
      </c>
      <c r="AT16">
        <f t="shared" si="16"/>
        <v>75.812288757306163</v>
      </c>
      <c r="AU16">
        <f t="shared" si="17"/>
        <v>297.45460068210878</v>
      </c>
      <c r="AW16">
        <v>13</v>
      </c>
      <c r="AX16">
        <f>(R16*SUMPRODUCT(K17:$K$23, X17:$X$23)-$AZ$3*SUMPRODUCT(K16:$K$22, W17:$W$23))/Z16</f>
        <v>799.98044794968723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2250.5643403465774</v>
      </c>
      <c r="P17">
        <f t="shared" si="30"/>
        <v>112.52821701732887</v>
      </c>
      <c r="Q17" s="5">
        <f t="shared" si="31"/>
        <v>25</v>
      </c>
      <c r="R17">
        <f t="shared" si="0"/>
        <v>1000000</v>
      </c>
      <c r="S17">
        <f t="shared" si="1"/>
        <v>735.6347182626447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689.8626076788305</v>
      </c>
      <c r="AC17">
        <f t="shared" si="2"/>
        <v>627.016789856591</v>
      </c>
      <c r="AE17">
        <f t="shared" si="3"/>
        <v>1918.2640419453469</v>
      </c>
      <c r="AF17">
        <f t="shared" si="4"/>
        <v>-95.913202097267344</v>
      </c>
      <c r="AG17">
        <f t="shared" si="5"/>
        <v>-21.308700306363406</v>
      </c>
      <c r="AH17">
        <f t="shared" si="6"/>
        <v>-1377.8298612894021</v>
      </c>
      <c r="AI17">
        <f t="shared" si="7"/>
        <v>423.21227825231404</v>
      </c>
      <c r="AJ17">
        <f t="shared" si="8"/>
        <v>62.845817822239496</v>
      </c>
      <c r="AK17">
        <f t="shared" si="32"/>
        <v>175.8549413268837</v>
      </c>
      <c r="AL17">
        <f t="shared" si="9"/>
        <v>661.91303740143724</v>
      </c>
      <c r="AN17">
        <f t="shared" si="10"/>
        <v>741.67480470569706</v>
      </c>
      <c r="AO17">
        <f t="shared" si="11"/>
        <v>-37.08374023528485</v>
      </c>
      <c r="AP17">
        <f t="shared" si="12"/>
        <v>-8.2387647334654979</v>
      </c>
      <c r="AQ17">
        <f t="shared" si="13"/>
        <v>-532.72212320320909</v>
      </c>
      <c r="AR17">
        <f t="shared" si="14"/>
        <v>163.6301765337376</v>
      </c>
      <c r="AS17">
        <f t="shared" si="15"/>
        <v>24.298615123187137</v>
      </c>
      <c r="AT17">
        <f t="shared" si="16"/>
        <v>67.992297417450246</v>
      </c>
      <c r="AU17">
        <f t="shared" si="17"/>
        <v>255.92108907437498</v>
      </c>
      <c r="AW17">
        <v>14</v>
      </c>
      <c r="AX17">
        <f>(R17*SUMPRODUCT(K18:$K$23, X18:$X$23)-$AZ$3*SUMPRODUCT(K17:$K$22, W18:$W$23))/Z17</f>
        <v>735.6347182626447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2250.5643403465774</v>
      </c>
      <c r="P18">
        <f t="shared" si="30"/>
        <v>112.52821701732887</v>
      </c>
      <c r="Q18" s="5">
        <f t="shared" si="31"/>
        <v>25</v>
      </c>
      <c r="R18">
        <f t="shared" si="0"/>
        <v>1000000</v>
      </c>
      <c r="S18">
        <f t="shared" si="1"/>
        <v>653.27785678997577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627.016789856591</v>
      </c>
      <c r="AC18">
        <f t="shared" si="2"/>
        <v>550.32650367621727</v>
      </c>
      <c r="AE18">
        <f t="shared" si="3"/>
        <v>1895.8934423511125</v>
      </c>
      <c r="AF18">
        <f t="shared" si="4"/>
        <v>-94.794672117555621</v>
      </c>
      <c r="AG18">
        <f t="shared" si="5"/>
        <v>-21.060200416878029</v>
      </c>
      <c r="AH18">
        <f t="shared" si="6"/>
        <v>-1416.5154568697892</v>
      </c>
      <c r="AI18">
        <f t="shared" si="7"/>
        <v>363.5231129468898</v>
      </c>
      <c r="AJ18">
        <f t="shared" si="8"/>
        <v>76.690286180373732</v>
      </c>
      <c r="AK18">
        <f t="shared" si="32"/>
        <v>169.96808920631034</v>
      </c>
      <c r="AL18">
        <f t="shared" si="9"/>
        <v>610.18148833357384</v>
      </c>
      <c r="AN18">
        <f t="shared" si="10"/>
        <v>675.24477351442033</v>
      </c>
      <c r="AO18">
        <f t="shared" si="11"/>
        <v>-33.762238675721015</v>
      </c>
      <c r="AP18">
        <f t="shared" si="12"/>
        <v>-7.5008383609512297</v>
      </c>
      <c r="AQ18">
        <f t="shared" si="13"/>
        <v>-504.50865934087506</v>
      </c>
      <c r="AR18">
        <f t="shared" si="14"/>
        <v>129.47303713687302</v>
      </c>
      <c r="AS18">
        <f t="shared" si="15"/>
        <v>27.314148446235407</v>
      </c>
      <c r="AT18">
        <f t="shared" si="16"/>
        <v>60.536136333942132</v>
      </c>
      <c r="AU18">
        <f t="shared" si="17"/>
        <v>217.32332191705055</v>
      </c>
      <c r="AW18">
        <v>15</v>
      </c>
      <c r="AX18">
        <f>(R18*SUMPRODUCT(K19:$K$23, X19:$X$23)-$AZ$3*SUMPRODUCT(K18:$K$22, W19:$W$23))/Z18</f>
        <v>653.27785678997577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2250.5643403465774</v>
      </c>
      <c r="P19">
        <f t="shared" si="30"/>
        <v>112.52821701732887</v>
      </c>
      <c r="Q19" s="5">
        <f t="shared" si="31"/>
        <v>25</v>
      </c>
      <c r="R19">
        <f t="shared" si="0"/>
        <v>1000000</v>
      </c>
      <c r="S19">
        <f t="shared" si="1"/>
        <v>552.4071028625267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550.32650367621727</v>
      </c>
      <c r="AC19">
        <f t="shared" si="2"/>
        <v>459.89057313421813</v>
      </c>
      <c r="AE19">
        <f t="shared" si="3"/>
        <v>1873.6423174033603</v>
      </c>
      <c r="AF19">
        <f t="shared" si="4"/>
        <v>-93.682115870168019</v>
      </c>
      <c r="AG19">
        <f t="shared" si="5"/>
        <v>-20.813027690588346</v>
      </c>
      <c r="AH19">
        <f t="shared" si="6"/>
        <v>-1462.8288848360978</v>
      </c>
      <c r="AI19">
        <f t="shared" si="7"/>
        <v>296.31828900650612</v>
      </c>
      <c r="AJ19">
        <f t="shared" si="8"/>
        <v>90.435930541999141</v>
      </c>
      <c r="AK19">
        <f t="shared" si="32"/>
        <v>163.12006936465866</v>
      </c>
      <c r="AL19">
        <f t="shared" si="9"/>
        <v>549.87428891316392</v>
      </c>
      <c r="AN19">
        <f t="shared" si="10"/>
        <v>614.71832618692474</v>
      </c>
      <c r="AO19">
        <f t="shared" si="11"/>
        <v>-30.735916309346241</v>
      </c>
      <c r="AP19">
        <f t="shared" si="12"/>
        <v>-6.8284909163301322</v>
      </c>
      <c r="AQ19">
        <f t="shared" si="13"/>
        <v>-479.9356393863647</v>
      </c>
      <c r="AR19">
        <f t="shared" si="14"/>
        <v>97.218279574883695</v>
      </c>
      <c r="AS19">
        <f t="shared" si="15"/>
        <v>29.670883996140361</v>
      </c>
      <c r="AT19">
        <f t="shared" si="16"/>
        <v>53.517629846396744</v>
      </c>
      <c r="AU19">
        <f t="shared" si="17"/>
        <v>180.4067934174208</v>
      </c>
      <c r="AW19">
        <v>16</v>
      </c>
      <c r="AX19">
        <f>(R19*SUMPRODUCT(K20:$K$23, X20:$X$23)-$AZ$3*SUMPRODUCT(K19:$K$22, W20:$W$23))/Z19</f>
        <v>552.4071028625267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2250.5643403465774</v>
      </c>
      <c r="P20">
        <f t="shared" si="30"/>
        <v>112.52821701732887</v>
      </c>
      <c r="Q20" s="5">
        <f t="shared" si="31"/>
        <v>25</v>
      </c>
      <c r="R20">
        <f t="shared" si="0"/>
        <v>1000000</v>
      </c>
      <c r="S20">
        <f t="shared" si="1"/>
        <v>436.55937324757815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459.89057313421813</v>
      </c>
      <c r="AC20">
        <f t="shared" si="2"/>
        <v>359.15273706970493</v>
      </c>
      <c r="AE20">
        <f t="shared" si="3"/>
        <v>1851.5152630305647</v>
      </c>
      <c r="AF20">
        <f t="shared" si="4"/>
        <v>-92.575763151528236</v>
      </c>
      <c r="AG20">
        <f t="shared" si="5"/>
        <v>-20.567233180561274</v>
      </c>
      <c r="AH20">
        <f t="shared" si="6"/>
        <v>-1506.569324847605</v>
      </c>
      <c r="AI20">
        <f t="shared" si="7"/>
        <v>231.80294185087018</v>
      </c>
      <c r="AJ20">
        <f t="shared" si="8"/>
        <v>100.7378360645132</v>
      </c>
      <c r="AK20">
        <f t="shared" si="32"/>
        <v>155.31810511092786</v>
      </c>
      <c r="AL20">
        <f t="shared" si="9"/>
        <v>487.85888302631122</v>
      </c>
      <c r="AN20">
        <f t="shared" si="10"/>
        <v>559.57581708247869</v>
      </c>
      <c r="AO20">
        <f t="shared" si="11"/>
        <v>-27.978790854123933</v>
      </c>
      <c r="AP20">
        <f t="shared" si="12"/>
        <v>-6.2159500069692122</v>
      </c>
      <c r="AQ20">
        <f t="shared" si="13"/>
        <v>-455.32422971394101</v>
      </c>
      <c r="AR20">
        <f t="shared" si="14"/>
        <v>70.056846507444476</v>
      </c>
      <c r="AS20">
        <f t="shared" si="15"/>
        <v>30.445580467240362</v>
      </c>
      <c r="AT20">
        <f t="shared" si="16"/>
        <v>46.941149938397793</v>
      </c>
      <c r="AU20">
        <f t="shared" si="17"/>
        <v>147.44357691308264</v>
      </c>
      <c r="AW20">
        <v>17</v>
      </c>
      <c r="AX20">
        <f>(R20*SUMPRODUCT(K21:$K$23, X21:$X$23)-$AZ$3*SUMPRODUCT(K20:$K$22, W21:$W$23))/Z20</f>
        <v>436.55937324757815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2250.5643403465774</v>
      </c>
      <c r="P21">
        <f t="shared" si="30"/>
        <v>112.52821701732887</v>
      </c>
      <c r="Q21" s="5">
        <f t="shared" si="31"/>
        <v>25</v>
      </c>
      <c r="R21">
        <f t="shared" si="0"/>
        <v>1000000</v>
      </c>
      <c r="S21">
        <f t="shared" si="1"/>
        <v>305.18141835235895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359.15273706970493</v>
      </c>
      <c r="AC21">
        <f t="shared" si="2"/>
        <v>248.08322243810926</v>
      </c>
      <c r="AE21">
        <f t="shared" si="3"/>
        <v>1829.4929516738741</v>
      </c>
      <c r="AF21">
        <f t="shared" si="4"/>
        <v>-91.474647583693709</v>
      </c>
      <c r="AG21">
        <f t="shared" si="5"/>
        <v>-20.322602189992711</v>
      </c>
      <c r="AH21">
        <f t="shared" si="6"/>
        <v>-1558.3463505180387</v>
      </c>
      <c r="AI21">
        <f t="shared" si="7"/>
        <v>159.34935138214905</v>
      </c>
      <c r="AJ21">
        <f t="shared" si="8"/>
        <v>111.06951463159567</v>
      </c>
      <c r="AK21">
        <f t="shared" si="32"/>
        <v>146.80197288119197</v>
      </c>
      <c r="AL21">
        <f t="shared" si="9"/>
        <v>417.22083889493672</v>
      </c>
      <c r="AN21">
        <f t="shared" si="10"/>
        <v>509.33620568289302</v>
      </c>
      <c r="AO21">
        <f t="shared" si="11"/>
        <v>-25.466810284144653</v>
      </c>
      <c r="AP21">
        <f t="shared" si="12"/>
        <v>-5.6578720784811845</v>
      </c>
      <c r="AQ21">
        <f t="shared" si="13"/>
        <v>-433.84819634666218</v>
      </c>
      <c r="AR21">
        <f t="shared" si="14"/>
        <v>44.363326973605034</v>
      </c>
      <c r="AS21">
        <f t="shared" si="15"/>
        <v>30.922078763811491</v>
      </c>
      <c r="AT21">
        <f t="shared" si="16"/>
        <v>40.870099983527062</v>
      </c>
      <c r="AU21">
        <f t="shared" si="17"/>
        <v>116.15550572094359</v>
      </c>
      <c r="AW21">
        <v>18</v>
      </c>
      <c r="AX21">
        <f>(R21*SUMPRODUCT(K22:$K$23, X22:$X$23)-$AZ$3*SUMPRODUCT(K21:$K$22, W22:$W$23))/Z21</f>
        <v>305.18141835235895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2250.5643403465774</v>
      </c>
      <c r="P22">
        <f t="shared" si="30"/>
        <v>112.52821701732887</v>
      </c>
      <c r="Q22" s="5">
        <f t="shared" si="31"/>
        <v>25</v>
      </c>
      <c r="R22">
        <f t="shared" si="0"/>
        <v>1000000</v>
      </c>
      <c r="S22">
        <f t="shared" si="1"/>
        <v>159.45590140440336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248.08322243810926</v>
      </c>
      <c r="AC22">
        <f t="shared" si="2"/>
        <v>128.06883674106388</v>
      </c>
      <c r="AE22">
        <f t="shared" si="3"/>
        <v>1807.5665719522035</v>
      </c>
      <c r="AF22">
        <f t="shared" si="4"/>
        <v>-90.378328597610178</v>
      </c>
      <c r="AG22">
        <f t="shared" si="5"/>
        <v>-20.079036839198359</v>
      </c>
      <c r="AH22">
        <f t="shared" si="6"/>
        <v>-1613.5731557769539</v>
      </c>
      <c r="AI22">
        <f t="shared" si="7"/>
        <v>83.53605073844119</v>
      </c>
      <c r="AJ22">
        <f t="shared" si="8"/>
        <v>120.01438569704538</v>
      </c>
      <c r="AK22">
        <f t="shared" si="32"/>
        <v>137.5690026054892</v>
      </c>
      <c r="AL22">
        <f t="shared" si="9"/>
        <v>341.11943904097575</v>
      </c>
      <c r="AN22">
        <f t="shared" si="10"/>
        <v>463.56461327591046</v>
      </c>
      <c r="AO22">
        <f t="shared" si="11"/>
        <v>-23.178230663795524</v>
      </c>
      <c r="AP22">
        <f t="shared" si="12"/>
        <v>-5.149426356819057</v>
      </c>
      <c r="AQ22">
        <f t="shared" si="13"/>
        <v>-413.81348137141413</v>
      </c>
      <c r="AR22">
        <f t="shared" si="14"/>
        <v>21.423474883881784</v>
      </c>
      <c r="AS22">
        <f t="shared" si="15"/>
        <v>30.778629764717685</v>
      </c>
      <c r="AT22">
        <f t="shared" si="16"/>
        <v>35.280648846416383</v>
      </c>
      <c r="AU22">
        <f t="shared" si="17"/>
        <v>87.482753495015842</v>
      </c>
      <c r="AW22">
        <v>19</v>
      </c>
      <c r="AX22">
        <f>(R22*SUMPRODUCT(K23:$K$23, X23:$X$23)-$AZ$3*SUMPRODUCT(K22:$K$22, W23:$W$23))/Z22</f>
        <v>159.45590140440336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2250.5643403465774</v>
      </c>
      <c r="P23">
        <f t="shared" si="30"/>
        <v>112.52821701732887</v>
      </c>
      <c r="Q23" s="5">
        <f t="shared" si="31"/>
        <v>25</v>
      </c>
      <c r="R23">
        <f t="shared" si="0"/>
        <v>1000000</v>
      </c>
      <c r="S23">
        <f t="shared" si="1"/>
        <v>161.40637477471091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128.06883674106388</v>
      </c>
      <c r="AC23">
        <f t="shared" si="2"/>
        <v>128.06883674106388</v>
      </c>
      <c r="AE23">
        <f t="shared" si="3"/>
        <v>1785.7235036807558</v>
      </c>
      <c r="AF23">
        <f t="shared" si="4"/>
        <v>-89.286175184037788</v>
      </c>
      <c r="AG23">
        <f t="shared" si="5"/>
        <v>-19.836396939064645</v>
      </c>
      <c r="AH23">
        <f t="shared" si="6"/>
        <v>-1673.9812696692316</v>
      </c>
      <c r="AI23">
        <f t="shared" si="7"/>
        <v>2.6196618884218879</v>
      </c>
      <c r="AJ23">
        <f t="shared" si="8"/>
        <v>0</v>
      </c>
      <c r="AK23">
        <f t="shared" si="32"/>
        <v>127.71543156664475</v>
      </c>
      <c r="AL23">
        <f t="shared" si="9"/>
        <v>130.33509345506664</v>
      </c>
      <c r="AN23">
        <f t="shared" si="10"/>
        <v>421.86389383787065</v>
      </c>
      <c r="AO23">
        <f t="shared" si="11"/>
        <v>-21.09319469189353</v>
      </c>
      <c r="AP23">
        <f t="shared" si="12"/>
        <v>-4.6862012149017849</v>
      </c>
      <c r="AQ23">
        <f t="shared" si="13"/>
        <v>-395.46562229746775</v>
      </c>
      <c r="AR23">
        <f t="shared" si="14"/>
        <v>0.61887563360755282</v>
      </c>
      <c r="AS23">
        <f t="shared" si="15"/>
        <v>0</v>
      </c>
      <c r="AT23">
        <f t="shared" si="16"/>
        <v>30.171820638992401</v>
      </c>
      <c r="AU23">
        <f t="shared" si="17"/>
        <v>30.790696272599956</v>
      </c>
      <c r="AW23">
        <v>20</v>
      </c>
      <c r="AX23">
        <f>(R23*SUMPRODUCT(K$23:$K24, X$23:$X24)-$AZ$3*SUMPRODUCT(K$22:$K23, W$23:$W24))/Z23</f>
        <v>161.40637477471091</v>
      </c>
    </row>
    <row r="25" spans="5:50" x14ac:dyDescent="0.25">
      <c r="AN25" s="6">
        <f t="shared" ref="AN25:AU25" si="33">SUM(AN3:AN23)</f>
        <v>22576.804667054348</v>
      </c>
      <c r="AO25" s="6">
        <f t="shared" si="33"/>
        <v>-2816.7634886126507</v>
      </c>
      <c r="AP25" s="6">
        <f t="shared" si="33"/>
        <v>-1748.2230694393691</v>
      </c>
      <c r="AQ25" s="6">
        <f t="shared" si="33"/>
        <v>-14000.454051717677</v>
      </c>
      <c r="AR25" s="6">
        <f t="shared" si="33"/>
        <v>4011.3640572846507</v>
      </c>
      <c r="AS25" s="6">
        <f t="shared" si="33"/>
        <v>-419.69751081710751</v>
      </c>
      <c r="AT25" s="6">
        <f t="shared" si="33"/>
        <v>861.49532168189899</v>
      </c>
      <c r="AU25" s="7">
        <f t="shared" si="33"/>
        <v>4453.1618681494419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5604.540664309724</v>
      </c>
      <c r="K3">
        <v>1</v>
      </c>
      <c r="L3" s="2">
        <v>0</v>
      </c>
      <c r="O3">
        <f>$C$3</f>
        <v>5604.540664309724</v>
      </c>
      <c r="P3">
        <f>O3*B5</f>
        <v>4483.632531447779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5604.540664309724</v>
      </c>
      <c r="AF3">
        <f t="shared" ref="AF3:AF23" si="4">-$Z3*P3</f>
        <v>-4483.632531447779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-401.52445413805503</v>
      </c>
      <c r="AJ3">
        <f t="shared" ref="AJ3:AJ23" si="8">AB3-AC3</f>
        <v>0</v>
      </c>
      <c r="AL3">
        <f t="shared" ref="AL3:AL23" si="9">SUM(AI3:AK3)</f>
        <v>-401.52445413805503</v>
      </c>
      <c r="AN3">
        <f t="shared" ref="AN3:AN23" si="10">AE3*$K3</f>
        <v>5604.540664309724</v>
      </c>
      <c r="AO3">
        <f t="shared" ref="AO3:AO23" si="11">AF3*$K3</f>
        <v>-4483.632531447779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-401.52445413805503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-401.52445413805503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2346.5630179834875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1037.9968883265487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1026.1759150730795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-1026.1759150730795</v>
      </c>
      <c r="AK4">
        <f>G4*MAX(0, SUM(AB4, AE4:AF4))</f>
        <v>0</v>
      </c>
      <c r="AL4">
        <f t="shared" si="9"/>
        <v>-2414.4309150730796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-1320.3871029104048</v>
      </c>
      <c r="AR4">
        <f t="shared" si="14"/>
        <v>-1320.3871029104048</v>
      </c>
      <c r="AS4">
        <f t="shared" si="15"/>
        <v>-976.0090499078176</v>
      </c>
      <c r="AT4">
        <f t="shared" si="16"/>
        <v>0</v>
      </c>
      <c r="AU4">
        <f t="shared" si="17"/>
        <v>-2296.3961528182226</v>
      </c>
      <c r="AW4">
        <v>1</v>
      </c>
      <c r="AX4">
        <f>(R4*SUMPRODUCT(K5:$K$23, X5:$X$23)-$AZ$3*SUMPRODUCT(K4:$K$22, W5:$W$23))/Z4</f>
        <v>1037.9968883265487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5604.540664309724</v>
      </c>
      <c r="P5">
        <f t="shared" ref="P5:P23" si="30">O5*$C$5</f>
        <v>280.22703321548619</v>
      </c>
      <c r="Q5" s="5">
        <f t="shared" ref="Q5:Q23" si="31">$C$8</f>
        <v>25</v>
      </c>
      <c r="R5">
        <f t="shared" si="0"/>
        <v>1000000</v>
      </c>
      <c r="S5">
        <f t="shared" si="1"/>
        <v>2003.5601364147585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1026.1759150730795</v>
      </c>
      <c r="AC5">
        <f t="shared" si="2"/>
        <v>1958.1115360898257</v>
      </c>
      <c r="AE5">
        <f t="shared" si="3"/>
        <v>5477.4077053196088</v>
      </c>
      <c r="AF5">
        <f t="shared" si="4"/>
        <v>-273.87038526598047</v>
      </c>
      <c r="AG5">
        <f t="shared" si="5"/>
        <v>-24.432901969113587</v>
      </c>
      <c r="AH5">
        <f t="shared" si="6"/>
        <v>-1409.5487854565702</v>
      </c>
      <c r="AI5">
        <f t="shared" si="7"/>
        <v>3769.5556326279448</v>
      </c>
      <c r="AJ5">
        <f t="shared" si="8"/>
        <v>-931.93562101674615</v>
      </c>
      <c r="AK5">
        <f>G5*SUM(AB5, AE5:AF5)</f>
        <v>25.541824264019507</v>
      </c>
      <c r="AL5">
        <f t="shared" si="9"/>
        <v>2863.161835875218</v>
      </c>
      <c r="AN5">
        <f t="shared" si="10"/>
        <v>4952.5930128188447</v>
      </c>
      <c r="AO5">
        <f t="shared" si="11"/>
        <v>-247.62965064094226</v>
      </c>
      <c r="AP5">
        <f t="shared" si="12"/>
        <v>-22.091877414492917</v>
      </c>
      <c r="AQ5">
        <f t="shared" si="13"/>
        <v>-1274.4936732205804</v>
      </c>
      <c r="AR5">
        <f t="shared" si="14"/>
        <v>3408.3778115428295</v>
      </c>
      <c r="AS5">
        <f t="shared" si="15"/>
        <v>-842.64274148553852</v>
      </c>
      <c r="AT5">
        <f t="shared" si="16"/>
        <v>23.094548952741984</v>
      </c>
      <c r="AU5">
        <f t="shared" si="17"/>
        <v>2588.8296190100327</v>
      </c>
      <c r="AW5">
        <v>2</v>
      </c>
      <c r="AX5">
        <f>(R5*SUMPRODUCT(K6:$K$23, X6:$X$23)-$AZ$3*SUMPRODUCT(K5:$K$22, W6:$W$23))/Z5</f>
        <v>2003.5601364147585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5604.540664309724</v>
      </c>
      <c r="P6">
        <f t="shared" si="30"/>
        <v>280.22703321548619</v>
      </c>
      <c r="Q6" s="5">
        <f t="shared" si="31"/>
        <v>25</v>
      </c>
      <c r="R6">
        <f t="shared" si="0"/>
        <v>1000000</v>
      </c>
      <c r="S6">
        <f t="shared" si="1"/>
        <v>2891.7714034872538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1958.1115360898257</v>
      </c>
      <c r="AC6">
        <f t="shared" si="2"/>
        <v>2793.7370737435413</v>
      </c>
      <c r="AE6">
        <f t="shared" si="3"/>
        <v>5414.5403804406715</v>
      </c>
      <c r="AF6">
        <f t="shared" si="4"/>
        <v>-270.72701902203357</v>
      </c>
      <c r="AG6">
        <f t="shared" si="5"/>
        <v>-24.152471650892853</v>
      </c>
      <c r="AH6">
        <f t="shared" si="6"/>
        <v>-1444.0519411840478</v>
      </c>
      <c r="AI6">
        <f t="shared" si="7"/>
        <v>3675.6089485836974</v>
      </c>
      <c r="AJ6">
        <f t="shared" si="8"/>
        <v>-835.62553765371558</v>
      </c>
      <c r="AK6">
        <f>G6*SUM(AB6, AE6:AF6)</f>
        <v>50.423666772310099</v>
      </c>
      <c r="AL6">
        <f t="shared" si="9"/>
        <v>2890.4070777022921</v>
      </c>
      <c r="AN6">
        <f t="shared" si="10"/>
        <v>4641.8406037596469</v>
      </c>
      <c r="AO6">
        <f t="shared" si="11"/>
        <v>-232.09203018798235</v>
      </c>
      <c r="AP6">
        <f t="shared" si="12"/>
        <v>-20.705713821113623</v>
      </c>
      <c r="AQ6">
        <f t="shared" si="13"/>
        <v>-1237.9737638932356</v>
      </c>
      <c r="AR6">
        <f t="shared" si="14"/>
        <v>3151.069095857315</v>
      </c>
      <c r="AS6">
        <f t="shared" si="15"/>
        <v>-716.3748495128624</v>
      </c>
      <c r="AT6">
        <f t="shared" si="16"/>
        <v>43.227791717956656</v>
      </c>
      <c r="AU6">
        <f t="shared" si="17"/>
        <v>2477.9220380624097</v>
      </c>
      <c r="AW6">
        <v>3</v>
      </c>
      <c r="AX6">
        <f>(R6*SUMPRODUCT(K7:$K$23, X7:$X$23)-$AZ$3*SUMPRODUCT(K6:$K$22, W7:$W$23))/Z6</f>
        <v>2891.7714034872538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5604.540664309724</v>
      </c>
      <c r="P7">
        <f t="shared" si="30"/>
        <v>280.22703321548619</v>
      </c>
      <c r="Q7" s="5">
        <f t="shared" si="31"/>
        <v>25</v>
      </c>
      <c r="R7">
        <f t="shared" si="0"/>
        <v>1000000</v>
      </c>
      <c r="S7">
        <f t="shared" si="1"/>
        <v>3705.1612843623961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2793.7370737435413</v>
      </c>
      <c r="AC7">
        <f t="shared" si="2"/>
        <v>3538.2549872070995</v>
      </c>
      <c r="AE7">
        <f t="shared" si="3"/>
        <v>5352.0730771403851</v>
      </c>
      <c r="AF7">
        <f t="shared" si="4"/>
        <v>-267.60365385701925</v>
      </c>
      <c r="AG7">
        <f t="shared" si="5"/>
        <v>-23.873825696470195</v>
      </c>
      <c r="AH7">
        <f t="shared" si="6"/>
        <v>-1484.8495165490549</v>
      </c>
      <c r="AI7">
        <f t="shared" si="7"/>
        <v>3575.7460810378416</v>
      </c>
      <c r="AJ7">
        <f t="shared" si="8"/>
        <v>-744.51791346355822</v>
      </c>
      <c r="AK7">
        <f>G7*SUM(AB7, AE7:AF7)</f>
        <v>108.71924965897132</v>
      </c>
      <c r="AL7">
        <f t="shared" si="9"/>
        <v>2939.9474172332548</v>
      </c>
      <c r="AN7">
        <f t="shared" si="10"/>
        <v>4321.6425565025329</v>
      </c>
      <c r="AO7">
        <f t="shared" si="11"/>
        <v>-216.08212782512663</v>
      </c>
      <c r="AP7">
        <f t="shared" si="12"/>
        <v>-19.277416363588838</v>
      </c>
      <c r="AQ7">
        <f t="shared" si="13"/>
        <v>-1198.9725790794334</v>
      </c>
      <c r="AR7">
        <f t="shared" si="14"/>
        <v>2887.3104332343846</v>
      </c>
      <c r="AS7">
        <f t="shared" si="15"/>
        <v>-601.1764511671646</v>
      </c>
      <c r="AT7">
        <f t="shared" si="16"/>
        <v>87.78761598828406</v>
      </c>
      <c r="AU7">
        <f t="shared" si="17"/>
        <v>2373.9215980555041</v>
      </c>
      <c r="AW7">
        <v>4</v>
      </c>
      <c r="AX7">
        <f>(R7*SUMPRODUCT(K8:$K$23, X8:$X$23)-$AZ$3*SUMPRODUCT(K7:$K$22, W8:$W$23))/Z7</f>
        <v>3705.1612843623961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5604.540664309724</v>
      </c>
      <c r="P8">
        <f t="shared" si="30"/>
        <v>280.22703321548619</v>
      </c>
      <c r="Q8" s="5">
        <f t="shared" si="31"/>
        <v>25</v>
      </c>
      <c r="R8">
        <f t="shared" si="0"/>
        <v>1000000</v>
      </c>
      <c r="S8">
        <f t="shared" si="1"/>
        <v>4445.8723947214694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3538.2549872070995</v>
      </c>
      <c r="AC8">
        <f t="shared" si="2"/>
        <v>4196.3598502829682</v>
      </c>
      <c r="AE8">
        <f t="shared" si="3"/>
        <v>5290.0010020330301</v>
      </c>
      <c r="AF8">
        <f t="shared" si="4"/>
        <v>-264.50005010165148</v>
      </c>
      <c r="AG8">
        <f t="shared" si="5"/>
        <v>-23.596942724139225</v>
      </c>
      <c r="AH8">
        <f t="shared" si="6"/>
        <v>-1525.7886146507724</v>
      </c>
      <c r="AI8">
        <f t="shared" si="7"/>
        <v>3476.1153945564674</v>
      </c>
      <c r="AJ8">
        <f t="shared" si="8"/>
        <v>-658.10486307586871</v>
      </c>
      <c r="AK8">
        <f t="shared" ref="AK8:AK23" si="32">G8*SUM(AB8:AB8, AE8:AF8)</f>
        <v>184.97712828539113</v>
      </c>
      <c r="AL8">
        <f t="shared" si="9"/>
        <v>3002.98765976599</v>
      </c>
      <c r="AN8">
        <f t="shared" si="10"/>
        <v>3991.7028038141316</v>
      </c>
      <c r="AO8">
        <f t="shared" si="11"/>
        <v>-199.58514019070657</v>
      </c>
      <c r="AP8">
        <f t="shared" si="12"/>
        <v>-17.805664384031036</v>
      </c>
      <c r="AQ8">
        <f t="shared" si="13"/>
        <v>-1151.3220297668176</v>
      </c>
      <c r="AR8">
        <f t="shared" si="14"/>
        <v>2622.9899694725764</v>
      </c>
      <c r="AS8">
        <f t="shared" si="15"/>
        <v>-496.58951409160011</v>
      </c>
      <c r="AT8">
        <f t="shared" si="16"/>
        <v>139.57912698589539</v>
      </c>
      <c r="AU8">
        <f t="shared" si="17"/>
        <v>2265.9795823668719</v>
      </c>
      <c r="AW8">
        <v>5</v>
      </c>
      <c r="AX8">
        <f>(R8*SUMPRODUCT(K9:$K$23, X9:$X$23)-$AZ$3*SUMPRODUCT(K8:$K$22, W9:$W$23))/Z8</f>
        <v>4445.8723947214694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5604.540664309724</v>
      </c>
      <c r="P9">
        <f t="shared" si="30"/>
        <v>280.22703321548619</v>
      </c>
      <c r="Q9" s="5">
        <f t="shared" si="31"/>
        <v>25</v>
      </c>
      <c r="R9">
        <f t="shared" si="0"/>
        <v>1000000</v>
      </c>
      <c r="S9">
        <f t="shared" si="1"/>
        <v>5107.8218483921855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4196.3598502829682</v>
      </c>
      <c r="AC9">
        <f t="shared" si="2"/>
        <v>4764.9353174183689</v>
      </c>
      <c r="AE9">
        <f t="shared" si="3"/>
        <v>5228.3095499274241</v>
      </c>
      <c r="AF9">
        <f t="shared" si="4"/>
        <v>-261.41547749637118</v>
      </c>
      <c r="AG9">
        <f t="shared" si="5"/>
        <v>-23.321757584978471</v>
      </c>
      <c r="AH9">
        <f t="shared" si="6"/>
        <v>-1568.6284767744612</v>
      </c>
      <c r="AI9">
        <f t="shared" si="7"/>
        <v>3374.9438380716138</v>
      </c>
      <c r="AJ9">
        <f t="shared" si="8"/>
        <v>-568.57546713540069</v>
      </c>
      <c r="AK9">
        <f t="shared" si="32"/>
        <v>204.34056247652265</v>
      </c>
      <c r="AL9">
        <f t="shared" si="9"/>
        <v>3010.7089334127359</v>
      </c>
      <c r="AN9">
        <f t="shared" si="10"/>
        <v>3675.3791437206428</v>
      </c>
      <c r="AO9">
        <f t="shared" si="11"/>
        <v>-183.76895718603214</v>
      </c>
      <c r="AP9">
        <f t="shared" si="12"/>
        <v>-16.394649284667629</v>
      </c>
      <c r="AQ9">
        <f t="shared" si="13"/>
        <v>-1102.7090750323239</v>
      </c>
      <c r="AR9">
        <f t="shared" si="14"/>
        <v>2372.5064622176196</v>
      </c>
      <c r="AS9">
        <f t="shared" si="15"/>
        <v>-399.69523487179174</v>
      </c>
      <c r="AT9">
        <f t="shared" si="16"/>
        <v>143.64662887123461</v>
      </c>
      <c r="AU9">
        <f t="shared" si="17"/>
        <v>2116.4578562170627</v>
      </c>
      <c r="AW9">
        <v>6</v>
      </c>
      <c r="AX9">
        <f>(R9*SUMPRODUCT(K10:$K$23, X10:$X$23)-$AZ$3*SUMPRODUCT(K9:$K$22, W10:$W$23))/Z9</f>
        <v>5107.8218483921855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5604.540664309724</v>
      </c>
      <c r="P10">
        <f t="shared" si="30"/>
        <v>280.22703321548619</v>
      </c>
      <c r="Q10" s="5">
        <f t="shared" si="31"/>
        <v>25</v>
      </c>
      <c r="R10">
        <f t="shared" si="0"/>
        <v>1000000</v>
      </c>
      <c r="S10">
        <f t="shared" si="1"/>
        <v>5666.0626503320836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4764.9353174183689</v>
      </c>
      <c r="AC10">
        <f t="shared" si="2"/>
        <v>5223.6660263423219</v>
      </c>
      <c r="AE10">
        <f t="shared" si="3"/>
        <v>5166.947573319344</v>
      </c>
      <c r="AF10">
        <f t="shared" si="4"/>
        <v>-258.3473786659672</v>
      </c>
      <c r="AG10">
        <f t="shared" si="5"/>
        <v>-23.048042126908737</v>
      </c>
      <c r="AH10">
        <f t="shared" si="6"/>
        <v>-1619.9152887980538</v>
      </c>
      <c r="AI10">
        <f t="shared" si="7"/>
        <v>3265.6368637284149</v>
      </c>
      <c r="AJ10">
        <f t="shared" si="8"/>
        <v>-458.73070892395299</v>
      </c>
      <c r="AK10">
        <f t="shared" si="32"/>
        <v>41.59620270190851</v>
      </c>
      <c r="AL10">
        <f t="shared" si="9"/>
        <v>2848.5023575063706</v>
      </c>
      <c r="AN10">
        <f t="shared" si="10"/>
        <v>3445.1703609324222</v>
      </c>
      <c r="AO10">
        <f t="shared" si="11"/>
        <v>-172.25851804662111</v>
      </c>
      <c r="AP10">
        <f t="shared" si="12"/>
        <v>-15.367764136638403</v>
      </c>
      <c r="AQ10">
        <f t="shared" si="13"/>
        <v>-1080.1123992444682</v>
      </c>
      <c r="AR10">
        <f t="shared" si="14"/>
        <v>2177.4316795046948</v>
      </c>
      <c r="AS10">
        <f t="shared" si="15"/>
        <v>-305.86829450236496</v>
      </c>
      <c r="AT10">
        <f t="shared" si="16"/>
        <v>27.735138133768572</v>
      </c>
      <c r="AU10">
        <f t="shared" si="17"/>
        <v>1899.2985231360985</v>
      </c>
      <c r="AW10">
        <v>7</v>
      </c>
      <c r="AX10">
        <f>(R10*SUMPRODUCT(K11:$K$23, X11:$X$23)-$AZ$3*SUMPRODUCT(K10:$K$22, W11:$W$23))/Z10</f>
        <v>5666.0626503320836</v>
      </c>
    </row>
    <row r="11" spans="1:52" x14ac:dyDescent="0.25">
      <c r="A11" t="s">
        <v>33</v>
      </c>
      <c r="C11" s="24">
        <f>AU25</f>
        <v>21868.407919557299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5604.540664309724</v>
      </c>
      <c r="P11">
        <f t="shared" si="30"/>
        <v>280.22703321548619</v>
      </c>
      <c r="Q11" s="5">
        <f t="shared" si="31"/>
        <v>25</v>
      </c>
      <c r="R11">
        <f t="shared" si="0"/>
        <v>1000000</v>
      </c>
      <c r="S11">
        <f t="shared" si="1"/>
        <v>6155.6376496780013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5223.6660263423219</v>
      </c>
      <c r="AC11">
        <f t="shared" si="2"/>
        <v>5607.9959009832201</v>
      </c>
      <c r="AE11">
        <f t="shared" si="3"/>
        <v>5105.9277464109355</v>
      </c>
      <c r="AF11">
        <f t="shared" si="4"/>
        <v>-255.29638732054678</v>
      </c>
      <c r="AG11">
        <f t="shared" si="5"/>
        <v>-22.775852885348815</v>
      </c>
      <c r="AH11">
        <f t="shared" si="6"/>
        <v>-1668.3528116333607</v>
      </c>
      <c r="AI11">
        <f t="shared" si="7"/>
        <v>3159.5026945716781</v>
      </c>
      <c r="AJ11">
        <f t="shared" si="8"/>
        <v>-384.3298746408982</v>
      </c>
      <c r="AK11">
        <f t="shared" si="32"/>
        <v>16.118875816692341</v>
      </c>
      <c r="AL11">
        <f t="shared" si="9"/>
        <v>2791.2916957474722</v>
      </c>
      <c r="AN11">
        <f t="shared" si="10"/>
        <v>3238.3564302434579</v>
      </c>
      <c r="AO11">
        <f t="shared" si="11"/>
        <v>-161.91782151217291</v>
      </c>
      <c r="AP11">
        <f t="shared" si="12"/>
        <v>-14.445235676786307</v>
      </c>
      <c r="AQ11">
        <f t="shared" si="13"/>
        <v>-1058.1272050442417</v>
      </c>
      <c r="AR11">
        <f t="shared" si="14"/>
        <v>2003.8661680102566</v>
      </c>
      <c r="AS11">
        <f t="shared" si="15"/>
        <v>-243.7553335440104</v>
      </c>
      <c r="AT11">
        <f t="shared" si="16"/>
        <v>10.223149982091494</v>
      </c>
      <c r="AU11">
        <f t="shared" si="17"/>
        <v>1770.3339844483378</v>
      </c>
      <c r="AW11">
        <v>8</v>
      </c>
      <c r="AX11">
        <f>(R11*SUMPRODUCT(K12:$K$23, X12:$X$23)-$AZ$3*SUMPRODUCT(K11:$K$22, W12:$W$23))/Z11</f>
        <v>6155.6376496780013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5604.540664309724</v>
      </c>
      <c r="P12">
        <f t="shared" si="30"/>
        <v>280.22703321548619</v>
      </c>
      <c r="Q12" s="5">
        <f t="shared" si="31"/>
        <v>25</v>
      </c>
      <c r="R12">
        <f t="shared" si="0"/>
        <v>1000000</v>
      </c>
      <c r="S12">
        <f t="shared" si="1"/>
        <v>6599.6275139579157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5607.9959009832201</v>
      </c>
      <c r="AC12">
        <f t="shared" si="2"/>
        <v>5940.9720453436385</v>
      </c>
      <c r="AE12">
        <f t="shared" si="3"/>
        <v>5045.1967695502972</v>
      </c>
      <c r="AF12">
        <f t="shared" si="4"/>
        <v>-252.25983847751485</v>
      </c>
      <c r="AG12">
        <f t="shared" si="5"/>
        <v>-22.504952108201369</v>
      </c>
      <c r="AH12">
        <f t="shared" si="6"/>
        <v>-1725.6899317582631</v>
      </c>
      <c r="AI12">
        <f t="shared" si="7"/>
        <v>3044.7420472063186</v>
      </c>
      <c r="AJ12">
        <f t="shared" si="8"/>
        <v>-332.9761443604184</v>
      </c>
      <c r="AK12">
        <f t="shared" si="32"/>
        <v>218.41958947317605</v>
      </c>
      <c r="AL12">
        <f t="shared" si="9"/>
        <v>2930.1854923190763</v>
      </c>
      <c r="AN12">
        <f t="shared" si="10"/>
        <v>2990.5034942124225</v>
      </c>
      <c r="AO12">
        <f t="shared" si="11"/>
        <v>-149.52517471062112</v>
      </c>
      <c r="AP12">
        <f t="shared" si="12"/>
        <v>-13.339645803875811</v>
      </c>
      <c r="AQ12">
        <f t="shared" si="13"/>
        <v>-1022.8900886476782</v>
      </c>
      <c r="AR12">
        <f t="shared" si="14"/>
        <v>1804.748585050248</v>
      </c>
      <c r="AS12">
        <f t="shared" si="15"/>
        <v>-197.36917481772844</v>
      </c>
      <c r="AT12">
        <f t="shared" si="16"/>
        <v>129.46661455628367</v>
      </c>
      <c r="AU12">
        <f t="shared" si="17"/>
        <v>1736.8460247888033</v>
      </c>
      <c r="AW12">
        <v>9</v>
      </c>
      <c r="AX12">
        <f>(R12*SUMPRODUCT(K13:$K$23, X13:$X$23)-$AZ$3*SUMPRODUCT(K12:$K$22, W13:$W$23))/Z12</f>
        <v>6599.6275139579157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5604.540664309724</v>
      </c>
      <c r="P13">
        <f t="shared" si="30"/>
        <v>280.22703321548619</v>
      </c>
      <c r="Q13" s="5">
        <f t="shared" si="31"/>
        <v>25</v>
      </c>
      <c r="R13">
        <f t="shared" si="0"/>
        <v>1000000</v>
      </c>
      <c r="S13">
        <f t="shared" si="1"/>
        <v>7008.7098061027846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5940.9720453436385</v>
      </c>
      <c r="AC13">
        <f t="shared" si="2"/>
        <v>6233.6113755499</v>
      </c>
      <c r="AE13">
        <f t="shared" si="3"/>
        <v>4984.7303435722724</v>
      </c>
      <c r="AF13">
        <f t="shared" si="4"/>
        <v>-249.23651717861361</v>
      </c>
      <c r="AG13">
        <f t="shared" si="5"/>
        <v>-22.235231404937135</v>
      </c>
      <c r="AH13">
        <f t="shared" si="6"/>
        <v>-1786.8472872888883</v>
      </c>
      <c r="AI13">
        <f t="shared" si="7"/>
        <v>2926.4113076998342</v>
      </c>
      <c r="AJ13">
        <f t="shared" si="8"/>
        <v>-292.63933020626155</v>
      </c>
      <c r="AK13">
        <f t="shared" si="32"/>
        <v>747.35261102161087</v>
      </c>
      <c r="AL13">
        <f t="shared" si="9"/>
        <v>3381.1245885151834</v>
      </c>
      <c r="AN13">
        <f t="shared" si="10"/>
        <v>2676.5671368330145</v>
      </c>
      <c r="AO13">
        <f t="shared" si="11"/>
        <v>-133.82835684165073</v>
      </c>
      <c r="AP13">
        <f t="shared" si="12"/>
        <v>-11.939279671381733</v>
      </c>
      <c r="AQ13">
        <f t="shared" si="13"/>
        <v>-959.45345044868156</v>
      </c>
      <c r="AR13">
        <f t="shared" si="14"/>
        <v>1571.3460498713009</v>
      </c>
      <c r="AS13">
        <f t="shared" si="15"/>
        <v>-157.13363816859558</v>
      </c>
      <c r="AT13">
        <f t="shared" si="16"/>
        <v>401.29341015732081</v>
      </c>
      <c r="AU13">
        <f t="shared" si="17"/>
        <v>1815.5058218600261</v>
      </c>
      <c r="AW13">
        <v>10</v>
      </c>
      <c r="AX13">
        <f>(R13*SUMPRODUCT(K14:$K$23, X14:$X$23)-$AZ$3*SUMPRODUCT(K13:$K$22, W14:$W$23))/Z13</f>
        <v>7008.7098061027846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5604.540664309724</v>
      </c>
      <c r="P14">
        <f t="shared" si="30"/>
        <v>280.22703321548619</v>
      </c>
      <c r="Q14" s="5">
        <f t="shared" si="31"/>
        <v>25</v>
      </c>
      <c r="R14">
        <f t="shared" si="0"/>
        <v>1000000</v>
      </c>
      <c r="S14">
        <f t="shared" si="1"/>
        <v>7326.3140481296787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6233.6113755499</v>
      </c>
      <c r="AC14">
        <f t="shared" si="2"/>
        <v>6437.3495143272748</v>
      </c>
      <c r="AE14">
        <f t="shared" si="3"/>
        <v>4924.4936657652624</v>
      </c>
      <c r="AF14">
        <f t="shared" si="4"/>
        <v>-246.22468328826312</v>
      </c>
      <c r="AG14">
        <f t="shared" si="5"/>
        <v>-21.966535532184338</v>
      </c>
      <c r="AH14">
        <f t="shared" si="6"/>
        <v>-1853.742348137047</v>
      </c>
      <c r="AI14">
        <f t="shared" si="7"/>
        <v>2802.5600988077686</v>
      </c>
      <c r="AJ14">
        <f t="shared" si="8"/>
        <v>-203.73813877737484</v>
      </c>
      <c r="AK14">
        <f t="shared" si="32"/>
        <v>763.83162506188307</v>
      </c>
      <c r="AL14">
        <f t="shared" si="9"/>
        <v>3362.6535850922769</v>
      </c>
      <c r="AN14">
        <f t="shared" si="10"/>
        <v>2435.7921250360746</v>
      </c>
      <c r="AO14">
        <f t="shared" si="11"/>
        <v>-121.78960625180375</v>
      </c>
      <c r="AP14">
        <f t="shared" si="12"/>
        <v>-10.865262074675641</v>
      </c>
      <c r="AQ14">
        <f t="shared" si="13"/>
        <v>-916.91274675168495</v>
      </c>
      <c r="AR14">
        <f t="shared" si="14"/>
        <v>1386.2245099579106</v>
      </c>
      <c r="AS14">
        <f t="shared" si="15"/>
        <v>-100.77457454223725</v>
      </c>
      <c r="AT14">
        <f t="shared" si="16"/>
        <v>377.81245818500139</v>
      </c>
      <c r="AU14">
        <f t="shared" si="17"/>
        <v>1663.2623936006748</v>
      </c>
      <c r="AW14">
        <v>11</v>
      </c>
      <c r="AX14">
        <f>(R14*SUMPRODUCT(K15:$K$23, X15:$X$23)-$AZ$3*SUMPRODUCT(K14:$K$22, W15:$W$23))/Z14</f>
        <v>7326.3140481296787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5604.540664309724</v>
      </c>
      <c r="P15">
        <f t="shared" si="30"/>
        <v>280.22703321548619</v>
      </c>
      <c r="Q15" s="5">
        <f t="shared" si="31"/>
        <v>25</v>
      </c>
      <c r="R15">
        <f t="shared" si="0"/>
        <v>1000000</v>
      </c>
      <c r="S15">
        <f t="shared" si="1"/>
        <v>7581.9080141099703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6437.3495143272748</v>
      </c>
      <c r="AC15">
        <f t="shared" si="2"/>
        <v>6580.7262605356818</v>
      </c>
      <c r="AE15">
        <f t="shared" si="3"/>
        <v>4864.4678699907199</v>
      </c>
      <c r="AF15">
        <f t="shared" si="4"/>
        <v>-243.22339349953597</v>
      </c>
      <c r="AG15">
        <f t="shared" si="5"/>
        <v>-21.698780334346303</v>
      </c>
      <c r="AH15">
        <f t="shared" si="6"/>
        <v>-1923.5937006477996</v>
      </c>
      <c r="AI15">
        <f t="shared" si="7"/>
        <v>2675.9519955090382</v>
      </c>
      <c r="AJ15">
        <f t="shared" si="8"/>
        <v>-143.37674620840698</v>
      </c>
      <c r="AK15">
        <f t="shared" si="32"/>
        <v>774.10157935729205</v>
      </c>
      <c r="AL15">
        <f t="shared" si="9"/>
        <v>3306.6768286579231</v>
      </c>
      <c r="AN15">
        <f t="shared" si="10"/>
        <v>2216.4408464863964</v>
      </c>
      <c r="AO15">
        <f t="shared" si="11"/>
        <v>-110.82204232431981</v>
      </c>
      <c r="AP15">
        <f t="shared" si="12"/>
        <v>-9.886808657669814</v>
      </c>
      <c r="AQ15">
        <f t="shared" si="13"/>
        <v>-876.46414039689034</v>
      </c>
      <c r="AR15">
        <f t="shared" si="14"/>
        <v>1219.2678551075164</v>
      </c>
      <c r="AS15">
        <f t="shared" si="15"/>
        <v>-65.328024611504532</v>
      </c>
      <c r="AT15">
        <f t="shared" si="16"/>
        <v>352.71080119610411</v>
      </c>
      <c r="AU15">
        <f t="shared" si="17"/>
        <v>1506.6506316921159</v>
      </c>
      <c r="AW15">
        <v>12</v>
      </c>
      <c r="AX15">
        <f>(R15*SUMPRODUCT(K16:$K$23, X16:$X$23)-$AZ$3*SUMPRODUCT(K15:$K$22, W16:$W$23))/Z15</f>
        <v>7581.9080141099703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5604.540664309724</v>
      </c>
      <c r="P16">
        <f t="shared" si="30"/>
        <v>280.22703321548619</v>
      </c>
      <c r="Q16" s="5">
        <f t="shared" si="31"/>
        <v>25</v>
      </c>
      <c r="R16">
        <f t="shared" si="0"/>
        <v>1000000</v>
      </c>
      <c r="S16">
        <f t="shared" si="1"/>
        <v>7541.8453880467214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6580.7262605356818</v>
      </c>
      <c r="AC16">
        <f t="shared" si="2"/>
        <v>6461.6803358081352</v>
      </c>
      <c r="AE16">
        <f t="shared" si="3"/>
        <v>4801.8420344714259</v>
      </c>
      <c r="AF16">
        <f t="shared" si="4"/>
        <v>-240.09210172357126</v>
      </c>
      <c r="AG16">
        <f t="shared" si="5"/>
        <v>-21.419427220191462</v>
      </c>
      <c r="AH16">
        <f t="shared" si="6"/>
        <v>-2494.6124324551097</v>
      </c>
      <c r="AI16">
        <f t="shared" si="7"/>
        <v>2045.7180730725536</v>
      </c>
      <c r="AJ16">
        <f t="shared" si="8"/>
        <v>119.04592472754666</v>
      </c>
      <c r="AK16">
        <f t="shared" si="32"/>
        <v>779.97333352984765</v>
      </c>
      <c r="AL16">
        <f t="shared" si="9"/>
        <v>2944.7373313299477</v>
      </c>
      <c r="AN16">
        <f t="shared" si="10"/>
        <v>2015.4444936240436</v>
      </c>
      <c r="AO16">
        <f t="shared" si="11"/>
        <v>-100.77222468120218</v>
      </c>
      <c r="AP16">
        <f t="shared" si="12"/>
        <v>-8.9902304860530133</v>
      </c>
      <c r="AQ16">
        <f t="shared" si="13"/>
        <v>-1047.046707206222</v>
      </c>
      <c r="AR16">
        <f t="shared" si="14"/>
        <v>858.63533125056654</v>
      </c>
      <c r="AS16">
        <f t="shared" si="15"/>
        <v>49.966336201421342</v>
      </c>
      <c r="AT16">
        <f t="shared" si="16"/>
        <v>327.37290168050311</v>
      </c>
      <c r="AU16">
        <f t="shared" si="17"/>
        <v>1235.9745691324908</v>
      </c>
      <c r="AW16">
        <v>13</v>
      </c>
      <c r="AX16">
        <f>(R16*SUMPRODUCT(K17:$K$23, X17:$X$23)-$AZ$3*SUMPRODUCT(K16:$K$22, W17:$W$23))/Z16</f>
        <v>7541.8453880467214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5604.540664309724</v>
      </c>
      <c r="P17">
        <f t="shared" si="30"/>
        <v>280.22703321548619</v>
      </c>
      <c r="Q17" s="5">
        <f t="shared" si="31"/>
        <v>25</v>
      </c>
      <c r="R17">
        <f t="shared" si="0"/>
        <v>1000000</v>
      </c>
      <c r="S17">
        <f t="shared" si="1"/>
        <v>7210.9502357606289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6461.6803358081352</v>
      </c>
      <c r="AC17">
        <f t="shared" si="2"/>
        <v>6093.7959719556275</v>
      </c>
      <c r="AE17">
        <f t="shared" si="3"/>
        <v>4736.2589129322396</v>
      </c>
      <c r="AF17">
        <f t="shared" si="4"/>
        <v>-236.81294564661198</v>
      </c>
      <c r="AG17">
        <f t="shared" si="5"/>
        <v>-21.126882632385964</v>
      </c>
      <c r="AH17">
        <f t="shared" si="6"/>
        <v>-3134.0126241433331</v>
      </c>
      <c r="AI17">
        <f t="shared" si="7"/>
        <v>1344.3064605099084</v>
      </c>
      <c r="AJ17">
        <f t="shared" si="8"/>
        <v>367.8843638525077</v>
      </c>
      <c r="AK17">
        <f t="shared" si="32"/>
        <v>767.27884121656348</v>
      </c>
      <c r="AL17">
        <f t="shared" si="9"/>
        <v>2479.4696655789794</v>
      </c>
      <c r="AN17">
        <f t="shared" si="10"/>
        <v>1831.2202217596057</v>
      </c>
      <c r="AO17">
        <f t="shared" si="11"/>
        <v>-91.561011087980276</v>
      </c>
      <c r="AP17">
        <f t="shared" si="12"/>
        <v>-8.1684670138134585</v>
      </c>
      <c r="AQ17">
        <f t="shared" si="13"/>
        <v>-1211.7300591212982</v>
      </c>
      <c r="AR17">
        <f t="shared" si="14"/>
        <v>519.76068453651374</v>
      </c>
      <c r="AS17">
        <f t="shared" si="15"/>
        <v>142.2382725987427</v>
      </c>
      <c r="AT17">
        <f t="shared" si="16"/>
        <v>296.65956941829677</v>
      </c>
      <c r="AU17">
        <f t="shared" si="17"/>
        <v>958.65852655355309</v>
      </c>
      <c r="AW17">
        <v>14</v>
      </c>
      <c r="AX17">
        <f>(R17*SUMPRODUCT(K18:$K$23, X18:$X$23)-$AZ$3*SUMPRODUCT(K17:$K$22, W18:$W$23))/Z17</f>
        <v>7210.9502357606289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5604.540664309724</v>
      </c>
      <c r="P18">
        <f t="shared" si="30"/>
        <v>280.22703321548619</v>
      </c>
      <c r="Q18" s="5">
        <f t="shared" si="31"/>
        <v>25</v>
      </c>
      <c r="R18">
        <f t="shared" si="0"/>
        <v>1000000</v>
      </c>
      <c r="S18">
        <f t="shared" si="1"/>
        <v>6616.0291847490189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6093.7959719556275</v>
      </c>
      <c r="AC18">
        <f t="shared" si="2"/>
        <v>5510.0463841923865</v>
      </c>
      <c r="AE18">
        <f t="shared" si="3"/>
        <v>4667.6455257520875</v>
      </c>
      <c r="AF18">
        <f t="shared" si="4"/>
        <v>-233.38227628760438</v>
      </c>
      <c r="AG18">
        <f t="shared" si="5"/>
        <v>-20.820821033006869</v>
      </c>
      <c r="AH18">
        <f t="shared" si="6"/>
        <v>-3791.7109222093427</v>
      </c>
      <c r="AI18">
        <f t="shared" si="7"/>
        <v>621.7315062221337</v>
      </c>
      <c r="AJ18">
        <f t="shared" si="8"/>
        <v>583.74958776324092</v>
      </c>
      <c r="AK18">
        <f t="shared" si="32"/>
        <v>736.96414549940778</v>
      </c>
      <c r="AL18">
        <f t="shared" si="9"/>
        <v>1942.4452394847824</v>
      </c>
      <c r="AN18">
        <f t="shared" si="10"/>
        <v>1662.4369152168642</v>
      </c>
      <c r="AO18">
        <f t="shared" si="11"/>
        <v>-83.121845760843215</v>
      </c>
      <c r="AP18">
        <f t="shared" si="12"/>
        <v>-7.4155805747089545</v>
      </c>
      <c r="AQ18">
        <f t="shared" si="13"/>
        <v>-1350.4624920925471</v>
      </c>
      <c r="AR18">
        <f t="shared" si="14"/>
        <v>221.43699678876507</v>
      </c>
      <c r="AS18">
        <f t="shared" si="15"/>
        <v>207.909289295029</v>
      </c>
      <c r="AT18">
        <f t="shared" si="16"/>
        <v>262.47845812414408</v>
      </c>
      <c r="AU18">
        <f t="shared" si="17"/>
        <v>691.82474420793812</v>
      </c>
      <c r="AW18">
        <v>15</v>
      </c>
      <c r="AX18">
        <f>(R18*SUMPRODUCT(K19:$K$23, X19:$X$23)-$AZ$3*SUMPRODUCT(K18:$K$22, W19:$W$23))/Z18</f>
        <v>6616.0291847490189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5604.540664309724</v>
      </c>
      <c r="P19">
        <f t="shared" si="30"/>
        <v>280.22703321548619</v>
      </c>
      <c r="Q19" s="5">
        <f t="shared" si="31"/>
        <v>25</v>
      </c>
      <c r="R19">
        <f t="shared" si="0"/>
        <v>1000000</v>
      </c>
      <c r="S19">
        <f t="shared" si="1"/>
        <v>5769.9271075494498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5510.0463841923865</v>
      </c>
      <c r="AC19">
        <f t="shared" si="2"/>
        <v>4731.3961238505854</v>
      </c>
      <c r="AE19">
        <f t="shared" si="3"/>
        <v>4595.777638227426</v>
      </c>
      <c r="AF19">
        <f t="shared" si="4"/>
        <v>-229.78888191137128</v>
      </c>
      <c r="AG19">
        <f t="shared" si="5"/>
        <v>-20.500242185295388</v>
      </c>
      <c r="AH19">
        <f t="shared" si="6"/>
        <v>-4494.8254952564457</v>
      </c>
      <c r="AI19">
        <f t="shared" si="7"/>
        <v>-149.33698112568618</v>
      </c>
      <c r="AJ19">
        <f t="shared" si="8"/>
        <v>778.65026034180119</v>
      </c>
      <c r="AK19">
        <f t="shared" si="32"/>
        <v>691.32245983559096</v>
      </c>
      <c r="AL19">
        <f t="shared" si="9"/>
        <v>1320.635739051706</v>
      </c>
      <c r="AN19">
        <f t="shared" si="10"/>
        <v>1507.8164658523071</v>
      </c>
      <c r="AO19">
        <f t="shared" si="11"/>
        <v>-75.390823292615352</v>
      </c>
      <c r="AP19">
        <f t="shared" si="12"/>
        <v>-6.7258699515476499</v>
      </c>
      <c r="AQ19">
        <f t="shared" si="13"/>
        <v>-1474.6953456813517</v>
      </c>
      <c r="AR19">
        <f t="shared" si="14"/>
        <v>-48.995573073207503</v>
      </c>
      <c r="AS19">
        <f t="shared" si="15"/>
        <v>255.46529360293087</v>
      </c>
      <c r="AT19">
        <f t="shared" si="16"/>
        <v>226.81414772618746</v>
      </c>
      <c r="AU19">
        <f t="shared" si="17"/>
        <v>433.28386825591082</v>
      </c>
      <c r="AW19">
        <v>16</v>
      </c>
      <c r="AX19">
        <f>(R19*SUMPRODUCT(K20:$K$23, X20:$X$23)-$AZ$3*SUMPRODUCT(K19:$K$22, W20:$W$23))/Z19</f>
        <v>5769.9271075494498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5604.540664309724</v>
      </c>
      <c r="P20">
        <f t="shared" si="30"/>
        <v>280.22703321548619</v>
      </c>
      <c r="Q20" s="5">
        <f t="shared" si="31"/>
        <v>25</v>
      </c>
      <c r="R20">
        <f t="shared" si="0"/>
        <v>1000000</v>
      </c>
      <c r="S20">
        <f t="shared" si="1"/>
        <v>4690.2832518366731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4731.3961238505854</v>
      </c>
      <c r="AC20">
        <f t="shared" si="2"/>
        <v>3783.1028999587184</v>
      </c>
      <c r="AE20">
        <f t="shared" si="3"/>
        <v>4520.5274184206137</v>
      </c>
      <c r="AF20">
        <f t="shared" si="4"/>
        <v>-226.02637092103069</v>
      </c>
      <c r="AG20">
        <f t="shared" si="5"/>
        <v>-20.164575873308337</v>
      </c>
      <c r="AH20">
        <f t="shared" si="6"/>
        <v>-5226.5556053638702</v>
      </c>
      <c r="AI20">
        <f t="shared" si="7"/>
        <v>-952.21913373759526</v>
      </c>
      <c r="AJ20">
        <f t="shared" si="8"/>
        <v>948.293223891867</v>
      </c>
      <c r="AK20">
        <f t="shared" si="32"/>
        <v>631.81280199451191</v>
      </c>
      <c r="AL20">
        <f t="shared" si="9"/>
        <v>627.88689214878366</v>
      </c>
      <c r="AN20">
        <f t="shared" si="10"/>
        <v>1366.2203462833158</v>
      </c>
      <c r="AO20">
        <f t="shared" si="11"/>
        <v>-68.311017314165795</v>
      </c>
      <c r="AP20">
        <f t="shared" si="12"/>
        <v>-6.0942565506908704</v>
      </c>
      <c r="AQ20">
        <f t="shared" si="13"/>
        <v>-1579.6003315745913</v>
      </c>
      <c r="AR20">
        <f t="shared" si="14"/>
        <v>-287.78525915613193</v>
      </c>
      <c r="AS20">
        <f t="shared" si="15"/>
        <v>286.59874762496599</v>
      </c>
      <c r="AT20">
        <f t="shared" si="16"/>
        <v>190.95017577147186</v>
      </c>
      <c r="AU20">
        <f t="shared" si="17"/>
        <v>189.7636642403059</v>
      </c>
      <c r="AW20">
        <v>17</v>
      </c>
      <c r="AX20">
        <f>(R20*SUMPRODUCT(K21:$K$23, X21:$X$23)-$AZ$3*SUMPRODUCT(K20:$K$22, W21:$W$23))/Z20</f>
        <v>4690.2832518366731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5604.540664309724</v>
      </c>
      <c r="P21">
        <f t="shared" si="30"/>
        <v>280.22703321548619</v>
      </c>
      <c r="Q21" s="5">
        <f t="shared" si="31"/>
        <v>25</v>
      </c>
      <c r="R21">
        <f t="shared" si="0"/>
        <v>1000000</v>
      </c>
      <c r="S21">
        <f t="shared" si="1"/>
        <v>3370.9025765754818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3783.1028999587184</v>
      </c>
      <c r="AC21">
        <f t="shared" si="2"/>
        <v>2671.336388566343</v>
      </c>
      <c r="AE21">
        <f t="shared" si="3"/>
        <v>4441.4257243174598</v>
      </c>
      <c r="AF21">
        <f t="shared" si="4"/>
        <v>-222.07128621587299</v>
      </c>
      <c r="AG21">
        <f t="shared" si="5"/>
        <v>-19.811729409873426</v>
      </c>
      <c r="AH21">
        <f t="shared" si="6"/>
        <v>-6048.0281880732691</v>
      </c>
      <c r="AI21">
        <f t="shared" si="7"/>
        <v>-1848.4854793815557</v>
      </c>
      <c r="AJ21">
        <f t="shared" si="8"/>
        <v>1111.7665113923754</v>
      </c>
      <c r="AK21">
        <f t="shared" si="32"/>
        <v>560.17201366422137</v>
      </c>
      <c r="AL21">
        <f t="shared" si="9"/>
        <v>-176.54695432495896</v>
      </c>
      <c r="AN21">
        <f t="shared" si="10"/>
        <v>1236.5059532896776</v>
      </c>
      <c r="AO21">
        <f t="shared" si="11"/>
        <v>-61.825297664483884</v>
      </c>
      <c r="AP21">
        <f t="shared" si="12"/>
        <v>-5.5156435975381148</v>
      </c>
      <c r="AQ21">
        <f t="shared" si="13"/>
        <v>-1683.7887931505672</v>
      </c>
      <c r="AR21">
        <f t="shared" si="14"/>
        <v>-514.62378112291151</v>
      </c>
      <c r="AS21">
        <f t="shared" si="15"/>
        <v>309.51905881889485</v>
      </c>
      <c r="AT21">
        <f t="shared" si="16"/>
        <v>155.95353221144342</v>
      </c>
      <c r="AU21">
        <f t="shared" si="17"/>
        <v>-49.151190092573309</v>
      </c>
      <c r="AW21">
        <v>18</v>
      </c>
      <c r="AX21">
        <f>(R21*SUMPRODUCT(K22:$K$23, X22:$X$23)-$AZ$3*SUMPRODUCT(K21:$K$22, W22:$W$23))/Z21</f>
        <v>3370.9025765754818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5604.540664309724</v>
      </c>
      <c r="P22">
        <f t="shared" si="30"/>
        <v>280.22703321548619</v>
      </c>
      <c r="Q22" s="5">
        <f t="shared" si="31"/>
        <v>25</v>
      </c>
      <c r="R22">
        <f t="shared" si="0"/>
        <v>1000000</v>
      </c>
      <c r="S22">
        <f t="shared" si="1"/>
        <v>1806.8543540259634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2671.336388566343</v>
      </c>
      <c r="AC22">
        <f t="shared" si="2"/>
        <v>1404.9881546301735</v>
      </c>
      <c r="AE22">
        <f t="shared" si="3"/>
        <v>4358.0232285756983</v>
      </c>
      <c r="AF22">
        <f t="shared" si="4"/>
        <v>-217.90116142878489</v>
      </c>
      <c r="AG22">
        <f t="shared" si="5"/>
        <v>-19.439698494508328</v>
      </c>
      <c r="AH22">
        <f t="shared" si="6"/>
        <v>-6956.5448506544972</v>
      </c>
      <c r="AI22">
        <f t="shared" si="7"/>
        <v>-2835.8624820020923</v>
      </c>
      <c r="AJ22">
        <f t="shared" si="8"/>
        <v>1266.3482339361694</v>
      </c>
      <c r="AK22">
        <f t="shared" si="32"/>
        <v>476.80209189992803</v>
      </c>
      <c r="AL22">
        <f t="shared" si="9"/>
        <v>-1092.7121561659949</v>
      </c>
      <c r="AN22">
        <f t="shared" si="10"/>
        <v>1117.6492107951794</v>
      </c>
      <c r="AO22">
        <f t="shared" si="11"/>
        <v>-55.882460539758974</v>
      </c>
      <c r="AP22">
        <f t="shared" si="12"/>
        <v>-4.9854630278288523</v>
      </c>
      <c r="AQ22">
        <f t="shared" si="13"/>
        <v>-1784.0604453905835</v>
      </c>
      <c r="AR22">
        <f t="shared" si="14"/>
        <v>-727.27915816299185</v>
      </c>
      <c r="AS22">
        <f t="shared" si="15"/>
        <v>324.76492896372019</v>
      </c>
      <c r="AT22">
        <f t="shared" si="16"/>
        <v>122.27963316561035</v>
      </c>
      <c r="AU22">
        <f t="shared" si="17"/>
        <v>-280.23459603366132</v>
      </c>
      <c r="AW22">
        <v>19</v>
      </c>
      <c r="AX22">
        <f>(R22*SUMPRODUCT(K23:$K$23, X23:$X$23)-$AZ$3*SUMPRODUCT(K22:$K$22, W23:$W$23))/Z22</f>
        <v>1806.8543540259634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5604.540664309724</v>
      </c>
      <c r="P23">
        <f t="shared" si="30"/>
        <v>280.22703321548619</v>
      </c>
      <c r="Q23" s="5">
        <f t="shared" si="31"/>
        <v>25</v>
      </c>
      <c r="R23">
        <f t="shared" si="0"/>
        <v>1000000</v>
      </c>
      <c r="S23">
        <f t="shared" si="1"/>
        <v>1844.0971123132229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1404.9881546301735</v>
      </c>
      <c r="AC23">
        <f t="shared" si="2"/>
        <v>1404.9881546301735</v>
      </c>
      <c r="AE23">
        <f t="shared" si="3"/>
        <v>4270.0100731792809</v>
      </c>
      <c r="AF23">
        <f t="shared" si="4"/>
        <v>-213.50050365896405</v>
      </c>
      <c r="AG23">
        <f t="shared" si="5"/>
        <v>-19.047100953210727</v>
      </c>
      <c r="AH23">
        <f t="shared" si="6"/>
        <v>-7928.0222541007524</v>
      </c>
      <c r="AI23">
        <f t="shared" si="7"/>
        <v>-3890.5597855336464</v>
      </c>
      <c r="AJ23">
        <f t="shared" si="8"/>
        <v>0</v>
      </c>
      <c r="AK23">
        <f t="shared" si="32"/>
        <v>382.30484069053438</v>
      </c>
      <c r="AL23">
        <f t="shared" si="9"/>
        <v>-3508.2549448431118</v>
      </c>
      <c r="AN23">
        <f t="shared" si="10"/>
        <v>1008.7581153999206</v>
      </c>
      <c r="AO23">
        <f t="shared" si="11"/>
        <v>-50.437905769996028</v>
      </c>
      <c r="AP23">
        <f t="shared" si="12"/>
        <v>-4.4997359097766623</v>
      </c>
      <c r="AQ23">
        <f t="shared" si="13"/>
        <v>-1872.9362813752603</v>
      </c>
      <c r="AR23">
        <f t="shared" si="14"/>
        <v>-919.11580765511235</v>
      </c>
      <c r="AS23">
        <f t="shared" si="15"/>
        <v>0</v>
      </c>
      <c r="AT23">
        <f t="shared" si="16"/>
        <v>90.316674666790249</v>
      </c>
      <c r="AU23">
        <f t="shared" si="17"/>
        <v>-828.79913298832207</v>
      </c>
      <c r="AW23">
        <v>20</v>
      </c>
      <c r="AX23">
        <f>(R23*SUMPRODUCT(K$23:$K24, X$23:$X24)-$AZ$3*SUMPRODUCT(K$22:$K23, W$23:$W24))/Z23</f>
        <v>1844.0971123132229</v>
      </c>
    </row>
    <row r="25" spans="5:50" x14ac:dyDescent="0.25">
      <c r="AN25" s="6">
        <f t="shared" ref="AN25:AU25" si="33">SUM(AN3:AN23)</f>
        <v>55936.580900890229</v>
      </c>
      <c r="AO25" s="6">
        <f t="shared" si="33"/>
        <v>-7000.2345432768043</v>
      </c>
      <c r="AP25" s="6">
        <f t="shared" si="33"/>
        <v>-1746.9471514008794</v>
      </c>
      <c r="AQ25" s="6">
        <f t="shared" si="33"/>
        <v>-25204.138710028863</v>
      </c>
      <c r="AR25" s="6">
        <f t="shared" si="33"/>
        <v>21985.260496183684</v>
      </c>
      <c r="AS25" s="6">
        <f t="shared" si="33"/>
        <v>-3526.2549541175117</v>
      </c>
      <c r="AT25" s="6">
        <f t="shared" si="33"/>
        <v>3409.4023774911302</v>
      </c>
      <c r="AU25" s="7">
        <f t="shared" si="33"/>
        <v>21868.407919557299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22401.174555791145</v>
      </c>
      <c r="K3">
        <v>1</v>
      </c>
      <c r="L3" s="2">
        <v>0</v>
      </c>
      <c r="O3">
        <f>$C$3</f>
        <v>22401.174555791145</v>
      </c>
      <c r="P3">
        <f>O3*B5</f>
        <v>17920.939644632916</v>
      </c>
      <c r="Q3" s="5">
        <f>B8</f>
        <v>1522.432587</v>
      </c>
      <c r="R3">
        <f t="shared" ref="R3:R23" si="0">$C$6</f>
        <v>1000000</v>
      </c>
      <c r="S3">
        <f t="shared" ref="S3:S23" si="1">AX3</f>
        <v>1.4551915228366852E-11</v>
      </c>
      <c r="W3">
        <v>1</v>
      </c>
      <c r="Z3">
        <v>1</v>
      </c>
      <c r="AC3">
        <f t="shared" ref="AC3:AC23" si="2">S3*Z3</f>
        <v>1.4551915228366852E-11</v>
      </c>
      <c r="AE3">
        <f t="shared" ref="AE3:AE23" si="3">$Z3*O3</f>
        <v>22401.174555791145</v>
      </c>
      <c r="AF3">
        <f t="shared" ref="AF3:AF23" si="4">-$Z3*P3</f>
        <v>-17920.939644632916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2957.8023241582296</v>
      </c>
      <c r="AJ3">
        <f t="shared" ref="AJ3:AJ23" si="8">AB3-AC3</f>
        <v>-1.4551915228366852E-11</v>
      </c>
      <c r="AL3">
        <f t="shared" ref="AL3:AL23" si="9">SUM(AI3:AK3)</f>
        <v>2957.802324158215</v>
      </c>
      <c r="AN3">
        <f t="shared" ref="AN3:AN23" si="10">AE3*$K3</f>
        <v>22401.174555791145</v>
      </c>
      <c r="AO3">
        <f t="shared" ref="AO3:AO23" si="11">AF3*$K3</f>
        <v>-17920.939644632916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2957.8023241582296</v>
      </c>
      <c r="AS3">
        <f t="shared" ref="AS3:AS23" si="15">AJ3*$K3</f>
        <v>-1.4551915228366852E-11</v>
      </c>
      <c r="AT3">
        <f t="shared" ref="AT3:AT23" si="16">AK3*$K3</f>
        <v>0</v>
      </c>
      <c r="AU3">
        <f t="shared" ref="AU3:AU23" si="17">AL3*$K3</f>
        <v>2957.802324158215</v>
      </c>
      <c r="AW3">
        <v>0</v>
      </c>
      <c r="AX3">
        <f>(R3*SUMPRODUCT(K4:$K$23, X4:$X$23)-$AZ$3*SUMPRODUCT(K3:$K$22, W4:$W$23))/Z3</f>
        <v>1.4551915228366852E-11</v>
      </c>
      <c r="AZ3">
        <f>$C$6*SUMPRODUCT(K4:$K$23, X4:$X$23)/SUMPRODUCT(K3:K22, W4:W23)</f>
        <v>8393.5202175489576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6489.5946909012764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1.4551915228366852E-11</v>
      </c>
      <c r="AC4">
        <f t="shared" si="2"/>
        <v>6411.1728711536998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-6411.1728711536853</v>
      </c>
      <c r="AK4">
        <f>H4*SUM(AB4, AE4:AF4)</f>
        <v>7.479684427380562E-13</v>
      </c>
      <c r="AL4">
        <f t="shared" si="9"/>
        <v>-8495.412871153685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-1982.3473463952821</v>
      </c>
      <c r="AR4">
        <f t="shared" si="14"/>
        <v>-1982.3473463952821</v>
      </c>
      <c r="AS4">
        <f t="shared" si="15"/>
        <v>-6097.7485934503375</v>
      </c>
      <c r="AT4">
        <f t="shared" si="16"/>
        <v>7.1140236136394915E-13</v>
      </c>
      <c r="AU4">
        <f t="shared" si="17"/>
        <v>-8080.0959398456189</v>
      </c>
      <c r="AW4">
        <v>1</v>
      </c>
      <c r="AX4">
        <f>(R4*SUMPRODUCT(K5:$K$23, X5:$X$23)-$AZ$3*SUMPRODUCT(K4:$K$22, W5:$W$23))/Z4</f>
        <v>6489.5946909012764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22401.174555791145</v>
      </c>
      <c r="P5">
        <f t="shared" ref="P5:P23" si="30">O5*$C$5</f>
        <v>1120.0587277895572</v>
      </c>
      <c r="Q5" s="5">
        <f t="shared" ref="Q5:Q23" si="31">$C$8</f>
        <v>25</v>
      </c>
      <c r="R5">
        <f t="shared" si="0"/>
        <v>1000000</v>
      </c>
      <c r="S5">
        <f t="shared" si="1"/>
        <v>12647.470186142309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6411.1728711536998</v>
      </c>
      <c r="AC5">
        <f t="shared" si="2"/>
        <v>12342.335114774658</v>
      </c>
      <c r="AE5">
        <f t="shared" si="3"/>
        <v>21860.719911803135</v>
      </c>
      <c r="AF5">
        <f t="shared" si="4"/>
        <v>-1093.0359955901565</v>
      </c>
      <c r="AG5">
        <f t="shared" si="5"/>
        <v>-24.396845640122592</v>
      </c>
      <c r="AH5">
        <f t="shared" si="6"/>
        <v>-2162.7767950963203</v>
      </c>
      <c r="AI5">
        <f t="shared" si="7"/>
        <v>18580.510275476536</v>
      </c>
      <c r="AJ5">
        <f t="shared" si="8"/>
        <v>-5931.1622436209582</v>
      </c>
      <c r="AK5">
        <f>H5*SUM(AB5, AE5:AF5)</f>
        <v>1410.5826672643307</v>
      </c>
      <c r="AL5">
        <f t="shared" si="9"/>
        <v>14059.930699119908</v>
      </c>
      <c r="AN5">
        <f t="shared" si="10"/>
        <v>19766.147512670606</v>
      </c>
      <c r="AO5">
        <f t="shared" si="11"/>
        <v>-988.30737563353011</v>
      </c>
      <c r="AP5">
        <f t="shared" si="12"/>
        <v>-22.059275802081398</v>
      </c>
      <c r="AQ5">
        <f t="shared" si="13"/>
        <v>-1955.5515710977659</v>
      </c>
      <c r="AR5">
        <f t="shared" si="14"/>
        <v>16800.229290137228</v>
      </c>
      <c r="AS5">
        <f t="shared" si="15"/>
        <v>-5362.8713190591461</v>
      </c>
      <c r="AT5">
        <f t="shared" si="16"/>
        <v>1275.4284942331228</v>
      </c>
      <c r="AU5">
        <f t="shared" si="17"/>
        <v>12712.786465311206</v>
      </c>
      <c r="AW5">
        <v>2</v>
      </c>
      <c r="AX5">
        <f>(R5*SUMPRODUCT(K6:$K$23, X6:$X$23)-$AZ$3*SUMPRODUCT(K5:$K$22, W6:$W$23))/Z5</f>
        <v>12647.470186142309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22401.174555791145</v>
      </c>
      <c r="P6">
        <f t="shared" si="30"/>
        <v>1120.0587277895572</v>
      </c>
      <c r="Q6" s="5">
        <f t="shared" si="31"/>
        <v>25</v>
      </c>
      <c r="R6">
        <f t="shared" si="0"/>
        <v>1000000</v>
      </c>
      <c r="S6">
        <f t="shared" si="1"/>
        <v>18004.588075170843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12342.335114774658</v>
      </c>
      <c r="AC6">
        <f t="shared" si="2"/>
        <v>17344.004965921747</v>
      </c>
      <c r="AE6">
        <f t="shared" si="3"/>
        <v>21579.281965018512</v>
      </c>
      <c r="AF6">
        <f t="shared" si="4"/>
        <v>-1078.9640982509256</v>
      </c>
      <c r="AG6">
        <f t="shared" si="5"/>
        <v>-24.08275725819011</v>
      </c>
      <c r="AH6">
        <f t="shared" si="6"/>
        <v>-2804.7970212502519</v>
      </c>
      <c r="AI6">
        <f t="shared" si="7"/>
        <v>17671.438088259143</v>
      </c>
      <c r="AJ6">
        <f t="shared" si="8"/>
        <v>-5001.6698511470895</v>
      </c>
      <c r="AK6">
        <f>H6*SUM(AB6, AE6:AF6)</f>
        <v>1796.4931180903611</v>
      </c>
      <c r="AL6">
        <f t="shared" si="9"/>
        <v>14466.261355202414</v>
      </c>
      <c r="AN6">
        <f t="shared" si="10"/>
        <v>18499.739624630682</v>
      </c>
      <c r="AO6">
        <f t="shared" si="11"/>
        <v>-924.98698123153417</v>
      </c>
      <c r="AP6">
        <f t="shared" si="12"/>
        <v>-20.645948249896719</v>
      </c>
      <c r="AQ6">
        <f t="shared" si="13"/>
        <v>-2404.5292460232645</v>
      </c>
      <c r="AR6">
        <f t="shared" si="14"/>
        <v>15149.577449125987</v>
      </c>
      <c r="AS6">
        <f t="shared" si="15"/>
        <v>-4287.8901200041428</v>
      </c>
      <c r="AT6">
        <f t="shared" si="16"/>
        <v>1540.1186645592854</v>
      </c>
      <c r="AU6">
        <f t="shared" si="17"/>
        <v>12401.805993681128</v>
      </c>
      <c r="AW6">
        <v>3</v>
      </c>
      <c r="AX6">
        <f>(R6*SUMPRODUCT(K7:$K$23, X7:$X$23)-$AZ$3*SUMPRODUCT(K6:$K$22, W7:$W$23))/Z6</f>
        <v>18004.588075170843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22401.174555791145</v>
      </c>
      <c r="P7">
        <f t="shared" si="30"/>
        <v>1120.0587277895572</v>
      </c>
      <c r="Q7" s="5">
        <f t="shared" si="31"/>
        <v>25</v>
      </c>
      <c r="R7">
        <f t="shared" si="0"/>
        <v>1000000</v>
      </c>
      <c r="S7">
        <f t="shared" si="1"/>
        <v>22554.678568653682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17344.004965921747</v>
      </c>
      <c r="AC7">
        <f t="shared" si="2"/>
        <v>21430.406468597961</v>
      </c>
      <c r="AE7">
        <f t="shared" si="3"/>
        <v>21284.554095654948</v>
      </c>
      <c r="AF7">
        <f t="shared" si="4"/>
        <v>-1064.2277047827474</v>
      </c>
      <c r="AG7">
        <f t="shared" si="5"/>
        <v>-23.753837151088661</v>
      </c>
      <c r="AH7">
        <f t="shared" si="6"/>
        <v>-3523.7013807819571</v>
      </c>
      <c r="AI7">
        <f t="shared" si="7"/>
        <v>16672.871172939154</v>
      </c>
      <c r="AJ7">
        <f t="shared" si="8"/>
        <v>-4086.4015026762136</v>
      </c>
      <c r="AK7">
        <f>H7*SUM(AB7, AE7:AF7)</f>
        <v>2317.7192447141874</v>
      </c>
      <c r="AL7">
        <f t="shared" si="9"/>
        <v>14904.188914977129</v>
      </c>
      <c r="AN7">
        <f t="shared" si="10"/>
        <v>17186.655236237904</v>
      </c>
      <c r="AO7">
        <f t="shared" si="11"/>
        <v>-859.33276181189512</v>
      </c>
      <c r="AP7">
        <f t="shared" si="12"/>
        <v>-19.180529120731769</v>
      </c>
      <c r="AQ7">
        <f t="shared" si="13"/>
        <v>-2845.2858591629065</v>
      </c>
      <c r="AR7">
        <f t="shared" si="14"/>
        <v>13462.856086142368</v>
      </c>
      <c r="AS7">
        <f t="shared" si="15"/>
        <v>-3299.6497585860975</v>
      </c>
      <c r="AT7">
        <f t="shared" si="16"/>
        <v>1871.4905378933058</v>
      </c>
      <c r="AU7">
        <f t="shared" si="17"/>
        <v>12034.696865449578</v>
      </c>
      <c r="AW7">
        <v>4</v>
      </c>
      <c r="AX7">
        <f>(R7*SUMPRODUCT(K8:$K$23, X8:$X$23)-$AZ$3*SUMPRODUCT(K7:$K$22, W8:$W$23))/Z7</f>
        <v>22554.678568653682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22401.174555791145</v>
      </c>
      <c r="P8">
        <f t="shared" si="30"/>
        <v>1120.0587277895572</v>
      </c>
      <c r="Q8" s="5">
        <f t="shared" si="31"/>
        <v>25</v>
      </c>
      <c r="R8">
        <f t="shared" si="0"/>
        <v>1000000</v>
      </c>
      <c r="S8">
        <f t="shared" si="1"/>
        <v>26327.957977830363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21430.406468597961</v>
      </c>
      <c r="AC8">
        <f t="shared" si="2"/>
        <v>24653.204243209053</v>
      </c>
      <c r="AE8">
        <f t="shared" si="3"/>
        <v>20976.208336276282</v>
      </c>
      <c r="AF8">
        <f t="shared" si="4"/>
        <v>-1048.8104168138141</v>
      </c>
      <c r="AG8">
        <f t="shared" si="5"/>
        <v>-23.409719302925481</v>
      </c>
      <c r="AH8">
        <f t="shared" si="6"/>
        <v>-4263.1790660917368</v>
      </c>
      <c r="AI8">
        <f t="shared" si="7"/>
        <v>15640.809134067807</v>
      </c>
      <c r="AJ8">
        <f t="shared" si="8"/>
        <v>-3222.7977746110919</v>
      </c>
      <c r="AK8">
        <f t="shared" ref="AK8:AK23" si="32">H8*SUM(AB8:AB8, AE8:AF8)</f>
        <v>2899.1820876030361</v>
      </c>
      <c r="AL8">
        <f t="shared" si="9"/>
        <v>15317.193447059752</v>
      </c>
      <c r="AN8">
        <f t="shared" si="10"/>
        <v>15828.12358582245</v>
      </c>
      <c r="AO8">
        <f t="shared" si="11"/>
        <v>-791.40617929112238</v>
      </c>
      <c r="AP8">
        <f t="shared" si="12"/>
        <v>-17.664390260432313</v>
      </c>
      <c r="AQ8">
        <f t="shared" si="13"/>
        <v>-3216.8885837148359</v>
      </c>
      <c r="AR8">
        <f t="shared" si="14"/>
        <v>11802.164432556059</v>
      </c>
      <c r="AS8">
        <f t="shared" si="15"/>
        <v>-2431.8428121463548</v>
      </c>
      <c r="AT8">
        <f t="shared" si="16"/>
        <v>2187.6504869101514</v>
      </c>
      <c r="AU8">
        <f t="shared" si="17"/>
        <v>11557.972107319856</v>
      </c>
      <c r="AW8">
        <v>5</v>
      </c>
      <c r="AX8">
        <f>(R8*SUMPRODUCT(K9:$K$23, X9:$X$23)-$AZ$3*SUMPRODUCT(K8:$K$22, W9:$W$23))/Z8</f>
        <v>26327.957977830363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22401.174555791145</v>
      </c>
      <c r="P9">
        <f t="shared" si="30"/>
        <v>1120.0587277895572</v>
      </c>
      <c r="Q9" s="5">
        <f t="shared" si="31"/>
        <v>25</v>
      </c>
      <c r="R9">
        <f t="shared" si="0"/>
        <v>1000000</v>
      </c>
      <c r="S9">
        <f t="shared" si="1"/>
        <v>29318.936497909395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24653.204243209053</v>
      </c>
      <c r="AC9">
        <f t="shared" si="2"/>
        <v>27031.214016912912</v>
      </c>
      <c r="AE9">
        <f t="shared" si="3"/>
        <v>20653.236985283973</v>
      </c>
      <c r="AF9">
        <f t="shared" si="4"/>
        <v>-1032.6618492641985</v>
      </c>
      <c r="AG9">
        <f t="shared" si="5"/>
        <v>-23.049279105707321</v>
      </c>
      <c r="AH9">
        <f t="shared" si="6"/>
        <v>-5053.720167556261</v>
      </c>
      <c r="AI9">
        <f t="shared" si="7"/>
        <v>14543.805689357807</v>
      </c>
      <c r="AJ9">
        <f t="shared" si="8"/>
        <v>-2378.0097737038595</v>
      </c>
      <c r="AK9">
        <f t="shared" si="32"/>
        <v>3249.6954064353963</v>
      </c>
      <c r="AL9">
        <f t="shared" si="9"/>
        <v>15415.491322089343</v>
      </c>
      <c r="AN9">
        <f t="shared" si="10"/>
        <v>14518.741811506978</v>
      </c>
      <c r="AO9">
        <f t="shared" si="11"/>
        <v>-725.93709057534875</v>
      </c>
      <c r="AP9">
        <f t="shared" si="12"/>
        <v>-16.203103296377819</v>
      </c>
      <c r="AQ9">
        <f t="shared" si="13"/>
        <v>-3552.6468975607058</v>
      </c>
      <c r="AR9">
        <f t="shared" si="14"/>
        <v>10223.954720074546</v>
      </c>
      <c r="AS9">
        <f t="shared" si="15"/>
        <v>-1671.6851675234752</v>
      </c>
      <c r="AT9">
        <f t="shared" si="16"/>
        <v>2284.4597486434654</v>
      </c>
      <c r="AU9">
        <f t="shared" si="17"/>
        <v>10836.729301194535</v>
      </c>
      <c r="AW9">
        <v>6</v>
      </c>
      <c r="AX9">
        <f>(R9*SUMPRODUCT(K10:$K$23, X10:$X$23)-$AZ$3*SUMPRODUCT(K9:$K$22, W10:$W$23))/Z9</f>
        <v>29318.936497909395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22401.174555791145</v>
      </c>
      <c r="P10">
        <f t="shared" si="30"/>
        <v>1120.0587277895572</v>
      </c>
      <c r="Q10" s="5">
        <f t="shared" si="31"/>
        <v>25</v>
      </c>
      <c r="R10">
        <f t="shared" si="0"/>
        <v>1000000</v>
      </c>
      <c r="S10">
        <f t="shared" si="1"/>
        <v>31485.067491018504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27031.214016912912</v>
      </c>
      <c r="AC10">
        <f t="shared" si="2"/>
        <v>28553.021137342708</v>
      </c>
      <c r="AE10">
        <f t="shared" si="3"/>
        <v>20315.065571171726</v>
      </c>
      <c r="AF10">
        <f t="shared" si="4"/>
        <v>-1015.7532785585863</v>
      </c>
      <c r="AG10">
        <f t="shared" si="5"/>
        <v>-22.671875441816823</v>
      </c>
      <c r="AH10">
        <f t="shared" si="6"/>
        <v>-5876.4349133368587</v>
      </c>
      <c r="AI10">
        <f t="shared" si="7"/>
        <v>13400.205503834462</v>
      </c>
      <c r="AJ10">
        <f t="shared" si="8"/>
        <v>-1521.8071204297958</v>
      </c>
      <c r="AK10">
        <f t="shared" si="32"/>
        <v>2515.7475786072646</v>
      </c>
      <c r="AL10">
        <f t="shared" si="9"/>
        <v>14394.145962011931</v>
      </c>
      <c r="AN10">
        <f t="shared" si="10"/>
        <v>13545.494858047758</v>
      </c>
      <c r="AO10">
        <f t="shared" si="11"/>
        <v>-677.27474290238797</v>
      </c>
      <c r="AP10">
        <f t="shared" si="12"/>
        <v>-15.116947131848027</v>
      </c>
      <c r="AQ10">
        <f t="shared" si="13"/>
        <v>-3918.2358837774427</v>
      </c>
      <c r="AR10">
        <f t="shared" si="14"/>
        <v>8934.8672842360793</v>
      </c>
      <c r="AS10">
        <f t="shared" si="15"/>
        <v>-1014.6967260580354</v>
      </c>
      <c r="AT10">
        <f t="shared" si="16"/>
        <v>1677.4273147573856</v>
      </c>
      <c r="AU10">
        <f t="shared" si="17"/>
        <v>9597.5978729354283</v>
      </c>
      <c r="AW10">
        <v>7</v>
      </c>
      <c r="AX10">
        <f>(R10*SUMPRODUCT(K11:$K$23, X11:$X$23)-$AZ$3*SUMPRODUCT(K10:$K$22, W11:$W$23))/Z10</f>
        <v>31485.067491018504</v>
      </c>
    </row>
    <row r="11" spans="1:52" x14ac:dyDescent="0.25">
      <c r="A11" t="s">
        <v>33</v>
      </c>
      <c r="C11" s="24">
        <f>AU25</f>
        <v>110761.10951975734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22401.174555791145</v>
      </c>
      <c r="P11">
        <f t="shared" si="30"/>
        <v>1120.0587277895572</v>
      </c>
      <c r="Q11" s="5">
        <f t="shared" si="31"/>
        <v>25</v>
      </c>
      <c r="R11">
        <f t="shared" si="0"/>
        <v>1000000</v>
      </c>
      <c r="S11">
        <f t="shared" si="1"/>
        <v>32901.643763638611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28553.021137342708</v>
      </c>
      <c r="AC11">
        <f t="shared" si="2"/>
        <v>29315.569130552092</v>
      </c>
      <c r="AE11">
        <f t="shared" si="3"/>
        <v>19959.58578889053</v>
      </c>
      <c r="AF11">
        <f t="shared" si="4"/>
        <v>-997.97928944452644</v>
      </c>
      <c r="AG11">
        <f t="shared" si="5"/>
        <v>-22.275155415601393</v>
      </c>
      <c r="AH11">
        <f t="shared" si="6"/>
        <v>-6800.0508718905867</v>
      </c>
      <c r="AI11">
        <f t="shared" si="7"/>
        <v>12139.280472139813</v>
      </c>
      <c r="AJ11">
        <f t="shared" si="8"/>
        <v>-762.547993209384</v>
      </c>
      <c r="AK11">
        <f t="shared" si="32"/>
        <v>2437.5003977672613</v>
      </c>
      <c r="AL11">
        <f t="shared" si="9"/>
        <v>13814.23287669769</v>
      </c>
      <c r="AN11">
        <f t="shared" si="10"/>
        <v>12659.061427158616</v>
      </c>
      <c r="AO11">
        <f t="shared" si="11"/>
        <v>-632.95307135793075</v>
      </c>
      <c r="AP11">
        <f t="shared" si="12"/>
        <v>-14.12767597925574</v>
      </c>
      <c r="AQ11">
        <f t="shared" si="13"/>
        <v>-4312.8280619420311</v>
      </c>
      <c r="AR11">
        <f t="shared" si="14"/>
        <v>7699.1526178793974</v>
      </c>
      <c r="AS11">
        <f t="shared" si="15"/>
        <v>-483.6343794552613</v>
      </c>
      <c r="AT11">
        <f t="shared" si="16"/>
        <v>1545.9472751801281</v>
      </c>
      <c r="AU11">
        <f t="shared" si="17"/>
        <v>8761.4655136042638</v>
      </c>
      <c r="AW11">
        <v>8</v>
      </c>
      <c r="AX11">
        <f>(R11*SUMPRODUCT(K12:$K$23, X12:$X$23)-$AZ$3*SUMPRODUCT(K11:$K$22, W12:$W$23))/Z11</f>
        <v>32901.643763638611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22401.174555791145</v>
      </c>
      <c r="P12">
        <f t="shared" si="30"/>
        <v>1120.0587277895572</v>
      </c>
      <c r="Q12" s="5">
        <f t="shared" si="31"/>
        <v>25</v>
      </c>
      <c r="R12">
        <f t="shared" si="0"/>
        <v>1000000</v>
      </c>
      <c r="S12">
        <f t="shared" si="1"/>
        <v>33653.784111324523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29315.569130552092</v>
      </c>
      <c r="AC12">
        <f t="shared" si="2"/>
        <v>29422.649326606959</v>
      </c>
      <c r="AE12">
        <f t="shared" si="3"/>
        <v>19584.778379717634</v>
      </c>
      <c r="AF12">
        <f t="shared" si="4"/>
        <v>-979.23891898588158</v>
      </c>
      <c r="AG12">
        <f t="shared" si="5"/>
        <v>-21.856865508258117</v>
      </c>
      <c r="AH12">
        <f t="shared" si="6"/>
        <v>-7821.534127490414</v>
      </c>
      <c r="AI12">
        <f t="shared" si="7"/>
        <v>10762.148467733085</v>
      </c>
      <c r="AJ12">
        <f t="shared" si="8"/>
        <v>-107.08019605486697</v>
      </c>
      <c r="AK12">
        <f t="shared" si="32"/>
        <v>3354.4776013898695</v>
      </c>
      <c r="AL12">
        <f t="shared" si="9"/>
        <v>14009.545873068088</v>
      </c>
      <c r="AN12">
        <f t="shared" si="10"/>
        <v>11608.734178893477</v>
      </c>
      <c r="AO12">
        <f t="shared" si="11"/>
        <v>-580.4367089446738</v>
      </c>
      <c r="AP12">
        <f t="shared" si="12"/>
        <v>-12.955497210627724</v>
      </c>
      <c r="AQ12">
        <f t="shared" si="13"/>
        <v>-4636.1571622996753</v>
      </c>
      <c r="AR12">
        <f t="shared" si="14"/>
        <v>6379.1848104385026</v>
      </c>
      <c r="AS12">
        <f t="shared" si="15"/>
        <v>-63.471003231371299</v>
      </c>
      <c r="AT12">
        <f t="shared" si="16"/>
        <v>1988.3420699779513</v>
      </c>
      <c r="AU12">
        <f t="shared" si="17"/>
        <v>8304.0558771850829</v>
      </c>
      <c r="AW12">
        <v>9</v>
      </c>
      <c r="AX12">
        <f>(R12*SUMPRODUCT(K13:$K$23, X13:$X$23)-$AZ$3*SUMPRODUCT(K12:$K$22, W13:$W$23))/Z12</f>
        <v>33653.784111324523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22401.174555791145</v>
      </c>
      <c r="P13">
        <f t="shared" si="30"/>
        <v>1120.0587277895572</v>
      </c>
      <c r="Q13" s="5">
        <f t="shared" si="31"/>
        <v>25</v>
      </c>
      <c r="R13">
        <f t="shared" si="0"/>
        <v>1000000</v>
      </c>
      <c r="S13">
        <f t="shared" si="1"/>
        <v>33837.765116673268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29422.649326606959</v>
      </c>
      <c r="AC13">
        <f t="shared" si="2"/>
        <v>28986.040957738802</v>
      </c>
      <c r="AE13">
        <f t="shared" si="3"/>
        <v>19189.250854385504</v>
      </c>
      <c r="AF13">
        <f t="shared" si="4"/>
        <v>-959.46254271927512</v>
      </c>
      <c r="AG13">
        <f t="shared" si="5"/>
        <v>-21.415451683787605</v>
      </c>
      <c r="AH13">
        <f t="shared" si="6"/>
        <v>-8913.8067755170796</v>
      </c>
      <c r="AI13">
        <f t="shared" si="7"/>
        <v>9294.5660844653594</v>
      </c>
      <c r="AJ13">
        <f t="shared" si="8"/>
        <v>436.60836886815741</v>
      </c>
      <c r="AK13">
        <f t="shared" si="32"/>
        <v>4951.0882706165849</v>
      </c>
      <c r="AL13">
        <f t="shared" si="9"/>
        <v>14682.262723950102</v>
      </c>
      <c r="AN13">
        <f t="shared" si="10"/>
        <v>10303.730528477365</v>
      </c>
      <c r="AO13">
        <f t="shared" si="11"/>
        <v>-515.18652642386826</v>
      </c>
      <c r="AP13">
        <f t="shared" si="12"/>
        <v>-11.499096289365825</v>
      </c>
      <c r="AQ13">
        <f t="shared" si="13"/>
        <v>-4786.2974795002692</v>
      </c>
      <c r="AR13">
        <f t="shared" si="14"/>
        <v>4990.7474262638607</v>
      </c>
      <c r="AS13">
        <f t="shared" si="15"/>
        <v>234.43828075588527</v>
      </c>
      <c r="AT13">
        <f t="shared" si="16"/>
        <v>2658.5029165679716</v>
      </c>
      <c r="AU13">
        <f t="shared" si="17"/>
        <v>7883.6886235877182</v>
      </c>
      <c r="AW13">
        <v>10</v>
      </c>
      <c r="AX13">
        <f>(R13*SUMPRODUCT(K14:$K$23, X14:$X$23)-$AZ$3*SUMPRODUCT(K13:$K$22, W14:$W$23))/Z13</f>
        <v>33837.765116673268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22401.174555791145</v>
      </c>
      <c r="P14">
        <f t="shared" si="30"/>
        <v>1120.0587277895572</v>
      </c>
      <c r="Q14" s="5">
        <f t="shared" si="31"/>
        <v>25</v>
      </c>
      <c r="R14">
        <f t="shared" si="0"/>
        <v>1000000</v>
      </c>
      <c r="S14">
        <f t="shared" si="1"/>
        <v>33230.406466662753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28986.040957738802</v>
      </c>
      <c r="AC14">
        <f t="shared" si="2"/>
        <v>27845.083305961791</v>
      </c>
      <c r="AE14">
        <f t="shared" si="3"/>
        <v>18770.837855479262</v>
      </c>
      <c r="AF14">
        <f t="shared" si="4"/>
        <v>-938.54189277396301</v>
      </c>
      <c r="AG14">
        <f t="shared" si="5"/>
        <v>-20.948497375360425</v>
      </c>
      <c r="AH14">
        <f t="shared" si="6"/>
        <v>-10111.991663572267</v>
      </c>
      <c r="AI14">
        <f t="shared" si="7"/>
        <v>7699.3558017576706</v>
      </c>
      <c r="AJ14">
        <f t="shared" si="8"/>
        <v>1140.9576517770111</v>
      </c>
      <c r="AK14">
        <f t="shared" si="32"/>
        <v>4006.2450902824016</v>
      </c>
      <c r="AL14">
        <f t="shared" si="9"/>
        <v>12846.558543817084</v>
      </c>
      <c r="AN14">
        <f t="shared" si="10"/>
        <v>9284.5807370127441</v>
      </c>
      <c r="AO14">
        <f t="shared" si="11"/>
        <v>-464.22903685063716</v>
      </c>
      <c r="AP14">
        <f t="shared" si="12"/>
        <v>-10.361711965023389</v>
      </c>
      <c r="AQ14">
        <f t="shared" si="13"/>
        <v>-5001.6735393103963</v>
      </c>
      <c r="AR14">
        <f t="shared" si="14"/>
        <v>3808.3164488866869</v>
      </c>
      <c r="AS14">
        <f t="shared" si="15"/>
        <v>564.34952541790301</v>
      </c>
      <c r="AT14">
        <f t="shared" si="16"/>
        <v>1981.6007297793667</v>
      </c>
      <c r="AU14">
        <f t="shared" si="17"/>
        <v>6354.2667040839569</v>
      </c>
      <c r="AW14">
        <v>11</v>
      </c>
      <c r="AX14">
        <f>(R14*SUMPRODUCT(K15:$K$23, X15:$X$23)-$AZ$3*SUMPRODUCT(K14:$K$22, W15:$W$23))/Z14</f>
        <v>33230.406466662753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22401.174555791145</v>
      </c>
      <c r="P15">
        <f t="shared" si="30"/>
        <v>1120.0587277895572</v>
      </c>
      <c r="Q15" s="5">
        <f t="shared" si="31"/>
        <v>25</v>
      </c>
      <c r="R15">
        <f t="shared" si="0"/>
        <v>1000000</v>
      </c>
      <c r="S15">
        <f t="shared" si="1"/>
        <v>31926.673752589322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27845.083305961791</v>
      </c>
      <c r="AC15">
        <f t="shared" si="2"/>
        <v>26120.502306484726</v>
      </c>
      <c r="AE15">
        <f t="shared" si="3"/>
        <v>18327.30638295993</v>
      </c>
      <c r="AF15">
        <f t="shared" si="4"/>
        <v>-916.3653191479965</v>
      </c>
      <c r="AG15">
        <f t="shared" si="5"/>
        <v>-20.453510526105383</v>
      </c>
      <c r="AH15">
        <f t="shared" si="6"/>
        <v>-11420.075020057526</v>
      </c>
      <c r="AI15">
        <f t="shared" si="7"/>
        <v>5970.412533228302</v>
      </c>
      <c r="AJ15">
        <f t="shared" si="8"/>
        <v>1724.5809994770643</v>
      </c>
      <c r="AK15">
        <f t="shared" si="32"/>
        <v>3872.5580053215381</v>
      </c>
      <c r="AL15">
        <f t="shared" si="9"/>
        <v>11567.551538026904</v>
      </c>
      <c r="AN15">
        <f t="shared" si="10"/>
        <v>8350.6339354936972</v>
      </c>
      <c r="AO15">
        <f t="shared" si="11"/>
        <v>-417.5316967746848</v>
      </c>
      <c r="AP15">
        <f t="shared" si="12"/>
        <v>-9.3194152774177788</v>
      </c>
      <c r="AQ15">
        <f t="shared" si="13"/>
        <v>-5203.4305541507756</v>
      </c>
      <c r="AR15">
        <f t="shared" si="14"/>
        <v>2720.3522692908182</v>
      </c>
      <c r="AS15">
        <f t="shared" si="15"/>
        <v>785.78620981262486</v>
      </c>
      <c r="AT15">
        <f t="shared" si="16"/>
        <v>1764.4881152023963</v>
      </c>
      <c r="AU15">
        <f t="shared" si="17"/>
        <v>5270.6265943058397</v>
      </c>
      <c r="AW15">
        <v>12</v>
      </c>
      <c r="AX15">
        <f>(R15*SUMPRODUCT(K16:$K$23, X16:$X$23)-$AZ$3*SUMPRODUCT(K15:$K$22, W16:$W$23))/Z15</f>
        <v>31926.673752589322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22401.174555791145</v>
      </c>
      <c r="P16">
        <f t="shared" si="30"/>
        <v>1120.0587277895572</v>
      </c>
      <c r="Q16" s="5">
        <f t="shared" si="31"/>
        <v>25</v>
      </c>
      <c r="R16">
        <f t="shared" si="0"/>
        <v>1000000</v>
      </c>
      <c r="S16">
        <f t="shared" si="1"/>
        <v>29998.481336035398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26120.502306484726</v>
      </c>
      <c r="AC16">
        <f t="shared" si="2"/>
        <v>23916.377618606035</v>
      </c>
      <c r="AE16">
        <f t="shared" si="3"/>
        <v>17859.402406915833</v>
      </c>
      <c r="AF16">
        <f t="shared" si="4"/>
        <v>-892.97012034579166</v>
      </c>
      <c r="AG16">
        <f t="shared" si="5"/>
        <v>-19.931323648271409</v>
      </c>
      <c r="AH16">
        <f t="shared" si="6"/>
        <v>-12706.070902916872</v>
      </c>
      <c r="AI16">
        <f t="shared" si="7"/>
        <v>4240.4300600048991</v>
      </c>
      <c r="AJ16">
        <f t="shared" si="8"/>
        <v>2204.1246878786915</v>
      </c>
      <c r="AK16">
        <f t="shared" si="32"/>
        <v>3686.9489931276971</v>
      </c>
      <c r="AL16">
        <f t="shared" si="9"/>
        <v>10131.503741011287</v>
      </c>
      <c r="AN16">
        <f t="shared" si="10"/>
        <v>7496.0054874851176</v>
      </c>
      <c r="AO16">
        <f t="shared" si="11"/>
        <v>-374.80027437425588</v>
      </c>
      <c r="AP16">
        <f t="shared" si="12"/>
        <v>-8.3656388963176624</v>
      </c>
      <c r="AQ16">
        <f t="shared" si="13"/>
        <v>-5333.0327097483105</v>
      </c>
      <c r="AR16">
        <f t="shared" si="14"/>
        <v>1779.8068644662333</v>
      </c>
      <c r="AS16">
        <f t="shared" si="15"/>
        <v>925.12226215598912</v>
      </c>
      <c r="AT16">
        <f t="shared" si="16"/>
        <v>1547.4980212025855</v>
      </c>
      <c r="AU16">
        <f t="shared" si="17"/>
        <v>4252.4271478248074</v>
      </c>
      <c r="AW16">
        <v>13</v>
      </c>
      <c r="AX16">
        <f>(R16*SUMPRODUCT(K17:$K$23, X17:$X$23)-$AZ$3*SUMPRODUCT(K16:$K$22, W17:$W$23))/Z16</f>
        <v>29998.481336035398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22401.174555791145</v>
      </c>
      <c r="P17">
        <f t="shared" si="30"/>
        <v>1120.0587277895572</v>
      </c>
      <c r="Q17" s="5">
        <f t="shared" si="31"/>
        <v>25</v>
      </c>
      <c r="R17">
        <f t="shared" si="0"/>
        <v>1000000</v>
      </c>
      <c r="S17">
        <f t="shared" si="1"/>
        <v>27487.939036487809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23916.377618606035</v>
      </c>
      <c r="AC17">
        <f t="shared" si="2"/>
        <v>21310.764110961169</v>
      </c>
      <c r="AE17">
        <f t="shared" si="3"/>
        <v>17367.113123077092</v>
      </c>
      <c r="AF17">
        <f t="shared" si="4"/>
        <v>-868.35565615385451</v>
      </c>
      <c r="AG17">
        <f t="shared" si="5"/>
        <v>-19.381922452128016</v>
      </c>
      <c r="AH17">
        <f t="shared" si="6"/>
        <v>-14003.518386427064</v>
      </c>
      <c r="AI17">
        <f t="shared" si="7"/>
        <v>2475.8571580440457</v>
      </c>
      <c r="AJ17">
        <f t="shared" si="8"/>
        <v>2605.6135076448663</v>
      </c>
      <c r="AK17">
        <f t="shared" si="32"/>
        <v>3458.3231092687397</v>
      </c>
      <c r="AL17">
        <f t="shared" si="9"/>
        <v>8539.7937749576522</v>
      </c>
      <c r="AN17">
        <f t="shared" si="10"/>
        <v>6714.7952274585432</v>
      </c>
      <c r="AO17">
        <f t="shared" si="11"/>
        <v>-335.73976137292715</v>
      </c>
      <c r="AP17">
        <f t="shared" si="12"/>
        <v>-7.4937981608230393</v>
      </c>
      <c r="AQ17">
        <f t="shared" si="13"/>
        <v>-5414.2998760031169</v>
      </c>
      <c r="AR17">
        <f t="shared" si="14"/>
        <v>957.26179192167592</v>
      </c>
      <c r="AS17">
        <f t="shared" si="15"/>
        <v>1007.4305972295818</v>
      </c>
      <c r="AT17">
        <f t="shared" si="16"/>
        <v>1337.1209909533243</v>
      </c>
      <c r="AU17">
        <f t="shared" si="17"/>
        <v>3301.8133801045819</v>
      </c>
      <c r="AW17">
        <v>14</v>
      </c>
      <c r="AX17">
        <f>(R17*SUMPRODUCT(K18:$K$23, X18:$X$23)-$AZ$3*SUMPRODUCT(K17:$K$22, W18:$W$23))/Z17</f>
        <v>27487.939036487809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22401.174555791145</v>
      </c>
      <c r="P18">
        <f t="shared" si="30"/>
        <v>1120.0587277895572</v>
      </c>
      <c r="Q18" s="5">
        <f t="shared" si="31"/>
        <v>25</v>
      </c>
      <c r="R18">
        <f t="shared" si="0"/>
        <v>1000000</v>
      </c>
      <c r="S18">
        <f t="shared" si="1"/>
        <v>24406.115510343327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21310.764110961169</v>
      </c>
      <c r="AC18">
        <f t="shared" si="2"/>
        <v>18357.501101268823</v>
      </c>
      <c r="AE18">
        <f t="shared" si="3"/>
        <v>16849.448508238507</v>
      </c>
      <c r="AF18">
        <f t="shared" si="4"/>
        <v>-842.47242541192543</v>
      </c>
      <c r="AG18">
        <f t="shared" si="5"/>
        <v>-18.804202058997163</v>
      </c>
      <c r="AH18">
        <f t="shared" si="6"/>
        <v>-15356.046744382946</v>
      </c>
      <c r="AI18">
        <f t="shared" si="7"/>
        <v>632.12513638464043</v>
      </c>
      <c r="AJ18">
        <f t="shared" si="8"/>
        <v>2953.2630096923458</v>
      </c>
      <c r="AK18">
        <f t="shared" si="32"/>
        <v>3193.2790283824183</v>
      </c>
      <c r="AL18">
        <f t="shared" si="9"/>
        <v>6778.6671744594041</v>
      </c>
      <c r="AN18">
        <f t="shared" si="10"/>
        <v>6001.1294873614133</v>
      </c>
      <c r="AO18">
        <f t="shared" si="11"/>
        <v>-300.05647436807072</v>
      </c>
      <c r="AP18">
        <f t="shared" si="12"/>
        <v>-6.6973379815591008</v>
      </c>
      <c r="AQ18">
        <f t="shared" si="13"/>
        <v>-5469.2368644563285</v>
      </c>
      <c r="AR18">
        <f t="shared" si="14"/>
        <v>225.13881055545605</v>
      </c>
      <c r="AS18">
        <f t="shared" si="15"/>
        <v>1051.8393953803809</v>
      </c>
      <c r="AT18">
        <f t="shared" si="16"/>
        <v>1137.3239266097453</v>
      </c>
      <c r="AU18">
        <f t="shared" si="17"/>
        <v>2414.302132545582</v>
      </c>
      <c r="AW18">
        <v>15</v>
      </c>
      <c r="AX18">
        <f>(R18*SUMPRODUCT(K19:$K$23, X19:$X$23)-$AZ$3*SUMPRODUCT(K18:$K$22, W19:$W$23))/Z18</f>
        <v>24406.115510343327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22401.174555791145</v>
      </c>
      <c r="P19">
        <f t="shared" si="30"/>
        <v>1120.0587277895572</v>
      </c>
      <c r="Q19" s="5">
        <f t="shared" si="31"/>
        <v>25</v>
      </c>
      <c r="R19">
        <f t="shared" si="0"/>
        <v>1000000</v>
      </c>
      <c r="S19">
        <f t="shared" si="1"/>
        <v>20689.294148987057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18357.501101268823</v>
      </c>
      <c r="AC19">
        <f t="shared" si="2"/>
        <v>15056.233926851843</v>
      </c>
      <c r="AE19">
        <f t="shared" si="3"/>
        <v>16302.021805067039</v>
      </c>
      <c r="AF19">
        <f t="shared" si="4"/>
        <v>-815.10109025335191</v>
      </c>
      <c r="AG19">
        <f t="shared" si="5"/>
        <v>-18.193266791062797</v>
      </c>
      <c r="AH19">
        <f t="shared" si="6"/>
        <v>-16915.729893775784</v>
      </c>
      <c r="AI19">
        <f t="shared" si="7"/>
        <v>-1447.0024457531599</v>
      </c>
      <c r="AJ19">
        <f t="shared" si="8"/>
        <v>3301.2671744169802</v>
      </c>
      <c r="AK19">
        <f t="shared" si="32"/>
        <v>2896.0671748021809</v>
      </c>
      <c r="AL19">
        <f t="shared" si="9"/>
        <v>4750.3319034660017</v>
      </c>
      <c r="AN19">
        <f t="shared" si="10"/>
        <v>5348.4869894279791</v>
      </c>
      <c r="AO19">
        <f t="shared" si="11"/>
        <v>-267.4243494713989</v>
      </c>
      <c r="AP19">
        <f t="shared" si="12"/>
        <v>-5.9689805283505653</v>
      </c>
      <c r="AQ19">
        <f t="shared" si="13"/>
        <v>-5549.8368444959669</v>
      </c>
      <c r="AR19">
        <f t="shared" si="14"/>
        <v>-474.74318506773795</v>
      </c>
      <c r="AS19">
        <f t="shared" si="15"/>
        <v>1083.103969687168</v>
      </c>
      <c r="AT19">
        <f t="shared" si="16"/>
        <v>950.16297917871736</v>
      </c>
      <c r="AU19">
        <f t="shared" si="17"/>
        <v>1558.5237637981477</v>
      </c>
      <c r="AW19">
        <v>16</v>
      </c>
      <c r="AX19">
        <f>(R19*SUMPRODUCT(K20:$K$23, X20:$X$23)-$AZ$3*SUMPRODUCT(K19:$K$22, W20:$W$23))/Z19</f>
        <v>20689.294148987057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22401.174555791145</v>
      </c>
      <c r="P20">
        <f t="shared" si="30"/>
        <v>1120.0587277895572</v>
      </c>
      <c r="Q20" s="5">
        <f t="shared" si="31"/>
        <v>25</v>
      </c>
      <c r="R20">
        <f t="shared" si="0"/>
        <v>1000000</v>
      </c>
      <c r="S20">
        <f t="shared" si="1"/>
        <v>16360.387311452136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15056.233926851843</v>
      </c>
      <c r="AC20">
        <f t="shared" si="2"/>
        <v>11485.095592133446</v>
      </c>
      <c r="AE20">
        <f t="shared" si="3"/>
        <v>15725.766526886266</v>
      </c>
      <c r="AF20">
        <f t="shared" si="4"/>
        <v>-786.2883263443133</v>
      </c>
      <c r="AG20">
        <f t="shared" si="5"/>
        <v>-17.550158461245559</v>
      </c>
      <c r="AH20">
        <f t="shared" si="6"/>
        <v>-18447.026476264538</v>
      </c>
      <c r="AI20">
        <f t="shared" si="7"/>
        <v>-3525.0984341838302</v>
      </c>
      <c r="AJ20">
        <f t="shared" si="8"/>
        <v>3571.1383347183964</v>
      </c>
      <c r="AK20">
        <f t="shared" si="32"/>
        <v>2566.7330867410874</v>
      </c>
      <c r="AL20">
        <f t="shared" si="9"/>
        <v>2612.7729872756536</v>
      </c>
      <c r="AN20">
        <f t="shared" si="10"/>
        <v>4752.7335200722073</v>
      </c>
      <c r="AO20">
        <f t="shared" si="11"/>
        <v>-237.63667600361038</v>
      </c>
      <c r="AP20">
        <f t="shared" si="12"/>
        <v>-5.3041119654633606</v>
      </c>
      <c r="AQ20">
        <f t="shared" si="13"/>
        <v>-5575.1686844330607</v>
      </c>
      <c r="AR20">
        <f t="shared" si="14"/>
        <v>-1065.3759523299268</v>
      </c>
      <c r="AS20">
        <f t="shared" si="15"/>
        <v>1079.2904014702797</v>
      </c>
      <c r="AT20">
        <f t="shared" si="16"/>
        <v>775.7331483699827</v>
      </c>
      <c r="AU20">
        <f t="shared" si="17"/>
        <v>789.64759751033557</v>
      </c>
      <c r="AW20">
        <v>17</v>
      </c>
      <c r="AX20">
        <f>(R20*SUMPRODUCT(K21:$K$23, X21:$X$23)-$AZ$3*SUMPRODUCT(K20:$K$22, W21:$W$23))/Z20</f>
        <v>16360.387311452136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22401.174555791145</v>
      </c>
      <c r="P21">
        <f t="shared" si="30"/>
        <v>1120.0587277895572</v>
      </c>
      <c r="Q21" s="5">
        <f t="shared" si="31"/>
        <v>25</v>
      </c>
      <c r="R21">
        <f t="shared" si="0"/>
        <v>1000000</v>
      </c>
      <c r="S21">
        <f t="shared" si="1"/>
        <v>11485.538922901562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11485.095592133446</v>
      </c>
      <c r="AC21">
        <f t="shared" si="2"/>
        <v>7754.9365014278646</v>
      </c>
      <c r="AE21">
        <f t="shared" si="3"/>
        <v>15125.079232562082</v>
      </c>
      <c r="AF21">
        <f t="shared" si="4"/>
        <v>-756.25396162810409</v>
      </c>
      <c r="AG21">
        <f t="shared" si="5"/>
        <v>-16.879783685998678</v>
      </c>
      <c r="AH21">
        <f t="shared" si="6"/>
        <v>-19794.927625376957</v>
      </c>
      <c r="AI21">
        <f t="shared" si="7"/>
        <v>-5442.9821381289785</v>
      </c>
      <c r="AJ21">
        <f t="shared" si="8"/>
        <v>3730.1590907055815</v>
      </c>
      <c r="AK21">
        <f t="shared" si="32"/>
        <v>2212.3200082526796</v>
      </c>
      <c r="AL21">
        <f t="shared" si="9"/>
        <v>499.49696082928267</v>
      </c>
      <c r="AN21">
        <f t="shared" si="10"/>
        <v>4210.8664370189754</v>
      </c>
      <c r="AO21">
        <f t="shared" si="11"/>
        <v>-210.54332185094876</v>
      </c>
      <c r="AP21">
        <f t="shared" si="12"/>
        <v>-4.6993813053547937</v>
      </c>
      <c r="AQ21">
        <f t="shared" si="13"/>
        <v>-5510.9659314359842</v>
      </c>
      <c r="AR21">
        <f t="shared" si="14"/>
        <v>-1515.3421975733124</v>
      </c>
      <c r="AS21">
        <f t="shared" si="15"/>
        <v>1038.4872355562968</v>
      </c>
      <c r="AT21">
        <f t="shared" si="16"/>
        <v>615.91638149182256</v>
      </c>
      <c r="AU21">
        <f t="shared" si="17"/>
        <v>139.06141947480702</v>
      </c>
      <c r="AW21">
        <v>18</v>
      </c>
      <c r="AX21">
        <f>(R21*SUMPRODUCT(K22:$K$23, X22:$X$23)-$AZ$3*SUMPRODUCT(K21:$K$22, W22:$W$23))/Z21</f>
        <v>11485.538922901562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22401.174555791145</v>
      </c>
      <c r="P22">
        <f t="shared" si="30"/>
        <v>1120.0587277895572</v>
      </c>
      <c r="Q22" s="5">
        <f t="shared" si="31"/>
        <v>25</v>
      </c>
      <c r="R22">
        <f t="shared" si="0"/>
        <v>1000000</v>
      </c>
      <c r="S22">
        <f t="shared" si="1"/>
        <v>6036.6651171386729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7754.9365014278646</v>
      </c>
      <c r="AC22">
        <f t="shared" si="2"/>
        <v>3907.4416371615639</v>
      </c>
      <c r="AE22">
        <f t="shared" si="3"/>
        <v>14499.940030152209</v>
      </c>
      <c r="AF22">
        <f t="shared" si="4"/>
        <v>-724.99700150761043</v>
      </c>
      <c r="AG22">
        <f t="shared" si="5"/>
        <v>-16.182120265657776</v>
      </c>
      <c r="AH22">
        <f t="shared" si="6"/>
        <v>-21154.623339236565</v>
      </c>
      <c r="AI22">
        <f t="shared" si="7"/>
        <v>-7395.8624308576236</v>
      </c>
      <c r="AJ22">
        <f t="shared" si="8"/>
        <v>3847.4948642663007</v>
      </c>
      <c r="AK22">
        <f t="shared" si="32"/>
        <v>1842.3117913883009</v>
      </c>
      <c r="AL22">
        <f t="shared" si="9"/>
        <v>-1706.055775203022</v>
      </c>
      <c r="AN22">
        <f t="shared" si="10"/>
        <v>3718.6232567588881</v>
      </c>
      <c r="AO22">
        <f t="shared" si="11"/>
        <v>-185.93116283794441</v>
      </c>
      <c r="AP22">
        <f t="shared" si="12"/>
        <v>-4.1500315614003718</v>
      </c>
      <c r="AQ22">
        <f t="shared" si="13"/>
        <v>-5425.268944124984</v>
      </c>
      <c r="AR22">
        <f t="shared" si="14"/>
        <v>-1896.7268817654403</v>
      </c>
      <c r="AS22">
        <f t="shared" si="15"/>
        <v>986.72021075737234</v>
      </c>
      <c r="AT22">
        <f t="shared" si="16"/>
        <v>472.47529709857361</v>
      </c>
      <c r="AU22">
        <f t="shared" si="17"/>
        <v>-437.53137390949439</v>
      </c>
      <c r="AW22">
        <v>19</v>
      </c>
      <c r="AX22">
        <f>(R22*SUMPRODUCT(K23:$K$23, X23:$X$23)-$AZ$3*SUMPRODUCT(K22:$K$22, W23:$W$23))/Z22</f>
        <v>6036.6651171386729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22401.174555791145</v>
      </c>
      <c r="P23">
        <f t="shared" si="30"/>
        <v>1120.0587277895572</v>
      </c>
      <c r="Q23" s="5">
        <f t="shared" si="31"/>
        <v>25</v>
      </c>
      <c r="R23">
        <f t="shared" si="0"/>
        <v>1000000</v>
      </c>
      <c r="S23">
        <f t="shared" si="1"/>
        <v>6318.8959508469525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3907.4416371615639</v>
      </c>
      <c r="AC23">
        <f t="shared" si="2"/>
        <v>3907.4416371615634</v>
      </c>
      <c r="AE23">
        <f t="shared" si="3"/>
        <v>13852.306298680274</v>
      </c>
      <c r="AF23">
        <f t="shared" si="4"/>
        <v>-692.61531493401367</v>
      </c>
      <c r="AG23">
        <f t="shared" si="5"/>
        <v>-15.459352660482683</v>
      </c>
      <c r="AH23">
        <f t="shared" si="6"/>
        <v>-22437.85610074061</v>
      </c>
      <c r="AI23">
        <f t="shared" si="7"/>
        <v>-9293.624469654831</v>
      </c>
      <c r="AJ23">
        <f t="shared" si="8"/>
        <v>0</v>
      </c>
      <c r="AK23">
        <f t="shared" si="32"/>
        <v>1460.4345383710827</v>
      </c>
      <c r="AL23">
        <f t="shared" si="9"/>
        <v>-7833.1899312837486</v>
      </c>
      <c r="AN23">
        <f t="shared" si="10"/>
        <v>3272.5043164581934</v>
      </c>
      <c r="AO23">
        <f t="shared" si="11"/>
        <v>-163.62521582290967</v>
      </c>
      <c r="AP23">
        <f t="shared" si="12"/>
        <v>-3.6521570646975139</v>
      </c>
      <c r="AQ23">
        <f t="shared" si="13"/>
        <v>-5300.7765897247755</v>
      </c>
      <c r="AR23">
        <f t="shared" si="14"/>
        <v>-2195.5496461541893</v>
      </c>
      <c r="AS23">
        <f t="shared" si="15"/>
        <v>0</v>
      </c>
      <c r="AT23">
        <f t="shared" si="16"/>
        <v>345.01679559159942</v>
      </c>
      <c r="AU23">
        <f t="shared" si="17"/>
        <v>-1850.5328505625898</v>
      </c>
      <c r="AW23">
        <v>20</v>
      </c>
      <c r="AX23">
        <f>(R23*SUMPRODUCT(K$23:$K24, X$23:$X24)-$AZ$3*SUMPRODUCT(K$22:$K23, W$23:$W24))/Z23</f>
        <v>6318.8959508469525</v>
      </c>
    </row>
    <row r="25" spans="5:50" x14ac:dyDescent="0.25">
      <c r="AN25" s="6">
        <f t="shared" ref="AN25:AU25" si="33">SUM(AN3:AN23)</f>
        <v>215467.96271378474</v>
      </c>
      <c r="AO25" s="6">
        <f t="shared" si="33"/>
        <v>-27574.279052532595</v>
      </c>
      <c r="AP25" s="6">
        <f t="shared" si="33"/>
        <v>-1737.8976150470248</v>
      </c>
      <c r="AQ25" s="6">
        <f t="shared" si="33"/>
        <v>-87394.458629357876</v>
      </c>
      <c r="AR25" s="6">
        <f t="shared" si="33"/>
        <v>98761.327416847227</v>
      </c>
      <c r="AS25" s="6">
        <f t="shared" si="33"/>
        <v>-15956.921791290748</v>
      </c>
      <c r="AT25" s="6">
        <f t="shared" si="33"/>
        <v>27956.703894200873</v>
      </c>
      <c r="AU25" s="7">
        <f t="shared" si="33"/>
        <v>110761.10951975734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76224.611606171937</v>
      </c>
      <c r="K3">
        <v>1</v>
      </c>
      <c r="L3" s="2">
        <v>0</v>
      </c>
      <c r="O3">
        <f>$C$3</f>
        <v>76224.611606171937</v>
      </c>
      <c r="P3">
        <f>O3*B5</f>
        <v>60979.689284937551</v>
      </c>
      <c r="Q3" s="5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76224.611606171937</v>
      </c>
      <c r="AF3">
        <f t="shared" ref="AF3:AF23" si="4">-$Z3*P3</f>
        <v>-60979.689284937551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13722.489734234387</v>
      </c>
      <c r="AJ3">
        <f t="shared" ref="AJ3:AJ23" si="8">AB3-AC3</f>
        <v>0</v>
      </c>
      <c r="AL3">
        <f t="shared" ref="AL3:AL23" si="9">SUM(AI3:AK3)</f>
        <v>13722.489734234387</v>
      </c>
      <c r="AN3">
        <f t="shared" ref="AN3:AN23" si="10">AE3*$K3</f>
        <v>76224.611606171937</v>
      </c>
      <c r="AO3">
        <f t="shared" ref="AO3:AO23" si="11">AF3*$K3</f>
        <v>-60979.689284937551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13722.489734234387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13722.489734234387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26773.947647657849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15893.028418650863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15546.488069951942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-15546.488069951942</v>
      </c>
      <c r="AK4">
        <f>H4*SUM(AB4, AE4:AF4)</f>
        <v>0</v>
      </c>
      <c r="AL4">
        <f t="shared" si="9"/>
        <v>-27351.039069951941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-11227.459577705913</v>
      </c>
      <c r="AR4">
        <f t="shared" si="14"/>
        <v>-11227.459577705913</v>
      </c>
      <c r="AS4">
        <f t="shared" si="15"/>
        <v>-14786.463829134429</v>
      </c>
      <c r="AT4">
        <f t="shared" si="16"/>
        <v>0</v>
      </c>
      <c r="AU4">
        <f t="shared" si="17"/>
        <v>-26013.923406840342</v>
      </c>
      <c r="AW4">
        <v>1</v>
      </c>
      <c r="AX4">
        <f>(R4*SUMPRODUCT(K5:$K$23, X5:$X$23)-$AZ$3*SUMPRODUCT(K4:$K$22, W5:$W$23))/Z4</f>
        <v>15893.028418650863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76224.611606171937</v>
      </c>
      <c r="P5">
        <f t="shared" ref="P5:P23" si="30">O5*$C$5</f>
        <v>3811.2305803085969</v>
      </c>
      <c r="Q5" s="5">
        <f t="shared" ref="Q5:Q23" si="31">$C$8</f>
        <v>25</v>
      </c>
      <c r="R5">
        <f t="shared" si="0"/>
        <v>1000000</v>
      </c>
      <c r="S5">
        <f t="shared" si="1"/>
        <v>29737.819439278333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15546.488069951942</v>
      </c>
      <c r="AC5">
        <f t="shared" si="2"/>
        <v>28402.053428794403</v>
      </c>
      <c r="AE5">
        <f t="shared" si="3"/>
        <v>72800.747743060987</v>
      </c>
      <c r="AF5">
        <f t="shared" si="4"/>
        <v>-3640.0373871530496</v>
      </c>
      <c r="AG5">
        <f t="shared" si="5"/>
        <v>-23.87704778320126</v>
      </c>
      <c r="AH5">
        <f t="shared" si="6"/>
        <v>-13331.583181949647</v>
      </c>
      <c r="AI5">
        <f t="shared" si="7"/>
        <v>55805.250126175095</v>
      </c>
      <c r="AJ5">
        <f t="shared" si="8"/>
        <v>-12855.565358842461</v>
      </c>
      <c r="AK5">
        <f>H5*SUM(AB5, AE5:AF5)</f>
        <v>4396.3035983021282</v>
      </c>
      <c r="AL5">
        <f t="shared" si="9"/>
        <v>47345.988365634759</v>
      </c>
      <c r="AN5">
        <f t="shared" si="10"/>
        <v>65825.385656449464</v>
      </c>
      <c r="AO5">
        <f t="shared" si="11"/>
        <v>-3291.2692828224731</v>
      </c>
      <c r="AP5">
        <f t="shared" si="12"/>
        <v>-21.589282080093785</v>
      </c>
      <c r="AQ5">
        <f t="shared" si="13"/>
        <v>-12054.225149720603</v>
      </c>
      <c r="AR5">
        <f t="shared" si="14"/>
        <v>50458.301941826292</v>
      </c>
      <c r="AS5">
        <f t="shared" si="15"/>
        <v>-11623.816702599115</v>
      </c>
      <c r="AT5">
        <f t="shared" si="16"/>
        <v>3975.074278665732</v>
      </c>
      <c r="AU5">
        <f t="shared" si="17"/>
        <v>42809.559517892907</v>
      </c>
      <c r="AW5">
        <v>2</v>
      </c>
      <c r="AX5">
        <f>(R5*SUMPRODUCT(K6:$K$23, X6:$X$23)-$AZ$3*SUMPRODUCT(K5:$K$22, W6:$W$23))/Z5</f>
        <v>29737.819439278333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76224.611606171937</v>
      </c>
      <c r="P6">
        <f t="shared" si="30"/>
        <v>3811.2305803085969</v>
      </c>
      <c r="Q6" s="5">
        <f t="shared" si="31"/>
        <v>25</v>
      </c>
      <c r="R6">
        <f t="shared" si="0"/>
        <v>1000000</v>
      </c>
      <c r="S6">
        <f t="shared" si="1"/>
        <v>41696.868228469277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28402.053428794403</v>
      </c>
      <c r="AC6">
        <f t="shared" si="2"/>
        <v>38807.202764259418</v>
      </c>
      <c r="AE6">
        <f t="shared" si="3"/>
        <v>70942.113494460602</v>
      </c>
      <c r="AF6">
        <f t="shared" si="4"/>
        <v>-3547.1056747230305</v>
      </c>
      <c r="AG6">
        <f t="shared" si="5"/>
        <v>-23.267456533919681</v>
      </c>
      <c r="AH6">
        <f t="shared" si="6"/>
        <v>-14832.830857982673</v>
      </c>
      <c r="AI6">
        <f t="shared" si="7"/>
        <v>52538.909505220974</v>
      </c>
      <c r="AJ6">
        <f t="shared" si="8"/>
        <v>-10405.149335465016</v>
      </c>
      <c r="AK6">
        <f>H6*SUM(AB6, AE6:AF6)</f>
        <v>5240.0992502946992</v>
      </c>
      <c r="AL6">
        <f t="shared" si="9"/>
        <v>47373.859420050656</v>
      </c>
      <c r="AN6">
        <f t="shared" si="10"/>
        <v>60818.086078861525</v>
      </c>
      <c r="AO6">
        <f t="shared" si="11"/>
        <v>-3040.9043039430767</v>
      </c>
      <c r="AP6">
        <f t="shared" si="12"/>
        <v>-19.946997694487781</v>
      </c>
      <c r="AQ6">
        <f t="shared" si="13"/>
        <v>-12716.062991052881</v>
      </c>
      <c r="AR6">
        <f t="shared" si="14"/>
        <v>45041.171786171071</v>
      </c>
      <c r="AS6">
        <f t="shared" si="15"/>
        <v>-8920.2483091673457</v>
      </c>
      <c r="AT6">
        <f t="shared" si="16"/>
        <v>4492.2936682889404</v>
      </c>
      <c r="AU6">
        <f t="shared" si="17"/>
        <v>40613.21714529267</v>
      </c>
      <c r="AW6">
        <v>3</v>
      </c>
      <c r="AX6">
        <f>(R6*SUMPRODUCT(K7:$K$23, X7:$X$23)-$AZ$3*SUMPRODUCT(K6:$K$22, W7:$W$23))/Z6</f>
        <v>41696.868228469277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76224.611606171937</v>
      </c>
      <c r="P7">
        <f t="shared" si="30"/>
        <v>3811.2305803085969</v>
      </c>
      <c r="Q7" s="5">
        <f t="shared" si="31"/>
        <v>25</v>
      </c>
      <c r="R7">
        <f t="shared" si="0"/>
        <v>1000000</v>
      </c>
      <c r="S7">
        <f t="shared" si="1"/>
        <v>51897.499853832334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38807.202764259418</v>
      </c>
      <c r="AC7">
        <f t="shared" si="2"/>
        <v>46969.512129776442</v>
      </c>
      <c r="AE7">
        <f t="shared" si="3"/>
        <v>68986.614567314478</v>
      </c>
      <c r="AF7">
        <f t="shared" si="4"/>
        <v>-3449.3307283657241</v>
      </c>
      <c r="AG7">
        <f t="shared" si="5"/>
        <v>-22.626095795589666</v>
      </c>
      <c r="AH7">
        <f t="shared" si="6"/>
        <v>-16347.446919632697</v>
      </c>
      <c r="AI7">
        <f t="shared" si="7"/>
        <v>49167.210823520472</v>
      </c>
      <c r="AJ7">
        <f t="shared" si="8"/>
        <v>-8162.3093655170233</v>
      </c>
      <c r="AK7">
        <f>H7*SUM(AB7, AE7:AF7)</f>
        <v>6438.054823417945</v>
      </c>
      <c r="AL7">
        <f t="shared" si="9"/>
        <v>47442.956281421393</v>
      </c>
      <c r="AN7">
        <f t="shared" si="10"/>
        <v>55704.674627207765</v>
      </c>
      <c r="AO7">
        <f t="shared" si="11"/>
        <v>-2785.2337313603884</v>
      </c>
      <c r="AP7">
        <f t="shared" si="12"/>
        <v>-18.269910942615201</v>
      </c>
      <c r="AQ7">
        <f t="shared" si="13"/>
        <v>-13200.085514489661</v>
      </c>
      <c r="AR7">
        <f t="shared" si="14"/>
        <v>39701.085470415106</v>
      </c>
      <c r="AS7">
        <f t="shared" si="15"/>
        <v>-6590.8262097581037</v>
      </c>
      <c r="AT7">
        <f t="shared" si="16"/>
        <v>5198.5410709012995</v>
      </c>
      <c r="AU7">
        <f t="shared" si="17"/>
        <v>38308.800331558305</v>
      </c>
      <c r="AW7">
        <v>4</v>
      </c>
      <c r="AX7">
        <f>(R7*SUMPRODUCT(K8:$K$23, X8:$X$23)-$AZ$3*SUMPRODUCT(K7:$K$22, W8:$W$23))/Z7</f>
        <v>51897.499853832334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76224.611606171937</v>
      </c>
      <c r="P8">
        <f t="shared" si="30"/>
        <v>3811.2305803085969</v>
      </c>
      <c r="Q8" s="5">
        <f t="shared" si="31"/>
        <v>25</v>
      </c>
      <c r="R8">
        <f t="shared" si="0"/>
        <v>1000000</v>
      </c>
      <c r="S8">
        <f t="shared" si="1"/>
        <v>60370.141716016115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46969.512129776442</v>
      </c>
      <c r="AC8">
        <f t="shared" si="2"/>
        <v>53009.031045451353</v>
      </c>
      <c r="AE8">
        <f t="shared" si="3"/>
        <v>66930.31833627577</v>
      </c>
      <c r="AF8">
        <f t="shared" si="4"/>
        <v>-3346.5159168137884</v>
      </c>
      <c r="AG8">
        <f t="shared" si="5"/>
        <v>-21.951675753391569</v>
      </c>
      <c r="AH8">
        <f t="shared" si="6"/>
        <v>-17926.36336968801</v>
      </c>
      <c r="AI8">
        <f t="shared" si="7"/>
        <v>45635.48737402058</v>
      </c>
      <c r="AJ8">
        <f t="shared" si="8"/>
        <v>-6039.5189156749111</v>
      </c>
      <c r="AK8">
        <f t="shared" ref="AK8:AK23" si="32">H8*SUM(AB8:AB8, AE8:AF8)</f>
        <v>7749.7873499016132</v>
      </c>
      <c r="AL8">
        <f t="shared" si="9"/>
        <v>47345.755808247282</v>
      </c>
      <c r="AN8">
        <f t="shared" si="10"/>
        <v>50503.948725228656</v>
      </c>
      <c r="AO8">
        <f t="shared" si="11"/>
        <v>-2525.1974362614328</v>
      </c>
      <c r="AP8">
        <f t="shared" si="12"/>
        <v>-16.564186966988537</v>
      </c>
      <c r="AQ8">
        <f t="shared" si="13"/>
        <v>-13526.786648523168</v>
      </c>
      <c r="AR8">
        <f t="shared" si="14"/>
        <v>34435.400453477065</v>
      </c>
      <c r="AS8">
        <f t="shared" si="15"/>
        <v>-4557.2703256810273</v>
      </c>
      <c r="AT8">
        <f t="shared" si="16"/>
        <v>5847.7962256863111</v>
      </c>
      <c r="AU8">
        <f t="shared" si="17"/>
        <v>35725.926353482355</v>
      </c>
      <c r="AW8">
        <v>5</v>
      </c>
      <c r="AX8">
        <f>(R8*SUMPRODUCT(K9:$K$23, X9:$X$23)-$AZ$3*SUMPRODUCT(K8:$K$22, W9:$W$23))/Z8</f>
        <v>60370.141716016115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76224.611606171937</v>
      </c>
      <c r="P9">
        <f t="shared" si="30"/>
        <v>3811.2305803085969</v>
      </c>
      <c r="Q9" s="5">
        <f t="shared" si="31"/>
        <v>25</v>
      </c>
      <c r="R9">
        <f t="shared" si="0"/>
        <v>1000000</v>
      </c>
      <c r="S9">
        <f t="shared" si="1"/>
        <v>66938.42956668952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53009.031045451353</v>
      </c>
      <c r="AC9">
        <f t="shared" si="2"/>
        <v>56866.823341554627</v>
      </c>
      <c r="AE9">
        <f t="shared" si="3"/>
        <v>64755.799479404595</v>
      </c>
      <c r="AF9">
        <f t="shared" si="4"/>
        <v>-3237.7899739702298</v>
      </c>
      <c r="AG9">
        <f t="shared" si="5"/>
        <v>-21.238481284095283</v>
      </c>
      <c r="AH9">
        <f t="shared" si="6"/>
        <v>-19747.108470494808</v>
      </c>
      <c r="AI9">
        <f t="shared" si="7"/>
        <v>41749.662553655464</v>
      </c>
      <c r="AJ9">
        <f t="shared" si="8"/>
        <v>-3857.7922961032746</v>
      </c>
      <c r="AK9">
        <f t="shared" si="32"/>
        <v>8406.2847764350136</v>
      </c>
      <c r="AL9">
        <f t="shared" si="9"/>
        <v>46298.155033987205</v>
      </c>
      <c r="AN9">
        <f t="shared" si="10"/>
        <v>45521.810169955126</v>
      </c>
      <c r="AO9">
        <f t="shared" si="11"/>
        <v>-2276.0905084977562</v>
      </c>
      <c r="AP9">
        <f t="shared" si="12"/>
        <v>-14.930154844589985</v>
      </c>
      <c r="AQ9">
        <f t="shared" si="13"/>
        <v>-13881.754691103426</v>
      </c>
      <c r="AR9">
        <f t="shared" si="14"/>
        <v>29349.034815509352</v>
      </c>
      <c r="AS9">
        <f t="shared" si="15"/>
        <v>-2711.9376177910062</v>
      </c>
      <c r="AT9">
        <f t="shared" si="16"/>
        <v>5909.4212858751789</v>
      </c>
      <c r="AU9">
        <f t="shared" si="17"/>
        <v>32546.518483593529</v>
      </c>
      <c r="AW9">
        <v>6</v>
      </c>
      <c r="AX9">
        <f>(R9*SUMPRODUCT(K10:$K$23, X10:$X$23)-$AZ$3*SUMPRODUCT(K9:$K$22, W10:$W$23))/Z9</f>
        <v>66938.42956668952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76224.611606171937</v>
      </c>
      <c r="P10">
        <f t="shared" si="30"/>
        <v>3811.2305803085969</v>
      </c>
      <c r="Q10" s="5">
        <f t="shared" si="31"/>
        <v>25</v>
      </c>
      <c r="R10">
        <f t="shared" si="0"/>
        <v>1000000</v>
      </c>
      <c r="S10">
        <f t="shared" si="1"/>
        <v>71381.349621750196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56866.823341554627</v>
      </c>
      <c r="AC10">
        <f t="shared" si="2"/>
        <v>58497.668671059306</v>
      </c>
      <c r="AE10">
        <f t="shared" si="3"/>
        <v>62466.766150346972</v>
      </c>
      <c r="AF10">
        <f t="shared" si="4"/>
        <v>-3123.3383075173488</v>
      </c>
      <c r="AG10">
        <f t="shared" si="5"/>
        <v>-20.487728580728188</v>
      </c>
      <c r="AH10">
        <f t="shared" si="6"/>
        <v>-21534.715621045842</v>
      </c>
      <c r="AI10">
        <f t="shared" si="7"/>
        <v>37788.224493203052</v>
      </c>
      <c r="AJ10">
        <f t="shared" si="8"/>
        <v>-1630.8453295046784</v>
      </c>
      <c r="AK10">
        <f t="shared" si="32"/>
        <v>6310.2166393120651</v>
      </c>
      <c r="AL10">
        <f t="shared" si="9"/>
        <v>42467.595803010438</v>
      </c>
      <c r="AN10">
        <f t="shared" si="10"/>
        <v>41651.022819691199</v>
      </c>
      <c r="AO10">
        <f t="shared" si="11"/>
        <v>-2082.5511409845603</v>
      </c>
      <c r="AP10">
        <f t="shared" si="12"/>
        <v>-13.660621530906791</v>
      </c>
      <c r="AQ10">
        <f t="shared" si="13"/>
        <v>-14358.722037714431</v>
      </c>
      <c r="AR10">
        <f t="shared" si="14"/>
        <v>25196.089019461302</v>
      </c>
      <c r="AS10">
        <f t="shared" si="15"/>
        <v>-1087.400232486805</v>
      </c>
      <c r="AT10">
        <f t="shared" si="16"/>
        <v>4207.4689220921373</v>
      </c>
      <c r="AU10">
        <f t="shared" si="17"/>
        <v>28316.157709066636</v>
      </c>
      <c r="AW10">
        <v>7</v>
      </c>
      <c r="AX10">
        <f>(R10*SUMPRODUCT(K11:$K$23, X11:$X$23)-$AZ$3*SUMPRODUCT(K10:$K$22, W11:$W$23))/Z10</f>
        <v>71381.349621750196</v>
      </c>
    </row>
    <row r="11" spans="1:52" x14ac:dyDescent="0.25">
      <c r="A11" t="s">
        <v>33</v>
      </c>
      <c r="C11" s="24">
        <f>AU25</f>
        <v>338919.77942779002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76224.611606171937</v>
      </c>
      <c r="P11">
        <f t="shared" si="30"/>
        <v>3811.2305803085969</v>
      </c>
      <c r="Q11" s="5">
        <f t="shared" si="31"/>
        <v>25</v>
      </c>
      <c r="R11">
        <f t="shared" si="0"/>
        <v>1000000</v>
      </c>
      <c r="S11">
        <f t="shared" si="1"/>
        <v>74183.134297898825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58497.668671059306</v>
      </c>
      <c r="AC11">
        <f t="shared" si="2"/>
        <v>58471.578306512485</v>
      </c>
      <c r="AE11">
        <f t="shared" si="3"/>
        <v>60080.682605237707</v>
      </c>
      <c r="AF11">
        <f t="shared" si="4"/>
        <v>-3004.0341302618854</v>
      </c>
      <c r="AG11">
        <f t="shared" si="5"/>
        <v>-19.705145536081993</v>
      </c>
      <c r="AH11">
        <f t="shared" si="6"/>
        <v>-23108.230353556519</v>
      </c>
      <c r="AI11">
        <f t="shared" si="7"/>
        <v>33948.712975883216</v>
      </c>
      <c r="AJ11">
        <f t="shared" si="8"/>
        <v>26.090364546820638</v>
      </c>
      <c r="AK11">
        <f t="shared" si="32"/>
        <v>5928.9624695916018</v>
      </c>
      <c r="AL11">
        <f t="shared" si="9"/>
        <v>39903.765810021636</v>
      </c>
      <c r="AN11">
        <f t="shared" si="10"/>
        <v>38105.25226974667</v>
      </c>
      <c r="AO11">
        <f t="shared" si="11"/>
        <v>-1905.2626134873337</v>
      </c>
      <c r="AP11">
        <f t="shared" si="12"/>
        <v>-12.497686595841333</v>
      </c>
      <c r="AQ11">
        <f t="shared" si="13"/>
        <v>-14656.040992665494</v>
      </c>
      <c r="AR11">
        <f t="shared" si="14"/>
        <v>21531.450976998</v>
      </c>
      <c r="AS11">
        <f t="shared" si="15"/>
        <v>16.547413906705259</v>
      </c>
      <c r="AT11">
        <f t="shared" si="16"/>
        <v>3760.3535912881352</v>
      </c>
      <c r="AU11">
        <f t="shared" si="17"/>
        <v>25308.351982192838</v>
      </c>
      <c r="AW11">
        <v>8</v>
      </c>
      <c r="AX11">
        <f>(R11*SUMPRODUCT(K12:$K$23, X12:$X$23)-$AZ$3*SUMPRODUCT(K11:$K$22, W12:$W$23))/Z11</f>
        <v>74183.134297898825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76224.611606171937</v>
      </c>
      <c r="P12">
        <f t="shared" si="30"/>
        <v>3811.2305803085969</v>
      </c>
      <c r="Q12" s="5">
        <f t="shared" si="31"/>
        <v>25</v>
      </c>
      <c r="R12">
        <f t="shared" si="0"/>
        <v>1000000</v>
      </c>
      <c r="S12">
        <f t="shared" si="1"/>
        <v>75722.406308274891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58471.578306512485</v>
      </c>
      <c r="AC12">
        <f t="shared" si="2"/>
        <v>57217.989318112217</v>
      </c>
      <c r="AE12">
        <f t="shared" si="3"/>
        <v>57597.469828195171</v>
      </c>
      <c r="AF12">
        <f t="shared" si="4"/>
        <v>-2879.8734914097586</v>
      </c>
      <c r="AG12">
        <f t="shared" si="5"/>
        <v>-18.890706234681385</v>
      </c>
      <c r="AH12">
        <f t="shared" si="6"/>
        <v>-24695.513841591652</v>
      </c>
      <c r="AI12">
        <f t="shared" si="7"/>
        <v>30003.191788959077</v>
      </c>
      <c r="AJ12">
        <f t="shared" si="8"/>
        <v>1253.5889884002681</v>
      </c>
      <c r="AK12">
        <f t="shared" si="32"/>
        <v>7923.2422250308537</v>
      </c>
      <c r="AL12">
        <f t="shared" si="9"/>
        <v>39180.023002390197</v>
      </c>
      <c r="AN12">
        <f t="shared" si="10"/>
        <v>34140.47908271481</v>
      </c>
      <c r="AO12">
        <f t="shared" si="11"/>
        <v>-1707.0239541357405</v>
      </c>
      <c r="AP12">
        <f t="shared" si="12"/>
        <v>-11.197327990042012</v>
      </c>
      <c r="AQ12">
        <f t="shared" si="13"/>
        <v>-14638.085253755895</v>
      </c>
      <c r="AR12">
        <f t="shared" si="14"/>
        <v>17784.172546833131</v>
      </c>
      <c r="AS12">
        <f t="shared" si="15"/>
        <v>743.05570651734411</v>
      </c>
      <c r="AT12">
        <f t="shared" si="16"/>
        <v>4696.4438934178943</v>
      </c>
      <c r="AU12">
        <f t="shared" si="17"/>
        <v>23223.672146768367</v>
      </c>
      <c r="AW12">
        <v>9</v>
      </c>
      <c r="AX12">
        <f>(R12*SUMPRODUCT(K13:$K$23, X13:$X$23)-$AZ$3*SUMPRODUCT(K12:$K$22, W13:$W$23))/Z12</f>
        <v>75722.406308274891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76224.611606171937</v>
      </c>
      <c r="P13">
        <f t="shared" si="30"/>
        <v>3811.2305803085969</v>
      </c>
      <c r="Q13" s="5">
        <f t="shared" si="31"/>
        <v>25</v>
      </c>
      <c r="R13">
        <f t="shared" si="0"/>
        <v>1000000</v>
      </c>
      <c r="S13">
        <f t="shared" si="1"/>
        <v>76391.189663688609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57217.989318112217</v>
      </c>
      <c r="AC13">
        <f t="shared" si="2"/>
        <v>55145.152136054028</v>
      </c>
      <c r="AE13">
        <f t="shared" si="3"/>
        <v>55024.903029256158</v>
      </c>
      <c r="AF13">
        <f t="shared" si="4"/>
        <v>-2751.2451514628083</v>
      </c>
      <c r="AG13">
        <f t="shared" si="5"/>
        <v>-18.04696077480596</v>
      </c>
      <c r="AH13">
        <f t="shared" si="6"/>
        <v>-26193.535901144463</v>
      </c>
      <c r="AI13">
        <f t="shared" si="7"/>
        <v>26062.075015874074</v>
      </c>
      <c r="AJ13">
        <f t="shared" si="8"/>
        <v>2072.8371820581888</v>
      </c>
      <c r="AK13">
        <f t="shared" si="32"/>
        <v>11376.182143654591</v>
      </c>
      <c r="AL13">
        <f t="shared" si="9"/>
        <v>39511.094341586853</v>
      </c>
      <c r="AN13">
        <f t="shared" si="10"/>
        <v>29545.800274922149</v>
      </c>
      <c r="AO13">
        <f t="shared" si="11"/>
        <v>-1477.2900137461077</v>
      </c>
      <c r="AP13">
        <f t="shared" si="12"/>
        <v>-9.6903741627362443</v>
      </c>
      <c r="AQ13">
        <f t="shared" si="13"/>
        <v>-14064.704118019765</v>
      </c>
      <c r="AR13">
        <f t="shared" si="14"/>
        <v>13994.115768993539</v>
      </c>
      <c r="AS13">
        <f t="shared" si="15"/>
        <v>1113.0166526774449</v>
      </c>
      <c r="AT13">
        <f t="shared" si="16"/>
        <v>6108.4779255102667</v>
      </c>
      <c r="AU13">
        <f t="shared" si="17"/>
        <v>21215.610347181249</v>
      </c>
      <c r="AW13">
        <v>10</v>
      </c>
      <c r="AX13">
        <f>(R13*SUMPRODUCT(K14:$K$23, X14:$X$23)-$AZ$3*SUMPRODUCT(K13:$K$22, W14:$W$23))/Z13</f>
        <v>76391.189663688609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76224.611606171937</v>
      </c>
      <c r="P14">
        <f t="shared" si="30"/>
        <v>3811.2305803085969</v>
      </c>
      <c r="Q14" s="5">
        <f t="shared" si="31"/>
        <v>25</v>
      </c>
      <c r="R14">
        <f t="shared" si="0"/>
        <v>1000000</v>
      </c>
      <c r="S14">
        <f t="shared" si="1"/>
        <v>75435.2788832394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55145.152136054028</v>
      </c>
      <c r="AC14">
        <f t="shared" si="2"/>
        <v>51820.821811937916</v>
      </c>
      <c r="AE14">
        <f t="shared" si="3"/>
        <v>52363.059754064845</v>
      </c>
      <c r="AF14">
        <f t="shared" si="4"/>
        <v>-2618.1529877032422</v>
      </c>
      <c r="AG14">
        <f t="shared" si="5"/>
        <v>-17.173934589725409</v>
      </c>
      <c r="AH14">
        <f t="shared" si="6"/>
        <v>-27702.263093299603</v>
      </c>
      <c r="AI14">
        <f t="shared" si="7"/>
        <v>22025.469738472275</v>
      </c>
      <c r="AJ14">
        <f t="shared" si="8"/>
        <v>3324.330324116112</v>
      </c>
      <c r="AK14">
        <f t="shared" si="32"/>
        <v>8975.4423402797056</v>
      </c>
      <c r="AL14">
        <f t="shared" si="9"/>
        <v>34325.242402868091</v>
      </c>
      <c r="AN14">
        <f t="shared" si="10"/>
        <v>25900.232033687487</v>
      </c>
      <c r="AO14">
        <f t="shared" si="11"/>
        <v>-1295.0116016843742</v>
      </c>
      <c r="AP14">
        <f t="shared" si="12"/>
        <v>-8.4947077748016806</v>
      </c>
      <c r="AQ14">
        <f t="shared" si="13"/>
        <v>-13702.313144888734</v>
      </c>
      <c r="AR14">
        <f t="shared" si="14"/>
        <v>10894.412579339576</v>
      </c>
      <c r="AS14">
        <f t="shared" si="15"/>
        <v>1644.3066382221291</v>
      </c>
      <c r="AT14">
        <f t="shared" si="16"/>
        <v>4439.5044963005912</v>
      </c>
      <c r="AU14">
        <f t="shared" si="17"/>
        <v>16978.223713862295</v>
      </c>
      <c r="AW14">
        <v>11</v>
      </c>
      <c r="AX14">
        <f>(R14*SUMPRODUCT(K15:$K$23, X15:$X$23)-$AZ$3*SUMPRODUCT(K14:$K$22, W15:$W$23))/Z14</f>
        <v>75435.2788832394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76224.611606171937</v>
      </c>
      <c r="P15">
        <f t="shared" si="30"/>
        <v>3811.2305803085969</v>
      </c>
      <c r="Q15" s="5">
        <f t="shared" si="31"/>
        <v>25</v>
      </c>
      <c r="R15">
        <f t="shared" si="0"/>
        <v>1000000</v>
      </c>
      <c r="S15">
        <f t="shared" si="1"/>
        <v>73091.4691500224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51820.821811937916</v>
      </c>
      <c r="AC15">
        <f t="shared" si="2"/>
        <v>47566.838597800575</v>
      </c>
      <c r="AE15">
        <f t="shared" si="3"/>
        <v>49605.841004629823</v>
      </c>
      <c r="AF15">
        <f t="shared" si="4"/>
        <v>-2480.292050231491</v>
      </c>
      <c r="AG15">
        <f t="shared" si="5"/>
        <v>-16.269627341929681</v>
      </c>
      <c r="AH15">
        <f t="shared" si="6"/>
        <v>-29302.716075938981</v>
      </c>
      <c r="AI15">
        <f t="shared" si="7"/>
        <v>17806.563251117426</v>
      </c>
      <c r="AJ15">
        <f t="shared" si="8"/>
        <v>4253.9832141373408</v>
      </c>
      <c r="AK15">
        <f t="shared" si="32"/>
        <v>8466.8409464753931</v>
      </c>
      <c r="AL15">
        <f t="shared" si="9"/>
        <v>30527.38741173016</v>
      </c>
      <c r="AN15">
        <f t="shared" si="10"/>
        <v>22602.351411395193</v>
      </c>
      <c r="AO15">
        <f t="shared" si="11"/>
        <v>-1130.1175705697597</v>
      </c>
      <c r="AP15">
        <f t="shared" si="12"/>
        <v>-7.4130752965243936</v>
      </c>
      <c r="AQ15">
        <f t="shared" si="13"/>
        <v>-13351.457663925044</v>
      </c>
      <c r="AR15">
        <f t="shared" si="14"/>
        <v>8113.363101603868</v>
      </c>
      <c r="AS15">
        <f t="shared" si="15"/>
        <v>1938.2802822581859</v>
      </c>
      <c r="AT15">
        <f t="shared" si="16"/>
        <v>3857.8221947444795</v>
      </c>
      <c r="AU15">
        <f t="shared" si="17"/>
        <v>13909.465578606532</v>
      </c>
      <c r="AW15">
        <v>12</v>
      </c>
      <c r="AX15">
        <f>(R15*SUMPRODUCT(K16:$K$23, X16:$X$23)-$AZ$3*SUMPRODUCT(K15:$K$22, W16:$W$23))/Z15</f>
        <v>73091.4691500224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76224.611606171937</v>
      </c>
      <c r="P16">
        <f t="shared" si="30"/>
        <v>3811.2305803085969</v>
      </c>
      <c r="Q16" s="5">
        <f t="shared" si="31"/>
        <v>25</v>
      </c>
      <c r="R16">
        <f t="shared" si="0"/>
        <v>1000000</v>
      </c>
      <c r="S16">
        <f t="shared" si="1"/>
        <v>69440.583471757665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47566.838597800575</v>
      </c>
      <c r="AC16">
        <f t="shared" si="2"/>
        <v>42604.531811811263</v>
      </c>
      <c r="AE16">
        <f t="shared" si="3"/>
        <v>46766.800157128782</v>
      </c>
      <c r="AF16">
        <f t="shared" si="4"/>
        <v>-2338.3400078564391</v>
      </c>
      <c r="AG16">
        <f t="shared" si="5"/>
        <v>-15.338484241401517</v>
      </c>
      <c r="AH16">
        <f t="shared" si="6"/>
        <v>-30737.873084354695</v>
      </c>
      <c r="AI16">
        <f t="shared" si="7"/>
        <v>13675.248580676249</v>
      </c>
      <c r="AJ16">
        <f t="shared" si="8"/>
        <v>4962.3067859893126</v>
      </c>
      <c r="AK16">
        <f t="shared" si="32"/>
        <v>7872.03771378703</v>
      </c>
      <c r="AL16">
        <f t="shared" si="9"/>
        <v>26509.593080452592</v>
      </c>
      <c r="AN16">
        <f t="shared" si="10"/>
        <v>19629.110908784132</v>
      </c>
      <c r="AO16">
        <f t="shared" si="11"/>
        <v>-981.45554543920673</v>
      </c>
      <c r="AP16">
        <f t="shared" si="12"/>
        <v>-6.4379176538810841</v>
      </c>
      <c r="AQ16">
        <f t="shared" si="13"/>
        <v>-12901.398381880905</v>
      </c>
      <c r="AR16">
        <f t="shared" si="14"/>
        <v>5739.8190638101414</v>
      </c>
      <c r="AS16">
        <f t="shared" si="15"/>
        <v>2082.7952722514533</v>
      </c>
      <c r="AT16">
        <f t="shared" si="16"/>
        <v>3304.076841752943</v>
      </c>
      <c r="AU16">
        <f t="shared" si="17"/>
        <v>11126.691177814539</v>
      </c>
      <c r="AW16">
        <v>13</v>
      </c>
      <c r="AX16">
        <f>(R16*SUMPRODUCT(K17:$K$23, X17:$X$23)-$AZ$3*SUMPRODUCT(K16:$K$22, W17:$W$23))/Z16</f>
        <v>69440.583471757665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76224.611606171937</v>
      </c>
      <c r="P17">
        <f t="shared" si="30"/>
        <v>3811.2305803085969</v>
      </c>
      <c r="Q17" s="5">
        <f t="shared" si="31"/>
        <v>25</v>
      </c>
      <c r="R17">
        <f t="shared" si="0"/>
        <v>1000000</v>
      </c>
      <c r="S17">
        <f t="shared" si="1"/>
        <v>64544.893773304844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42604.531811811263</v>
      </c>
      <c r="AC17">
        <f t="shared" si="2"/>
        <v>37141.903641489094</v>
      </c>
      <c r="AE17">
        <f t="shared" si="3"/>
        <v>43862.914846988198</v>
      </c>
      <c r="AF17">
        <f t="shared" si="4"/>
        <v>-2193.1457423494103</v>
      </c>
      <c r="AG17">
        <f t="shared" si="5"/>
        <v>-14.386073580018282</v>
      </c>
      <c r="AH17">
        <f t="shared" si="6"/>
        <v>-31961.032758768812</v>
      </c>
      <c r="AI17">
        <f t="shared" si="7"/>
        <v>9694.3502722899611</v>
      </c>
      <c r="AJ17">
        <f t="shared" si="8"/>
        <v>5462.6281703221684</v>
      </c>
      <c r="AK17">
        <f t="shared" si="32"/>
        <v>7211.3519294206308</v>
      </c>
      <c r="AL17">
        <f t="shared" si="9"/>
        <v>22368.33037203276</v>
      </c>
      <c r="AN17">
        <f t="shared" si="10"/>
        <v>16959.093269543471</v>
      </c>
      <c r="AO17">
        <f t="shared" si="11"/>
        <v>-847.95466347717377</v>
      </c>
      <c r="AP17">
        <f t="shared" si="12"/>
        <v>-5.5622104567635109</v>
      </c>
      <c r="AQ17">
        <f t="shared" si="13"/>
        <v>-12357.366979319946</v>
      </c>
      <c r="AR17">
        <f t="shared" si="14"/>
        <v>3748.2094162895896</v>
      </c>
      <c r="AS17">
        <f t="shared" si="15"/>
        <v>2112.0625694963446</v>
      </c>
      <c r="AT17">
        <f t="shared" si="16"/>
        <v>2788.1865671073665</v>
      </c>
      <c r="AU17">
        <f t="shared" si="17"/>
        <v>8648.4585528933003</v>
      </c>
      <c r="AW17">
        <v>14</v>
      </c>
      <c r="AX17">
        <f>(R17*SUMPRODUCT(K18:$K$23, X18:$X$23)-$AZ$3*SUMPRODUCT(K17:$K$22, W18:$W$23))/Z17</f>
        <v>64544.893773304844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76224.611606171937</v>
      </c>
      <c r="P18">
        <f t="shared" si="30"/>
        <v>3811.2305803085969</v>
      </c>
      <c r="Q18" s="5">
        <f t="shared" si="31"/>
        <v>25</v>
      </c>
      <c r="R18">
        <f t="shared" si="0"/>
        <v>1000000</v>
      </c>
      <c r="S18">
        <f t="shared" si="1"/>
        <v>58334.517853707701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37141.903641489094</v>
      </c>
      <c r="AC18">
        <f t="shared" si="2"/>
        <v>31300.024184976523</v>
      </c>
      <c r="AE18">
        <f t="shared" si="3"/>
        <v>40899.149843782965</v>
      </c>
      <c r="AF18">
        <f t="shared" si="4"/>
        <v>-2044.9574921891483</v>
      </c>
      <c r="AG18">
        <f t="shared" si="5"/>
        <v>-13.414023693257935</v>
      </c>
      <c r="AH18">
        <f t="shared" si="6"/>
        <v>-33127.566038406636</v>
      </c>
      <c r="AI18">
        <f t="shared" si="7"/>
        <v>5713.2122894939239</v>
      </c>
      <c r="AJ18">
        <f t="shared" si="8"/>
        <v>5841.8794565125718</v>
      </c>
      <c r="AK18">
        <f t="shared" si="32"/>
        <v>6502.9859341281053</v>
      </c>
      <c r="AL18">
        <f t="shared" si="9"/>
        <v>18058.0776801346</v>
      </c>
      <c r="AN18">
        <f t="shared" si="10"/>
        <v>14566.713801673148</v>
      </c>
      <c r="AO18">
        <f t="shared" si="11"/>
        <v>-728.33569008365737</v>
      </c>
      <c r="AP18">
        <f t="shared" si="12"/>
        <v>-4.7775624876039631</v>
      </c>
      <c r="AQ18">
        <f t="shared" si="13"/>
        <v>-11798.772719498227</v>
      </c>
      <c r="AR18">
        <f t="shared" si="14"/>
        <v>2034.8278296036606</v>
      </c>
      <c r="AS18">
        <f t="shared" si="15"/>
        <v>2080.6541561848139</v>
      </c>
      <c r="AT18">
        <f t="shared" si="16"/>
        <v>2316.1150126730467</v>
      </c>
      <c r="AU18">
        <f t="shared" si="17"/>
        <v>6431.5969984615213</v>
      </c>
      <c r="AW18">
        <v>15</v>
      </c>
      <c r="AX18">
        <f>(R18*SUMPRODUCT(K19:$K$23, X19:$X$23)-$AZ$3*SUMPRODUCT(K18:$K$22, W19:$W$23))/Z18</f>
        <v>58334.517853707701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76224.611606171937</v>
      </c>
      <c r="P19">
        <f t="shared" si="30"/>
        <v>3811.2305803085969</v>
      </c>
      <c r="Q19" s="5">
        <f t="shared" si="31"/>
        <v>25</v>
      </c>
      <c r="R19">
        <f t="shared" si="0"/>
        <v>1000000</v>
      </c>
      <c r="S19">
        <f t="shared" si="1"/>
        <v>50695.557316486855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31300.024184976523</v>
      </c>
      <c r="AC19">
        <f t="shared" si="2"/>
        <v>25195.35518008803</v>
      </c>
      <c r="AE19">
        <f t="shared" si="3"/>
        <v>37883.125554617167</v>
      </c>
      <c r="AF19">
        <f t="shared" si="4"/>
        <v>-1894.1562777308584</v>
      </c>
      <c r="AG19">
        <f t="shared" si="5"/>
        <v>-12.424833907435008</v>
      </c>
      <c r="AH19">
        <f t="shared" si="6"/>
        <v>-34201.981955613817</v>
      </c>
      <c r="AI19">
        <f t="shared" si="7"/>
        <v>1774.5624873650595</v>
      </c>
      <c r="AJ19">
        <f t="shared" si="8"/>
        <v>6104.6690048884921</v>
      </c>
      <c r="AK19">
        <f t="shared" si="32"/>
        <v>5757.9191705316034</v>
      </c>
      <c r="AL19">
        <f t="shared" si="9"/>
        <v>13637.150662785156</v>
      </c>
      <c r="AN19">
        <f t="shared" si="10"/>
        <v>12428.973937745464</v>
      </c>
      <c r="AO19">
        <f t="shared" si="11"/>
        <v>-621.44869688727329</v>
      </c>
      <c r="AP19">
        <f t="shared" si="12"/>
        <v>-4.0764307209467914</v>
      </c>
      <c r="AQ19">
        <f t="shared" si="13"/>
        <v>-11221.237321949389</v>
      </c>
      <c r="AR19">
        <f t="shared" si="14"/>
        <v>582.21148818785684</v>
      </c>
      <c r="AS19">
        <f t="shared" si="15"/>
        <v>2002.8646224274926</v>
      </c>
      <c r="AT19">
        <f t="shared" si="16"/>
        <v>1889.1003912284104</v>
      </c>
      <c r="AU19">
        <f t="shared" si="17"/>
        <v>4474.17650184376</v>
      </c>
      <c r="AW19">
        <v>16</v>
      </c>
      <c r="AX19">
        <f>(R19*SUMPRODUCT(K20:$K$23, X20:$X$23)-$AZ$3*SUMPRODUCT(K19:$K$22, W20:$W$23))/Z19</f>
        <v>50695.557316486855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76224.611606171937</v>
      </c>
      <c r="P20">
        <f t="shared" si="30"/>
        <v>3811.2305803085969</v>
      </c>
      <c r="Q20" s="5">
        <f t="shared" si="31"/>
        <v>25</v>
      </c>
      <c r="R20">
        <f t="shared" si="0"/>
        <v>1000000</v>
      </c>
      <c r="S20">
        <f t="shared" si="1"/>
        <v>41427.054207417437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25195.35518008803</v>
      </c>
      <c r="AC20">
        <f t="shared" si="2"/>
        <v>18925.191574668097</v>
      </c>
      <c r="AE20">
        <f t="shared" si="3"/>
        <v>34821.818856074598</v>
      </c>
      <c r="AF20">
        <f t="shared" si="4"/>
        <v>-1741.0909428037301</v>
      </c>
      <c r="AG20">
        <f t="shared" si="5"/>
        <v>-11.420792484974454</v>
      </c>
      <c r="AH20">
        <f t="shared" si="6"/>
        <v>-35191.723335448201</v>
      </c>
      <c r="AI20">
        <f t="shared" si="7"/>
        <v>-2122.4162146623057</v>
      </c>
      <c r="AJ20">
        <f t="shared" si="8"/>
        <v>6270.1636054199334</v>
      </c>
      <c r="AK20">
        <f t="shared" si="32"/>
        <v>4986.684430298722</v>
      </c>
      <c r="AL20">
        <f t="shared" si="9"/>
        <v>9134.4318210563506</v>
      </c>
      <c r="AN20">
        <f t="shared" si="10"/>
        <v>10524.054609624</v>
      </c>
      <c r="AO20">
        <f t="shared" si="11"/>
        <v>-526.20273048119998</v>
      </c>
      <c r="AP20">
        <f t="shared" si="12"/>
        <v>-3.4516589812219727</v>
      </c>
      <c r="AQ20">
        <f t="shared" si="13"/>
        <v>-10635.849313897272</v>
      </c>
      <c r="AR20">
        <f t="shared" si="14"/>
        <v>-641.44909373569419</v>
      </c>
      <c r="AS20">
        <f t="shared" si="15"/>
        <v>1895.0056706530966</v>
      </c>
      <c r="AT20">
        <f t="shared" si="16"/>
        <v>1507.1050562389114</v>
      </c>
      <c r="AU20">
        <f t="shared" si="17"/>
        <v>2760.6616331563141</v>
      </c>
      <c r="AW20">
        <v>17</v>
      </c>
      <c r="AX20">
        <f>(R20*SUMPRODUCT(K21:$K$23, X21:$X$23)-$AZ$3*SUMPRODUCT(K20:$K$22, W21:$W$23))/Z20</f>
        <v>41427.054207417437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76224.611606171937</v>
      </c>
      <c r="P21">
        <f t="shared" si="30"/>
        <v>3811.2305803085969</v>
      </c>
      <c r="Q21" s="5">
        <f t="shared" si="31"/>
        <v>25</v>
      </c>
      <c r="R21">
        <f t="shared" si="0"/>
        <v>1000000</v>
      </c>
      <c r="S21">
        <f t="shared" si="1"/>
        <v>30223.999047083405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18925.191574668097</v>
      </c>
      <c r="AC21">
        <f t="shared" si="2"/>
        <v>12578.936955725158</v>
      </c>
      <c r="AE21">
        <f t="shared" si="3"/>
        <v>31723.948322490396</v>
      </c>
      <c r="AF21">
        <f t="shared" si="4"/>
        <v>-1586.1974161245198</v>
      </c>
      <c r="AG21">
        <f t="shared" si="5"/>
        <v>-10.404758926945354</v>
      </c>
      <c r="AH21">
        <f t="shared" si="6"/>
        <v>-36073.025327174219</v>
      </c>
      <c r="AI21">
        <f t="shared" si="7"/>
        <v>-5945.6791797352889</v>
      </c>
      <c r="AJ21">
        <f t="shared" si="8"/>
        <v>6346.2546189429395</v>
      </c>
      <c r="AK21">
        <f t="shared" si="32"/>
        <v>4198.3159881020774</v>
      </c>
      <c r="AL21">
        <f t="shared" si="9"/>
        <v>4598.891427309728</v>
      </c>
      <c r="AN21">
        <f t="shared" si="10"/>
        <v>8832.0402945929436</v>
      </c>
      <c r="AO21">
        <f t="shared" si="11"/>
        <v>-441.60201472964718</v>
      </c>
      <c r="AP21">
        <f t="shared" si="12"/>
        <v>-2.8967154139876947</v>
      </c>
      <c r="AQ21">
        <f t="shared" si="13"/>
        <v>-10042.836093375148</v>
      </c>
      <c r="AR21">
        <f t="shared" si="14"/>
        <v>-1655.2945289258389</v>
      </c>
      <c r="AS21">
        <f t="shared" si="15"/>
        <v>1766.815906534378</v>
      </c>
      <c r="AT21">
        <f t="shared" si="16"/>
        <v>1168.8234894161656</v>
      </c>
      <c r="AU21">
        <f t="shared" si="17"/>
        <v>1280.3448670247049</v>
      </c>
      <c r="AW21">
        <v>18</v>
      </c>
      <c r="AX21">
        <f>(R21*SUMPRODUCT(K22:$K$23, X22:$X$23)-$AZ$3*SUMPRODUCT(K21:$K$22, W22:$W$23))/Z21</f>
        <v>30223.999047083405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76224.611606171937</v>
      </c>
      <c r="P22">
        <f t="shared" si="30"/>
        <v>3811.2305803085969</v>
      </c>
      <c r="Q22" s="5">
        <f t="shared" si="31"/>
        <v>25</v>
      </c>
      <c r="R22">
        <f t="shared" si="0"/>
        <v>1000000</v>
      </c>
      <c r="S22">
        <f t="shared" si="1"/>
        <v>16654.515299065464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12578.936955725158</v>
      </c>
      <c r="AC22">
        <f t="shared" si="2"/>
        <v>6249.6438325889776</v>
      </c>
      <c r="AE22">
        <f t="shared" si="3"/>
        <v>28603.454694519605</v>
      </c>
      <c r="AF22">
        <f t="shared" si="4"/>
        <v>-1430.1727347259803</v>
      </c>
      <c r="AG22">
        <f t="shared" si="5"/>
        <v>-9.3813054903790327</v>
      </c>
      <c r="AH22">
        <f t="shared" si="6"/>
        <v>-36776.233891874683</v>
      </c>
      <c r="AI22">
        <f t="shared" si="7"/>
        <v>-9612.3332375714381</v>
      </c>
      <c r="AJ22">
        <f t="shared" si="8"/>
        <v>6329.2931231361799</v>
      </c>
      <c r="AK22">
        <f t="shared" si="32"/>
        <v>3401.5973726009424</v>
      </c>
      <c r="AL22">
        <f t="shared" si="9"/>
        <v>118.55725816568429</v>
      </c>
      <c r="AN22">
        <f t="shared" si="10"/>
        <v>7335.5801216767695</v>
      </c>
      <c r="AO22">
        <f t="shared" si="11"/>
        <v>-366.77900608383851</v>
      </c>
      <c r="AP22">
        <f t="shared" si="12"/>
        <v>-2.4059093142964616</v>
      </c>
      <c r="AQ22">
        <f t="shared" si="13"/>
        <v>-9431.5533969069857</v>
      </c>
      <c r="AR22">
        <f t="shared" si="14"/>
        <v>-2465.1581906283504</v>
      </c>
      <c r="AS22">
        <f t="shared" si="15"/>
        <v>1623.1968240968808</v>
      </c>
      <c r="AT22">
        <f t="shared" si="16"/>
        <v>872.36630452126167</v>
      </c>
      <c r="AU22">
        <f t="shared" si="17"/>
        <v>30.404937989792039</v>
      </c>
      <c r="AW22">
        <v>19</v>
      </c>
      <c r="AX22">
        <f>(R22*SUMPRODUCT(K23:$K$23, X23:$X$23)-$AZ$3*SUMPRODUCT(K22:$K$22, W23:$W$23))/Z22</f>
        <v>16654.515299065464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76224.611606171937</v>
      </c>
      <c r="P23">
        <f t="shared" si="30"/>
        <v>3811.2305803085969</v>
      </c>
      <c r="Q23" s="5">
        <f t="shared" si="31"/>
        <v>25</v>
      </c>
      <c r="R23">
        <f t="shared" si="0"/>
        <v>1000000</v>
      </c>
      <c r="S23">
        <f t="shared" si="1"/>
        <v>18703.744639044431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6249.6438325889776</v>
      </c>
      <c r="AC23">
        <f t="shared" si="2"/>
        <v>6249.6438325889776</v>
      </c>
      <c r="AE23">
        <f t="shared" si="3"/>
        <v>25469.588203292569</v>
      </c>
      <c r="AF23">
        <f t="shared" si="4"/>
        <v>-1273.4794101646285</v>
      </c>
      <c r="AG23">
        <f t="shared" si="5"/>
        <v>-8.3534660481071867</v>
      </c>
      <c r="AH23">
        <f t="shared" si="6"/>
        <v>-37361.055494722234</v>
      </c>
      <c r="AI23">
        <f t="shared" si="7"/>
        <v>-13173.300167642399</v>
      </c>
      <c r="AJ23">
        <f t="shared" si="8"/>
        <v>0</v>
      </c>
      <c r="AK23">
        <f t="shared" si="32"/>
        <v>2605.2430521825968</v>
      </c>
      <c r="AL23">
        <f t="shared" si="9"/>
        <v>-10568.057115459802</v>
      </c>
      <c r="AN23">
        <f t="shared" si="10"/>
        <v>6017.0007460511033</v>
      </c>
      <c r="AO23">
        <f t="shared" si="11"/>
        <v>-300.85003730255517</v>
      </c>
      <c r="AP23">
        <f t="shared" si="12"/>
        <v>-1.9734442128544429</v>
      </c>
      <c r="AQ23">
        <f t="shared" si="13"/>
        <v>-8826.2714336284116</v>
      </c>
      <c r="AR23">
        <f t="shared" si="14"/>
        <v>-3112.0941690927166</v>
      </c>
      <c r="AS23">
        <f t="shared" si="15"/>
        <v>0</v>
      </c>
      <c r="AT23">
        <f t="shared" si="16"/>
        <v>615.46929080701284</v>
      </c>
      <c r="AU23">
        <f t="shared" si="17"/>
        <v>-2496.6248782857037</v>
      </c>
      <c r="AW23">
        <v>20</v>
      </c>
      <c r="AX23">
        <f>(R23*SUMPRODUCT(K$23:$K24, X$23:$X24)-$AZ$3*SUMPRODUCT(K$22:$K23, W$23:$W24))/Z23</f>
        <v>18703.744639044431</v>
      </c>
    </row>
    <row r="25" spans="5:50" x14ac:dyDescent="0.25">
      <c r="AN25" s="6">
        <f t="shared" ref="AN25:AU25" si="33">SUM(AN3:AN23)</f>
        <v>642836.22244572302</v>
      </c>
      <c r="AO25" s="6">
        <f t="shared" si="33"/>
        <v>-89310.269826915101</v>
      </c>
      <c r="AP25" s="6">
        <f t="shared" si="33"/>
        <v>-1708.2687621211837</v>
      </c>
      <c r="AQ25" s="6">
        <f t="shared" si="33"/>
        <v>-248592.98342402128</v>
      </c>
      <c r="AR25" s="6">
        <f t="shared" si="33"/>
        <v>303224.70043266547</v>
      </c>
      <c r="AS25" s="6">
        <f t="shared" si="33"/>
        <v>-31259.361511391562</v>
      </c>
      <c r="AT25" s="6">
        <f t="shared" si="33"/>
        <v>66954.440506516097</v>
      </c>
      <c r="AU25" s="7">
        <f t="shared" si="33"/>
        <v>338919.77942779002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4440.0913463816678</v>
      </c>
      <c r="K3">
        <v>1</v>
      </c>
      <c r="L3" s="2">
        <v>0</v>
      </c>
      <c r="O3">
        <f>$C$3</f>
        <v>4440.0913463816678</v>
      </c>
      <c r="P3">
        <f>O3*B5</f>
        <v>3552.0730771053345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4440.0913463816678</v>
      </c>
      <c r="AF3">
        <f t="shared" ref="AF3:AF23" si="4">-$Z3*P3</f>
        <v>-3552.0730771053345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-634.41431772366673</v>
      </c>
      <c r="AJ3">
        <f t="shared" ref="AJ3:AJ23" si="8">AB3-AC3</f>
        <v>0</v>
      </c>
      <c r="AL3">
        <f t="shared" ref="AL3:AL23" si="9">SUM(AI3:AK3)</f>
        <v>-634.41431772366673</v>
      </c>
      <c r="AN3">
        <f t="shared" ref="AN3:AN23" si="10">AE3*$K3</f>
        <v>4440.0913463816678</v>
      </c>
      <c r="AO3">
        <f t="shared" ref="AO3:AO23" si="11">AF3*$K3</f>
        <v>-3552.0730771053345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-634.41431772366673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-634.41431772366673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2596.374499096461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290.51493811274702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287.25713177669968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-287.25713177669968</v>
      </c>
      <c r="AK4">
        <f>G4*MAX(0, SUM(AB4, AE4:AF4))</f>
        <v>0</v>
      </c>
      <c r="AL4">
        <f t="shared" si="9"/>
        <v>-2715.0631317766993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-2309.1173673197636</v>
      </c>
      <c r="AR4">
        <f t="shared" si="14"/>
        <v>-2309.1173673197636</v>
      </c>
      <c r="AS4">
        <f t="shared" si="15"/>
        <v>-273.21393549239076</v>
      </c>
      <c r="AT4">
        <f t="shared" si="16"/>
        <v>0</v>
      </c>
      <c r="AU4">
        <f t="shared" si="17"/>
        <v>-2582.3313028121543</v>
      </c>
      <c r="AW4">
        <v>1</v>
      </c>
      <c r="AX4">
        <f>(R4*SUMPRODUCT(K5:$K$23, X5:$X$23)-$AZ$3*SUMPRODUCT(K4:$K$22, W5:$W$23))/Z4</f>
        <v>290.51493811274702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1.221979E-3</v>
      </c>
      <c r="O5">
        <f t="shared" ref="O5:O23" si="29">$C$3</f>
        <v>4440.0913463816678</v>
      </c>
      <c r="P5">
        <f t="shared" ref="P5:P23" si="30">O5*$C$5</f>
        <v>222.00456731908341</v>
      </c>
      <c r="Q5" s="5">
        <f t="shared" ref="Q5:Q23" si="31">$C$8</f>
        <v>25</v>
      </c>
      <c r="R5">
        <f t="shared" si="0"/>
        <v>2000000</v>
      </c>
      <c r="S5">
        <f t="shared" si="1"/>
        <v>556.41245242365108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287.25713177669968</v>
      </c>
      <c r="AC5">
        <f t="shared" si="2"/>
        <v>543.99886845594665</v>
      </c>
      <c r="AE5">
        <f t="shared" si="3"/>
        <v>4341.0327316571002</v>
      </c>
      <c r="AF5">
        <f t="shared" si="4"/>
        <v>-217.05163658285502</v>
      </c>
      <c r="AG5">
        <f t="shared" si="5"/>
        <v>-24.442249004599347</v>
      </c>
      <c r="AH5">
        <f t="shared" si="6"/>
        <v>-2416.5516920519262</v>
      </c>
      <c r="AI5">
        <f t="shared" si="7"/>
        <v>1682.9871540177196</v>
      </c>
      <c r="AJ5">
        <f t="shared" si="8"/>
        <v>-256.74173667924697</v>
      </c>
      <c r="AK5">
        <f>G5*SUM(AB5, AE5:AF5)</f>
        <v>18.086076730088873</v>
      </c>
      <c r="AL5">
        <f t="shared" si="9"/>
        <v>1444.3314940685616</v>
      </c>
      <c r="AN5">
        <f t="shared" si="10"/>
        <v>3925.0991585568599</v>
      </c>
      <c r="AO5">
        <f t="shared" si="11"/>
        <v>-196.25495792784301</v>
      </c>
      <c r="AP5">
        <f t="shared" si="12"/>
        <v>-22.100328869109376</v>
      </c>
      <c r="AQ5">
        <f t="shared" si="13"/>
        <v>-2185.0111711692598</v>
      </c>
      <c r="AR5">
        <f t="shared" si="14"/>
        <v>1521.7327005906477</v>
      </c>
      <c r="AS5">
        <f t="shared" si="15"/>
        <v>-232.14217374063807</v>
      </c>
      <c r="AT5">
        <f t="shared" si="16"/>
        <v>16.35316961265293</v>
      </c>
      <c r="AU5">
        <f t="shared" si="17"/>
        <v>1305.9436964626627</v>
      </c>
      <c r="AW5">
        <v>2</v>
      </c>
      <c r="AX5">
        <f>(R5*SUMPRODUCT(K6:$K$23, X6:$X$23)-$AZ$3*SUMPRODUCT(K5:$K$22, W6:$W$23))/Z5</f>
        <v>556.41245242365108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1.231956E-3</v>
      </c>
      <c r="O6">
        <f t="shared" si="29"/>
        <v>4440.0913463816678</v>
      </c>
      <c r="P6">
        <f t="shared" si="30"/>
        <v>222.00456731908341</v>
      </c>
      <c r="Q6" s="5">
        <f t="shared" si="31"/>
        <v>25</v>
      </c>
      <c r="R6">
        <f t="shared" si="0"/>
        <v>2000000</v>
      </c>
      <c r="S6">
        <f t="shared" si="1"/>
        <v>800.71911100783211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543.99886845594665</v>
      </c>
      <c r="AC6">
        <f t="shared" si="2"/>
        <v>774.06204244376204</v>
      </c>
      <c r="AE6">
        <f t="shared" si="3"/>
        <v>4292.2744430205676</v>
      </c>
      <c r="AF6">
        <f t="shared" si="4"/>
        <v>-214.61372215102841</v>
      </c>
      <c r="AG6">
        <f t="shared" si="5"/>
        <v>-24.167714739238647</v>
      </c>
      <c r="AH6">
        <f t="shared" si="6"/>
        <v>-2408.9420251768152</v>
      </c>
      <c r="AI6">
        <f t="shared" si="7"/>
        <v>1644.5509809534851</v>
      </c>
      <c r="AJ6">
        <f t="shared" si="8"/>
        <v>-230.06317398781539</v>
      </c>
      <c r="AK6">
        <f>G6*SUM(AB6, AE6:AF6)</f>
        <v>32.813783084210954</v>
      </c>
      <c r="AL6">
        <f t="shared" si="9"/>
        <v>1447.3015900498806</v>
      </c>
      <c r="AN6">
        <f t="shared" si="10"/>
        <v>3679.7313146035008</v>
      </c>
      <c r="AO6">
        <f t="shared" si="11"/>
        <v>-183.98656573017507</v>
      </c>
      <c r="AP6">
        <f t="shared" si="12"/>
        <v>-20.71878159444962</v>
      </c>
      <c r="AQ6">
        <f t="shared" si="13"/>
        <v>-2065.1660379082209</v>
      </c>
      <c r="AR6">
        <f t="shared" si="14"/>
        <v>1409.859929370655</v>
      </c>
      <c r="AS6">
        <f t="shared" si="15"/>
        <v>-197.23125277709119</v>
      </c>
      <c r="AT6">
        <f t="shared" si="16"/>
        <v>28.130984346053641</v>
      </c>
      <c r="AU6">
        <f t="shared" si="17"/>
        <v>1240.7596609396173</v>
      </c>
      <c r="AW6">
        <v>3</v>
      </c>
      <c r="AX6">
        <f>(R6*SUMPRODUCT(K7:$K$23, X7:$X$23)-$AZ$3*SUMPRODUCT(K6:$K$22, W7:$W$23))/Z6</f>
        <v>800.71911100783211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1.2424070000000001E-3</v>
      </c>
      <c r="O7">
        <f t="shared" si="29"/>
        <v>4440.0913463816678</v>
      </c>
      <c r="P7">
        <f t="shared" si="30"/>
        <v>222.00456731908341</v>
      </c>
      <c r="Q7" s="5">
        <f t="shared" si="31"/>
        <v>25</v>
      </c>
      <c r="R7">
        <f t="shared" si="0"/>
        <v>2000000</v>
      </c>
      <c r="S7">
        <f t="shared" si="1"/>
        <v>1031.7541880384665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774.06204244376204</v>
      </c>
      <c r="AC7">
        <f t="shared" si="2"/>
        <v>986.19239579824364</v>
      </c>
      <c r="AE7">
        <f t="shared" si="3"/>
        <v>4244.018946776433</v>
      </c>
      <c r="AF7">
        <f t="shared" si="4"/>
        <v>-212.20094733882166</v>
      </c>
      <c r="AG7">
        <f t="shared" si="5"/>
        <v>-23.896011453880227</v>
      </c>
      <c r="AH7">
        <f t="shared" si="6"/>
        <v>-2402.0910372826615</v>
      </c>
      <c r="AI7">
        <f t="shared" si="7"/>
        <v>1605.8309507010695</v>
      </c>
      <c r="AJ7">
        <f t="shared" si="8"/>
        <v>-212.1303533544816</v>
      </c>
      <c r="AK7">
        <f>G7*SUM(AB7, AE7:AF7)</f>
        <v>66.321144577962954</v>
      </c>
      <c r="AL7">
        <f t="shared" si="9"/>
        <v>1460.021741924551</v>
      </c>
      <c r="AN7">
        <f t="shared" si="10"/>
        <v>3426.9212371800731</v>
      </c>
      <c r="AO7">
        <f t="shared" si="11"/>
        <v>-171.34606185900367</v>
      </c>
      <c r="AP7">
        <f t="shared" si="12"/>
        <v>-19.295330714157206</v>
      </c>
      <c r="AQ7">
        <f t="shared" si="13"/>
        <v>-1939.6182940126489</v>
      </c>
      <c r="AR7">
        <f t="shared" si="14"/>
        <v>1296.6615505942634</v>
      </c>
      <c r="AS7">
        <f t="shared" si="15"/>
        <v>-171.28905928027206</v>
      </c>
      <c r="AT7">
        <f t="shared" si="16"/>
        <v>53.552385528566269</v>
      </c>
      <c r="AU7">
        <f t="shared" si="17"/>
        <v>1178.9248768425578</v>
      </c>
      <c r="AW7">
        <v>4</v>
      </c>
      <c r="AX7">
        <f>(R7*SUMPRODUCT(K8:$K$23, X8:$X$23)-$AZ$3*SUMPRODUCT(K7:$K$22, W8:$W$23))/Z7</f>
        <v>1031.7541880384665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1.255709E-3</v>
      </c>
      <c r="O8">
        <f t="shared" si="29"/>
        <v>4440.0913463816678</v>
      </c>
      <c r="P8">
        <f t="shared" si="30"/>
        <v>222.00456731908341</v>
      </c>
      <c r="Q8" s="5">
        <f t="shared" si="31"/>
        <v>25</v>
      </c>
      <c r="R8">
        <f t="shared" si="0"/>
        <v>2000000</v>
      </c>
      <c r="S8">
        <f t="shared" si="1"/>
        <v>1247.2358431373939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986.19239579824364</v>
      </c>
      <c r="AC8">
        <f t="shared" si="2"/>
        <v>1178.7398908022988</v>
      </c>
      <c r="AE8">
        <f t="shared" si="3"/>
        <v>4196.2495045210308</v>
      </c>
      <c r="AF8">
        <f t="shared" si="4"/>
        <v>-209.81247522605156</v>
      </c>
      <c r="AG8">
        <f t="shared" si="5"/>
        <v>-23.627044902694685</v>
      </c>
      <c r="AH8">
        <f t="shared" si="6"/>
        <v>-2400.5149317392388</v>
      </c>
      <c r="AI8">
        <f t="shared" si="7"/>
        <v>1562.2950526530458</v>
      </c>
      <c r="AJ8">
        <f t="shared" si="8"/>
        <v>-192.54749500405512</v>
      </c>
      <c r="AK8">
        <f t="shared" ref="AK8:AK23" si="32">G8*SUM(AB8:AB8, AE8:AF8)</f>
        <v>107.40879558201361</v>
      </c>
      <c r="AL8">
        <f t="shared" si="9"/>
        <v>1477.1563532310042</v>
      </c>
      <c r="AN8">
        <f t="shared" si="10"/>
        <v>3166.3852060260297</v>
      </c>
      <c r="AO8">
        <f t="shared" si="11"/>
        <v>-158.31926030130148</v>
      </c>
      <c r="AP8">
        <f t="shared" si="12"/>
        <v>-17.828378737108579</v>
      </c>
      <c r="AQ8">
        <f t="shared" si="13"/>
        <v>-1811.3686897107659</v>
      </c>
      <c r="AR8">
        <f t="shared" si="14"/>
        <v>1178.8688772768537</v>
      </c>
      <c r="AS8">
        <f t="shared" si="15"/>
        <v>-145.2915368786683</v>
      </c>
      <c r="AT8">
        <f t="shared" si="16"/>
        <v>81.047997970936038</v>
      </c>
      <c r="AU8">
        <f t="shared" si="17"/>
        <v>1114.6253383691214</v>
      </c>
      <c r="AW8">
        <v>5</v>
      </c>
      <c r="AX8">
        <f>(R8*SUMPRODUCT(K9:$K$23, X9:$X$23)-$AZ$3*SUMPRODUCT(K8:$K$22, W9:$W$23))/Z8</f>
        <v>1247.2358431373939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1.2766120000000001E-3</v>
      </c>
      <c r="O9">
        <f t="shared" si="29"/>
        <v>4440.0913463816678</v>
      </c>
      <c r="P9">
        <f t="shared" si="30"/>
        <v>222.00456731908341</v>
      </c>
      <c r="Q9" s="5">
        <f t="shared" si="31"/>
        <v>25</v>
      </c>
      <c r="R9">
        <f t="shared" si="0"/>
        <v>2000000</v>
      </c>
      <c r="S9">
        <f t="shared" si="1"/>
        <v>1427.6375270522265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1178.7398908022988</v>
      </c>
      <c r="AC9">
        <f t="shared" si="2"/>
        <v>1334.019447255454</v>
      </c>
      <c r="AE9">
        <f t="shared" si="3"/>
        <v>4148.9300270033555</v>
      </c>
      <c r="AF9">
        <f t="shared" si="4"/>
        <v>-207.44650135016778</v>
      </c>
      <c r="AG9">
        <f t="shared" si="5"/>
        <v>-23.360611884620422</v>
      </c>
      <c r="AH9">
        <f t="shared" si="6"/>
        <v>-2413.0055237855095</v>
      </c>
      <c r="AI9">
        <f t="shared" si="7"/>
        <v>1505.1173899830578</v>
      </c>
      <c r="AJ9">
        <f t="shared" si="8"/>
        <v>-155.27955645315524</v>
      </c>
      <c r="AK9">
        <f t="shared" si="32"/>
        <v>114.18098218695735</v>
      </c>
      <c r="AL9">
        <f t="shared" si="9"/>
        <v>1464.01881571686</v>
      </c>
      <c r="AN9">
        <f t="shared" si="10"/>
        <v>2916.6006228946662</v>
      </c>
      <c r="AO9">
        <f t="shared" si="11"/>
        <v>-145.83003114473331</v>
      </c>
      <c r="AP9">
        <f t="shared" si="12"/>
        <v>-16.421962947178276</v>
      </c>
      <c r="AQ9">
        <f t="shared" si="13"/>
        <v>-1696.2863600773364</v>
      </c>
      <c r="AR9">
        <f t="shared" si="14"/>
        <v>1058.0622687254181</v>
      </c>
      <c r="AS9">
        <f t="shared" si="15"/>
        <v>-109.1578908601617</v>
      </c>
      <c r="AT9">
        <f t="shared" si="16"/>
        <v>80.266555859399475</v>
      </c>
      <c r="AU9">
        <f t="shared" si="17"/>
        <v>1029.1709337246559</v>
      </c>
      <c r="AW9">
        <v>6</v>
      </c>
      <c r="AX9">
        <f>(R9*SUMPRODUCT(K10:$K$23, X10:$X$23)-$AZ$3*SUMPRODUCT(K9:$K$22, W10:$W$23))/Z9</f>
        <v>1427.6375270522265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1.3013160000000001E-3</v>
      </c>
      <c r="O10">
        <f t="shared" si="29"/>
        <v>4440.0913463816678</v>
      </c>
      <c r="P10">
        <f t="shared" si="30"/>
        <v>222.00456731908341</v>
      </c>
      <c r="Q10" s="5">
        <f t="shared" si="31"/>
        <v>25</v>
      </c>
      <c r="R10">
        <f t="shared" si="0"/>
        <v>2000000</v>
      </c>
      <c r="S10">
        <f t="shared" si="1"/>
        <v>1534.814080490733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1334.019447255454</v>
      </c>
      <c r="AC10">
        <f t="shared" si="2"/>
        <v>1417.9598579965768</v>
      </c>
      <c r="AE10">
        <f t="shared" si="3"/>
        <v>4102.0416577063015</v>
      </c>
      <c r="AF10">
        <f t="shared" si="4"/>
        <v>-205.1020828853151</v>
      </c>
      <c r="AG10">
        <f t="shared" si="5"/>
        <v>-23.096606227758969</v>
      </c>
      <c r="AH10">
        <f t="shared" si="6"/>
        <v>-2431.9630412197371</v>
      </c>
      <c r="AI10">
        <f t="shared" si="7"/>
        <v>1441.8799273734903</v>
      </c>
      <c r="AJ10">
        <f t="shared" si="8"/>
        <v>-83.940410741122832</v>
      </c>
      <c r="AK10">
        <f t="shared" si="32"/>
        <v>22.493123794928692</v>
      </c>
      <c r="AL10">
        <f t="shared" si="9"/>
        <v>1380.4326404272961</v>
      </c>
      <c r="AN10">
        <f t="shared" si="10"/>
        <v>2735.1220692492993</v>
      </c>
      <c r="AO10">
        <f t="shared" si="11"/>
        <v>-136.75610346246498</v>
      </c>
      <c r="AP10">
        <f t="shared" si="12"/>
        <v>-15.40014526659577</v>
      </c>
      <c r="AQ10">
        <f t="shared" si="13"/>
        <v>-1621.5622221053018</v>
      </c>
      <c r="AR10">
        <f t="shared" si="14"/>
        <v>961.40359841493671</v>
      </c>
      <c r="AS10">
        <f t="shared" si="15"/>
        <v>-55.969024470675919</v>
      </c>
      <c r="AT10">
        <f t="shared" si="16"/>
        <v>14.997760732704592</v>
      </c>
      <c r="AU10">
        <f t="shared" si="17"/>
        <v>920.4323346769653</v>
      </c>
      <c r="AW10">
        <v>7</v>
      </c>
      <c r="AX10">
        <f>(R10*SUMPRODUCT(K11:$K$23, X11:$X$23)-$AZ$3*SUMPRODUCT(K10:$K$22, W11:$W$23))/Z10</f>
        <v>1534.814080490733</v>
      </c>
    </row>
    <row r="11" spans="1:52" x14ac:dyDescent="0.25">
      <c r="A11" t="s">
        <v>33</v>
      </c>
      <c r="C11" s="24">
        <f>AU25</f>
        <v>10100.876919147815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1.325545E-3</v>
      </c>
      <c r="O11">
        <f t="shared" si="29"/>
        <v>4440.0913463816678</v>
      </c>
      <c r="P11">
        <f t="shared" si="30"/>
        <v>222.00456731908341</v>
      </c>
      <c r="Q11" s="5">
        <f t="shared" si="31"/>
        <v>25</v>
      </c>
      <c r="R11">
        <f t="shared" si="0"/>
        <v>2000000</v>
      </c>
      <c r="S11">
        <f t="shared" si="1"/>
        <v>1602.7397748729472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1417.9598579965768</v>
      </c>
      <c r="AC11">
        <f t="shared" si="2"/>
        <v>1463.9440858351718</v>
      </c>
      <c r="AE11">
        <f t="shared" si="3"/>
        <v>4055.5838003200743</v>
      </c>
      <c r="AF11">
        <f t="shared" si="4"/>
        <v>-202.77919001600372</v>
      </c>
      <c r="AG11">
        <f t="shared" si="5"/>
        <v>-22.835024574579204</v>
      </c>
      <c r="AH11">
        <f t="shared" si="6"/>
        <v>-2449.2472721739809</v>
      </c>
      <c r="AI11">
        <f t="shared" si="7"/>
        <v>1380.7223135555105</v>
      </c>
      <c r="AJ11">
        <f t="shared" si="8"/>
        <v>-45.984227838594961</v>
      </c>
      <c r="AK11">
        <f t="shared" si="32"/>
        <v>8.4332231492810354</v>
      </c>
      <c r="AL11">
        <f t="shared" si="9"/>
        <v>1343.1713088661966</v>
      </c>
      <c r="AN11">
        <f t="shared" si="10"/>
        <v>2572.1918778403151</v>
      </c>
      <c r="AO11">
        <f t="shared" si="11"/>
        <v>-128.60959389201577</v>
      </c>
      <c r="AP11">
        <f t="shared" si="12"/>
        <v>-14.482764413937414</v>
      </c>
      <c r="AQ11">
        <f t="shared" si="13"/>
        <v>-1553.3975502642206</v>
      </c>
      <c r="AR11">
        <f t="shared" si="14"/>
        <v>875.70196927014149</v>
      </c>
      <c r="AS11">
        <f t="shared" si="15"/>
        <v>-29.16479184719536</v>
      </c>
      <c r="AT11">
        <f t="shared" si="16"/>
        <v>5.3486425522470133</v>
      </c>
      <c r="AU11">
        <f t="shared" si="17"/>
        <v>851.88581997519316</v>
      </c>
      <c r="AW11">
        <v>8</v>
      </c>
      <c r="AX11">
        <f>(R11*SUMPRODUCT(K12:$K$23, X12:$X$23)-$AZ$3*SUMPRODUCT(K11:$K$22, W12:$W$23))/Z11</f>
        <v>1602.7397748729472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1.3564250000000001E-3</v>
      </c>
      <c r="O12">
        <f t="shared" si="29"/>
        <v>4440.0913463816678</v>
      </c>
      <c r="P12">
        <f t="shared" si="30"/>
        <v>222.00456731908341</v>
      </c>
      <c r="Q12" s="5">
        <f t="shared" si="31"/>
        <v>25</v>
      </c>
      <c r="R12">
        <f t="shared" si="0"/>
        <v>2000000</v>
      </c>
      <c r="S12">
        <f t="shared" si="1"/>
        <v>1660.2833972301194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1463.9440858351718</v>
      </c>
      <c r="AC12">
        <f t="shared" si="2"/>
        <v>1499.2824175911574</v>
      </c>
      <c r="AE12">
        <f t="shared" si="3"/>
        <v>4009.5268670605237</v>
      </c>
      <c r="AF12">
        <f t="shared" si="4"/>
        <v>-200.47634335302621</v>
      </c>
      <c r="AG12">
        <f t="shared" si="5"/>
        <v>-22.575700330624837</v>
      </c>
      <c r="AH12">
        <f t="shared" si="6"/>
        <v>-2477.9198566858877</v>
      </c>
      <c r="AI12">
        <f t="shared" si="7"/>
        <v>1308.5549666909851</v>
      </c>
      <c r="AJ12">
        <f t="shared" si="8"/>
        <v>-35.338331755985564</v>
      </c>
      <c r="AK12">
        <f t="shared" si="32"/>
        <v>110.73288680039606</v>
      </c>
      <c r="AL12">
        <f t="shared" si="9"/>
        <v>1383.9495217353956</v>
      </c>
      <c r="AN12">
        <f t="shared" si="10"/>
        <v>2376.6177324243104</v>
      </c>
      <c r="AO12">
        <f t="shared" si="11"/>
        <v>-118.83088662121554</v>
      </c>
      <c r="AP12">
        <f t="shared" si="12"/>
        <v>-13.381581295399874</v>
      </c>
      <c r="AQ12">
        <f t="shared" si="13"/>
        <v>-1468.7688762747705</v>
      </c>
      <c r="AR12">
        <f t="shared" si="14"/>
        <v>775.63638823292456</v>
      </c>
      <c r="AS12">
        <f t="shared" si="15"/>
        <v>-20.946537751258482</v>
      </c>
      <c r="AT12">
        <f t="shared" si="16"/>
        <v>65.636108961976092</v>
      </c>
      <c r="AU12">
        <f t="shared" si="17"/>
        <v>820.3259594436422</v>
      </c>
      <c r="AW12">
        <v>9</v>
      </c>
      <c r="AX12">
        <f>(R12*SUMPRODUCT(K13:$K$23, X13:$X$23)-$AZ$3*SUMPRODUCT(K12:$K$22, W13:$W$23))/Z12</f>
        <v>1660.2833972301194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1.3882549999999999E-3</v>
      </c>
      <c r="O13">
        <f t="shared" si="29"/>
        <v>4440.0913463816678</v>
      </c>
      <c r="P13">
        <f t="shared" si="30"/>
        <v>222.00456731908341</v>
      </c>
      <c r="Q13" s="5">
        <f t="shared" si="31"/>
        <v>25</v>
      </c>
      <c r="R13">
        <f t="shared" si="0"/>
        <v>2000000</v>
      </c>
      <c r="S13">
        <f t="shared" si="1"/>
        <v>1728.0892616471806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1499.2824175911574</v>
      </c>
      <c r="AC13">
        <f t="shared" si="2"/>
        <v>1542.7414925021567</v>
      </c>
      <c r="AE13">
        <f t="shared" si="3"/>
        <v>3963.8653526690873</v>
      </c>
      <c r="AF13">
        <f t="shared" si="4"/>
        <v>-198.19326763345438</v>
      </c>
      <c r="AG13">
        <f t="shared" si="5"/>
        <v>-22.318602498456098</v>
      </c>
      <c r="AH13">
        <f t="shared" si="6"/>
        <v>-2507.2663089993262</v>
      </c>
      <c r="AI13">
        <f t="shared" si="7"/>
        <v>1236.0871735378505</v>
      </c>
      <c r="AJ13">
        <f t="shared" si="8"/>
        <v>-43.459074910999334</v>
      </c>
      <c r="AK13">
        <f t="shared" si="32"/>
        <v>368.54681518387531</v>
      </c>
      <c r="AL13">
        <f t="shared" si="9"/>
        <v>1561.1749138107266</v>
      </c>
      <c r="AN13">
        <f t="shared" si="10"/>
        <v>2128.4103665639464</v>
      </c>
      <c r="AO13">
        <f t="shared" si="11"/>
        <v>-106.42051832819733</v>
      </c>
      <c r="AP13">
        <f t="shared" si="12"/>
        <v>-11.984046050642837</v>
      </c>
      <c r="AQ13">
        <f t="shared" si="13"/>
        <v>-1346.2847824074895</v>
      </c>
      <c r="AR13">
        <f t="shared" si="14"/>
        <v>663.72101977761668</v>
      </c>
      <c r="AS13">
        <f t="shared" si="15"/>
        <v>-23.335491327818598</v>
      </c>
      <c r="AT13">
        <f t="shared" si="16"/>
        <v>197.89240859891845</v>
      </c>
      <c r="AU13">
        <f t="shared" si="17"/>
        <v>838.27793704871658</v>
      </c>
      <c r="AW13">
        <v>10</v>
      </c>
      <c r="AX13">
        <f>(R13*SUMPRODUCT(K14:$K$23, X14:$X$23)-$AZ$3*SUMPRODUCT(K13:$K$22, W14:$W$23))/Z13</f>
        <v>1728.0892616471806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1.4257860000000001E-3</v>
      </c>
      <c r="O14">
        <f t="shared" si="29"/>
        <v>4440.0913463816678</v>
      </c>
      <c r="P14">
        <f t="shared" si="30"/>
        <v>222.00456731908341</v>
      </c>
      <c r="Q14" s="5">
        <f t="shared" si="31"/>
        <v>25</v>
      </c>
      <c r="R14">
        <f t="shared" si="0"/>
        <v>2000000</v>
      </c>
      <c r="S14">
        <f t="shared" si="1"/>
        <v>1731.5379931471939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1542.7414925021567</v>
      </c>
      <c r="AC14">
        <f t="shared" si="2"/>
        <v>1528.1581149480153</v>
      </c>
      <c r="AE14">
        <f t="shared" si="3"/>
        <v>3918.5750754166756</v>
      </c>
      <c r="AF14">
        <f t="shared" si="4"/>
        <v>-195.92875377083379</v>
      </c>
      <c r="AG14">
        <f t="shared" si="5"/>
        <v>-22.063594922489671</v>
      </c>
      <c r="AH14">
        <f t="shared" si="6"/>
        <v>-2545.7240785490981</v>
      </c>
      <c r="AI14">
        <f t="shared" si="7"/>
        <v>1154.8586481742541</v>
      </c>
      <c r="AJ14">
        <f t="shared" si="8"/>
        <v>14.583377554141407</v>
      </c>
      <c r="AK14">
        <f t="shared" si="32"/>
        <v>368.57714699035989</v>
      </c>
      <c r="AL14">
        <f t="shared" si="9"/>
        <v>1538.0191727187553</v>
      </c>
      <c r="AN14">
        <f t="shared" si="10"/>
        <v>1938.2366915034547</v>
      </c>
      <c r="AO14">
        <f t="shared" si="11"/>
        <v>-96.911834575172733</v>
      </c>
      <c r="AP14">
        <f t="shared" si="12"/>
        <v>-10.913270360321349</v>
      </c>
      <c r="AQ14">
        <f t="shared" si="13"/>
        <v>-1259.1862400296138</v>
      </c>
      <c r="AR14">
        <f t="shared" si="14"/>
        <v>571.22534653834668</v>
      </c>
      <c r="AS14">
        <f t="shared" si="15"/>
        <v>7.2133459018847965</v>
      </c>
      <c r="AT14">
        <f t="shared" si="16"/>
        <v>182.30855252158571</v>
      </c>
      <c r="AU14">
        <f t="shared" si="17"/>
        <v>760.74724496181705</v>
      </c>
      <c r="AW14">
        <v>11</v>
      </c>
      <c r="AX14">
        <f>(R14*SUMPRODUCT(K15:$K$23, X15:$X$23)-$AZ$3*SUMPRODUCT(K14:$K$22, W15:$W$23))/Z14</f>
        <v>1731.5379931471939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1.477569E-3</v>
      </c>
      <c r="O15">
        <f t="shared" si="29"/>
        <v>4440.0913463816678</v>
      </c>
      <c r="P15">
        <f t="shared" si="30"/>
        <v>222.00456731908341</v>
      </c>
      <c r="Q15" s="5">
        <f t="shared" si="31"/>
        <v>25</v>
      </c>
      <c r="R15">
        <f t="shared" si="0"/>
        <v>2000000</v>
      </c>
      <c r="S15">
        <f t="shared" si="1"/>
        <v>1688.6834646361388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1528.1581149480153</v>
      </c>
      <c r="AC15">
        <f t="shared" si="2"/>
        <v>1473.231669552013</v>
      </c>
      <c r="AE15">
        <f t="shared" si="3"/>
        <v>3873.5993596069011</v>
      </c>
      <c r="AF15">
        <f t="shared" si="4"/>
        <v>-193.67996798034505</v>
      </c>
      <c r="AG15">
        <f t="shared" si="5"/>
        <v>-21.810358489378746</v>
      </c>
      <c r="AH15">
        <f t="shared" si="6"/>
        <v>-2608.0387108822511</v>
      </c>
      <c r="AI15">
        <f t="shared" si="7"/>
        <v>1050.0703222549259</v>
      </c>
      <c r="AJ15">
        <f t="shared" si="8"/>
        <v>54.926445396002237</v>
      </c>
      <c r="AK15">
        <f t="shared" si="32"/>
        <v>364.56542546022001</v>
      </c>
      <c r="AL15">
        <f t="shared" si="9"/>
        <v>1469.5621931111482</v>
      </c>
      <c r="AN15">
        <f t="shared" si="10"/>
        <v>1764.9625967357169</v>
      </c>
      <c r="AO15">
        <f t="shared" si="11"/>
        <v>-88.24812983678585</v>
      </c>
      <c r="AP15">
        <f t="shared" si="12"/>
        <v>-9.9376480068029753</v>
      </c>
      <c r="AQ15">
        <f t="shared" si="13"/>
        <v>-1188.3239200073438</v>
      </c>
      <c r="AR15">
        <f t="shared" si="14"/>
        <v>478.45289888478413</v>
      </c>
      <c r="AS15">
        <f t="shared" si="15"/>
        <v>25.026625806089719</v>
      </c>
      <c r="AT15">
        <f t="shared" si="16"/>
        <v>166.11019371544637</v>
      </c>
      <c r="AU15">
        <f t="shared" si="17"/>
        <v>669.58971840632023</v>
      </c>
      <c r="AW15">
        <v>12</v>
      </c>
      <c r="AX15">
        <f>(R15*SUMPRODUCT(K16:$K$23, X16:$X$23)-$AZ$3*SUMPRODUCT(K15:$K$22, W16:$W$23))/Z15</f>
        <v>1688.6834646361388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1.5369540000000001E-3</v>
      </c>
      <c r="O16">
        <f t="shared" si="29"/>
        <v>4440.0913463816678</v>
      </c>
      <c r="P16">
        <f t="shared" si="30"/>
        <v>222.00456731908341</v>
      </c>
      <c r="Q16" s="5">
        <f t="shared" si="31"/>
        <v>25</v>
      </c>
      <c r="R16">
        <f t="shared" si="0"/>
        <v>2000000</v>
      </c>
      <c r="S16">
        <f t="shared" si="1"/>
        <v>1599.9608958993745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1473.231669552013</v>
      </c>
      <c r="AC16">
        <f t="shared" si="2"/>
        <v>1379.725215357661</v>
      </c>
      <c r="AE16">
        <f t="shared" si="3"/>
        <v>3828.909821980687</v>
      </c>
      <c r="AF16">
        <f t="shared" si="4"/>
        <v>-191.44549109903434</v>
      </c>
      <c r="AG16">
        <f t="shared" si="5"/>
        <v>-21.558733386763276</v>
      </c>
      <c r="AH16">
        <f t="shared" si="6"/>
        <v>-2681.7214177347701</v>
      </c>
      <c r="AI16">
        <f t="shared" si="7"/>
        <v>934.18417976011915</v>
      </c>
      <c r="AJ16">
        <f t="shared" si="8"/>
        <v>93.506454194352045</v>
      </c>
      <c r="AK16">
        <f t="shared" si="32"/>
        <v>357.74872003035665</v>
      </c>
      <c r="AL16">
        <f t="shared" si="9"/>
        <v>1385.4393539848279</v>
      </c>
      <c r="AN16">
        <f t="shared" si="10"/>
        <v>1607.0822742388391</v>
      </c>
      <c r="AO16">
        <f t="shared" si="11"/>
        <v>-80.354113711941949</v>
      </c>
      <c r="AP16">
        <f t="shared" si="12"/>
        <v>-9.0487005157477611</v>
      </c>
      <c r="AQ16">
        <f t="shared" si="13"/>
        <v>-1125.5806888287525</v>
      </c>
      <c r="AR16">
        <f t="shared" si="14"/>
        <v>392.09877118239672</v>
      </c>
      <c r="AS16">
        <f t="shared" si="15"/>
        <v>39.246827961316008</v>
      </c>
      <c r="AT16">
        <f t="shared" si="16"/>
        <v>150.1554367490975</v>
      </c>
      <c r="AU16">
        <f t="shared" si="17"/>
        <v>581.50103589281025</v>
      </c>
      <c r="AW16">
        <v>13</v>
      </c>
      <c r="AX16">
        <f>(R16*SUMPRODUCT(K17:$K$23, X17:$X$23)-$AZ$3*SUMPRODUCT(K16:$K$22, W17:$W$23))/Z16</f>
        <v>1599.9608958993745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1.5977630000000001E-3</v>
      </c>
      <c r="O17">
        <f t="shared" si="29"/>
        <v>4440.0913463816678</v>
      </c>
      <c r="P17">
        <f t="shared" si="30"/>
        <v>222.00456731908341</v>
      </c>
      <c r="Q17" s="5">
        <f t="shared" si="31"/>
        <v>25</v>
      </c>
      <c r="R17">
        <f t="shared" si="0"/>
        <v>2000000</v>
      </c>
      <c r="S17">
        <f t="shared" si="1"/>
        <v>1471.2694365252894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1379.725215357661</v>
      </c>
      <c r="AC17">
        <f t="shared" si="2"/>
        <v>1254.033579713182</v>
      </c>
      <c r="AE17">
        <f t="shared" si="3"/>
        <v>3784.5030333169821</v>
      </c>
      <c r="AF17">
        <f t="shared" si="4"/>
        <v>-189.22515166584913</v>
      </c>
      <c r="AG17">
        <f t="shared" si="5"/>
        <v>-21.308700306363406</v>
      </c>
      <c r="AH17">
        <f t="shared" si="6"/>
        <v>-2755.6597225788041</v>
      </c>
      <c r="AI17">
        <f t="shared" si="7"/>
        <v>818.30945876596525</v>
      </c>
      <c r="AJ17">
        <f t="shared" si="8"/>
        <v>125.69163564447899</v>
      </c>
      <c r="AK17">
        <f t="shared" si="32"/>
        <v>348.25021679061558</v>
      </c>
      <c r="AL17">
        <f t="shared" si="9"/>
        <v>1292.2513112010597</v>
      </c>
      <c r="AN17">
        <f t="shared" si="10"/>
        <v>1463.2347199173851</v>
      </c>
      <c r="AO17">
        <f t="shared" si="11"/>
        <v>-73.161735995869265</v>
      </c>
      <c r="AP17">
        <f t="shared" si="12"/>
        <v>-8.2387647334654979</v>
      </c>
      <c r="AQ17">
        <f t="shared" si="13"/>
        <v>-1065.4442464064182</v>
      </c>
      <c r="AR17">
        <f t="shared" si="14"/>
        <v>316.38997278163208</v>
      </c>
      <c r="AS17">
        <f t="shared" si="15"/>
        <v>48.597230246374274</v>
      </c>
      <c r="AT17">
        <f t="shared" si="16"/>
        <v>134.6469546835489</v>
      </c>
      <c r="AU17">
        <f t="shared" si="17"/>
        <v>499.63415771155525</v>
      </c>
      <c r="AW17">
        <v>14</v>
      </c>
      <c r="AX17">
        <f>(R17*SUMPRODUCT(K18:$K$23, X18:$X$23)-$AZ$3*SUMPRODUCT(K17:$K$22, W18:$W$23))/Z17</f>
        <v>1471.2694365252894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1.661898E-3</v>
      </c>
      <c r="O18">
        <f t="shared" si="29"/>
        <v>4440.0913463816678</v>
      </c>
      <c r="P18">
        <f t="shared" si="30"/>
        <v>222.00456731908341</v>
      </c>
      <c r="Q18" s="5">
        <f t="shared" si="31"/>
        <v>25</v>
      </c>
      <c r="R18">
        <f t="shared" si="0"/>
        <v>2000000</v>
      </c>
      <c r="S18">
        <f t="shared" si="1"/>
        <v>1306.5557135799515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1254.033579713182</v>
      </c>
      <c r="AC18">
        <f t="shared" si="2"/>
        <v>1100.6530073524345</v>
      </c>
      <c r="AE18">
        <f t="shared" si="3"/>
        <v>3740.3685449617487</v>
      </c>
      <c r="AF18">
        <f t="shared" si="4"/>
        <v>-187.01842724808745</v>
      </c>
      <c r="AG18">
        <f t="shared" si="5"/>
        <v>-21.060200416878029</v>
      </c>
      <c r="AH18">
        <f t="shared" si="6"/>
        <v>-2833.0309137395784</v>
      </c>
      <c r="AI18">
        <f t="shared" si="7"/>
        <v>699.25900355720478</v>
      </c>
      <c r="AJ18">
        <f t="shared" si="8"/>
        <v>153.38057236074746</v>
      </c>
      <c r="AK18">
        <f t="shared" si="32"/>
        <v>336.51685881987908</v>
      </c>
      <c r="AL18">
        <f t="shared" si="9"/>
        <v>1189.1564347378312</v>
      </c>
      <c r="AN18">
        <f t="shared" si="10"/>
        <v>1332.1762998826882</v>
      </c>
      <c r="AO18">
        <f t="shared" si="11"/>
        <v>-66.60881499413442</v>
      </c>
      <c r="AP18">
        <f t="shared" si="12"/>
        <v>-7.5008383609512297</v>
      </c>
      <c r="AQ18">
        <f t="shared" si="13"/>
        <v>-1009.0173186817501</v>
      </c>
      <c r="AR18">
        <f t="shared" si="14"/>
        <v>249.04932784585242</v>
      </c>
      <c r="AS18">
        <f t="shared" si="15"/>
        <v>54.628296892470814</v>
      </c>
      <c r="AT18">
        <f t="shared" si="16"/>
        <v>119.85444173266517</v>
      </c>
      <c r="AU18">
        <f t="shared" si="17"/>
        <v>423.53206647098835</v>
      </c>
      <c r="AW18">
        <v>15</v>
      </c>
      <c r="AX18">
        <f>(R18*SUMPRODUCT(K19:$K$23, X19:$X$23)-$AZ$3*SUMPRODUCT(K18:$K$22, W19:$W$23))/Z18</f>
        <v>1306.5557135799515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1.7364850000000001E-3</v>
      </c>
      <c r="O19">
        <f t="shared" si="29"/>
        <v>4440.0913463816678</v>
      </c>
      <c r="P19">
        <f t="shared" si="30"/>
        <v>222.00456731908341</v>
      </c>
      <c r="Q19" s="5">
        <f t="shared" si="31"/>
        <v>25</v>
      </c>
      <c r="R19">
        <f t="shared" si="0"/>
        <v>2000000</v>
      </c>
      <c r="S19">
        <f t="shared" si="1"/>
        <v>1104.8142057250534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1100.6530073524345</v>
      </c>
      <c r="AC19">
        <f t="shared" si="2"/>
        <v>919.78114626843626</v>
      </c>
      <c r="AE19">
        <f t="shared" si="3"/>
        <v>3696.4697656393337</v>
      </c>
      <c r="AF19">
        <f t="shared" si="4"/>
        <v>-184.82348828196669</v>
      </c>
      <c r="AG19">
        <f t="shared" si="5"/>
        <v>-20.813027690588346</v>
      </c>
      <c r="AH19">
        <f t="shared" si="6"/>
        <v>-2925.6577696721956</v>
      </c>
      <c r="AI19">
        <f t="shared" si="7"/>
        <v>565.17547999458293</v>
      </c>
      <c r="AJ19">
        <f t="shared" si="8"/>
        <v>180.87186108399828</v>
      </c>
      <c r="AK19">
        <f t="shared" si="32"/>
        <v>322.86094992968611</v>
      </c>
      <c r="AL19">
        <f t="shared" si="9"/>
        <v>1068.9082910082673</v>
      </c>
      <c r="AN19">
        <f t="shared" si="10"/>
        <v>1212.7649370577299</v>
      </c>
      <c r="AO19">
        <f t="shared" si="11"/>
        <v>-60.638246852886489</v>
      </c>
      <c r="AP19">
        <f t="shared" si="12"/>
        <v>-6.8284909163301322</v>
      </c>
      <c r="AQ19">
        <f t="shared" si="13"/>
        <v>-959.8712787727294</v>
      </c>
      <c r="AR19">
        <f t="shared" si="14"/>
        <v>185.42692051578376</v>
      </c>
      <c r="AS19">
        <f t="shared" si="15"/>
        <v>59.341767992280722</v>
      </c>
      <c r="AT19">
        <f t="shared" si="16"/>
        <v>105.92659062427153</v>
      </c>
      <c r="AU19">
        <f t="shared" si="17"/>
        <v>350.695279132336</v>
      </c>
      <c r="AW19">
        <v>16</v>
      </c>
      <c r="AX19">
        <f>(R19*SUMPRODUCT(K20:$K$23, X20:$X$23)-$AZ$3*SUMPRODUCT(K19:$K$22, W20:$W$23))/Z19</f>
        <v>1104.8142057250534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1.8096469999999999E-3</v>
      </c>
      <c r="O20">
        <f t="shared" si="29"/>
        <v>4440.0913463816678</v>
      </c>
      <c r="P20">
        <f t="shared" si="30"/>
        <v>222.00456731908341</v>
      </c>
      <c r="Q20" s="5">
        <f t="shared" si="31"/>
        <v>25</v>
      </c>
      <c r="R20">
        <f t="shared" si="0"/>
        <v>2000000</v>
      </c>
      <c r="S20">
        <f t="shared" si="1"/>
        <v>873.1187464951563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919.78114626843626</v>
      </c>
      <c r="AC20">
        <f t="shared" si="2"/>
        <v>718.30547413940985</v>
      </c>
      <c r="AE20">
        <f t="shared" si="3"/>
        <v>3652.8157625609606</v>
      </c>
      <c r="AF20">
        <f t="shared" si="4"/>
        <v>-182.64078812804803</v>
      </c>
      <c r="AG20">
        <f t="shared" si="5"/>
        <v>-20.567233180561274</v>
      </c>
      <c r="AH20">
        <f t="shared" si="6"/>
        <v>-3013.13864969521</v>
      </c>
      <c r="AI20">
        <f t="shared" si="7"/>
        <v>436.46909155714138</v>
      </c>
      <c r="AJ20">
        <f t="shared" si="8"/>
        <v>201.47567212902641</v>
      </c>
      <c r="AK20">
        <f t="shared" si="32"/>
        <v>307.29692844909442</v>
      </c>
      <c r="AL20">
        <f t="shared" si="9"/>
        <v>945.24169213526216</v>
      </c>
      <c r="AN20">
        <f t="shared" si="10"/>
        <v>1103.9754334194026</v>
      </c>
      <c r="AO20">
        <f t="shared" si="11"/>
        <v>-55.198771670970132</v>
      </c>
      <c r="AP20">
        <f t="shared" si="12"/>
        <v>-6.2159500069692122</v>
      </c>
      <c r="AQ20">
        <f t="shared" si="13"/>
        <v>-910.64845942788202</v>
      </c>
      <c r="AR20">
        <f t="shared" si="14"/>
        <v>131.91225231358123</v>
      </c>
      <c r="AS20">
        <f t="shared" si="15"/>
        <v>60.891160934480723</v>
      </c>
      <c r="AT20">
        <f t="shared" si="16"/>
        <v>92.87308252721617</v>
      </c>
      <c r="AU20">
        <f t="shared" si="17"/>
        <v>285.67649577527811</v>
      </c>
      <c r="AW20">
        <v>17</v>
      </c>
      <c r="AX20">
        <f>(R20*SUMPRODUCT(K21:$K$23, X21:$X$23)-$AZ$3*SUMPRODUCT(K20:$K$22, W21:$W$23))/Z20</f>
        <v>873.1187464951563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1.8942099999999999E-3</v>
      </c>
      <c r="O21">
        <f t="shared" si="29"/>
        <v>4440.0913463816678</v>
      </c>
      <c r="P21">
        <f t="shared" si="30"/>
        <v>222.00456731908341</v>
      </c>
      <c r="Q21" s="5">
        <f t="shared" si="31"/>
        <v>25</v>
      </c>
      <c r="R21">
        <f t="shared" si="0"/>
        <v>2000000</v>
      </c>
      <c r="S21">
        <f t="shared" si="1"/>
        <v>610.36283670471789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718.30547413940985</v>
      </c>
      <c r="AC21">
        <f t="shared" si="2"/>
        <v>496.16644487621852</v>
      </c>
      <c r="AE21">
        <f t="shared" si="3"/>
        <v>3609.3684047897509</v>
      </c>
      <c r="AF21">
        <f t="shared" si="4"/>
        <v>-180.46842023948756</v>
      </c>
      <c r="AG21">
        <f t="shared" si="5"/>
        <v>-20.322602189992711</v>
      </c>
      <c r="AH21">
        <f t="shared" si="6"/>
        <v>-3116.6927010360773</v>
      </c>
      <c r="AI21">
        <f t="shared" si="7"/>
        <v>291.88468132419348</v>
      </c>
      <c r="AJ21">
        <f t="shared" si="8"/>
        <v>222.13902926319133</v>
      </c>
      <c r="AK21">
        <f t="shared" si="32"/>
        <v>290.3043821082772</v>
      </c>
      <c r="AL21">
        <f t="shared" si="9"/>
        <v>804.32809269566201</v>
      </c>
      <c r="AN21">
        <f t="shared" si="10"/>
        <v>1004.8587541839509</v>
      </c>
      <c r="AO21">
        <f t="shared" si="11"/>
        <v>-50.242937709197541</v>
      </c>
      <c r="AP21">
        <f t="shared" si="12"/>
        <v>-5.6578720784811845</v>
      </c>
      <c r="AQ21">
        <f t="shared" si="13"/>
        <v>-867.69639269332436</v>
      </c>
      <c r="AR21">
        <f t="shared" si="14"/>
        <v>81.261551702947799</v>
      </c>
      <c r="AS21">
        <f t="shared" si="15"/>
        <v>61.844157527622983</v>
      </c>
      <c r="AT21">
        <f t="shared" si="16"/>
        <v>80.821591764462099</v>
      </c>
      <c r="AU21">
        <f t="shared" si="17"/>
        <v>223.92730099503288</v>
      </c>
      <c r="AW21">
        <v>18</v>
      </c>
      <c r="AX21">
        <f>(R21*SUMPRODUCT(K22:$K$23, X22:$X$23)-$AZ$3*SUMPRODUCT(K21:$K$22, W22:$W$23))/Z21</f>
        <v>610.36283670471789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1.9849490000000002E-3</v>
      </c>
      <c r="O22">
        <f t="shared" si="29"/>
        <v>4440.0913463816678</v>
      </c>
      <c r="P22">
        <f t="shared" si="30"/>
        <v>222.00456731908341</v>
      </c>
      <c r="Q22" s="5">
        <f t="shared" si="31"/>
        <v>25</v>
      </c>
      <c r="R22">
        <f t="shared" si="0"/>
        <v>2000000</v>
      </c>
      <c r="S22">
        <f t="shared" si="1"/>
        <v>318.91180280880673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496.16644487621852</v>
      </c>
      <c r="AC22">
        <f t="shared" si="2"/>
        <v>256.13767348212775</v>
      </c>
      <c r="AE22">
        <f t="shared" si="3"/>
        <v>3566.1103085361342</v>
      </c>
      <c r="AF22">
        <f t="shared" si="4"/>
        <v>-178.30551542680672</v>
      </c>
      <c r="AG22">
        <f t="shared" si="5"/>
        <v>-20.079036839198359</v>
      </c>
      <c r="AH22">
        <f t="shared" si="6"/>
        <v>-3227.1463115539077</v>
      </c>
      <c r="AI22">
        <f t="shared" si="7"/>
        <v>140.57944471622113</v>
      </c>
      <c r="AJ22">
        <f t="shared" si="8"/>
        <v>240.02877139409077</v>
      </c>
      <c r="AK22">
        <f t="shared" si="32"/>
        <v>271.87798665898822</v>
      </c>
      <c r="AL22">
        <f t="shared" si="9"/>
        <v>652.48620276930012</v>
      </c>
      <c r="AN22">
        <f t="shared" si="10"/>
        <v>914.55693622967897</v>
      </c>
      <c r="AO22">
        <f t="shared" si="11"/>
        <v>-45.72784681148395</v>
      </c>
      <c r="AP22">
        <f t="shared" si="12"/>
        <v>-5.149426356819057</v>
      </c>
      <c r="AQ22">
        <f t="shared" si="13"/>
        <v>-827.62696274282825</v>
      </c>
      <c r="AR22">
        <f t="shared" si="14"/>
        <v>36.052700318547643</v>
      </c>
      <c r="AS22">
        <f t="shared" si="15"/>
        <v>61.55725952943537</v>
      </c>
      <c r="AT22">
        <f t="shared" si="16"/>
        <v>69.725240386410306</v>
      </c>
      <c r="AU22">
        <f t="shared" si="17"/>
        <v>167.33520023439334</v>
      </c>
      <c r="AW22">
        <v>19</v>
      </c>
      <c r="AX22">
        <f>(R22*SUMPRODUCT(K23:$K$23, X23:$X$23)-$AZ$3*SUMPRODUCT(K22:$K$22, W23:$W$23))/Z22</f>
        <v>318.91180280880673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2.0842399999999998E-3</v>
      </c>
      <c r="O23">
        <f t="shared" si="29"/>
        <v>4440.0913463816678</v>
      </c>
      <c r="P23">
        <f t="shared" si="30"/>
        <v>222.00456731908341</v>
      </c>
      <c r="Q23" s="5">
        <f t="shared" si="31"/>
        <v>25</v>
      </c>
      <c r="R23">
        <f t="shared" si="0"/>
        <v>2000000</v>
      </c>
      <c r="S23">
        <f t="shared" si="1"/>
        <v>322.81274954942182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256.13767348212775</v>
      </c>
      <c r="AC23">
        <f t="shared" si="2"/>
        <v>256.13767348212775</v>
      </c>
      <c r="AE23">
        <f t="shared" si="3"/>
        <v>3523.0165757013096</v>
      </c>
      <c r="AF23">
        <f t="shared" si="4"/>
        <v>-176.1508287850655</v>
      </c>
      <c r="AG23">
        <f t="shared" si="5"/>
        <v>-19.836396939064645</v>
      </c>
      <c r="AH23">
        <f t="shared" si="6"/>
        <v>-3347.9625393384631</v>
      </c>
      <c r="AI23">
        <f t="shared" si="7"/>
        <v>-20.933189361283894</v>
      </c>
      <c r="AJ23">
        <f t="shared" si="8"/>
        <v>0</v>
      </c>
      <c r="AK23">
        <f t="shared" si="32"/>
        <v>252.21023942788605</v>
      </c>
      <c r="AL23">
        <f t="shared" si="9"/>
        <v>231.27705006660216</v>
      </c>
      <c r="AN23">
        <f t="shared" si="10"/>
        <v>832.28645846754694</v>
      </c>
      <c r="AO23">
        <f t="shared" si="11"/>
        <v>-41.614322923377351</v>
      </c>
      <c r="AP23">
        <f t="shared" si="12"/>
        <v>-4.6862012149017849</v>
      </c>
      <c r="AQ23">
        <f t="shared" si="13"/>
        <v>-790.93124459493549</v>
      </c>
      <c r="AR23">
        <f t="shared" si="14"/>
        <v>-4.945310265667799</v>
      </c>
      <c r="AS23">
        <f t="shared" si="15"/>
        <v>0</v>
      </c>
      <c r="AT23">
        <f t="shared" si="16"/>
        <v>59.582792885639876</v>
      </c>
      <c r="AU23">
        <f t="shared" si="17"/>
        <v>54.637482619972076</v>
      </c>
      <c r="AW23">
        <v>20</v>
      </c>
      <c r="AX23">
        <f>(R23*SUMPRODUCT(K$23:$K24, X$23:$X24)-$AZ$3*SUMPRODUCT(K$22:$K23, W$23:$W24))/Z23</f>
        <v>322.81274954942182</v>
      </c>
    </row>
    <row r="25" spans="5:50" x14ac:dyDescent="0.25">
      <c r="AN25" s="6">
        <f t="shared" ref="AN25:AU25" si="33">SUM(AN3:AN23)</f>
        <v>44541.306033357068</v>
      </c>
      <c r="AO25" s="6">
        <f t="shared" si="33"/>
        <v>-5557.133811454104</v>
      </c>
      <c r="AP25" s="6">
        <f t="shared" si="33"/>
        <v>-1748.2230694393691</v>
      </c>
      <c r="AQ25" s="6">
        <f t="shared" si="33"/>
        <v>-28000.908103435355</v>
      </c>
      <c r="AR25" s="6">
        <f t="shared" si="33"/>
        <v>9235.0410490282302</v>
      </c>
      <c r="AS25" s="6">
        <f t="shared" si="33"/>
        <v>-839.39502163421503</v>
      </c>
      <c r="AT25" s="6">
        <f t="shared" si="33"/>
        <v>1705.2308917537985</v>
      </c>
      <c r="AU25" s="7">
        <f t="shared" si="33"/>
        <v>10100.876919147815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11147.763696566366</v>
      </c>
      <c r="K3">
        <v>1</v>
      </c>
      <c r="L3" s="2">
        <v>0</v>
      </c>
      <c r="O3">
        <f>$C$3</f>
        <v>11147.763696566366</v>
      </c>
      <c r="P3">
        <f>O3*B5</f>
        <v>8918.2109572530935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11147.763696566366</v>
      </c>
      <c r="AF3">
        <f t="shared" ref="AF3:AF23" si="4">-$Z3*P3</f>
        <v>-8918.2109572530935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707.12015231327246</v>
      </c>
      <c r="AJ3">
        <f t="shared" ref="AJ3:AJ23" si="8">AB3-AC3</f>
        <v>0</v>
      </c>
      <c r="AL3">
        <f t="shared" ref="AL3:AL23" si="9">SUM(AI3:AK3)</f>
        <v>707.12015231327246</v>
      </c>
      <c r="AN3">
        <f t="shared" ref="AN3:AN23" si="10">AE3*$K3</f>
        <v>11147.763696566366</v>
      </c>
      <c r="AO3">
        <f t="shared" ref="AO3:AO23" si="11">AF3*$K3</f>
        <v>-8918.2109572530935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707.12015231327246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707.12015231327246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4693.126035966975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2075.9937766530975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2052.351830146159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-2052.351830146159</v>
      </c>
      <c r="AK4">
        <f>G4*MAX(0, SUM(AB4, AE4:AF4))</f>
        <v>0</v>
      </c>
      <c r="AL4">
        <f t="shared" si="9"/>
        <v>-4828.8618301461593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-2640.7742058208096</v>
      </c>
      <c r="AR4">
        <f t="shared" si="14"/>
        <v>-2640.7742058208096</v>
      </c>
      <c r="AS4">
        <f t="shared" si="15"/>
        <v>-1952.0180998156352</v>
      </c>
      <c r="AT4">
        <f t="shared" si="16"/>
        <v>0</v>
      </c>
      <c r="AU4">
        <f t="shared" si="17"/>
        <v>-4592.7923056364452</v>
      </c>
      <c r="AW4">
        <v>1</v>
      </c>
      <c r="AX4">
        <f>(R4*SUMPRODUCT(K5:$K$23, X5:$X$23)-$AZ$3*SUMPRODUCT(K4:$K$22, W5:$W$23))/Z4</f>
        <v>2075.9937766530975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1.4257860000000001E-3</v>
      </c>
      <c r="O5">
        <f t="shared" ref="O5:O23" si="29">$C$3</f>
        <v>11147.763696566366</v>
      </c>
      <c r="P5">
        <f t="shared" ref="P5:P23" si="30">O5*$C$5</f>
        <v>557.38818482831834</v>
      </c>
      <c r="Q5" s="5">
        <f t="shared" ref="Q5:Q23" si="31">$C$8</f>
        <v>25</v>
      </c>
      <c r="R5">
        <f t="shared" si="0"/>
        <v>2000000</v>
      </c>
      <c r="S5">
        <f t="shared" si="1"/>
        <v>4007.120272829517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2052.351830146159</v>
      </c>
      <c r="AC5">
        <f t="shared" si="2"/>
        <v>3916.2230721796514</v>
      </c>
      <c r="AE5">
        <f t="shared" si="3"/>
        <v>10894.888702921973</v>
      </c>
      <c r="AF5">
        <f t="shared" si="4"/>
        <v>-544.74443514609868</v>
      </c>
      <c r="AG5">
        <f t="shared" si="5"/>
        <v>-24.432901969113587</v>
      </c>
      <c r="AH5">
        <f t="shared" si="6"/>
        <v>-2819.0975709131403</v>
      </c>
      <c r="AI5">
        <f t="shared" si="7"/>
        <v>7506.6137948936212</v>
      </c>
      <c r="AJ5">
        <f t="shared" si="8"/>
        <v>-1863.8712420334923</v>
      </c>
      <c r="AK5">
        <f>G5*SUM(AB5, AE5:AF5)</f>
        <v>50.850234001480345</v>
      </c>
      <c r="AL5">
        <f t="shared" si="9"/>
        <v>5693.5927868616091</v>
      </c>
      <c r="AN5">
        <f t="shared" si="10"/>
        <v>9851.001161211143</v>
      </c>
      <c r="AO5">
        <f t="shared" si="11"/>
        <v>-492.55005806055721</v>
      </c>
      <c r="AP5">
        <f t="shared" si="12"/>
        <v>-22.091877414492917</v>
      </c>
      <c r="AQ5">
        <f t="shared" si="13"/>
        <v>-2548.9873464411608</v>
      </c>
      <c r="AR5">
        <f t="shared" si="14"/>
        <v>6787.371879294933</v>
      </c>
      <c r="AS5">
        <f t="shared" si="15"/>
        <v>-1685.285482971077</v>
      </c>
      <c r="AT5">
        <f t="shared" si="16"/>
        <v>45.978047858542567</v>
      </c>
      <c r="AU5">
        <f t="shared" si="17"/>
        <v>5148.0644441823988</v>
      </c>
      <c r="AW5">
        <v>2</v>
      </c>
      <c r="AX5">
        <f>(R5*SUMPRODUCT(K6:$K$23, X6:$X$23)-$AZ$3*SUMPRODUCT(K5:$K$22, W6:$W$23))/Z5</f>
        <v>4007.120272829517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1.477569E-3</v>
      </c>
      <c r="O6">
        <f t="shared" si="29"/>
        <v>11147.763696566366</v>
      </c>
      <c r="P6">
        <f t="shared" si="30"/>
        <v>557.38818482831834</v>
      </c>
      <c r="Q6" s="5">
        <f t="shared" si="31"/>
        <v>25</v>
      </c>
      <c r="R6">
        <f t="shared" si="0"/>
        <v>2000000</v>
      </c>
      <c r="S6">
        <f t="shared" si="1"/>
        <v>5783.5428069745076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3916.2230721796514</v>
      </c>
      <c r="AC6">
        <f t="shared" si="2"/>
        <v>5587.4741474870825</v>
      </c>
      <c r="AE6">
        <f t="shared" si="3"/>
        <v>10769.841866086867</v>
      </c>
      <c r="AF6">
        <f t="shared" si="4"/>
        <v>-538.49209330434337</v>
      </c>
      <c r="AG6">
        <f t="shared" si="5"/>
        <v>-24.152471650892853</v>
      </c>
      <c r="AH6">
        <f t="shared" si="6"/>
        <v>-2888.1038823680956</v>
      </c>
      <c r="AI6">
        <f t="shared" si="7"/>
        <v>7319.0934187635357</v>
      </c>
      <c r="AJ6">
        <f t="shared" si="8"/>
        <v>-1671.2510753074312</v>
      </c>
      <c r="AK6">
        <f>G6*SUM(AB6, AE6:AF6)</f>
        <v>100.44776719923145</v>
      </c>
      <c r="AL6">
        <f t="shared" si="9"/>
        <v>5748.2901106553363</v>
      </c>
      <c r="AN6">
        <f t="shared" si="10"/>
        <v>9232.8961938601151</v>
      </c>
      <c r="AO6">
        <f t="shared" si="11"/>
        <v>-461.64480969300581</v>
      </c>
      <c r="AP6">
        <f t="shared" si="12"/>
        <v>-20.705713821113623</v>
      </c>
      <c r="AQ6">
        <f t="shared" si="13"/>
        <v>-2475.9475277864713</v>
      </c>
      <c r="AR6">
        <f t="shared" si="14"/>
        <v>6274.5981425595264</v>
      </c>
      <c r="AS6">
        <f t="shared" si="15"/>
        <v>-1432.7496990257248</v>
      </c>
      <c r="AT6">
        <f t="shared" si="16"/>
        <v>86.113038518782162</v>
      </c>
      <c r="AU6">
        <f t="shared" si="17"/>
        <v>4927.961482052584</v>
      </c>
      <c r="AW6">
        <v>3</v>
      </c>
      <c r="AX6">
        <f>(R6*SUMPRODUCT(K7:$K$23, X7:$X$23)-$AZ$3*SUMPRODUCT(K6:$K$22, W7:$W$23))/Z6</f>
        <v>5783.5428069745076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1.5369540000000001E-3</v>
      </c>
      <c r="O7">
        <f t="shared" si="29"/>
        <v>11147.763696566366</v>
      </c>
      <c r="P7">
        <f t="shared" si="30"/>
        <v>557.38818482831834</v>
      </c>
      <c r="Q7" s="5">
        <f t="shared" si="31"/>
        <v>25</v>
      </c>
      <c r="R7">
        <f t="shared" si="0"/>
        <v>2000000</v>
      </c>
      <c r="S7">
        <f t="shared" si="1"/>
        <v>7410.3225687247923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5587.4741474870825</v>
      </c>
      <c r="AC7">
        <f t="shared" si="2"/>
        <v>7076.509974414199</v>
      </c>
      <c r="AE7">
        <f t="shared" si="3"/>
        <v>10645.590695890547</v>
      </c>
      <c r="AF7">
        <f t="shared" si="4"/>
        <v>-532.27953479452742</v>
      </c>
      <c r="AG7">
        <f t="shared" si="5"/>
        <v>-23.873825696470195</v>
      </c>
      <c r="AH7">
        <f t="shared" si="6"/>
        <v>-2969.6990330981098</v>
      </c>
      <c r="AI7">
        <f t="shared" si="7"/>
        <v>7119.7383023014409</v>
      </c>
      <c r="AJ7">
        <f t="shared" si="8"/>
        <v>-1489.0358269271164</v>
      </c>
      <c r="AK7">
        <f>G7*SUM(AB7, AE7:AF7)</f>
        <v>216.67083725844682</v>
      </c>
      <c r="AL7">
        <f t="shared" si="9"/>
        <v>5847.3733126327716</v>
      </c>
      <c r="AN7">
        <f t="shared" si="10"/>
        <v>8596.0032920644007</v>
      </c>
      <c r="AO7">
        <f t="shared" si="11"/>
        <v>-429.80016460322014</v>
      </c>
      <c r="AP7">
        <f t="shared" si="12"/>
        <v>-19.277416363588838</v>
      </c>
      <c r="AQ7">
        <f t="shared" si="13"/>
        <v>-2397.9451581588669</v>
      </c>
      <c r="AR7">
        <f t="shared" si="14"/>
        <v>5748.9805529387268</v>
      </c>
      <c r="AS7">
        <f t="shared" si="15"/>
        <v>-1202.3529023343292</v>
      </c>
      <c r="AT7">
        <f t="shared" si="16"/>
        <v>174.95536730403603</v>
      </c>
      <c r="AU7">
        <f t="shared" si="17"/>
        <v>4721.5830179084332</v>
      </c>
      <c r="AW7">
        <v>4</v>
      </c>
      <c r="AX7">
        <f>(R7*SUMPRODUCT(K8:$K$23, X8:$X$23)-$AZ$3*SUMPRODUCT(K7:$K$22, W8:$W$23))/Z7</f>
        <v>7410.3225687247923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1.5977630000000001E-3</v>
      </c>
      <c r="O8">
        <f t="shared" si="29"/>
        <v>11147.763696566366</v>
      </c>
      <c r="P8">
        <f t="shared" si="30"/>
        <v>557.38818482831834</v>
      </c>
      <c r="Q8" s="5">
        <f t="shared" si="31"/>
        <v>25</v>
      </c>
      <c r="R8">
        <f t="shared" si="0"/>
        <v>2000000</v>
      </c>
      <c r="S8">
        <f t="shared" si="1"/>
        <v>8891.7447894429388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7076.509974414199</v>
      </c>
      <c r="AC8">
        <f t="shared" si="2"/>
        <v>8392.7197005659364</v>
      </c>
      <c r="AE8">
        <f t="shared" si="3"/>
        <v>10522.125658004605</v>
      </c>
      <c r="AF8">
        <f t="shared" si="4"/>
        <v>-526.10628290023021</v>
      </c>
      <c r="AG8">
        <f t="shared" si="5"/>
        <v>-23.596942724139225</v>
      </c>
      <c r="AH8">
        <f t="shared" si="6"/>
        <v>-3051.5772293015448</v>
      </c>
      <c r="AI8">
        <f t="shared" si="7"/>
        <v>6920.8452030786902</v>
      </c>
      <c r="AJ8">
        <f t="shared" si="8"/>
        <v>-1316.2097261517374</v>
      </c>
      <c r="AK8">
        <f t="shared" ref="AK8:AK23" si="32">G8*SUM(AB8:AB8, AE8:AF8)</f>
        <v>368.76663394960116</v>
      </c>
      <c r="AL8">
        <f t="shared" si="9"/>
        <v>5973.4021108765537</v>
      </c>
      <c r="AN8">
        <f t="shared" si="10"/>
        <v>7939.7335605418366</v>
      </c>
      <c r="AO8">
        <f t="shared" si="11"/>
        <v>-396.98667802709184</v>
      </c>
      <c r="AP8">
        <f t="shared" si="12"/>
        <v>-17.805664384031036</v>
      </c>
      <c r="AQ8">
        <f t="shared" si="13"/>
        <v>-2302.6440595336353</v>
      </c>
      <c r="AR8">
        <f t="shared" si="14"/>
        <v>5222.2971585970781</v>
      </c>
      <c r="AS8">
        <f t="shared" si="15"/>
        <v>-993.17902818320022</v>
      </c>
      <c r="AT8">
        <f t="shared" si="16"/>
        <v>278.26210356557726</v>
      </c>
      <c r="AU8">
        <f t="shared" si="17"/>
        <v>4507.3802339794547</v>
      </c>
      <c r="AW8">
        <v>5</v>
      </c>
      <c r="AX8">
        <f>(R8*SUMPRODUCT(K9:$K$23, X9:$X$23)-$AZ$3*SUMPRODUCT(K8:$K$22, W9:$W$23))/Z8</f>
        <v>8891.7447894429388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1.661898E-3</v>
      </c>
      <c r="O9">
        <f t="shared" si="29"/>
        <v>11147.763696566366</v>
      </c>
      <c r="P9">
        <f t="shared" si="30"/>
        <v>557.38818482831834</v>
      </c>
      <c r="Q9" s="5">
        <f t="shared" si="31"/>
        <v>25</v>
      </c>
      <c r="R9">
        <f t="shared" si="0"/>
        <v>2000000</v>
      </c>
      <c r="S9">
        <f t="shared" si="1"/>
        <v>10215.643696784371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8392.7197005659364</v>
      </c>
      <c r="AC9">
        <f t="shared" si="2"/>
        <v>9529.8706348367377</v>
      </c>
      <c r="AE9">
        <f t="shared" si="3"/>
        <v>10399.417701837772</v>
      </c>
      <c r="AF9">
        <f t="shared" si="4"/>
        <v>-519.97088509188859</v>
      </c>
      <c r="AG9">
        <f t="shared" si="5"/>
        <v>-23.321757584978471</v>
      </c>
      <c r="AH9">
        <f t="shared" si="6"/>
        <v>-3137.2569535489224</v>
      </c>
      <c r="AI9">
        <f t="shared" si="7"/>
        <v>6718.868105611984</v>
      </c>
      <c r="AJ9">
        <f t="shared" si="8"/>
        <v>-1137.1509342708014</v>
      </c>
      <c r="AK9">
        <f t="shared" si="32"/>
        <v>407.46931333605357</v>
      </c>
      <c r="AL9">
        <f t="shared" si="9"/>
        <v>5989.186484677236</v>
      </c>
      <c r="AN9">
        <f t="shared" si="10"/>
        <v>7310.5470445422225</v>
      </c>
      <c r="AO9">
        <f t="shared" si="11"/>
        <v>-365.52735222711112</v>
      </c>
      <c r="AP9">
        <f t="shared" si="12"/>
        <v>-16.394649284667629</v>
      </c>
      <c r="AQ9">
        <f t="shared" si="13"/>
        <v>-2205.4181500646478</v>
      </c>
      <c r="AR9">
        <f t="shared" si="14"/>
        <v>4723.2068929657971</v>
      </c>
      <c r="AS9">
        <f t="shared" si="15"/>
        <v>-799.39046974358348</v>
      </c>
      <c r="AT9">
        <f t="shared" si="16"/>
        <v>286.44138256165257</v>
      </c>
      <c r="AU9">
        <f t="shared" si="17"/>
        <v>4210.2578057838655</v>
      </c>
      <c r="AW9">
        <v>6</v>
      </c>
      <c r="AX9">
        <f>(R9*SUMPRODUCT(K10:$K$23, X10:$X$23)-$AZ$3*SUMPRODUCT(K9:$K$22, W10:$W$23))/Z9</f>
        <v>10215.643696784371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1.7364850000000001E-3</v>
      </c>
      <c r="O10">
        <f t="shared" si="29"/>
        <v>11147.763696566366</v>
      </c>
      <c r="P10">
        <f t="shared" si="30"/>
        <v>557.38818482831834</v>
      </c>
      <c r="Q10" s="5">
        <f t="shared" si="31"/>
        <v>25</v>
      </c>
      <c r="R10">
        <f t="shared" si="0"/>
        <v>2000000</v>
      </c>
      <c r="S10">
        <f t="shared" si="1"/>
        <v>11332.125300664167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9529.8706348367377</v>
      </c>
      <c r="AC10">
        <f t="shared" si="2"/>
        <v>10447.332052684644</v>
      </c>
      <c r="AE10">
        <f t="shared" si="3"/>
        <v>10277.36509197142</v>
      </c>
      <c r="AF10">
        <f t="shared" si="4"/>
        <v>-513.86825459857096</v>
      </c>
      <c r="AG10">
        <f t="shared" si="5"/>
        <v>-23.048042126908737</v>
      </c>
      <c r="AH10">
        <f t="shared" si="6"/>
        <v>-3239.8305775961076</v>
      </c>
      <c r="AI10">
        <f t="shared" si="7"/>
        <v>6500.6182176498332</v>
      </c>
      <c r="AJ10">
        <f t="shared" si="8"/>
        <v>-917.46141784790598</v>
      </c>
      <c r="AK10">
        <f t="shared" si="32"/>
        <v>82.961480130501215</v>
      </c>
      <c r="AL10">
        <f t="shared" si="9"/>
        <v>5666.1182799324288</v>
      </c>
      <c r="AN10">
        <f t="shared" si="10"/>
        <v>6852.6481255924873</v>
      </c>
      <c r="AO10">
        <f t="shared" si="11"/>
        <v>-342.63240627962432</v>
      </c>
      <c r="AP10">
        <f t="shared" si="12"/>
        <v>-15.367764136638403</v>
      </c>
      <c r="AQ10">
        <f t="shared" si="13"/>
        <v>-2160.2247984889364</v>
      </c>
      <c r="AR10">
        <f t="shared" si="14"/>
        <v>4334.4231566872877</v>
      </c>
      <c r="AS10">
        <f t="shared" si="15"/>
        <v>-611.73658900472992</v>
      </c>
      <c r="AT10">
        <f t="shared" si="16"/>
        <v>55.316302011764556</v>
      </c>
      <c r="AU10">
        <f t="shared" si="17"/>
        <v>3778.0028696943232</v>
      </c>
      <c r="AW10">
        <v>7</v>
      </c>
      <c r="AX10">
        <f>(R10*SUMPRODUCT(K11:$K$23, X11:$X$23)-$AZ$3*SUMPRODUCT(K10:$K$22, W11:$W$23))/Z10</f>
        <v>11332.125300664167</v>
      </c>
    </row>
    <row r="11" spans="1:52" x14ac:dyDescent="0.25">
      <c r="A11" t="s">
        <v>33</v>
      </c>
      <c r="C11" s="24">
        <f>AU25</f>
        <v>44930.704726479955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1.8096469999999999E-3</v>
      </c>
      <c r="O11">
        <f t="shared" si="29"/>
        <v>11147.763696566366</v>
      </c>
      <c r="P11">
        <f t="shared" si="30"/>
        <v>557.38818482831834</v>
      </c>
      <c r="Q11" s="5">
        <f t="shared" si="31"/>
        <v>25</v>
      </c>
      <c r="R11">
        <f t="shared" si="0"/>
        <v>2000000</v>
      </c>
      <c r="S11">
        <f t="shared" si="1"/>
        <v>12311.275299356003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10447.332052684644</v>
      </c>
      <c r="AC11">
        <f t="shared" si="2"/>
        <v>11215.99180196644</v>
      </c>
      <c r="AE11">
        <f t="shared" si="3"/>
        <v>10155.993038145114</v>
      </c>
      <c r="AF11">
        <f t="shared" si="4"/>
        <v>-507.79965190725574</v>
      </c>
      <c r="AG11">
        <f t="shared" si="5"/>
        <v>-22.775852885348815</v>
      </c>
      <c r="AH11">
        <f t="shared" si="6"/>
        <v>-3336.7056232667214</v>
      </c>
      <c r="AI11">
        <f t="shared" si="7"/>
        <v>6288.711910085789</v>
      </c>
      <c r="AJ11">
        <f t="shared" si="8"/>
        <v>-768.65974928179639</v>
      </c>
      <c r="AK11">
        <f t="shared" si="32"/>
        <v>32.152840702276002</v>
      </c>
      <c r="AL11">
        <f t="shared" si="9"/>
        <v>5552.2050015062687</v>
      </c>
      <c r="AN11">
        <f t="shared" si="10"/>
        <v>6441.2829546409475</v>
      </c>
      <c r="AO11">
        <f t="shared" si="11"/>
        <v>-322.06414773204739</v>
      </c>
      <c r="AP11">
        <f t="shared" si="12"/>
        <v>-14.445235676786307</v>
      </c>
      <c r="AQ11">
        <f t="shared" si="13"/>
        <v>-2116.2544100884834</v>
      </c>
      <c r="AR11">
        <f t="shared" si="14"/>
        <v>3988.5191611436312</v>
      </c>
      <c r="AS11">
        <f t="shared" si="15"/>
        <v>-487.5106670880208</v>
      </c>
      <c r="AT11">
        <f t="shared" si="16"/>
        <v>20.392446507297109</v>
      </c>
      <c r="AU11">
        <f t="shared" si="17"/>
        <v>3521.4009405629072</v>
      </c>
      <c r="AW11">
        <v>8</v>
      </c>
      <c r="AX11">
        <f>(R11*SUMPRODUCT(K12:$K$23, X12:$X$23)-$AZ$3*SUMPRODUCT(K11:$K$22, W12:$W$23))/Z11</f>
        <v>12311.275299356003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1.8942099999999999E-3</v>
      </c>
      <c r="O12">
        <f t="shared" si="29"/>
        <v>11147.763696566366</v>
      </c>
      <c r="P12">
        <f t="shared" si="30"/>
        <v>557.38818482831834</v>
      </c>
      <c r="Q12" s="5">
        <f t="shared" si="31"/>
        <v>25</v>
      </c>
      <c r="R12">
        <f t="shared" si="0"/>
        <v>2000000</v>
      </c>
      <c r="S12">
        <f t="shared" si="1"/>
        <v>13199.255027915831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11215.99180196644</v>
      </c>
      <c r="AC12">
        <f t="shared" si="2"/>
        <v>11881.944090687277</v>
      </c>
      <c r="AE12">
        <f t="shared" si="3"/>
        <v>10035.195524190878</v>
      </c>
      <c r="AF12">
        <f t="shared" si="4"/>
        <v>-501.75977620954393</v>
      </c>
      <c r="AG12">
        <f t="shared" si="5"/>
        <v>-22.504952108201369</v>
      </c>
      <c r="AH12">
        <f t="shared" si="6"/>
        <v>-3451.3798635165263</v>
      </c>
      <c r="AI12">
        <f t="shared" si="7"/>
        <v>6059.5509323566057</v>
      </c>
      <c r="AJ12">
        <f t="shared" si="8"/>
        <v>-665.9522887208368</v>
      </c>
      <c r="AK12">
        <f t="shared" si="32"/>
        <v>435.73797854890336</v>
      </c>
      <c r="AL12">
        <f t="shared" si="9"/>
        <v>5829.3366221846718</v>
      </c>
      <c r="AN12">
        <f t="shared" si="10"/>
        <v>5948.2887687000257</v>
      </c>
      <c r="AO12">
        <f t="shared" si="11"/>
        <v>-297.41443843500133</v>
      </c>
      <c r="AP12">
        <f t="shared" si="12"/>
        <v>-13.339645803875811</v>
      </c>
      <c r="AQ12">
        <f t="shared" si="13"/>
        <v>-2045.7801772953565</v>
      </c>
      <c r="AR12">
        <f t="shared" si="14"/>
        <v>3591.7545071657919</v>
      </c>
      <c r="AS12">
        <f t="shared" si="15"/>
        <v>-394.73834963545687</v>
      </c>
      <c r="AT12">
        <f t="shared" si="16"/>
        <v>258.28050062905726</v>
      </c>
      <c r="AU12">
        <f t="shared" si="17"/>
        <v>3455.2966581593919</v>
      </c>
      <c r="AW12">
        <v>9</v>
      </c>
      <c r="AX12">
        <f>(R12*SUMPRODUCT(K13:$K$23, X13:$X$23)-$AZ$3*SUMPRODUCT(K12:$K$22, W13:$W$23))/Z12</f>
        <v>13199.255027915831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1.9849490000000002E-3</v>
      </c>
      <c r="O13">
        <f t="shared" si="29"/>
        <v>11147.763696566366</v>
      </c>
      <c r="P13">
        <f t="shared" si="30"/>
        <v>557.38818482831834</v>
      </c>
      <c r="Q13" s="5">
        <f t="shared" si="31"/>
        <v>25</v>
      </c>
      <c r="R13">
        <f t="shared" si="0"/>
        <v>2000000</v>
      </c>
      <c r="S13">
        <f t="shared" si="1"/>
        <v>14017.419612205569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11881.944090687277</v>
      </c>
      <c r="AC13">
        <f t="shared" si="2"/>
        <v>12467.2227510998</v>
      </c>
      <c r="AE13">
        <f t="shared" si="3"/>
        <v>9914.9242176284224</v>
      </c>
      <c r="AF13">
        <f t="shared" si="4"/>
        <v>-495.74621088142118</v>
      </c>
      <c r="AG13">
        <f t="shared" si="5"/>
        <v>-22.235231404937135</v>
      </c>
      <c r="AH13">
        <f t="shared" si="6"/>
        <v>-3573.6945745777766</v>
      </c>
      <c r="AI13">
        <f t="shared" si="7"/>
        <v>5823.2482007642875</v>
      </c>
      <c r="AJ13">
        <f t="shared" si="8"/>
        <v>-585.2786604125231</v>
      </c>
      <c r="AK13">
        <f t="shared" si="32"/>
        <v>1491.0785468203997</v>
      </c>
      <c r="AL13">
        <f t="shared" si="9"/>
        <v>6729.0480871721638</v>
      </c>
      <c r="AN13">
        <f t="shared" si="10"/>
        <v>5323.8507393512846</v>
      </c>
      <c r="AO13">
        <f t="shared" si="11"/>
        <v>-266.19253696756425</v>
      </c>
      <c r="AP13">
        <f t="shared" si="12"/>
        <v>-11.939279671381733</v>
      </c>
      <c r="AQ13">
        <f t="shared" si="13"/>
        <v>-1918.9069008973631</v>
      </c>
      <c r="AR13">
        <f t="shared" si="14"/>
        <v>3126.8120218149752</v>
      </c>
      <c r="AS13">
        <f t="shared" si="15"/>
        <v>-314.26727633719116</v>
      </c>
      <c r="AT13">
        <f t="shared" si="16"/>
        <v>800.63946528271117</v>
      </c>
      <c r="AU13">
        <f t="shared" si="17"/>
        <v>3613.1842107604953</v>
      </c>
      <c r="AW13">
        <v>10</v>
      </c>
      <c r="AX13">
        <f>(R13*SUMPRODUCT(K14:$K$23, X14:$X$23)-$AZ$3*SUMPRODUCT(K13:$K$22, W14:$W$23))/Z13</f>
        <v>14017.419612205569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2.0842399999999998E-3</v>
      </c>
      <c r="O14">
        <f t="shared" si="29"/>
        <v>11147.763696566366</v>
      </c>
      <c r="P14">
        <f t="shared" si="30"/>
        <v>557.38818482831834</v>
      </c>
      <c r="Q14" s="5">
        <f t="shared" si="31"/>
        <v>25</v>
      </c>
      <c r="R14">
        <f t="shared" si="0"/>
        <v>2000000</v>
      </c>
      <c r="S14">
        <f t="shared" si="1"/>
        <v>14652.628096259357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12467.2227510998</v>
      </c>
      <c r="AC14">
        <f t="shared" si="2"/>
        <v>12874.69902865455</v>
      </c>
      <c r="AE14">
        <f t="shared" si="3"/>
        <v>9795.109893800789</v>
      </c>
      <c r="AF14">
        <f t="shared" si="4"/>
        <v>-489.75549469003948</v>
      </c>
      <c r="AG14">
        <f t="shared" si="5"/>
        <v>-21.966535532184338</v>
      </c>
      <c r="AH14">
        <f t="shared" si="6"/>
        <v>-3707.4846962740939</v>
      </c>
      <c r="AI14">
        <f t="shared" si="7"/>
        <v>5575.9031673044701</v>
      </c>
      <c r="AJ14">
        <f t="shared" si="8"/>
        <v>-407.47627755474969</v>
      </c>
      <c r="AK14">
        <f t="shared" si="32"/>
        <v>1524.0804005147388</v>
      </c>
      <c r="AL14">
        <f t="shared" si="9"/>
        <v>6692.5072902644588</v>
      </c>
      <c r="AN14">
        <f t="shared" si="10"/>
        <v>4844.9349643899395</v>
      </c>
      <c r="AO14">
        <f t="shared" si="11"/>
        <v>-242.24674821949699</v>
      </c>
      <c r="AP14">
        <f t="shared" si="12"/>
        <v>-10.865262074675641</v>
      </c>
      <c r="AQ14">
        <f t="shared" si="13"/>
        <v>-1833.8254935033699</v>
      </c>
      <c r="AR14">
        <f t="shared" si="14"/>
        <v>2757.9974605923962</v>
      </c>
      <c r="AS14">
        <f t="shared" si="15"/>
        <v>-201.54914908447449</v>
      </c>
      <c r="AT14">
        <f t="shared" si="16"/>
        <v>753.85273887213589</v>
      </c>
      <c r="AU14">
        <f t="shared" si="17"/>
        <v>3310.3010503800579</v>
      </c>
      <c r="AW14">
        <v>11</v>
      </c>
      <c r="AX14">
        <f>(R14*SUMPRODUCT(K15:$K$23, X15:$X$23)-$AZ$3*SUMPRODUCT(K14:$K$22, W15:$W$23))/Z14</f>
        <v>14652.628096259357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2.1892320000000002E-3</v>
      </c>
      <c r="O15">
        <f t="shared" si="29"/>
        <v>11147.763696566366</v>
      </c>
      <c r="P15">
        <f t="shared" si="30"/>
        <v>557.38818482831834</v>
      </c>
      <c r="Q15" s="5">
        <f t="shared" si="31"/>
        <v>25</v>
      </c>
      <c r="R15">
        <f t="shared" si="0"/>
        <v>2000000</v>
      </c>
      <c r="S15">
        <f t="shared" si="1"/>
        <v>15163.816028219941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12874.69902865455</v>
      </c>
      <c r="AC15">
        <f t="shared" si="2"/>
        <v>13161.452521071364</v>
      </c>
      <c r="AE15">
        <f t="shared" si="3"/>
        <v>9675.7150268397563</v>
      </c>
      <c r="AF15">
        <f t="shared" si="4"/>
        <v>-483.7857513419878</v>
      </c>
      <c r="AG15">
        <f t="shared" si="5"/>
        <v>-21.698780334346303</v>
      </c>
      <c r="AH15">
        <f t="shared" si="6"/>
        <v>-3847.1874012955991</v>
      </c>
      <c r="AI15">
        <f t="shared" si="7"/>
        <v>5323.0430938678237</v>
      </c>
      <c r="AJ15">
        <f t="shared" si="8"/>
        <v>-286.75349241681397</v>
      </c>
      <c r="AK15">
        <f t="shared" si="32"/>
        <v>1544.6639812906626</v>
      </c>
      <c r="AL15">
        <f t="shared" si="9"/>
        <v>6580.9535827416721</v>
      </c>
      <c r="AN15">
        <f t="shared" si="10"/>
        <v>4408.6322651547844</v>
      </c>
      <c r="AO15">
        <f t="shared" si="11"/>
        <v>-220.4316132577392</v>
      </c>
      <c r="AP15">
        <f t="shared" si="12"/>
        <v>-9.886808657669814</v>
      </c>
      <c r="AQ15">
        <f t="shared" si="13"/>
        <v>-1752.9282807937807</v>
      </c>
      <c r="AR15">
        <f t="shared" si="14"/>
        <v>2425.3855624455946</v>
      </c>
      <c r="AS15">
        <f t="shared" si="15"/>
        <v>-130.65604922300906</v>
      </c>
      <c r="AT15">
        <f t="shared" si="16"/>
        <v>703.80901544231085</v>
      </c>
      <c r="AU15">
        <f t="shared" si="17"/>
        <v>2998.5385286648961</v>
      </c>
      <c r="AW15">
        <v>12</v>
      </c>
      <c r="AX15">
        <f>(R15*SUMPRODUCT(K16:$K$23, X16:$X$23)-$AZ$3*SUMPRODUCT(K15:$K$22, W16:$W$23))/Z15</f>
        <v>15163.816028219941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2.8741389999999999E-3</v>
      </c>
      <c r="O16">
        <f t="shared" si="29"/>
        <v>11147.763696566366</v>
      </c>
      <c r="P16">
        <f t="shared" si="30"/>
        <v>557.38818482831834</v>
      </c>
      <c r="Q16" s="5">
        <f t="shared" si="31"/>
        <v>25</v>
      </c>
      <c r="R16">
        <f t="shared" si="0"/>
        <v>2000000</v>
      </c>
      <c r="S16">
        <f t="shared" si="1"/>
        <v>15083.690776093443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13161.452521071364</v>
      </c>
      <c r="AC16">
        <f t="shared" si="2"/>
        <v>12923.36067161627</v>
      </c>
      <c r="AE16">
        <f t="shared" si="3"/>
        <v>9551.148526659832</v>
      </c>
      <c r="AF16">
        <f t="shared" si="4"/>
        <v>-477.55742633299167</v>
      </c>
      <c r="AG16">
        <f t="shared" si="5"/>
        <v>-21.419427220191462</v>
      </c>
      <c r="AH16">
        <f t="shared" si="6"/>
        <v>-4989.2248649102194</v>
      </c>
      <c r="AI16">
        <f t="shared" si="7"/>
        <v>4062.9468081964305</v>
      </c>
      <c r="AJ16">
        <f t="shared" si="8"/>
        <v>238.09184945509332</v>
      </c>
      <c r="AK16">
        <f t="shared" si="32"/>
        <v>1556.4530534978744</v>
      </c>
      <c r="AL16">
        <f t="shared" si="9"/>
        <v>5857.4917111493978</v>
      </c>
      <c r="AN16">
        <f t="shared" si="10"/>
        <v>4008.838601447439</v>
      </c>
      <c r="AO16">
        <f t="shared" si="11"/>
        <v>-200.44193007237197</v>
      </c>
      <c r="AP16">
        <f t="shared" si="12"/>
        <v>-8.9902304860530133</v>
      </c>
      <c r="AQ16">
        <f t="shared" si="13"/>
        <v>-2094.093414412444</v>
      </c>
      <c r="AR16">
        <f t="shared" si="14"/>
        <v>1705.3130264765705</v>
      </c>
      <c r="AS16">
        <f t="shared" si="15"/>
        <v>99.932672402842684</v>
      </c>
      <c r="AT16">
        <f t="shared" si="16"/>
        <v>653.27945270526311</v>
      </c>
      <c r="AU16">
        <f t="shared" si="17"/>
        <v>2458.5251515846758</v>
      </c>
      <c r="AW16">
        <v>13</v>
      </c>
      <c r="AX16">
        <f>(R16*SUMPRODUCT(K17:$K$23, X17:$X$23)-$AZ$3*SUMPRODUCT(K16:$K$22, W17:$W$23))/Z16</f>
        <v>15083.690776093443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3.657909E-3</v>
      </c>
      <c r="O17">
        <f t="shared" si="29"/>
        <v>11147.763696566366</v>
      </c>
      <c r="P17">
        <f t="shared" si="30"/>
        <v>557.38818482831834</v>
      </c>
      <c r="Q17" s="5">
        <f t="shared" si="31"/>
        <v>25</v>
      </c>
      <c r="R17">
        <f t="shared" si="0"/>
        <v>2000000</v>
      </c>
      <c r="S17">
        <f t="shared" si="1"/>
        <v>14421.900471521258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12923.36067161627</v>
      </c>
      <c r="AC17">
        <f t="shared" si="2"/>
        <v>12187.591943911255</v>
      </c>
      <c r="AE17">
        <f t="shared" si="3"/>
        <v>9420.6998092372287</v>
      </c>
      <c r="AF17">
        <f t="shared" si="4"/>
        <v>-471.03499046186141</v>
      </c>
      <c r="AG17">
        <f t="shared" si="5"/>
        <v>-21.126882632385964</v>
      </c>
      <c r="AH17">
        <f t="shared" si="6"/>
        <v>-6268.0252482866663</v>
      </c>
      <c r="AI17">
        <f t="shared" si="7"/>
        <v>2660.5126878563142</v>
      </c>
      <c r="AJ17">
        <f t="shared" si="8"/>
        <v>735.76872770501541</v>
      </c>
      <c r="AK17">
        <f t="shared" si="32"/>
        <v>1531.1117843274149</v>
      </c>
      <c r="AL17">
        <f t="shared" si="9"/>
        <v>4927.3931998887447</v>
      </c>
      <c r="AN17">
        <f t="shared" si="10"/>
        <v>3642.4056013275817</v>
      </c>
      <c r="AO17">
        <f t="shared" si="11"/>
        <v>-182.12028006637908</v>
      </c>
      <c r="AP17">
        <f t="shared" si="12"/>
        <v>-8.1684670138134585</v>
      </c>
      <c r="AQ17">
        <f t="shared" si="13"/>
        <v>-2423.4601182425963</v>
      </c>
      <c r="AR17">
        <f t="shared" si="14"/>
        <v>1028.6567360047925</v>
      </c>
      <c r="AS17">
        <f t="shared" si="15"/>
        <v>284.47654519748539</v>
      </c>
      <c r="AT17">
        <f t="shared" si="16"/>
        <v>591.9868218308502</v>
      </c>
      <c r="AU17">
        <f t="shared" si="17"/>
        <v>1905.1201030331281</v>
      </c>
      <c r="AW17">
        <v>14</v>
      </c>
      <c r="AX17">
        <f>(R17*SUMPRODUCT(K18:$K$23, X18:$X$23)-$AZ$3*SUMPRODUCT(K17:$K$22, W18:$W$23))/Z17</f>
        <v>14421.900471521258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4.4868319999999996E-3</v>
      </c>
      <c r="O18">
        <f t="shared" si="29"/>
        <v>11147.763696566366</v>
      </c>
      <c r="P18">
        <f t="shared" si="30"/>
        <v>557.38818482831834</v>
      </c>
      <c r="Q18" s="5">
        <f t="shared" si="31"/>
        <v>25</v>
      </c>
      <c r="R18">
        <f t="shared" si="0"/>
        <v>2000000</v>
      </c>
      <c r="S18">
        <f t="shared" si="1"/>
        <v>13232.058369498038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12187.591943911255</v>
      </c>
      <c r="AC18">
        <f t="shared" si="2"/>
        <v>11020.092768384773</v>
      </c>
      <c r="AE18">
        <f t="shared" si="3"/>
        <v>9284.2237137783759</v>
      </c>
      <c r="AF18">
        <f t="shared" si="4"/>
        <v>-464.21118568891887</v>
      </c>
      <c r="AG18">
        <f t="shared" si="5"/>
        <v>-20.820821033006869</v>
      </c>
      <c r="AH18">
        <f t="shared" si="6"/>
        <v>-7583.4218444186854</v>
      </c>
      <c r="AI18">
        <f t="shared" si="7"/>
        <v>1215.7698626377651</v>
      </c>
      <c r="AJ18">
        <f t="shared" si="8"/>
        <v>1167.4991755264818</v>
      </c>
      <c r="AK18">
        <f t="shared" si="32"/>
        <v>1470.5323130400498</v>
      </c>
      <c r="AL18">
        <f t="shared" si="9"/>
        <v>3853.8013512042967</v>
      </c>
      <c r="AN18">
        <f t="shared" si="10"/>
        <v>3306.6855967881293</v>
      </c>
      <c r="AO18">
        <f t="shared" si="11"/>
        <v>-165.33427983940649</v>
      </c>
      <c r="AP18">
        <f t="shared" si="12"/>
        <v>-7.4155805747089545</v>
      </c>
      <c r="AQ18">
        <f t="shared" si="13"/>
        <v>-2700.9249841850942</v>
      </c>
      <c r="AR18">
        <f t="shared" si="14"/>
        <v>433.0107521889197</v>
      </c>
      <c r="AS18">
        <f t="shared" si="15"/>
        <v>415.818578590058</v>
      </c>
      <c r="AT18">
        <f t="shared" si="16"/>
        <v>523.7473987108558</v>
      </c>
      <c r="AU18">
        <f t="shared" si="17"/>
        <v>1372.5767294898335</v>
      </c>
      <c r="AW18">
        <v>15</v>
      </c>
      <c r="AX18">
        <f>(R18*SUMPRODUCT(K19:$K$23, X19:$X$23)-$AZ$3*SUMPRODUCT(K18:$K$22, W19:$W$23))/Z18</f>
        <v>13232.058369498038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5.3970320000000004E-3</v>
      </c>
      <c r="O19">
        <f t="shared" si="29"/>
        <v>11147.763696566366</v>
      </c>
      <c r="P19">
        <f t="shared" si="30"/>
        <v>557.38818482831834</v>
      </c>
      <c r="Q19" s="5">
        <f t="shared" si="31"/>
        <v>25</v>
      </c>
      <c r="R19">
        <f t="shared" si="0"/>
        <v>2000000</v>
      </c>
      <c r="S19">
        <f t="shared" si="1"/>
        <v>11539.8542150989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11020.092768384773</v>
      </c>
      <c r="AC19">
        <f t="shared" si="2"/>
        <v>9462.7922477011707</v>
      </c>
      <c r="AE19">
        <f t="shared" si="3"/>
        <v>9141.2742241621709</v>
      </c>
      <c r="AF19">
        <f t="shared" si="4"/>
        <v>-457.0637112081086</v>
      </c>
      <c r="AG19">
        <f t="shared" si="5"/>
        <v>-20.500242185295388</v>
      </c>
      <c r="AH19">
        <f t="shared" si="6"/>
        <v>-8989.6509905128914</v>
      </c>
      <c r="AI19">
        <f t="shared" si="7"/>
        <v>-325.94071974412509</v>
      </c>
      <c r="AJ19">
        <f t="shared" si="8"/>
        <v>1557.3005206836024</v>
      </c>
      <c r="AK19">
        <f t="shared" si="32"/>
        <v>1379.3012296937186</v>
      </c>
      <c r="AL19">
        <f t="shared" si="9"/>
        <v>2610.6610306331959</v>
      </c>
      <c r="AN19">
        <f t="shared" si="10"/>
        <v>2999.1363549475791</v>
      </c>
      <c r="AO19">
        <f t="shared" si="11"/>
        <v>-149.95681774737898</v>
      </c>
      <c r="AP19">
        <f t="shared" si="12"/>
        <v>-6.7258699515476499</v>
      </c>
      <c r="AQ19">
        <f t="shared" si="13"/>
        <v>-2949.3906913627034</v>
      </c>
      <c r="AR19">
        <f t="shared" si="14"/>
        <v>-106.93702411405131</v>
      </c>
      <c r="AS19">
        <f t="shared" si="15"/>
        <v>510.93058720586174</v>
      </c>
      <c r="AT19">
        <f t="shared" si="16"/>
        <v>452.53127309803205</v>
      </c>
      <c r="AU19">
        <f t="shared" si="17"/>
        <v>856.52483618984252</v>
      </c>
      <c r="AW19">
        <v>16</v>
      </c>
      <c r="AX19">
        <f>(R19*SUMPRODUCT(K20:$K$23, X20:$X$23)-$AZ$3*SUMPRODUCT(K19:$K$22, W20:$W$23))/Z19</f>
        <v>11539.8542150989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6.3737730000000001E-3</v>
      </c>
      <c r="O20">
        <f t="shared" si="29"/>
        <v>11147.763696566366</v>
      </c>
      <c r="P20">
        <f t="shared" si="30"/>
        <v>557.38818482831834</v>
      </c>
      <c r="Q20" s="5">
        <f t="shared" si="31"/>
        <v>25</v>
      </c>
      <c r="R20">
        <f t="shared" si="0"/>
        <v>2000000</v>
      </c>
      <c r="S20">
        <f t="shared" si="1"/>
        <v>9380.5665036733462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9462.7922477011707</v>
      </c>
      <c r="AC20">
        <f t="shared" si="2"/>
        <v>7566.2057999174367</v>
      </c>
      <c r="AE20">
        <f t="shared" si="3"/>
        <v>8991.5970750849883</v>
      </c>
      <c r="AF20">
        <f t="shared" si="4"/>
        <v>-449.57985375424948</v>
      </c>
      <c r="AG20">
        <f t="shared" si="5"/>
        <v>-20.164575873308337</v>
      </c>
      <c r="AH20">
        <f t="shared" si="6"/>
        <v>-10453.11121072774</v>
      </c>
      <c r="AI20">
        <f t="shared" si="7"/>
        <v>-1931.2585652703092</v>
      </c>
      <c r="AJ20">
        <f t="shared" si="8"/>
        <v>1896.586447783734</v>
      </c>
      <c r="AK20">
        <f t="shared" si="32"/>
        <v>1260.3366628322337</v>
      </c>
      <c r="AL20">
        <f t="shared" si="9"/>
        <v>1225.6645453456586</v>
      </c>
      <c r="AN20">
        <f t="shared" si="10"/>
        <v>2717.4932773341379</v>
      </c>
      <c r="AO20">
        <f t="shared" si="11"/>
        <v>-135.87466386670692</v>
      </c>
      <c r="AP20">
        <f t="shared" si="12"/>
        <v>-6.0942565506908704</v>
      </c>
      <c r="AQ20">
        <f t="shared" si="13"/>
        <v>-3159.2006631491827</v>
      </c>
      <c r="AR20">
        <f t="shared" si="14"/>
        <v>-583.67630623244224</v>
      </c>
      <c r="AS20">
        <f t="shared" si="15"/>
        <v>573.19749524993199</v>
      </c>
      <c r="AT20">
        <f t="shared" si="16"/>
        <v>380.90634842998281</v>
      </c>
      <c r="AU20">
        <f t="shared" si="17"/>
        <v>370.42753744747262</v>
      </c>
      <c r="AW20">
        <v>17</v>
      </c>
      <c r="AX20">
        <f>(R20*SUMPRODUCT(K21:$K$23, X21:$X$23)-$AZ$3*SUMPRODUCT(K20:$K$22, W21:$W$23))/Z20</f>
        <v>9380.5665036733462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7.4983330000000003E-3</v>
      </c>
      <c r="O21">
        <f t="shared" si="29"/>
        <v>11147.763696566366</v>
      </c>
      <c r="P21">
        <f t="shared" si="30"/>
        <v>557.38818482831834</v>
      </c>
      <c r="Q21" s="5">
        <f t="shared" si="31"/>
        <v>25</v>
      </c>
      <c r="R21">
        <f t="shared" si="0"/>
        <v>2000000</v>
      </c>
      <c r="S21">
        <f t="shared" si="1"/>
        <v>6741.8051531509636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7566.2057999174367</v>
      </c>
      <c r="AC21">
        <f t="shared" si="2"/>
        <v>5342.672777132686</v>
      </c>
      <c r="AE21">
        <f t="shared" si="3"/>
        <v>8834.2591152633267</v>
      </c>
      <c r="AF21">
        <f t="shared" si="4"/>
        <v>-441.71295576316635</v>
      </c>
      <c r="AG21">
        <f t="shared" si="5"/>
        <v>-19.811729409873426</v>
      </c>
      <c r="AH21">
        <f t="shared" si="6"/>
        <v>-12096.056376146538</v>
      </c>
      <c r="AI21">
        <f t="shared" si="7"/>
        <v>-3723.3219460562523</v>
      </c>
      <c r="AJ21">
        <f t="shared" si="8"/>
        <v>2223.5330227847508</v>
      </c>
      <c r="AK21">
        <f t="shared" si="32"/>
        <v>1117.112637159232</v>
      </c>
      <c r="AL21">
        <f t="shared" si="9"/>
        <v>-382.67628611226951</v>
      </c>
      <c r="AN21">
        <f t="shared" si="10"/>
        <v>2459.4836583933643</v>
      </c>
      <c r="AO21">
        <f t="shared" si="11"/>
        <v>-122.97418291966822</v>
      </c>
      <c r="AP21">
        <f t="shared" si="12"/>
        <v>-5.5156435975381148</v>
      </c>
      <c r="AQ21">
        <f t="shared" si="13"/>
        <v>-3367.5775863011345</v>
      </c>
      <c r="AR21">
        <f t="shared" si="14"/>
        <v>-1036.5837544249766</v>
      </c>
      <c r="AS21">
        <f t="shared" si="15"/>
        <v>619.0381176377897</v>
      </c>
      <c r="AT21">
        <f t="shared" si="16"/>
        <v>311.00743591851847</v>
      </c>
      <c r="AU21">
        <f t="shared" si="17"/>
        <v>-106.53820086866855</v>
      </c>
      <c r="AW21">
        <v>18</v>
      </c>
      <c r="AX21">
        <f>(R21*SUMPRODUCT(K22:$K$23, X22:$X$23)-$AZ$3*SUMPRODUCT(K21:$K$22, W22:$W$23))/Z21</f>
        <v>6741.8051531509636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8.7783159999999995E-3</v>
      </c>
      <c r="O22">
        <f t="shared" si="29"/>
        <v>11147.763696566366</v>
      </c>
      <c r="P22">
        <f t="shared" si="30"/>
        <v>557.38818482831834</v>
      </c>
      <c r="Q22" s="5">
        <f t="shared" si="31"/>
        <v>25</v>
      </c>
      <c r="R22">
        <f t="shared" si="0"/>
        <v>2000000</v>
      </c>
      <c r="S22">
        <f t="shared" si="1"/>
        <v>3613.7087080519268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5342.672777132686</v>
      </c>
      <c r="AC22">
        <f t="shared" si="2"/>
        <v>2809.9763092603471</v>
      </c>
      <c r="AE22">
        <f t="shared" si="3"/>
        <v>8668.3666059710322</v>
      </c>
      <c r="AF22">
        <f t="shared" si="4"/>
        <v>-433.41833029855161</v>
      </c>
      <c r="AG22">
        <f t="shared" si="5"/>
        <v>-19.439698494508328</v>
      </c>
      <c r="AH22">
        <f t="shared" si="6"/>
        <v>-13913.089701308994</v>
      </c>
      <c r="AI22">
        <f t="shared" si="7"/>
        <v>-5697.5811241310221</v>
      </c>
      <c r="AJ22">
        <f t="shared" si="8"/>
        <v>2532.6964678723389</v>
      </c>
      <c r="AK22">
        <f t="shared" si="32"/>
        <v>950.43347369636183</v>
      </c>
      <c r="AL22">
        <f t="shared" si="9"/>
        <v>-2214.4511825623213</v>
      </c>
      <c r="AN22">
        <f t="shared" si="10"/>
        <v>2223.0705500881731</v>
      </c>
      <c r="AO22">
        <f t="shared" si="11"/>
        <v>-111.15352750440864</v>
      </c>
      <c r="AP22">
        <f t="shared" si="12"/>
        <v>-4.9854630278288523</v>
      </c>
      <c r="AQ22">
        <f t="shared" si="13"/>
        <v>-3568.120890781167</v>
      </c>
      <c r="AR22">
        <f t="shared" si="14"/>
        <v>-1461.1893312252314</v>
      </c>
      <c r="AS22">
        <f t="shared" si="15"/>
        <v>649.52985792744039</v>
      </c>
      <c r="AT22">
        <f t="shared" si="16"/>
        <v>243.74611287632533</v>
      </c>
      <c r="AU22">
        <f t="shared" si="17"/>
        <v>-567.91336042146577</v>
      </c>
      <c r="AW22">
        <v>19</v>
      </c>
      <c r="AX22">
        <f>(R22*SUMPRODUCT(K23:$K$23, X23:$X$23)-$AZ$3*SUMPRODUCT(K22:$K$22, W23:$W$23))/Z22</f>
        <v>3613.7087080519268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1.019566E-2</v>
      </c>
      <c r="O23">
        <f t="shared" si="29"/>
        <v>11147.763696566366</v>
      </c>
      <c r="P23">
        <f t="shared" si="30"/>
        <v>557.38818482831834</v>
      </c>
      <c r="Q23" s="5">
        <f t="shared" si="31"/>
        <v>25</v>
      </c>
      <c r="R23">
        <f t="shared" si="0"/>
        <v>2000000</v>
      </c>
      <c r="S23">
        <f t="shared" si="1"/>
        <v>3688.1942246264457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2809.9763092603471</v>
      </c>
      <c r="AC23">
        <f t="shared" si="2"/>
        <v>2809.9763092603471</v>
      </c>
      <c r="AE23">
        <f t="shared" si="3"/>
        <v>8493.3032212414873</v>
      </c>
      <c r="AF23">
        <f t="shared" si="4"/>
        <v>-424.66516106207439</v>
      </c>
      <c r="AG23">
        <f t="shared" si="5"/>
        <v>-19.047100953210727</v>
      </c>
      <c r="AH23">
        <f t="shared" si="6"/>
        <v>-15856.044508201505</v>
      </c>
      <c r="AI23">
        <f t="shared" si="7"/>
        <v>-7806.4535489753034</v>
      </c>
      <c r="AJ23">
        <f t="shared" si="8"/>
        <v>0</v>
      </c>
      <c r="AK23">
        <f t="shared" si="32"/>
        <v>761.50300586078322</v>
      </c>
      <c r="AL23">
        <f t="shared" si="9"/>
        <v>-7044.9505431145199</v>
      </c>
      <c r="AN23">
        <f t="shared" si="10"/>
        <v>2006.4797047657723</v>
      </c>
      <c r="AO23">
        <f t="shared" si="11"/>
        <v>-100.32398523828861</v>
      </c>
      <c r="AP23">
        <f t="shared" si="12"/>
        <v>-4.4997359097766623</v>
      </c>
      <c r="AQ23">
        <f t="shared" si="13"/>
        <v>-3745.8725627505205</v>
      </c>
      <c r="AR23">
        <f t="shared" si="14"/>
        <v>-1844.2165791328136</v>
      </c>
      <c r="AS23">
        <f t="shared" si="15"/>
        <v>0</v>
      </c>
      <c r="AT23">
        <f t="shared" si="16"/>
        <v>179.89942035231491</v>
      </c>
      <c r="AU23">
        <f t="shared" si="17"/>
        <v>-1664.3171587804986</v>
      </c>
      <c r="AW23">
        <v>20</v>
      </c>
      <c r="AX23">
        <f>(R23*SUMPRODUCT(K$23:$K24, X$23:$X24)-$AZ$3*SUMPRODUCT(K$22:$K23, W$23:$W24))/Z23</f>
        <v>3688.1942246264457</v>
      </c>
    </row>
    <row r="25" spans="5:50" x14ac:dyDescent="0.25">
      <c r="AN25" s="6">
        <f t="shared" ref="AN25:AU25" si="33">SUM(AN3:AN23)</f>
        <v>111261.17611170773</v>
      </c>
      <c r="AO25" s="6">
        <f t="shared" si="33"/>
        <v>-13923.881578010161</v>
      </c>
      <c r="AP25" s="6">
        <f t="shared" si="33"/>
        <v>-1746.9471514008794</v>
      </c>
      <c r="AQ25" s="6">
        <f t="shared" si="33"/>
        <v>-50408.277420057726</v>
      </c>
      <c r="AR25" s="6">
        <f t="shared" si="33"/>
        <v>45182.069962238988</v>
      </c>
      <c r="AS25" s="6">
        <f t="shared" si="33"/>
        <v>-7052.5099082350234</v>
      </c>
      <c r="AT25" s="6">
        <f t="shared" si="33"/>
        <v>6801.1446724760108</v>
      </c>
      <c r="AU25" s="7">
        <f t="shared" si="33"/>
        <v>44930.704726479955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44740.924611384173</v>
      </c>
      <c r="K3">
        <v>1</v>
      </c>
      <c r="L3" s="2">
        <v>0</v>
      </c>
      <c r="O3">
        <f>$C$3</f>
        <v>44740.924611384173</v>
      </c>
      <c r="P3">
        <f>O3*B5</f>
        <v>35792.739689107337</v>
      </c>
      <c r="Q3" s="5">
        <f>B8</f>
        <v>1522.432587</v>
      </c>
      <c r="R3">
        <f t="shared" ref="R3:R23" si="0">$C$6</f>
        <v>2000000</v>
      </c>
      <c r="S3">
        <f t="shared" ref="S3:S23" si="1">AX3</f>
        <v>2.9103830456733704E-11</v>
      </c>
      <c r="W3">
        <v>1</v>
      </c>
      <c r="Z3">
        <v>1</v>
      </c>
      <c r="AC3">
        <f t="shared" ref="AC3:AC23" si="2">S3*Z3</f>
        <v>2.9103830456733704E-11</v>
      </c>
      <c r="AE3">
        <f t="shared" ref="AE3:AE23" si="3">$Z3*O3</f>
        <v>44740.924611384173</v>
      </c>
      <c r="AF3">
        <f t="shared" ref="AF3:AF23" si="4">-$Z3*P3</f>
        <v>-35792.739689107337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7425.7523352768358</v>
      </c>
      <c r="AJ3">
        <f t="shared" ref="AJ3:AJ23" si="8">AB3-AC3</f>
        <v>-2.9103830456733704E-11</v>
      </c>
      <c r="AL3">
        <f t="shared" ref="AL3:AL23" si="9">SUM(AI3:AK3)</f>
        <v>7425.7523352768067</v>
      </c>
      <c r="AN3">
        <f t="shared" ref="AN3:AN23" si="10">AE3*$K3</f>
        <v>44740.924611384173</v>
      </c>
      <c r="AO3">
        <f t="shared" ref="AO3:AO23" si="11">AF3*$K3</f>
        <v>-35792.739689107337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7425.7523352768358</v>
      </c>
      <c r="AS3">
        <f t="shared" ref="AS3:AS23" si="15">AJ3*$K3</f>
        <v>-2.9103830456733704E-11</v>
      </c>
      <c r="AT3">
        <f t="shared" ref="AT3:AT23" si="16">AK3*$K3</f>
        <v>0</v>
      </c>
      <c r="AU3">
        <f t="shared" ref="AU3:AU23" si="17">AL3*$K3</f>
        <v>7425.7523352768067</v>
      </c>
      <c r="AW3">
        <v>0</v>
      </c>
      <c r="AX3">
        <f>(R3*SUMPRODUCT(K4:$K$23, X4:$X$23)-$AZ$3*SUMPRODUCT(K3:$K$22, W4:$W$23))/Z3</f>
        <v>2.9103830456733704E-11</v>
      </c>
      <c r="AZ3">
        <f>$C$6*SUMPRODUCT(K4:$K$23, X4:$X$23)/SUMPRODUCT(K3:K22, W4:W23)</f>
        <v>16787.040435097915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12979.189381802553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2.9103830456733704E-11</v>
      </c>
      <c r="AC4">
        <f t="shared" si="2"/>
        <v>12822.3457423074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-12822.345742307371</v>
      </c>
      <c r="AK4">
        <f>H4*SUM(AB4, AE4:AF4)</f>
        <v>1.4959368854761124E-12</v>
      </c>
      <c r="AL4">
        <f t="shared" si="9"/>
        <v>-16990.82574230737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-3964.6946927905642</v>
      </c>
      <c r="AR4">
        <f t="shared" si="14"/>
        <v>-3964.6946927905642</v>
      </c>
      <c r="AS4">
        <f t="shared" si="15"/>
        <v>-12195.497186900675</v>
      </c>
      <c r="AT4">
        <f t="shared" si="16"/>
        <v>1.4228047227278983E-12</v>
      </c>
      <c r="AU4">
        <f t="shared" si="17"/>
        <v>-16160.191879691238</v>
      </c>
      <c r="AW4">
        <v>1</v>
      </c>
      <c r="AX4">
        <f>(R4*SUMPRODUCT(K5:$K$23, X5:$X$23)-$AZ$3*SUMPRODUCT(K4:$K$22, W5:$W$23))/Z4</f>
        <v>12979.189381802553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2.1892320000000002E-3</v>
      </c>
      <c r="O5">
        <f t="shared" ref="O5:O23" si="29">$C$3</f>
        <v>44740.924611384173</v>
      </c>
      <c r="P5">
        <f t="shared" ref="P5:P23" si="30">O5*$C$5</f>
        <v>2237.0462305692085</v>
      </c>
      <c r="Q5" s="5">
        <f t="shared" ref="Q5:Q23" si="31">$C$8</f>
        <v>25</v>
      </c>
      <c r="R5">
        <f t="shared" si="0"/>
        <v>2000000</v>
      </c>
      <c r="S5">
        <f t="shared" si="1"/>
        <v>25294.940372284618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12822.3457423074</v>
      </c>
      <c r="AC5">
        <f t="shared" si="2"/>
        <v>24684.670229549316</v>
      </c>
      <c r="AE5">
        <f t="shared" si="3"/>
        <v>43661.497261612058</v>
      </c>
      <c r="AF5">
        <f t="shared" si="4"/>
        <v>-2183.0748630806029</v>
      </c>
      <c r="AG5">
        <f t="shared" si="5"/>
        <v>-24.396845640122592</v>
      </c>
      <c r="AH5">
        <f t="shared" si="6"/>
        <v>-4325.5535901926405</v>
      </c>
      <c r="AI5">
        <f t="shared" si="7"/>
        <v>37128.471962698692</v>
      </c>
      <c r="AJ5">
        <f t="shared" si="8"/>
        <v>-11862.324487241916</v>
      </c>
      <c r="AK5">
        <f>H5*SUM(AB5, AE5:AF5)</f>
        <v>2818.2098665095364</v>
      </c>
      <c r="AL5">
        <f t="shared" si="9"/>
        <v>28084.357341966312</v>
      </c>
      <c r="AN5">
        <f t="shared" si="10"/>
        <v>39478.095825706194</v>
      </c>
      <c r="AO5">
        <f t="shared" si="11"/>
        <v>-1973.9047912853098</v>
      </c>
      <c r="AP5">
        <f t="shared" si="12"/>
        <v>-22.059275802081398</v>
      </c>
      <c r="AQ5">
        <f t="shared" si="13"/>
        <v>-3911.1031421955317</v>
      </c>
      <c r="AR5">
        <f t="shared" si="14"/>
        <v>33571.028616423275</v>
      </c>
      <c r="AS5">
        <f t="shared" si="15"/>
        <v>-10725.742638118292</v>
      </c>
      <c r="AT5">
        <f t="shared" si="16"/>
        <v>2548.184696928241</v>
      </c>
      <c r="AU5">
        <f t="shared" si="17"/>
        <v>25393.47067523322</v>
      </c>
      <c r="AW5">
        <v>2</v>
      </c>
      <c r="AX5">
        <f>(R5*SUMPRODUCT(K6:$K$23, X6:$X$23)-$AZ$3*SUMPRODUCT(K5:$K$22, W6:$W$23))/Z5</f>
        <v>25294.940372284618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2.8741389999999999E-3</v>
      </c>
      <c r="O6">
        <f t="shared" si="29"/>
        <v>44740.924611384173</v>
      </c>
      <c r="P6">
        <f t="shared" si="30"/>
        <v>2237.0462305692085</v>
      </c>
      <c r="Q6" s="5">
        <f t="shared" si="31"/>
        <v>25</v>
      </c>
      <c r="R6">
        <f t="shared" si="0"/>
        <v>2000000</v>
      </c>
      <c r="S6">
        <f t="shared" si="1"/>
        <v>36009.176150341686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24684.670229549316</v>
      </c>
      <c r="AC6">
        <f t="shared" si="2"/>
        <v>34688.009931843495</v>
      </c>
      <c r="AE6">
        <f t="shared" si="3"/>
        <v>43099.39307691795</v>
      </c>
      <c r="AF6">
        <f t="shared" si="4"/>
        <v>-2154.9696538458975</v>
      </c>
      <c r="AG6">
        <f t="shared" si="5"/>
        <v>-24.08275725819011</v>
      </c>
      <c r="AH6">
        <f t="shared" si="6"/>
        <v>-5609.5940425005037</v>
      </c>
      <c r="AI6">
        <f t="shared" si="7"/>
        <v>35310.74662331336</v>
      </c>
      <c r="AJ6">
        <f t="shared" si="8"/>
        <v>-10003.339702294179</v>
      </c>
      <c r="AK6">
        <f>H6*SUM(AB6, AE6:AF6)</f>
        <v>3589.9114227983887</v>
      </c>
      <c r="AL6">
        <f t="shared" si="9"/>
        <v>28897.318343817569</v>
      </c>
      <c r="AN6">
        <f t="shared" si="10"/>
        <v>36948.752567166724</v>
      </c>
      <c r="AO6">
        <f t="shared" si="11"/>
        <v>-1847.4376283583363</v>
      </c>
      <c r="AP6">
        <f t="shared" si="12"/>
        <v>-20.645948249896719</v>
      </c>
      <c r="AQ6">
        <f t="shared" si="13"/>
        <v>-4809.058492046529</v>
      </c>
      <c r="AR6">
        <f t="shared" si="14"/>
        <v>30271.610498511964</v>
      </c>
      <c r="AS6">
        <f t="shared" si="15"/>
        <v>-8575.7802400082855</v>
      </c>
      <c r="AT6">
        <f t="shared" si="16"/>
        <v>3077.6013170835222</v>
      </c>
      <c r="AU6">
        <f t="shared" si="17"/>
        <v>24773.431575587201</v>
      </c>
      <c r="AW6">
        <v>3</v>
      </c>
      <c r="AX6">
        <f>(R6*SUMPRODUCT(K7:$K$23, X7:$X$23)-$AZ$3*SUMPRODUCT(K6:$K$22, W7:$W$23))/Z6</f>
        <v>36009.176150341686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3.657909E-3</v>
      </c>
      <c r="O7">
        <f t="shared" si="29"/>
        <v>44740.924611384173</v>
      </c>
      <c r="P7">
        <f t="shared" si="30"/>
        <v>2237.0462305692085</v>
      </c>
      <c r="Q7" s="5">
        <f t="shared" si="31"/>
        <v>25</v>
      </c>
      <c r="R7">
        <f t="shared" si="0"/>
        <v>2000000</v>
      </c>
      <c r="S7">
        <f t="shared" si="1"/>
        <v>45109.357137307365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34688.009931843495</v>
      </c>
      <c r="AC7">
        <f t="shared" si="2"/>
        <v>42860.812937195922</v>
      </c>
      <c r="AE7">
        <f t="shared" si="3"/>
        <v>42510.745488318178</v>
      </c>
      <c r="AF7">
        <f t="shared" si="4"/>
        <v>-2125.5372744159085</v>
      </c>
      <c r="AG7">
        <f t="shared" si="5"/>
        <v>-23.753837151088661</v>
      </c>
      <c r="AH7">
        <f t="shared" si="6"/>
        <v>-7047.4027615639143</v>
      </c>
      <c r="AI7">
        <f t="shared" si="7"/>
        <v>33314.051615187265</v>
      </c>
      <c r="AJ7">
        <f t="shared" si="8"/>
        <v>-8172.8030053524271</v>
      </c>
      <c r="AK7">
        <f>H7*SUM(AB7, AE7:AF7)</f>
        <v>4632.0175595925139</v>
      </c>
      <c r="AL7">
        <f t="shared" si="9"/>
        <v>29773.266169427352</v>
      </c>
      <c r="AN7">
        <f t="shared" si="10"/>
        <v>34326.184295884756</v>
      </c>
      <c r="AO7">
        <f t="shared" si="11"/>
        <v>-1716.3092147942375</v>
      </c>
      <c r="AP7">
        <f t="shared" si="12"/>
        <v>-19.180529120731769</v>
      </c>
      <c r="AQ7">
        <f t="shared" si="13"/>
        <v>-5690.571718325813</v>
      </c>
      <c r="AR7">
        <f t="shared" si="14"/>
        <v>26900.122833643971</v>
      </c>
      <c r="AS7">
        <f t="shared" si="15"/>
        <v>-6599.299517172195</v>
      </c>
      <c r="AT7">
        <f t="shared" si="16"/>
        <v>3740.2187749457262</v>
      </c>
      <c r="AU7">
        <f t="shared" si="17"/>
        <v>24041.042091417501</v>
      </c>
      <c r="AW7">
        <v>4</v>
      </c>
      <c r="AX7">
        <f>(R7*SUMPRODUCT(K8:$K$23, X8:$X$23)-$AZ$3*SUMPRODUCT(K7:$K$22, W8:$W$23))/Z7</f>
        <v>45109.357137307365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4.4868319999999996E-3</v>
      </c>
      <c r="O8">
        <f t="shared" si="29"/>
        <v>44740.924611384173</v>
      </c>
      <c r="P8">
        <f t="shared" si="30"/>
        <v>2237.0462305692085</v>
      </c>
      <c r="Q8" s="5">
        <f t="shared" si="31"/>
        <v>25</v>
      </c>
      <c r="R8">
        <f t="shared" si="0"/>
        <v>2000000</v>
      </c>
      <c r="S8">
        <f t="shared" si="1"/>
        <v>52655.915955660726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42860.812937195922</v>
      </c>
      <c r="AC8">
        <f t="shared" si="2"/>
        <v>49306.408486418106</v>
      </c>
      <c r="AE8">
        <f t="shared" si="3"/>
        <v>41894.899460234148</v>
      </c>
      <c r="AF8">
        <f t="shared" si="4"/>
        <v>-2094.7449730117073</v>
      </c>
      <c r="AG8">
        <f t="shared" si="5"/>
        <v>-23.409719302925481</v>
      </c>
      <c r="AH8">
        <f t="shared" si="6"/>
        <v>-8526.3581321834736</v>
      </c>
      <c r="AI8">
        <f t="shared" si="7"/>
        <v>31250.386635736046</v>
      </c>
      <c r="AJ8">
        <f t="shared" si="8"/>
        <v>-6445.5955492221838</v>
      </c>
      <c r="AK8">
        <f t="shared" ref="AK8:AK23" si="32">H8*SUM(AB8:AB8, AE8:AF8)</f>
        <v>5794.5338164517261</v>
      </c>
      <c r="AL8">
        <f t="shared" si="9"/>
        <v>30599.324902965589</v>
      </c>
      <c r="AN8">
        <f t="shared" si="10"/>
        <v>31612.846117922836</v>
      </c>
      <c r="AO8">
        <f t="shared" si="11"/>
        <v>-1580.6423058961418</v>
      </c>
      <c r="AP8">
        <f t="shared" si="12"/>
        <v>-17.664390260432313</v>
      </c>
      <c r="AQ8">
        <f t="shared" si="13"/>
        <v>-6433.7771674296719</v>
      </c>
      <c r="AR8">
        <f t="shared" si="14"/>
        <v>23580.762254336594</v>
      </c>
      <c r="AS8">
        <f t="shared" si="15"/>
        <v>-4863.6856242927097</v>
      </c>
      <c r="AT8">
        <f t="shared" si="16"/>
        <v>4372.4106806476811</v>
      </c>
      <c r="AU8">
        <f t="shared" si="17"/>
        <v>23089.487310691566</v>
      </c>
      <c r="AW8">
        <v>5</v>
      </c>
      <c r="AX8">
        <f>(R8*SUMPRODUCT(K9:$K$23, X9:$X$23)-$AZ$3*SUMPRODUCT(K8:$K$22, W9:$W$23))/Z8</f>
        <v>52655.915955660726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5.3970320000000004E-3</v>
      </c>
      <c r="O9">
        <f t="shared" si="29"/>
        <v>44740.924611384173</v>
      </c>
      <c r="P9">
        <f t="shared" si="30"/>
        <v>2237.0462305692085</v>
      </c>
      <c r="Q9" s="5">
        <f t="shared" si="31"/>
        <v>25</v>
      </c>
      <c r="R9">
        <f t="shared" si="0"/>
        <v>2000000</v>
      </c>
      <c r="S9">
        <f t="shared" si="1"/>
        <v>58637.872995818791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49306.408486418106</v>
      </c>
      <c r="AC9">
        <f t="shared" si="2"/>
        <v>54062.428033825825</v>
      </c>
      <c r="AE9">
        <f t="shared" si="3"/>
        <v>41249.842352608146</v>
      </c>
      <c r="AF9">
        <f t="shared" si="4"/>
        <v>-2062.4921176304074</v>
      </c>
      <c r="AG9">
        <f t="shared" si="5"/>
        <v>-23.049279105707321</v>
      </c>
      <c r="AH9">
        <f t="shared" si="6"/>
        <v>-10107.440335112522</v>
      </c>
      <c r="AI9">
        <f t="shared" si="7"/>
        <v>29056.860620759515</v>
      </c>
      <c r="AJ9">
        <f t="shared" si="8"/>
        <v>-4756.0195474077191</v>
      </c>
      <c r="AK9">
        <f t="shared" si="32"/>
        <v>6495.4418901504559</v>
      </c>
      <c r="AL9">
        <f t="shared" si="9"/>
        <v>30796.28296350225</v>
      </c>
      <c r="AN9">
        <f t="shared" si="10"/>
        <v>28997.672922148417</v>
      </c>
      <c r="AO9">
        <f t="shared" si="11"/>
        <v>-1449.8836461074209</v>
      </c>
      <c r="AP9">
        <f t="shared" si="12"/>
        <v>-16.203103296377819</v>
      </c>
      <c r="AQ9">
        <f t="shared" si="13"/>
        <v>-7105.2937951214117</v>
      </c>
      <c r="AR9">
        <f t="shared" si="14"/>
        <v>20426.292377623209</v>
      </c>
      <c r="AS9">
        <f t="shared" si="15"/>
        <v>-3343.3703350469505</v>
      </c>
      <c r="AT9">
        <f t="shared" si="16"/>
        <v>4566.1434971155768</v>
      </c>
      <c r="AU9">
        <f t="shared" si="17"/>
        <v>21649.065539691834</v>
      </c>
      <c r="AW9">
        <v>6</v>
      </c>
      <c r="AX9">
        <f>(R9*SUMPRODUCT(K10:$K$23, X10:$X$23)-$AZ$3*SUMPRODUCT(K9:$K$22, W10:$W$23))/Z9</f>
        <v>58637.872995818791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6.3737730000000001E-3</v>
      </c>
      <c r="O10">
        <f t="shared" si="29"/>
        <v>44740.924611384173</v>
      </c>
      <c r="P10">
        <f t="shared" si="30"/>
        <v>2237.0462305692085</v>
      </c>
      <c r="Q10" s="5">
        <f t="shared" si="31"/>
        <v>25</v>
      </c>
      <c r="R10">
        <f t="shared" si="0"/>
        <v>2000000</v>
      </c>
      <c r="S10">
        <f t="shared" si="1"/>
        <v>62970.134982037009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54062.428033825825</v>
      </c>
      <c r="AC10">
        <f t="shared" si="2"/>
        <v>57106.042274685416</v>
      </c>
      <c r="AE10">
        <f t="shared" si="3"/>
        <v>40574.42679764075</v>
      </c>
      <c r="AF10">
        <f t="shared" si="4"/>
        <v>-2028.7213398820375</v>
      </c>
      <c r="AG10">
        <f t="shared" si="5"/>
        <v>-22.671875441816823</v>
      </c>
      <c r="AH10">
        <f t="shared" si="6"/>
        <v>-11752.869826673717</v>
      </c>
      <c r="AI10">
        <f t="shared" si="7"/>
        <v>26770.163755643174</v>
      </c>
      <c r="AJ10">
        <f t="shared" si="8"/>
        <v>-3043.6142408595915</v>
      </c>
      <c r="AK10">
        <f t="shared" si="32"/>
        <v>5028.6216485930408</v>
      </c>
      <c r="AL10">
        <f t="shared" si="9"/>
        <v>28755.171163376624</v>
      </c>
      <c r="AN10">
        <f t="shared" si="10"/>
        <v>27053.847679211711</v>
      </c>
      <c r="AO10">
        <f t="shared" si="11"/>
        <v>-1352.6923839605856</v>
      </c>
      <c r="AP10">
        <f t="shared" si="12"/>
        <v>-15.116947131848027</v>
      </c>
      <c r="AQ10">
        <f t="shared" si="13"/>
        <v>-7836.4717675548854</v>
      </c>
      <c r="AR10">
        <f t="shared" si="14"/>
        <v>17849.566580564391</v>
      </c>
      <c r="AS10">
        <f t="shared" si="15"/>
        <v>-2029.3934521160709</v>
      </c>
      <c r="AT10">
        <f t="shared" si="16"/>
        <v>3352.9386575421204</v>
      </c>
      <c r="AU10">
        <f t="shared" si="17"/>
        <v>19173.111785990441</v>
      </c>
      <c r="AW10">
        <v>7</v>
      </c>
      <c r="AX10">
        <f>(R10*SUMPRODUCT(K11:$K$23, X11:$X$23)-$AZ$3*SUMPRODUCT(K10:$K$22, W11:$W$23))/Z10</f>
        <v>62970.134982037009</v>
      </c>
    </row>
    <row r="11" spans="1:52" x14ac:dyDescent="0.25">
      <c r="A11" t="s">
        <v>33</v>
      </c>
      <c r="C11" s="24">
        <f>AU25</f>
        <v>222709.47332111772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7.4983330000000003E-3</v>
      </c>
      <c r="O11">
        <f t="shared" si="29"/>
        <v>44740.924611384173</v>
      </c>
      <c r="P11">
        <f t="shared" si="30"/>
        <v>2237.0462305692085</v>
      </c>
      <c r="Q11" s="5">
        <f t="shared" si="31"/>
        <v>25</v>
      </c>
      <c r="R11">
        <f t="shared" si="0"/>
        <v>2000000</v>
      </c>
      <c r="S11">
        <f t="shared" si="1"/>
        <v>65803.287527277222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57106.042274685416</v>
      </c>
      <c r="AC11">
        <f t="shared" si="2"/>
        <v>58631.138261104184</v>
      </c>
      <c r="AE11">
        <f t="shared" si="3"/>
        <v>39864.441966251507</v>
      </c>
      <c r="AF11">
        <f t="shared" si="4"/>
        <v>-1993.2220983125753</v>
      </c>
      <c r="AG11">
        <f t="shared" si="5"/>
        <v>-22.275155415601393</v>
      </c>
      <c r="AH11">
        <f t="shared" si="6"/>
        <v>-13600.101743781173</v>
      </c>
      <c r="AI11">
        <f t="shared" si="7"/>
        <v>24248.842968742159</v>
      </c>
      <c r="AJ11">
        <f t="shared" si="8"/>
        <v>-1525.095986418768</v>
      </c>
      <c r="AK11">
        <f t="shared" si="32"/>
        <v>4872.3335479166299</v>
      </c>
      <c r="AL11">
        <f t="shared" si="9"/>
        <v>27596.080530240022</v>
      </c>
      <c r="AN11">
        <f t="shared" si="10"/>
        <v>25283.411436877759</v>
      </c>
      <c r="AO11">
        <f t="shared" si="11"/>
        <v>-1264.170571843888</v>
      </c>
      <c r="AP11">
        <f t="shared" si="12"/>
        <v>-14.12767597925574</v>
      </c>
      <c r="AQ11">
        <f t="shared" si="13"/>
        <v>-8625.6561238840623</v>
      </c>
      <c r="AR11">
        <f t="shared" si="14"/>
        <v>15379.457065170556</v>
      </c>
      <c r="AS11">
        <f t="shared" si="15"/>
        <v>-967.26875891052259</v>
      </c>
      <c r="AT11">
        <f t="shared" si="16"/>
        <v>3090.2028894313435</v>
      </c>
      <c r="AU11">
        <f t="shared" si="17"/>
        <v>17502.391195691376</v>
      </c>
      <c r="AW11">
        <v>8</v>
      </c>
      <c r="AX11">
        <f>(R11*SUMPRODUCT(K12:$K$23, X12:$X$23)-$AZ$3*SUMPRODUCT(K11:$K$22, W12:$W$23))/Z11</f>
        <v>65803.287527277222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8.7783159999999995E-3</v>
      </c>
      <c r="O12">
        <f t="shared" si="29"/>
        <v>44740.924611384173</v>
      </c>
      <c r="P12">
        <f t="shared" si="30"/>
        <v>2237.0462305692085</v>
      </c>
      <c r="Q12" s="5">
        <f t="shared" si="31"/>
        <v>25</v>
      </c>
      <c r="R12">
        <f t="shared" si="0"/>
        <v>2000000</v>
      </c>
      <c r="S12">
        <f t="shared" si="1"/>
        <v>67307.568222649046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58631.138261104184</v>
      </c>
      <c r="AC12">
        <f t="shared" si="2"/>
        <v>58845.298653213918</v>
      </c>
      <c r="AE12">
        <f t="shared" si="3"/>
        <v>39115.854877845573</v>
      </c>
      <c r="AF12">
        <f t="shared" si="4"/>
        <v>-1955.7927438922786</v>
      </c>
      <c r="AG12">
        <f t="shared" si="5"/>
        <v>-21.856865508258117</v>
      </c>
      <c r="AH12">
        <f t="shared" si="6"/>
        <v>-15643.068254980828</v>
      </c>
      <c r="AI12">
        <f t="shared" si="7"/>
        <v>21495.137013464213</v>
      </c>
      <c r="AJ12">
        <f t="shared" si="8"/>
        <v>-214.16039210973395</v>
      </c>
      <c r="AK12">
        <f t="shared" si="32"/>
        <v>6705.384027654025</v>
      </c>
      <c r="AL12">
        <f t="shared" si="9"/>
        <v>27986.360649008504</v>
      </c>
      <c r="AN12">
        <f t="shared" si="10"/>
        <v>23185.636960147716</v>
      </c>
      <c r="AO12">
        <f t="shared" si="11"/>
        <v>-1159.2818480073856</v>
      </c>
      <c r="AP12">
        <f t="shared" si="12"/>
        <v>-12.955497210627724</v>
      </c>
      <c r="AQ12">
        <f t="shared" si="13"/>
        <v>-9272.3143245993506</v>
      </c>
      <c r="AR12">
        <f t="shared" si="14"/>
        <v>12741.085290330353</v>
      </c>
      <c r="AS12">
        <f t="shared" si="15"/>
        <v>-126.9420064627426</v>
      </c>
      <c r="AT12">
        <f t="shared" si="16"/>
        <v>3974.5673520128935</v>
      </c>
      <c r="AU12">
        <f t="shared" si="17"/>
        <v>16588.710635880503</v>
      </c>
      <c r="AW12">
        <v>9</v>
      </c>
      <c r="AX12">
        <f>(R12*SUMPRODUCT(K13:$K$23, X13:$X$23)-$AZ$3*SUMPRODUCT(K12:$K$22, W13:$W$23))/Z12</f>
        <v>67307.568222649046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1.019566E-2</v>
      </c>
      <c r="O13">
        <f t="shared" si="29"/>
        <v>44740.924611384173</v>
      </c>
      <c r="P13">
        <f t="shared" si="30"/>
        <v>2237.0462305692085</v>
      </c>
      <c r="Q13" s="5">
        <f t="shared" si="31"/>
        <v>25</v>
      </c>
      <c r="R13">
        <f t="shared" si="0"/>
        <v>2000000</v>
      </c>
      <c r="S13">
        <f t="shared" si="1"/>
        <v>67675.530233346537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58845.298653213918</v>
      </c>
      <c r="AC13">
        <f t="shared" si="2"/>
        <v>57972.081915477604</v>
      </c>
      <c r="AE13">
        <f t="shared" si="3"/>
        <v>38325.884372123262</v>
      </c>
      <c r="AF13">
        <f t="shared" si="4"/>
        <v>-1916.294218606163</v>
      </c>
      <c r="AG13">
        <f t="shared" si="5"/>
        <v>-21.415451683787605</v>
      </c>
      <c r="AH13">
        <f t="shared" si="6"/>
        <v>-17827.613551034159</v>
      </c>
      <c r="AI13">
        <f t="shared" si="7"/>
        <v>18560.561150799153</v>
      </c>
      <c r="AJ13">
        <f t="shared" si="8"/>
        <v>873.21673773631483</v>
      </c>
      <c r="AK13">
        <f t="shared" si="32"/>
        <v>9896.9829470193527</v>
      </c>
      <c r="AL13">
        <f t="shared" si="9"/>
        <v>29330.760835554822</v>
      </c>
      <c r="AN13">
        <f t="shared" si="10"/>
        <v>20579.208007262558</v>
      </c>
      <c r="AO13">
        <f t="shared" si="11"/>
        <v>-1028.9604003631277</v>
      </c>
      <c r="AP13">
        <f t="shared" si="12"/>
        <v>-11.499096289365825</v>
      </c>
      <c r="AQ13">
        <f t="shared" si="13"/>
        <v>-9572.5949590005384</v>
      </c>
      <c r="AR13">
        <f t="shared" si="14"/>
        <v>9966.1535516095246</v>
      </c>
      <c r="AS13">
        <f t="shared" si="15"/>
        <v>468.87656151177055</v>
      </c>
      <c r="AT13">
        <f t="shared" si="16"/>
        <v>5314.2171158660767</v>
      </c>
      <c r="AU13">
        <f t="shared" si="17"/>
        <v>15749.247228987373</v>
      </c>
      <c r="AW13">
        <v>10</v>
      </c>
      <c r="AX13">
        <f>(R13*SUMPRODUCT(K14:$K$23, X14:$X$23)-$AZ$3*SUMPRODUCT(K13:$K$22, W14:$W$23))/Z13</f>
        <v>67675.530233346537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1.1804551E-2</v>
      </c>
      <c r="O14">
        <f t="shared" si="29"/>
        <v>44740.924611384173</v>
      </c>
      <c r="P14">
        <f t="shared" si="30"/>
        <v>2237.0462305692085</v>
      </c>
      <c r="Q14" s="5">
        <f t="shared" si="31"/>
        <v>25</v>
      </c>
      <c r="R14">
        <f t="shared" si="0"/>
        <v>2000000</v>
      </c>
      <c r="S14">
        <f t="shared" si="1"/>
        <v>66460.812933325506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57972.081915477604</v>
      </c>
      <c r="AC14">
        <f t="shared" si="2"/>
        <v>55690.166611923582</v>
      </c>
      <c r="AE14">
        <f t="shared" si="3"/>
        <v>37490.205671711199</v>
      </c>
      <c r="AF14">
        <f t="shared" si="4"/>
        <v>-1874.5102835855598</v>
      </c>
      <c r="AG14">
        <f t="shared" si="5"/>
        <v>-20.948497375360425</v>
      </c>
      <c r="AH14">
        <f t="shared" si="6"/>
        <v>-20223.983327144535</v>
      </c>
      <c r="AI14">
        <f t="shared" si="7"/>
        <v>15370.763563605749</v>
      </c>
      <c r="AJ14">
        <f t="shared" si="8"/>
        <v>2281.9153035540221</v>
      </c>
      <c r="AK14">
        <f t="shared" si="32"/>
        <v>8008.3061038693295</v>
      </c>
      <c r="AL14">
        <f t="shared" si="9"/>
        <v>25660.984971029102</v>
      </c>
      <c r="AN14">
        <f t="shared" si="10"/>
        <v>18543.702954879551</v>
      </c>
      <c r="AO14">
        <f t="shared" si="11"/>
        <v>-927.1851477439775</v>
      </c>
      <c r="AP14">
        <f t="shared" si="12"/>
        <v>-10.361711965023389</v>
      </c>
      <c r="AQ14">
        <f t="shared" si="13"/>
        <v>-10003.347078620793</v>
      </c>
      <c r="AR14">
        <f t="shared" si="14"/>
        <v>7602.8090165497597</v>
      </c>
      <c r="AS14">
        <f t="shared" si="15"/>
        <v>1128.699050835806</v>
      </c>
      <c r="AT14">
        <f t="shared" si="16"/>
        <v>3961.1318983495812</v>
      </c>
      <c r="AU14">
        <f t="shared" si="17"/>
        <v>12692.639965735149</v>
      </c>
      <c r="AW14">
        <v>11</v>
      </c>
      <c r="AX14">
        <f>(R14*SUMPRODUCT(K15:$K$23, X15:$X$23)-$AZ$3*SUMPRODUCT(K14:$K$22, W15:$W$23))/Z14</f>
        <v>66460.812933325506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1.3628751999999999E-2</v>
      </c>
      <c r="O15">
        <f t="shared" si="29"/>
        <v>44740.924611384173</v>
      </c>
      <c r="P15">
        <f t="shared" si="30"/>
        <v>2237.0462305692085</v>
      </c>
      <c r="Q15" s="5">
        <f t="shared" si="31"/>
        <v>25</v>
      </c>
      <c r="R15">
        <f t="shared" si="0"/>
        <v>2000000</v>
      </c>
      <c r="S15">
        <f t="shared" si="1"/>
        <v>63853.347505178644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55690.166611923582</v>
      </c>
      <c r="AC15">
        <f t="shared" si="2"/>
        <v>52241.004612969453</v>
      </c>
      <c r="AE15">
        <f t="shared" si="3"/>
        <v>36604.358899465347</v>
      </c>
      <c r="AF15">
        <f t="shared" si="4"/>
        <v>-1830.2179449732671</v>
      </c>
      <c r="AG15">
        <f t="shared" si="5"/>
        <v>-20.453510526105383</v>
      </c>
      <c r="AH15">
        <f t="shared" si="6"/>
        <v>-22840.150040115052</v>
      </c>
      <c r="AI15">
        <f t="shared" si="7"/>
        <v>11913.537403850929</v>
      </c>
      <c r="AJ15">
        <f t="shared" si="8"/>
        <v>3449.1619989541286</v>
      </c>
      <c r="AK15">
        <f t="shared" si="32"/>
        <v>7741.0307984581887</v>
      </c>
      <c r="AL15">
        <f t="shared" si="9"/>
        <v>23103.730201263246</v>
      </c>
      <c r="AN15">
        <f t="shared" si="10"/>
        <v>16678.370253965233</v>
      </c>
      <c r="AO15">
        <f t="shared" si="11"/>
        <v>-833.91851269826145</v>
      </c>
      <c r="AP15">
        <f t="shared" si="12"/>
        <v>-9.3194152774177788</v>
      </c>
      <c r="AQ15">
        <f t="shared" si="13"/>
        <v>-10406.861108301551</v>
      </c>
      <c r="AR15">
        <f t="shared" si="14"/>
        <v>5428.2712176880041</v>
      </c>
      <c r="AS15">
        <f t="shared" si="15"/>
        <v>1571.5724196252497</v>
      </c>
      <c r="AT15">
        <f t="shared" si="16"/>
        <v>3527.1148487706355</v>
      </c>
      <c r="AU15">
        <f t="shared" si="17"/>
        <v>10526.95848608389</v>
      </c>
      <c r="AW15">
        <v>12</v>
      </c>
      <c r="AX15">
        <f>(R15*SUMPRODUCT(K16:$K$23, X16:$X$23)-$AZ$3*SUMPRODUCT(K15:$K$22, W16:$W$23))/Z15</f>
        <v>63853.347505178644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1.5530428000000001E-2</v>
      </c>
      <c r="O16">
        <f t="shared" si="29"/>
        <v>44740.924611384173</v>
      </c>
      <c r="P16">
        <f t="shared" si="30"/>
        <v>2237.0462305692085</v>
      </c>
      <c r="Q16" s="5">
        <f t="shared" si="31"/>
        <v>25</v>
      </c>
      <c r="R16">
        <f t="shared" si="0"/>
        <v>2000000</v>
      </c>
      <c r="S16">
        <f t="shared" si="1"/>
        <v>59996.962672070797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52241.004612969453</v>
      </c>
      <c r="AC16">
        <f t="shared" si="2"/>
        <v>47832.75523721207</v>
      </c>
      <c r="AE16">
        <f t="shared" si="3"/>
        <v>35669.833950096385</v>
      </c>
      <c r="AF16">
        <f t="shared" si="4"/>
        <v>-1783.4916975048193</v>
      </c>
      <c r="AG16">
        <f t="shared" si="5"/>
        <v>-19.931323648271409</v>
      </c>
      <c r="AH16">
        <f t="shared" si="6"/>
        <v>-25412.141805833744</v>
      </c>
      <c r="AI16">
        <f t="shared" si="7"/>
        <v>8454.2691231095523</v>
      </c>
      <c r="AJ16">
        <f t="shared" si="8"/>
        <v>4408.2493757573829</v>
      </c>
      <c r="AK16">
        <f t="shared" si="32"/>
        <v>7369.9170712860559</v>
      </c>
      <c r="AL16">
        <f t="shared" si="9"/>
        <v>20232.435570152993</v>
      </c>
      <c r="AN16">
        <f t="shared" si="10"/>
        <v>14971.456767448464</v>
      </c>
      <c r="AO16">
        <f t="shared" si="11"/>
        <v>-748.57283837242323</v>
      </c>
      <c r="AP16">
        <f t="shared" si="12"/>
        <v>-8.3656388963176624</v>
      </c>
      <c r="AQ16">
        <f t="shared" si="13"/>
        <v>-10666.065419496621</v>
      </c>
      <c r="AR16">
        <f t="shared" si="14"/>
        <v>3548.4528706831024</v>
      </c>
      <c r="AS16">
        <f t="shared" si="15"/>
        <v>1850.2445243119782</v>
      </c>
      <c r="AT16">
        <f t="shared" si="16"/>
        <v>3093.3251600444146</v>
      </c>
      <c r="AU16">
        <f t="shared" si="17"/>
        <v>8492.0225550394953</v>
      </c>
      <c r="AW16">
        <v>13</v>
      </c>
      <c r="AX16">
        <f>(R16*SUMPRODUCT(K17:$K$23, X17:$X$23)-$AZ$3*SUMPRODUCT(K16:$K$22, W17:$W$23))/Z16</f>
        <v>59996.962672070797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1.7564712E-2</v>
      </c>
      <c r="O17">
        <f t="shared" si="29"/>
        <v>44740.924611384173</v>
      </c>
      <c r="P17">
        <f t="shared" si="30"/>
        <v>2237.0462305692085</v>
      </c>
      <c r="Q17" s="5">
        <f t="shared" si="31"/>
        <v>25</v>
      </c>
      <c r="R17">
        <f t="shared" si="0"/>
        <v>2000000</v>
      </c>
      <c r="S17">
        <f t="shared" si="1"/>
        <v>54975.878072975618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47832.75523721207</v>
      </c>
      <c r="AC17">
        <f t="shared" si="2"/>
        <v>42621.528221922337</v>
      </c>
      <c r="AE17">
        <f t="shared" si="3"/>
        <v>34686.605250174158</v>
      </c>
      <c r="AF17">
        <f t="shared" si="4"/>
        <v>-1734.3302625087076</v>
      </c>
      <c r="AG17">
        <f t="shared" si="5"/>
        <v>-19.381922452128016</v>
      </c>
      <c r="AH17">
        <f t="shared" si="6"/>
        <v>-28007.036772854128</v>
      </c>
      <c r="AI17">
        <f t="shared" si="7"/>
        <v>4925.8562923591926</v>
      </c>
      <c r="AJ17">
        <f t="shared" si="8"/>
        <v>5211.2270152897327</v>
      </c>
      <c r="AK17">
        <f t="shared" si="32"/>
        <v>6912.7750363427704</v>
      </c>
      <c r="AL17">
        <f t="shared" si="9"/>
        <v>17049.858343991695</v>
      </c>
      <c r="AN17">
        <f t="shared" si="10"/>
        <v>13411.178342652522</v>
      </c>
      <c r="AO17">
        <f t="shared" si="11"/>
        <v>-670.55891713262599</v>
      </c>
      <c r="AP17">
        <f t="shared" si="12"/>
        <v>-7.4937981608230393</v>
      </c>
      <c r="AQ17">
        <f t="shared" si="13"/>
        <v>-10828.599752006234</v>
      </c>
      <c r="AR17">
        <f t="shared" si="14"/>
        <v>1904.5258753528369</v>
      </c>
      <c r="AS17">
        <f t="shared" si="15"/>
        <v>2014.8611944591637</v>
      </c>
      <c r="AT17">
        <f t="shared" si="16"/>
        <v>2672.745233682494</v>
      </c>
      <c r="AU17">
        <f t="shared" si="17"/>
        <v>6592.1323034944944</v>
      </c>
      <c r="AW17">
        <v>14</v>
      </c>
      <c r="AX17">
        <f>(R17*SUMPRODUCT(K18:$K$23, X18:$X$23)-$AZ$3*SUMPRODUCT(K17:$K$22, W18:$W$23))/Z17</f>
        <v>54975.878072975618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1.9807176999999999E-2</v>
      </c>
      <c r="O18">
        <f t="shared" si="29"/>
        <v>44740.924611384173</v>
      </c>
      <c r="P18">
        <f t="shared" si="30"/>
        <v>2237.0462305692085</v>
      </c>
      <c r="Q18" s="5">
        <f t="shared" si="31"/>
        <v>25</v>
      </c>
      <c r="R18">
        <f t="shared" si="0"/>
        <v>2000000</v>
      </c>
      <c r="S18">
        <f t="shared" si="1"/>
        <v>48812.231020686653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42621.528221922337</v>
      </c>
      <c r="AC18">
        <f t="shared" si="2"/>
        <v>36715.002202537646</v>
      </c>
      <c r="AE18">
        <f t="shared" si="3"/>
        <v>33652.695467953083</v>
      </c>
      <c r="AF18">
        <f t="shared" si="4"/>
        <v>-1682.634773397654</v>
      </c>
      <c r="AG18">
        <f t="shared" si="5"/>
        <v>-18.804202058997163</v>
      </c>
      <c r="AH18">
        <f t="shared" si="6"/>
        <v>-30712.093488765891</v>
      </c>
      <c r="AI18">
        <f t="shared" si="7"/>
        <v>1239.1630037305404</v>
      </c>
      <c r="AJ18">
        <f t="shared" si="8"/>
        <v>5906.5260193846916</v>
      </c>
      <c r="AK18">
        <f t="shared" si="32"/>
        <v>6382.802263583003</v>
      </c>
      <c r="AL18">
        <f t="shared" si="9"/>
        <v>13528.491286698234</v>
      </c>
      <c r="AN18">
        <f t="shared" si="10"/>
        <v>11985.803749195822</v>
      </c>
      <c r="AO18">
        <f t="shared" si="11"/>
        <v>-599.29018745979101</v>
      </c>
      <c r="AP18">
        <f t="shared" si="12"/>
        <v>-6.6973379815591008</v>
      </c>
      <c r="AQ18">
        <f t="shared" si="13"/>
        <v>-10938.473728912657</v>
      </c>
      <c r="AR18">
        <f t="shared" si="14"/>
        <v>441.34249484181538</v>
      </c>
      <c r="AS18">
        <f t="shared" si="15"/>
        <v>2103.6787907607618</v>
      </c>
      <c r="AT18">
        <f t="shared" si="16"/>
        <v>2273.3101832535617</v>
      </c>
      <c r="AU18">
        <f t="shared" si="17"/>
        <v>4818.3314688561386</v>
      </c>
      <c r="AW18">
        <v>15</v>
      </c>
      <c r="AX18">
        <f>(R18*SUMPRODUCT(K19:$K$23, X19:$X$23)-$AZ$3*SUMPRODUCT(K18:$K$22, W19:$W$23))/Z18</f>
        <v>48812.231020686653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2.2489294999999999E-2</v>
      </c>
      <c r="O19">
        <f t="shared" si="29"/>
        <v>44740.924611384173</v>
      </c>
      <c r="P19">
        <f t="shared" si="30"/>
        <v>2237.0462305692085</v>
      </c>
      <c r="Q19" s="5">
        <f t="shared" si="31"/>
        <v>25</v>
      </c>
      <c r="R19">
        <f t="shared" si="0"/>
        <v>2000000</v>
      </c>
      <c r="S19">
        <f t="shared" si="1"/>
        <v>41378.588297974115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36715.002202537646</v>
      </c>
      <c r="AC19">
        <f t="shared" si="2"/>
        <v>30112.467853703685</v>
      </c>
      <c r="AE19">
        <f t="shared" si="3"/>
        <v>32559.343117349596</v>
      </c>
      <c r="AF19">
        <f t="shared" si="4"/>
        <v>-1627.9671558674797</v>
      </c>
      <c r="AG19">
        <f t="shared" si="5"/>
        <v>-18.193266791062797</v>
      </c>
      <c r="AH19">
        <f t="shared" si="6"/>
        <v>-33831.459787551568</v>
      </c>
      <c r="AI19">
        <f t="shared" si="7"/>
        <v>-2918.2770928605132</v>
      </c>
      <c r="AJ19">
        <f t="shared" si="8"/>
        <v>6602.5343488339604</v>
      </c>
      <c r="AK19">
        <f t="shared" si="32"/>
        <v>5788.5005794951721</v>
      </c>
      <c r="AL19">
        <f t="shared" si="9"/>
        <v>9472.7578354686193</v>
      </c>
      <c r="AN19">
        <f t="shared" si="10"/>
        <v>10682.308313030107</v>
      </c>
      <c r="AO19">
        <f t="shared" si="11"/>
        <v>-534.11541565150537</v>
      </c>
      <c r="AP19">
        <f t="shared" si="12"/>
        <v>-5.9689805283505653</v>
      </c>
      <c r="AQ19">
        <f t="shared" si="13"/>
        <v>-11099.673688991934</v>
      </c>
      <c r="AR19">
        <f t="shared" si="14"/>
        <v>-957.44977214168148</v>
      </c>
      <c r="AS19">
        <f t="shared" si="15"/>
        <v>2166.2079393743361</v>
      </c>
      <c r="AT19">
        <f t="shared" si="16"/>
        <v>1899.1337643839527</v>
      </c>
      <c r="AU19">
        <f t="shared" si="17"/>
        <v>3107.8919316166075</v>
      </c>
      <c r="AW19">
        <v>16</v>
      </c>
      <c r="AX19">
        <f>(R19*SUMPRODUCT(K20:$K$23, X20:$X$23)-$AZ$3*SUMPRODUCT(K19:$K$22, W20:$W$23))/Z19</f>
        <v>41378.588297974115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2.5348699999999998E-2</v>
      </c>
      <c r="O20">
        <f t="shared" si="29"/>
        <v>44740.924611384173</v>
      </c>
      <c r="P20">
        <f t="shared" si="30"/>
        <v>2237.0462305692085</v>
      </c>
      <c r="Q20" s="5">
        <f t="shared" si="31"/>
        <v>25</v>
      </c>
      <c r="R20">
        <f t="shared" si="0"/>
        <v>2000000</v>
      </c>
      <c r="S20">
        <f t="shared" si="1"/>
        <v>32720.774622904271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30112.467853703685</v>
      </c>
      <c r="AC20">
        <f t="shared" si="2"/>
        <v>22970.191184266892</v>
      </c>
      <c r="AE20">
        <f t="shared" si="3"/>
        <v>31408.412665297343</v>
      </c>
      <c r="AF20">
        <f t="shared" si="4"/>
        <v>-1570.4206332648671</v>
      </c>
      <c r="AG20">
        <f t="shared" si="5"/>
        <v>-17.550158461245559</v>
      </c>
      <c r="AH20">
        <f t="shared" si="6"/>
        <v>-36894.052952529077</v>
      </c>
      <c r="AI20">
        <f t="shared" si="7"/>
        <v>-7073.6110789578488</v>
      </c>
      <c r="AJ20">
        <f t="shared" si="8"/>
        <v>7142.2766694367929</v>
      </c>
      <c r="AK20">
        <f t="shared" si="32"/>
        <v>5129.9608524224441</v>
      </c>
      <c r="AL20">
        <f t="shared" si="9"/>
        <v>5198.6264429013881</v>
      </c>
      <c r="AN20">
        <f t="shared" si="10"/>
        <v>9492.4349430854782</v>
      </c>
      <c r="AO20">
        <f t="shared" si="11"/>
        <v>-474.62174715427386</v>
      </c>
      <c r="AP20">
        <f t="shared" si="12"/>
        <v>-5.3041119654633606</v>
      </c>
      <c r="AQ20">
        <f t="shared" si="13"/>
        <v>-11150.337368866121</v>
      </c>
      <c r="AR20">
        <f t="shared" si="14"/>
        <v>-2137.8282849003817</v>
      </c>
      <c r="AS20">
        <f t="shared" si="15"/>
        <v>2158.5808029405594</v>
      </c>
      <c r="AT20">
        <f t="shared" si="16"/>
        <v>1550.4068980218988</v>
      </c>
      <c r="AU20">
        <f t="shared" si="17"/>
        <v>1571.1594160620764</v>
      </c>
      <c r="AW20">
        <v>17</v>
      </c>
      <c r="AX20">
        <f>(R20*SUMPRODUCT(K21:$K$23, X21:$X$23)-$AZ$3*SUMPRODUCT(K20:$K$22, W21:$W$23))/Z20</f>
        <v>32720.774622904271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2.8197647999999999E-2</v>
      </c>
      <c r="O21">
        <f t="shared" si="29"/>
        <v>44740.924611384173</v>
      </c>
      <c r="P21">
        <f t="shared" si="30"/>
        <v>2237.0462305692085</v>
      </c>
      <c r="Q21" s="5">
        <f t="shared" si="31"/>
        <v>25</v>
      </c>
      <c r="R21">
        <f t="shared" si="0"/>
        <v>2000000</v>
      </c>
      <c r="S21">
        <f t="shared" si="1"/>
        <v>22971.077845803124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22970.191184266892</v>
      </c>
      <c r="AC21">
        <f t="shared" si="2"/>
        <v>15509.873002855729</v>
      </c>
      <c r="AE21">
        <f t="shared" si="3"/>
        <v>30208.685174069571</v>
      </c>
      <c r="AF21">
        <f t="shared" si="4"/>
        <v>-1510.4342587034785</v>
      </c>
      <c r="AG21">
        <f t="shared" si="5"/>
        <v>-16.879783685998678</v>
      </c>
      <c r="AH21">
        <f t="shared" si="6"/>
        <v>-39589.855250753913</v>
      </c>
      <c r="AI21">
        <f t="shared" si="7"/>
        <v>-10908.484119073819</v>
      </c>
      <c r="AJ21">
        <f t="shared" si="8"/>
        <v>7460.3181814111631</v>
      </c>
      <c r="AK21">
        <f t="shared" si="32"/>
        <v>4421.2685904655946</v>
      </c>
      <c r="AL21">
        <f t="shared" si="9"/>
        <v>973.10265280293879</v>
      </c>
      <c r="AN21">
        <f t="shared" si="10"/>
        <v>8410.1865881210779</v>
      </c>
      <c r="AO21">
        <f t="shared" si="11"/>
        <v>-420.50932940605389</v>
      </c>
      <c r="AP21">
        <f t="shared" si="12"/>
        <v>-4.6993813053547937</v>
      </c>
      <c r="AQ21">
        <f t="shared" si="13"/>
        <v>-11021.931862871968</v>
      </c>
      <c r="AR21">
        <f t="shared" si="14"/>
        <v>-3036.9539854622976</v>
      </c>
      <c r="AS21">
        <f t="shared" si="15"/>
        <v>2076.9744711125936</v>
      </c>
      <c r="AT21">
        <f t="shared" si="16"/>
        <v>1230.8941480820338</v>
      </c>
      <c r="AU21">
        <f t="shared" si="17"/>
        <v>270.91463373232978</v>
      </c>
      <c r="AW21">
        <v>18</v>
      </c>
      <c r="AX21">
        <f>(R21*SUMPRODUCT(K22:$K$23, X22:$X$23)-$AZ$3*SUMPRODUCT(K21:$K$22, W22:$W$23))/Z21</f>
        <v>22971.077845803124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3.1331300999999999E-2</v>
      </c>
      <c r="O22">
        <f t="shared" si="29"/>
        <v>44740.924611384173</v>
      </c>
      <c r="P22">
        <f t="shared" si="30"/>
        <v>2237.0462305692085</v>
      </c>
      <c r="Q22" s="5">
        <f t="shared" si="31"/>
        <v>25</v>
      </c>
      <c r="R22">
        <f t="shared" si="0"/>
        <v>2000000</v>
      </c>
      <c r="S22">
        <f t="shared" si="1"/>
        <v>12073.330234277346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15509.873002855729</v>
      </c>
      <c r="AC22">
        <f t="shared" si="2"/>
        <v>7814.8832743231278</v>
      </c>
      <c r="AE22">
        <f t="shared" si="3"/>
        <v>28960.120914325864</v>
      </c>
      <c r="AF22">
        <f t="shared" si="4"/>
        <v>-1448.0060457162931</v>
      </c>
      <c r="AG22">
        <f t="shared" si="5"/>
        <v>-16.182120265657776</v>
      </c>
      <c r="AH22">
        <f t="shared" si="6"/>
        <v>-42309.24667847313</v>
      </c>
      <c r="AI22">
        <f t="shared" si="7"/>
        <v>-14813.313930129218</v>
      </c>
      <c r="AJ22">
        <f t="shared" si="8"/>
        <v>7694.9897285326015</v>
      </c>
      <c r="AK22">
        <f t="shared" si="32"/>
        <v>3681.3915021612861</v>
      </c>
      <c r="AL22">
        <f t="shared" si="9"/>
        <v>-3436.9326994353301</v>
      </c>
      <c r="AN22">
        <f t="shared" si="10"/>
        <v>7427.049968939159</v>
      </c>
      <c r="AO22">
        <f t="shared" si="11"/>
        <v>-371.35249844695795</v>
      </c>
      <c r="AP22">
        <f t="shared" si="12"/>
        <v>-4.1500315614003718</v>
      </c>
      <c r="AQ22">
        <f t="shared" si="13"/>
        <v>-10850.537888249968</v>
      </c>
      <c r="AR22">
        <f t="shared" si="14"/>
        <v>-3798.9904493191671</v>
      </c>
      <c r="AS22">
        <f t="shared" si="15"/>
        <v>1973.4404215147447</v>
      </c>
      <c r="AT22">
        <f t="shared" si="16"/>
        <v>944.1217017935345</v>
      </c>
      <c r="AU22">
        <f t="shared" si="17"/>
        <v>-881.42832601088787</v>
      </c>
      <c r="AW22">
        <v>19</v>
      </c>
      <c r="AX22">
        <f>(R22*SUMPRODUCT(K23:$K$23, X23:$X$23)-$AZ$3*SUMPRODUCT(K22:$K$22, W23:$W$23))/Z22</f>
        <v>12073.330234277346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3.466458E-2</v>
      </c>
      <c r="O23">
        <f t="shared" si="29"/>
        <v>44740.924611384173</v>
      </c>
      <c r="P23">
        <f t="shared" si="30"/>
        <v>2237.0462305692085</v>
      </c>
      <c r="Q23" s="5">
        <f t="shared" si="31"/>
        <v>25</v>
      </c>
      <c r="R23">
        <f t="shared" si="0"/>
        <v>2000000</v>
      </c>
      <c r="S23">
        <f t="shared" si="1"/>
        <v>12637.791901693905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7814.8832743231278</v>
      </c>
      <c r="AC23">
        <f t="shared" si="2"/>
        <v>7814.8832743231269</v>
      </c>
      <c r="AE23">
        <f t="shared" si="3"/>
        <v>27666.629276938285</v>
      </c>
      <c r="AF23">
        <f t="shared" si="4"/>
        <v>-1383.3314638469142</v>
      </c>
      <c r="AG23">
        <f t="shared" si="5"/>
        <v>-15.459352660482683</v>
      </c>
      <c r="AH23">
        <f t="shared" si="6"/>
        <v>-44875.712201481219</v>
      </c>
      <c r="AI23">
        <f t="shared" si="7"/>
        <v>-18607.873741050331</v>
      </c>
      <c r="AJ23">
        <f t="shared" si="8"/>
        <v>0</v>
      </c>
      <c r="AK23">
        <f t="shared" si="32"/>
        <v>2917.7813556500587</v>
      </c>
      <c r="AL23">
        <f t="shared" si="9"/>
        <v>-15690.092385400272</v>
      </c>
      <c r="AN23">
        <f t="shared" si="10"/>
        <v>6536.035356022624</v>
      </c>
      <c r="AO23">
        <f t="shared" si="11"/>
        <v>-326.80176780113118</v>
      </c>
      <c r="AP23">
        <f t="shared" si="12"/>
        <v>-3.6521570646975139</v>
      </c>
      <c r="AQ23">
        <f t="shared" si="13"/>
        <v>-10601.553179449551</v>
      </c>
      <c r="AR23">
        <f t="shared" si="14"/>
        <v>-4395.9717482927554</v>
      </c>
      <c r="AS23">
        <f t="shared" si="15"/>
        <v>0</v>
      </c>
      <c r="AT23">
        <f t="shared" si="16"/>
        <v>689.30414004458942</v>
      </c>
      <c r="AU23">
        <f t="shared" si="17"/>
        <v>-3706.6676082481663</v>
      </c>
      <c r="AW23">
        <v>20</v>
      </c>
      <c r="AX23">
        <f>(R23*SUMPRODUCT(K$23:$K24, X$23:$X24)-$AZ$3*SUMPRODUCT(K$22:$K23, W$23:$W24))/Z23</f>
        <v>12637.791901693905</v>
      </c>
    </row>
    <row r="25" spans="5:50" x14ac:dyDescent="0.25">
      <c r="AN25" s="6">
        <f t="shared" ref="AN25:AU25" si="33">SUM(AN3:AN23)</f>
        <v>430345.1076610529</v>
      </c>
      <c r="AO25" s="6">
        <f t="shared" si="33"/>
        <v>-55072.948841590776</v>
      </c>
      <c r="AP25" s="6">
        <f t="shared" si="33"/>
        <v>-1737.8976150470248</v>
      </c>
      <c r="AQ25" s="6">
        <f t="shared" si="33"/>
        <v>-174788.91725871575</v>
      </c>
      <c r="AR25" s="6">
        <f t="shared" si="33"/>
        <v>198745.34394569937</v>
      </c>
      <c r="AS25" s="6">
        <f t="shared" si="33"/>
        <v>-31913.843582581496</v>
      </c>
      <c r="AT25" s="6">
        <f t="shared" si="33"/>
        <v>55877.972957999882</v>
      </c>
      <c r="AU25" s="7">
        <f t="shared" si="33"/>
        <v>222709.47332111772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152378.77221217344</v>
      </c>
      <c r="K3">
        <v>1</v>
      </c>
      <c r="L3" s="2">
        <v>0</v>
      </c>
      <c r="O3">
        <f>$C$3</f>
        <v>152378.77221217344</v>
      </c>
      <c r="P3">
        <f>O3*B5</f>
        <v>121903.01776973876</v>
      </c>
      <c r="Q3" s="5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152378.77221217344</v>
      </c>
      <c r="AF3">
        <f t="shared" ref="AF3:AF23" si="4">-$Z3*P3</f>
        <v>-121903.01776973876</v>
      </c>
      <c r="AG3">
        <f t="shared" ref="AG3:AG23" si="5">-$Z3*Q3</f>
        <v>-1522.432587</v>
      </c>
      <c r="AH3">
        <f t="shared" ref="AH3:AH23" si="6">-X3*R3</f>
        <v>0</v>
      </c>
      <c r="AI3">
        <f t="shared" ref="AI3:AI23" si="7">SUM(AE3:AH3)</f>
        <v>28953.321855434686</v>
      </c>
      <c r="AJ3">
        <f t="shared" ref="AJ3:AJ23" si="8">AB3-AC3</f>
        <v>0</v>
      </c>
      <c r="AL3">
        <f t="shared" ref="AL3:AL23" si="9">SUM(AI3:AK3)</f>
        <v>28953.321855434686</v>
      </c>
      <c r="AN3">
        <f t="shared" ref="AN3:AN23" si="10">AE3*$K3</f>
        <v>152378.77221217344</v>
      </c>
      <c r="AO3">
        <f t="shared" ref="AO3:AO23" si="11">AF3*$K3</f>
        <v>-121903.01776973876</v>
      </c>
      <c r="AP3">
        <f t="shared" ref="AP3:AP23" si="12">AG3*$K3</f>
        <v>-1522.432587</v>
      </c>
      <c r="AQ3">
        <f t="shared" ref="AQ3:AQ23" si="13">AH3*$K3</f>
        <v>0</v>
      </c>
      <c r="AR3">
        <f t="shared" ref="AR3:AR23" si="14">AI3*$K3</f>
        <v>28953.321855434686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28953.321855434686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53547.895295315699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23" si="18">F4+$C$9</f>
        <v>5.1400000000000001E-2</v>
      </c>
      <c r="I4" s="1">
        <f t="shared" ref="I4:I23" si="19">1+H4</f>
        <v>1.0514000000000001</v>
      </c>
      <c r="J4">
        <f t="shared" ref="J4:J23" si="20">1/I4</f>
        <v>0.95111280197831449</v>
      </c>
      <c r="K4">
        <f>J4</f>
        <v>0.95111280197831449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31786.056837301727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31092.976139903883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-31092.976139903883</v>
      </c>
      <c r="AK4">
        <f>H4*SUM(AB4, AE4:AF4)</f>
        <v>0</v>
      </c>
      <c r="AL4">
        <f t="shared" si="9"/>
        <v>-54702.078139903882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-22454.919155411826</v>
      </c>
      <c r="AR4">
        <f t="shared" si="14"/>
        <v>-22454.919155411826</v>
      </c>
      <c r="AS4">
        <f t="shared" si="15"/>
        <v>-29572.927658268858</v>
      </c>
      <c r="AT4">
        <f t="shared" si="16"/>
        <v>0</v>
      </c>
      <c r="AU4">
        <f t="shared" si="17"/>
        <v>-52027.846813680684</v>
      </c>
      <c r="AW4">
        <v>1</v>
      </c>
      <c r="AX4">
        <f>(R4*SUMPRODUCT(K5:$K$23, X5:$X$23)-$AZ$3*SUMPRODUCT(K4:$K$22, W5:$W$23))/Z4</f>
        <v>31786.056837301727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5.1900000000000002E-2</v>
      </c>
      <c r="I5" s="1">
        <f t="shared" si="19"/>
        <v>1.0519000000000001</v>
      </c>
      <c r="J5">
        <f t="shared" si="20"/>
        <v>0.95066070919288903</v>
      </c>
      <c r="K5">
        <f t="shared" ref="K5:K23" si="28">K4*J5</f>
        <v>0.90418557085114026</v>
      </c>
      <c r="L5" s="2">
        <v>2</v>
      </c>
      <c r="M5" s="8">
        <v>1.3628751999999999E-2</v>
      </c>
      <c r="O5">
        <f t="shared" ref="O5:O23" si="29">$C$3</f>
        <v>152378.77221217344</v>
      </c>
      <c r="P5">
        <f t="shared" ref="P5:P23" si="30">O5*$C$5</f>
        <v>7618.9386106086722</v>
      </c>
      <c r="Q5" s="5">
        <f t="shared" ref="Q5:Q23" si="31">$C$8</f>
        <v>25</v>
      </c>
      <c r="R5">
        <f t="shared" si="0"/>
        <v>2000000</v>
      </c>
      <c r="S5">
        <f t="shared" si="1"/>
        <v>59475.638878556667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31092.976139903883</v>
      </c>
      <c r="AC5">
        <f t="shared" si="2"/>
        <v>56804.106857588806</v>
      </c>
      <c r="AE5">
        <f t="shared" si="3"/>
        <v>145534.20901022424</v>
      </c>
      <c r="AF5">
        <f t="shared" si="4"/>
        <v>-7276.710450511212</v>
      </c>
      <c r="AG5">
        <f t="shared" si="5"/>
        <v>-23.87704778320126</v>
      </c>
      <c r="AH5">
        <f t="shared" si="6"/>
        <v>-26663.166363899294</v>
      </c>
      <c r="AI5">
        <f t="shared" si="7"/>
        <v>111570.45514803052</v>
      </c>
      <c r="AJ5">
        <f t="shared" si="8"/>
        <v>-25711.130717684922</v>
      </c>
      <c r="AK5">
        <f>H5*SUM(AB5, AE5:AF5)</f>
        <v>8789.2896369101181</v>
      </c>
      <c r="AL5">
        <f t="shared" si="9"/>
        <v>94648.614067255723</v>
      </c>
      <c r="AN5">
        <f t="shared" si="10"/>
        <v>131589.93185227877</v>
      </c>
      <c r="AO5">
        <f t="shared" si="11"/>
        <v>-6579.4965926139384</v>
      </c>
      <c r="AP5">
        <f t="shared" si="12"/>
        <v>-21.589282080093785</v>
      </c>
      <c r="AQ5">
        <f t="shared" si="13"/>
        <v>-24108.450299441207</v>
      </c>
      <c r="AR5">
        <f t="shared" si="14"/>
        <v>100880.39567814353</v>
      </c>
      <c r="AS5">
        <f t="shared" si="15"/>
        <v>-23247.63340519823</v>
      </c>
      <c r="AT5">
        <f t="shared" si="16"/>
        <v>7947.1488677255866</v>
      </c>
      <c r="AU5">
        <f t="shared" si="17"/>
        <v>85579.911140670883</v>
      </c>
      <c r="AW5">
        <v>2</v>
      </c>
      <c r="AX5">
        <f>(R5*SUMPRODUCT(K6:$K$23, X6:$X$23)-$AZ$3*SUMPRODUCT(K5:$K$22, W6:$W$23))/Z5</f>
        <v>59475.638878556667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5.4700000000000006E-2</v>
      </c>
      <c r="I6" s="1">
        <f t="shared" si="19"/>
        <v>1.0547</v>
      </c>
      <c r="J6">
        <f t="shared" si="20"/>
        <v>0.94813691096994412</v>
      </c>
      <c r="K6">
        <f t="shared" si="28"/>
        <v>0.85729171409039573</v>
      </c>
      <c r="L6" s="2">
        <v>3</v>
      </c>
      <c r="M6" s="8">
        <v>1.5530428000000001E-2</v>
      </c>
      <c r="O6">
        <f t="shared" si="29"/>
        <v>152378.77221217344</v>
      </c>
      <c r="P6">
        <f t="shared" si="30"/>
        <v>7618.9386106086722</v>
      </c>
      <c r="Q6" s="5">
        <f t="shared" si="31"/>
        <v>25</v>
      </c>
      <c r="R6">
        <f t="shared" si="0"/>
        <v>2000000</v>
      </c>
      <c r="S6">
        <f t="shared" si="1"/>
        <v>83393.736456938554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56804.106857588806</v>
      </c>
      <c r="AC6">
        <f t="shared" si="2"/>
        <v>77614.405528518837</v>
      </c>
      <c r="AE6">
        <f t="shared" si="3"/>
        <v>141818.65836555173</v>
      </c>
      <c r="AF6">
        <f t="shared" si="4"/>
        <v>-7090.9329182775873</v>
      </c>
      <c r="AG6">
        <f t="shared" si="5"/>
        <v>-23.267456533919681</v>
      </c>
      <c r="AH6">
        <f t="shared" si="6"/>
        <v>-29665.661715965347</v>
      </c>
      <c r="AI6">
        <f t="shared" si="7"/>
        <v>105038.79627477488</v>
      </c>
      <c r="AJ6">
        <f t="shared" si="8"/>
        <v>-20810.298670930031</v>
      </c>
      <c r="AK6">
        <f>H6*SUM(AB6, AE6:AF6)</f>
        <v>10476.791227076004</v>
      </c>
      <c r="AL6">
        <f t="shared" si="9"/>
        <v>94705.28883092085</v>
      </c>
      <c r="AN6">
        <f t="shared" si="10"/>
        <v>121579.96072020408</v>
      </c>
      <c r="AO6">
        <f t="shared" si="11"/>
        <v>-6078.9980360102045</v>
      </c>
      <c r="AP6">
        <f t="shared" si="12"/>
        <v>-19.946997694487781</v>
      </c>
      <c r="AQ6">
        <f t="shared" si="13"/>
        <v>-25432.125982105761</v>
      </c>
      <c r="AR6">
        <f t="shared" si="14"/>
        <v>90048.88970439363</v>
      </c>
      <c r="AS6">
        <f t="shared" si="15"/>
        <v>-17840.496618334691</v>
      </c>
      <c r="AT6">
        <f t="shared" si="16"/>
        <v>8981.6663092272083</v>
      </c>
      <c r="AU6">
        <f t="shared" si="17"/>
        <v>81190.059395286153</v>
      </c>
      <c r="AW6">
        <v>3</v>
      </c>
      <c r="AX6">
        <f>(R6*SUMPRODUCT(K7:$K$23, X7:$X$23)-$AZ$3*SUMPRODUCT(K6:$K$22, W7:$W$23))/Z6</f>
        <v>83393.736456938554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6.1700000000000005E-2</v>
      </c>
      <c r="I7" s="1">
        <f t="shared" si="19"/>
        <v>1.0617000000000001</v>
      </c>
      <c r="J7">
        <f t="shared" si="20"/>
        <v>0.94188565508147304</v>
      </c>
      <c r="K7">
        <f t="shared" si="28"/>
        <v>0.80747076772195125</v>
      </c>
      <c r="L7" s="2">
        <v>4</v>
      </c>
      <c r="M7" s="8">
        <v>1.7564712E-2</v>
      </c>
      <c r="O7">
        <f t="shared" si="29"/>
        <v>152378.77221217344</v>
      </c>
      <c r="P7">
        <f t="shared" si="30"/>
        <v>7618.9386106086722</v>
      </c>
      <c r="Q7" s="5">
        <f t="shared" si="31"/>
        <v>25</v>
      </c>
      <c r="R7">
        <f t="shared" si="0"/>
        <v>2000000</v>
      </c>
      <c r="S7">
        <f t="shared" si="1"/>
        <v>103794.99970766467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77614.405528518837</v>
      </c>
      <c r="AC7">
        <f t="shared" si="2"/>
        <v>93939.024259552883</v>
      </c>
      <c r="AE7">
        <f t="shared" si="3"/>
        <v>137909.46789147891</v>
      </c>
      <c r="AF7">
        <f t="shared" si="4"/>
        <v>-6895.4733945739454</v>
      </c>
      <c r="AG7">
        <f t="shared" si="5"/>
        <v>-22.626095795589666</v>
      </c>
      <c r="AH7">
        <f t="shared" si="6"/>
        <v>-32694.893839265394</v>
      </c>
      <c r="AI7">
        <f t="shared" si="7"/>
        <v>98296.474561843977</v>
      </c>
      <c r="AJ7">
        <f t="shared" si="8"/>
        <v>-16324.618731034047</v>
      </c>
      <c r="AK7">
        <f>H7*SUM(AB7, AE7:AF7)</f>
        <v>12872.372281568649</v>
      </c>
      <c r="AL7">
        <f t="shared" si="9"/>
        <v>94844.22811237858</v>
      </c>
      <c r="AN7">
        <f t="shared" si="10"/>
        <v>111357.86391445826</v>
      </c>
      <c r="AO7">
        <f t="shared" si="11"/>
        <v>-5567.8931957229133</v>
      </c>
      <c r="AP7">
        <f t="shared" si="12"/>
        <v>-18.269910942615201</v>
      </c>
      <c r="AQ7">
        <f t="shared" si="13"/>
        <v>-26400.171028979323</v>
      </c>
      <c r="AR7">
        <f t="shared" si="14"/>
        <v>79371.529778813405</v>
      </c>
      <c r="AS7">
        <f t="shared" si="15"/>
        <v>-13181.652419516207</v>
      </c>
      <c r="AT7">
        <f t="shared" si="16"/>
        <v>10394.064328601002</v>
      </c>
      <c r="AU7">
        <f t="shared" si="17"/>
        <v>76583.941687898201</v>
      </c>
      <c r="AW7">
        <v>4</v>
      </c>
      <c r="AX7">
        <f>(R7*SUMPRODUCT(K8:$K$23, X8:$X$23)-$AZ$3*SUMPRODUCT(K7:$K$22, W8:$W$23))/Z7</f>
        <v>103794.99970766467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7.0099999999999996E-2</v>
      </c>
      <c r="I8" s="1">
        <f t="shared" si="19"/>
        <v>1.0701000000000001</v>
      </c>
      <c r="J8">
        <f t="shared" si="20"/>
        <v>0.93449210354172507</v>
      </c>
      <c r="K8">
        <f t="shared" si="28"/>
        <v>0.75457505627693788</v>
      </c>
      <c r="L8" s="2">
        <v>5</v>
      </c>
      <c r="M8" s="8">
        <v>1.9807176999999999E-2</v>
      </c>
      <c r="O8">
        <f t="shared" si="29"/>
        <v>152378.77221217344</v>
      </c>
      <c r="P8">
        <f t="shared" si="30"/>
        <v>7618.9386106086722</v>
      </c>
      <c r="Q8" s="5">
        <f t="shared" si="31"/>
        <v>25</v>
      </c>
      <c r="R8">
        <f t="shared" si="0"/>
        <v>2000000</v>
      </c>
      <c r="S8">
        <f t="shared" si="1"/>
        <v>120740.28343203223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93939.024259552883</v>
      </c>
      <c r="AC8">
        <f t="shared" si="2"/>
        <v>106018.06209090271</v>
      </c>
      <c r="AE8">
        <f t="shared" si="3"/>
        <v>133798.77597206179</v>
      </c>
      <c r="AF8">
        <f t="shared" si="4"/>
        <v>-6689.9387986030897</v>
      </c>
      <c r="AG8">
        <f t="shared" si="5"/>
        <v>-21.951675753391569</v>
      </c>
      <c r="AH8">
        <f t="shared" si="6"/>
        <v>-35852.726739376019</v>
      </c>
      <c r="AI8">
        <f t="shared" si="7"/>
        <v>91234.158758329286</v>
      </c>
      <c r="AJ8">
        <f t="shared" si="8"/>
        <v>-12079.037831349822</v>
      </c>
      <c r="AK8">
        <f t="shared" ref="AK8:AK23" si="32">H8*SUM(AB8:AB8, AE8:AF8)</f>
        <v>15495.455086454112</v>
      </c>
      <c r="AL8">
        <f t="shared" si="9"/>
        <v>94650.576013433572</v>
      </c>
      <c r="AN8">
        <f t="shared" si="10"/>
        <v>100961.21890890393</v>
      </c>
      <c r="AO8">
        <f t="shared" si="11"/>
        <v>-5048.0609454451969</v>
      </c>
      <c r="AP8">
        <f t="shared" si="12"/>
        <v>-16.564186966988537</v>
      </c>
      <c r="AQ8">
        <f t="shared" si="13"/>
        <v>-27053.573297046336</v>
      </c>
      <c r="AR8">
        <f t="shared" si="14"/>
        <v>68843.020479445404</v>
      </c>
      <c r="AS8">
        <f t="shared" si="15"/>
        <v>-9114.5406513620546</v>
      </c>
      <c r="AT8">
        <f t="shared" si="16"/>
        <v>11692.483893897876</v>
      </c>
      <c r="AU8">
        <f t="shared" si="17"/>
        <v>71420.963721981228</v>
      </c>
      <c r="AW8">
        <v>5</v>
      </c>
      <c r="AX8">
        <f>(R8*SUMPRODUCT(K9:$K$23, X9:$X$23)-$AZ$3*SUMPRODUCT(K8:$K$22, W9:$W$23))/Z8</f>
        <v>120740.28343203223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7.3400000000000007E-2</v>
      </c>
      <c r="I9" s="1">
        <f t="shared" si="19"/>
        <v>1.0733999999999999</v>
      </c>
      <c r="J9">
        <f t="shared" si="20"/>
        <v>0.93161915408980811</v>
      </c>
      <c r="K9">
        <f t="shared" si="28"/>
        <v>0.70297657562599025</v>
      </c>
      <c r="L9" s="2">
        <v>6</v>
      </c>
      <c r="M9" s="8">
        <v>2.2489294999999999E-2</v>
      </c>
      <c r="O9">
        <f t="shared" si="29"/>
        <v>152378.77221217344</v>
      </c>
      <c r="P9">
        <f t="shared" si="30"/>
        <v>7618.9386106086722</v>
      </c>
      <c r="Q9" s="5">
        <f t="shared" si="31"/>
        <v>25</v>
      </c>
      <c r="R9">
        <f t="shared" si="0"/>
        <v>2000000</v>
      </c>
      <c r="S9">
        <f t="shared" si="1"/>
        <v>133876.85913337904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106018.06209090271</v>
      </c>
      <c r="AC9">
        <f t="shared" si="2"/>
        <v>113733.64668310925</v>
      </c>
      <c r="AE9">
        <f t="shared" si="3"/>
        <v>129451.74806886657</v>
      </c>
      <c r="AF9">
        <f t="shared" si="4"/>
        <v>-6472.5874034433282</v>
      </c>
      <c r="AG9">
        <f t="shared" si="5"/>
        <v>-21.238481284095283</v>
      </c>
      <c r="AH9">
        <f t="shared" si="6"/>
        <v>-39494.216940989616</v>
      </c>
      <c r="AI9">
        <f t="shared" si="7"/>
        <v>83463.705243149539</v>
      </c>
      <c r="AJ9">
        <f t="shared" si="8"/>
        <v>-7715.5845922065491</v>
      </c>
      <c r="AK9">
        <f t="shared" si="32"/>
        <v>16808.396150314325</v>
      </c>
      <c r="AL9">
        <f t="shared" si="9"/>
        <v>92556.516801257312</v>
      </c>
      <c r="AN9">
        <f t="shared" si="10"/>
        <v>91001.54656625021</v>
      </c>
      <c r="AO9">
        <f t="shared" si="11"/>
        <v>-4550.0773283125109</v>
      </c>
      <c r="AP9">
        <f t="shared" si="12"/>
        <v>-14.930154844589985</v>
      </c>
      <c r="AQ9">
        <f t="shared" si="13"/>
        <v>-27763.509382206852</v>
      </c>
      <c r="AR9">
        <f t="shared" si="14"/>
        <v>58673.029700886269</v>
      </c>
      <c r="AS9">
        <f t="shared" si="15"/>
        <v>-5423.8752355820125</v>
      </c>
      <c r="AT9">
        <f t="shared" si="16"/>
        <v>11815.908767513041</v>
      </c>
      <c r="AU9">
        <f t="shared" si="17"/>
        <v>65065.063232817301</v>
      </c>
      <c r="AW9">
        <v>6</v>
      </c>
      <c r="AX9">
        <f>(R9*SUMPRODUCT(K10:$K$23, X10:$X$23)-$AZ$3*SUMPRODUCT(K9:$K$22, W10:$W$23))/Z9</f>
        <v>133876.85913337904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0.66677091494450369</v>
      </c>
      <c r="L10" s="2">
        <v>7</v>
      </c>
      <c r="M10" s="8">
        <v>2.5348699999999998E-2</v>
      </c>
      <c r="O10">
        <f t="shared" si="29"/>
        <v>152378.77221217344</v>
      </c>
      <c r="P10">
        <f t="shared" si="30"/>
        <v>7618.9386106086722</v>
      </c>
      <c r="Q10" s="5">
        <f t="shared" si="31"/>
        <v>25</v>
      </c>
      <c r="R10">
        <f t="shared" si="0"/>
        <v>2000000</v>
      </c>
      <c r="S10">
        <f t="shared" si="1"/>
        <v>142762.69924350039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113733.64668310925</v>
      </c>
      <c r="AC10">
        <f t="shared" si="2"/>
        <v>116995.33734211861</v>
      </c>
      <c r="AE10">
        <f t="shared" si="3"/>
        <v>124875.79706190464</v>
      </c>
      <c r="AF10">
        <f t="shared" si="4"/>
        <v>-6243.7898530952316</v>
      </c>
      <c r="AG10">
        <f t="shared" si="5"/>
        <v>-20.487728580728188</v>
      </c>
      <c r="AH10">
        <f t="shared" si="6"/>
        <v>-43069.431242091683</v>
      </c>
      <c r="AI10">
        <f t="shared" si="7"/>
        <v>75542.088238136988</v>
      </c>
      <c r="AJ10">
        <f t="shared" si="8"/>
        <v>-3261.6906590093568</v>
      </c>
      <c r="AK10">
        <f t="shared" si="32"/>
        <v>12617.455006331185</v>
      </c>
      <c r="AL10">
        <f t="shared" si="9"/>
        <v>84897.852585458822</v>
      </c>
      <c r="AN10">
        <f t="shared" si="10"/>
        <v>83263.549461390328</v>
      </c>
      <c r="AO10">
        <f t="shared" si="11"/>
        <v>-4163.1774730695161</v>
      </c>
      <c r="AP10">
        <f t="shared" si="12"/>
        <v>-13.660621530906791</v>
      </c>
      <c r="AQ10">
        <f t="shared" si="13"/>
        <v>-28717.444075428863</v>
      </c>
      <c r="AR10">
        <f t="shared" si="14"/>
        <v>50369.267291361029</v>
      </c>
      <c r="AS10">
        <f t="shared" si="15"/>
        <v>-2174.8004649736099</v>
      </c>
      <c r="AT10">
        <f t="shared" si="16"/>
        <v>8412.9520188425522</v>
      </c>
      <c r="AU10">
        <f t="shared" si="17"/>
        <v>56607.418845229979</v>
      </c>
      <c r="AW10">
        <v>7</v>
      </c>
      <c r="AX10">
        <f>(R10*SUMPRODUCT(K11:$K$23, X11:$X$23)-$AZ$3*SUMPRODUCT(K10:$K$22, W11:$W$23))/Z10</f>
        <v>142762.69924350039</v>
      </c>
    </row>
    <row r="11" spans="1:52" x14ac:dyDescent="0.25">
      <c r="A11" t="s">
        <v>33</v>
      </c>
      <c r="C11" s="24">
        <f>AU25</f>
        <v>679001.87236488552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5.1300000000000005E-2</v>
      </c>
      <c r="I11" s="1">
        <f t="shared" si="19"/>
        <v>1.0512999999999999</v>
      </c>
      <c r="J11">
        <f t="shared" si="20"/>
        <v>0.95120327213925626</v>
      </c>
      <c r="K11">
        <f t="shared" si="28"/>
        <v>0.63423467606249762</v>
      </c>
      <c r="L11" s="2">
        <v>8</v>
      </c>
      <c r="M11" s="8">
        <v>2.8197647999999999E-2</v>
      </c>
      <c r="O11">
        <f t="shared" si="29"/>
        <v>152378.77221217344</v>
      </c>
      <c r="P11">
        <f t="shared" si="30"/>
        <v>7618.9386106086722</v>
      </c>
      <c r="Q11" s="5">
        <f t="shared" si="31"/>
        <v>25</v>
      </c>
      <c r="R11">
        <f t="shared" si="0"/>
        <v>2000000</v>
      </c>
      <c r="S11">
        <f t="shared" si="1"/>
        <v>148366.26859579765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116995.33734211861</v>
      </c>
      <c r="AC11">
        <f t="shared" si="2"/>
        <v>116943.15661302497</v>
      </c>
      <c r="AE11">
        <f t="shared" si="3"/>
        <v>120105.83532201458</v>
      </c>
      <c r="AF11">
        <f t="shared" si="4"/>
        <v>-6005.2917661007295</v>
      </c>
      <c r="AG11">
        <f t="shared" si="5"/>
        <v>-19.705145536081993</v>
      </c>
      <c r="AH11">
        <f t="shared" si="6"/>
        <v>-46216.460707113038</v>
      </c>
      <c r="AI11">
        <f t="shared" si="7"/>
        <v>67864.377703264734</v>
      </c>
      <c r="AJ11">
        <f t="shared" si="8"/>
        <v>52.180729093641276</v>
      </c>
      <c r="AK11">
        <f t="shared" si="32"/>
        <v>11855.218690069067</v>
      </c>
      <c r="AL11">
        <f t="shared" si="9"/>
        <v>79771.777122427447</v>
      </c>
      <c r="AN11">
        <f t="shared" si="10"/>
        <v>76175.285558673597</v>
      </c>
      <c r="AO11">
        <f t="shared" si="11"/>
        <v>-3808.7642779336802</v>
      </c>
      <c r="AP11">
        <f t="shared" si="12"/>
        <v>-12.497686595841333</v>
      </c>
      <c r="AQ11">
        <f t="shared" si="13"/>
        <v>-29312.081985330988</v>
      </c>
      <c r="AR11">
        <f t="shared" si="14"/>
        <v>43041.941608813097</v>
      </c>
      <c r="AS11">
        <f t="shared" si="15"/>
        <v>33.094827813410518</v>
      </c>
      <c r="AT11">
        <f t="shared" si="16"/>
        <v>7518.9907855460215</v>
      </c>
      <c r="AU11">
        <f t="shared" si="17"/>
        <v>50594.027222172532</v>
      </c>
      <c r="AW11">
        <v>8</v>
      </c>
      <c r="AX11">
        <f>(R11*SUMPRODUCT(K12:$K$23, X12:$X$23)-$AZ$3*SUMPRODUCT(K11:$K$22, W12:$W$23))/Z11</f>
        <v>148366.26859579765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7.0000000000000007E-2</v>
      </c>
      <c r="I12" s="1">
        <f t="shared" si="19"/>
        <v>1.07</v>
      </c>
      <c r="J12">
        <f t="shared" si="20"/>
        <v>0.93457943925233644</v>
      </c>
      <c r="K12">
        <f t="shared" si="28"/>
        <v>0.5927426879088763</v>
      </c>
      <c r="L12" s="2">
        <v>9</v>
      </c>
      <c r="M12" s="8">
        <v>3.1331300999999999E-2</v>
      </c>
      <c r="O12">
        <f t="shared" si="29"/>
        <v>152378.77221217344</v>
      </c>
      <c r="P12">
        <f t="shared" si="30"/>
        <v>7618.9386106086722</v>
      </c>
      <c r="Q12" s="5">
        <f t="shared" si="31"/>
        <v>25</v>
      </c>
      <c r="R12">
        <f t="shared" si="0"/>
        <v>2000000</v>
      </c>
      <c r="S12">
        <f t="shared" si="1"/>
        <v>151444.81261654978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116943.15661302497</v>
      </c>
      <c r="AC12">
        <f t="shared" si="2"/>
        <v>114435.97863622443</v>
      </c>
      <c r="AE12">
        <f t="shared" si="3"/>
        <v>115141.70489046397</v>
      </c>
      <c r="AF12">
        <f t="shared" si="4"/>
        <v>-5757.0852445231985</v>
      </c>
      <c r="AG12">
        <f t="shared" si="5"/>
        <v>-18.890706234681385</v>
      </c>
      <c r="AH12">
        <f t="shared" si="6"/>
        <v>-49391.027683183303</v>
      </c>
      <c r="AI12">
        <f t="shared" si="7"/>
        <v>59974.701256522778</v>
      </c>
      <c r="AJ12">
        <f t="shared" si="8"/>
        <v>2507.1779768005363</v>
      </c>
      <c r="AK12">
        <f t="shared" si="32"/>
        <v>15842.944338127603</v>
      </c>
      <c r="AL12">
        <f t="shared" si="9"/>
        <v>78324.823571450921</v>
      </c>
      <c r="AN12">
        <f t="shared" si="10"/>
        <v>68249.403647184212</v>
      </c>
      <c r="AO12">
        <f t="shared" si="11"/>
        <v>-3412.4701823592109</v>
      </c>
      <c r="AP12">
        <f t="shared" si="12"/>
        <v>-11.197327990042012</v>
      </c>
      <c r="AQ12">
        <f t="shared" si="13"/>
        <v>-29276.17050751179</v>
      </c>
      <c r="AR12">
        <f t="shared" si="14"/>
        <v>35549.565629323173</v>
      </c>
      <c r="AS12">
        <f t="shared" si="15"/>
        <v>1486.1114130346882</v>
      </c>
      <c r="AT12">
        <f t="shared" si="16"/>
        <v>9390.7894113724687</v>
      </c>
      <c r="AU12">
        <f t="shared" si="17"/>
        <v>46426.466453730332</v>
      </c>
      <c r="AW12">
        <v>9</v>
      </c>
      <c r="AX12">
        <f>(R12*SUMPRODUCT(K13:$K$23, X13:$X$23)-$AZ$3*SUMPRODUCT(K12:$K$22, W13:$W$23))/Z12</f>
        <v>151444.81261654978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0.10390000000000001</v>
      </c>
      <c r="I13" s="1">
        <f t="shared" si="19"/>
        <v>1.1039000000000001</v>
      </c>
      <c r="J13">
        <f t="shared" si="20"/>
        <v>0.90587915572062683</v>
      </c>
      <c r="K13">
        <f t="shared" si="28"/>
        <v>0.53695324568246783</v>
      </c>
      <c r="L13" s="2">
        <v>10</v>
      </c>
      <c r="M13" s="8">
        <v>3.466458E-2</v>
      </c>
      <c r="O13">
        <f t="shared" si="29"/>
        <v>152378.77221217344</v>
      </c>
      <c r="P13">
        <f t="shared" si="30"/>
        <v>7618.9386106086722</v>
      </c>
      <c r="Q13" s="5">
        <f t="shared" si="31"/>
        <v>25</v>
      </c>
      <c r="R13">
        <f t="shared" si="0"/>
        <v>2000000</v>
      </c>
      <c r="S13">
        <f t="shared" si="1"/>
        <v>152782.37932737722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114435.97863622443</v>
      </c>
      <c r="AC13">
        <f t="shared" si="2"/>
        <v>110290.30427210806</v>
      </c>
      <c r="AE13">
        <f t="shared" si="3"/>
        <v>109998.94900104745</v>
      </c>
      <c r="AF13">
        <f t="shared" si="4"/>
        <v>-5499.9474500523729</v>
      </c>
      <c r="AG13">
        <f t="shared" si="5"/>
        <v>-18.04696077480596</v>
      </c>
      <c r="AH13">
        <f t="shared" si="6"/>
        <v>-52387.071802288927</v>
      </c>
      <c r="AI13">
        <f t="shared" si="7"/>
        <v>52093.882787931339</v>
      </c>
      <c r="AJ13">
        <f t="shared" si="8"/>
        <v>4145.6743641163775</v>
      </c>
      <c r="AK13">
        <f t="shared" si="32"/>
        <v>22747.344441452107</v>
      </c>
      <c r="AL13">
        <f t="shared" si="9"/>
        <v>78986.901593499817</v>
      </c>
      <c r="AN13">
        <f t="shared" si="10"/>
        <v>59064.292687772686</v>
      </c>
      <c r="AO13">
        <f t="shared" si="11"/>
        <v>-2953.2146343886343</v>
      </c>
      <c r="AP13">
        <f t="shared" si="12"/>
        <v>-9.6903741627362443</v>
      </c>
      <c r="AQ13">
        <f t="shared" si="13"/>
        <v>-28129.40823603953</v>
      </c>
      <c r="AR13">
        <f t="shared" si="14"/>
        <v>27971.979443181779</v>
      </c>
      <c r="AS13">
        <f t="shared" si="15"/>
        <v>2226.0333053548898</v>
      </c>
      <c r="AT13">
        <f t="shared" si="16"/>
        <v>12214.260428494752</v>
      </c>
      <c r="AU13">
        <f t="shared" si="17"/>
        <v>42412.27317703142</v>
      </c>
      <c r="AW13">
        <v>10</v>
      </c>
      <c r="AX13">
        <f>(R13*SUMPRODUCT(K14:$K$23, X14:$X$23)-$AZ$3*SUMPRODUCT(K13:$K$22, W14:$W$23))/Z13</f>
        <v>152782.37932737722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0.49462793341974065</v>
      </c>
      <c r="L14" s="2">
        <v>11</v>
      </c>
      <c r="M14" s="8">
        <v>3.8375247000000001E-2</v>
      </c>
      <c r="O14">
        <f t="shared" si="29"/>
        <v>152378.77221217344</v>
      </c>
      <c r="P14">
        <f t="shared" si="30"/>
        <v>7618.9386106086722</v>
      </c>
      <c r="Q14" s="5">
        <f t="shared" si="31"/>
        <v>25</v>
      </c>
      <c r="R14">
        <f t="shared" si="0"/>
        <v>2000000</v>
      </c>
      <c r="S14">
        <f t="shared" si="1"/>
        <v>150870.5577664788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110290.30427210806</v>
      </c>
      <c r="AC14">
        <f t="shared" si="2"/>
        <v>103641.64362387583</v>
      </c>
      <c r="AE14">
        <f t="shared" si="3"/>
        <v>104677.72267338137</v>
      </c>
      <c r="AF14">
        <f t="shared" si="4"/>
        <v>-5233.8861336690688</v>
      </c>
      <c r="AG14">
        <f t="shared" si="5"/>
        <v>-17.173934589725409</v>
      </c>
      <c r="AH14">
        <f t="shared" si="6"/>
        <v>-55404.526186599207</v>
      </c>
      <c r="AI14">
        <f t="shared" si="7"/>
        <v>44022.136418523369</v>
      </c>
      <c r="AJ14">
        <f t="shared" si="8"/>
        <v>6648.660648232224</v>
      </c>
      <c r="AK14">
        <f t="shared" si="32"/>
        <v>17946.950429267472</v>
      </c>
      <c r="AL14">
        <f t="shared" si="9"/>
        <v>68617.747496023061</v>
      </c>
      <c r="AN14">
        <f t="shared" si="10"/>
        <v>51776.525641019362</v>
      </c>
      <c r="AO14">
        <f t="shared" si="11"/>
        <v>-2588.8262820509681</v>
      </c>
      <c r="AP14">
        <f t="shared" si="12"/>
        <v>-8.4947077748016806</v>
      </c>
      <c r="AQ14">
        <f t="shared" si="13"/>
        <v>-27404.626289777469</v>
      </c>
      <c r="AR14">
        <f t="shared" si="14"/>
        <v>21774.578361416116</v>
      </c>
      <c r="AS14">
        <f t="shared" si="15"/>
        <v>3288.6132764442582</v>
      </c>
      <c r="AT14">
        <f t="shared" si="16"/>
        <v>8877.0630020150966</v>
      </c>
      <c r="AU14">
        <f t="shared" si="17"/>
        <v>33940.254639875471</v>
      </c>
      <c r="AW14">
        <v>11</v>
      </c>
      <c r="AX14">
        <f>(R14*SUMPRODUCT(K15:$K$23, X15:$X$23)-$AZ$3*SUMPRODUCT(K14:$K$22, W15:$W$23))/Z14</f>
        <v>150870.5577664788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0.45563891174197946</v>
      </c>
      <c r="L15" s="2">
        <v>12</v>
      </c>
      <c r="M15" s="8">
        <v>4.2655799000000001E-2</v>
      </c>
      <c r="O15">
        <f t="shared" si="29"/>
        <v>152378.77221217344</v>
      </c>
      <c r="P15">
        <f t="shared" si="30"/>
        <v>7618.9386106086722</v>
      </c>
      <c r="Q15" s="5">
        <f t="shared" si="31"/>
        <v>25</v>
      </c>
      <c r="R15">
        <f t="shared" si="0"/>
        <v>2000000</v>
      </c>
      <c r="S15">
        <f t="shared" si="1"/>
        <v>146182.9383000448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103641.64362387583</v>
      </c>
      <c r="AC15">
        <f t="shared" si="2"/>
        <v>95133.677195601151</v>
      </c>
      <c r="AE15">
        <f t="shared" si="3"/>
        <v>99165.833548514071</v>
      </c>
      <c r="AF15">
        <f t="shared" si="4"/>
        <v>-4958.2916774257037</v>
      </c>
      <c r="AG15">
        <f t="shared" si="5"/>
        <v>-16.269627341929681</v>
      </c>
      <c r="AH15">
        <f t="shared" si="6"/>
        <v>-58605.432151877962</v>
      </c>
      <c r="AI15">
        <f t="shared" si="7"/>
        <v>35585.840091868478</v>
      </c>
      <c r="AJ15">
        <f t="shared" si="8"/>
        <v>8507.9664282746817</v>
      </c>
      <c r="AK15">
        <f t="shared" si="32"/>
        <v>16929.954802804088</v>
      </c>
      <c r="AL15">
        <f t="shared" si="9"/>
        <v>61023.761322947248</v>
      </c>
      <c r="AN15">
        <f t="shared" si="10"/>
        <v>45183.812480031229</v>
      </c>
      <c r="AO15">
        <f t="shared" si="11"/>
        <v>-2259.1906240015614</v>
      </c>
      <c r="AP15">
        <f t="shared" si="12"/>
        <v>-7.4130752965243936</v>
      </c>
      <c r="AQ15">
        <f t="shared" si="13"/>
        <v>-26702.915327850089</v>
      </c>
      <c r="AR15">
        <f t="shared" si="14"/>
        <v>16214.293452883056</v>
      </c>
      <c r="AS15">
        <f t="shared" si="15"/>
        <v>3876.5605645163719</v>
      </c>
      <c r="AT15">
        <f t="shared" si="16"/>
        <v>7713.9461821905534</v>
      </c>
      <c r="AU15">
        <f t="shared" si="17"/>
        <v>27804.800199589979</v>
      </c>
      <c r="AW15">
        <v>12</v>
      </c>
      <c r="AX15">
        <f>(R15*SUMPRODUCT(K16:$K$23, X16:$X$23)-$AZ$3*SUMPRODUCT(K15:$K$22, W16:$W$23))/Z15</f>
        <v>146182.9383000448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0.4197231977136246</v>
      </c>
      <c r="L16" s="2">
        <v>13</v>
      </c>
      <c r="M16" s="8">
        <v>4.7231987000000003E-2</v>
      </c>
      <c r="O16">
        <f t="shared" si="29"/>
        <v>152378.77221217344</v>
      </c>
      <c r="P16">
        <f t="shared" si="30"/>
        <v>7618.9386106086722</v>
      </c>
      <c r="Q16" s="5">
        <f t="shared" si="31"/>
        <v>25</v>
      </c>
      <c r="R16">
        <f t="shared" si="0"/>
        <v>2000000</v>
      </c>
      <c r="S16">
        <f t="shared" si="1"/>
        <v>138881.16694351533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95133.677195601151</v>
      </c>
      <c r="AC16">
        <f t="shared" si="2"/>
        <v>85209.063623622525</v>
      </c>
      <c r="AE16">
        <f t="shared" si="3"/>
        <v>93490.375852021345</v>
      </c>
      <c r="AF16">
        <f t="shared" si="4"/>
        <v>-4674.5187926010676</v>
      </c>
      <c r="AG16">
        <f t="shared" si="5"/>
        <v>-15.338484241401517</v>
      </c>
      <c r="AH16">
        <f t="shared" si="6"/>
        <v>-61475.746168709389</v>
      </c>
      <c r="AI16">
        <f t="shared" si="7"/>
        <v>27324.772406469492</v>
      </c>
      <c r="AJ16">
        <f t="shared" si="8"/>
        <v>9924.6135719786253</v>
      </c>
      <c r="AK16">
        <f t="shared" si="32"/>
        <v>15740.561646202184</v>
      </c>
      <c r="AL16">
        <f t="shared" si="9"/>
        <v>52989.947624650304</v>
      </c>
      <c r="AN16">
        <f t="shared" si="10"/>
        <v>39240.079508059032</v>
      </c>
      <c r="AO16">
        <f t="shared" si="11"/>
        <v>-1962.0039754029517</v>
      </c>
      <c r="AP16">
        <f t="shared" si="12"/>
        <v>-6.4379176538810841</v>
      </c>
      <c r="AQ16">
        <f t="shared" si="13"/>
        <v>-25802.796763761809</v>
      </c>
      <c r="AR16">
        <f t="shared" si="14"/>
        <v>11468.840851240388</v>
      </c>
      <c r="AS16">
        <f t="shared" si="15"/>
        <v>4165.5905445029066</v>
      </c>
      <c r="AT16">
        <f t="shared" si="16"/>
        <v>6606.6788679524161</v>
      </c>
      <c r="AU16">
        <f t="shared" si="17"/>
        <v>22241.110263695711</v>
      </c>
      <c r="AW16">
        <v>13</v>
      </c>
      <c r="AX16">
        <f>(R16*SUMPRODUCT(K17:$K$23, X17:$X$23)-$AZ$3*SUMPRODUCT(K16:$K$22, W17:$W$23))/Z16</f>
        <v>138881.16694351533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0.38663853801562736</v>
      </c>
      <c r="L17" s="2">
        <v>14</v>
      </c>
      <c r="M17" s="8">
        <v>5.2092880000000001E-2</v>
      </c>
      <c r="O17">
        <f t="shared" si="29"/>
        <v>152378.77221217344</v>
      </c>
      <c r="P17">
        <f t="shared" si="30"/>
        <v>7618.9386106086722</v>
      </c>
      <c r="Q17" s="5">
        <f t="shared" si="31"/>
        <v>25</v>
      </c>
      <c r="R17">
        <f t="shared" si="0"/>
        <v>2000000</v>
      </c>
      <c r="S17">
        <f t="shared" si="1"/>
        <v>129089.78754660969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85209.063623622525</v>
      </c>
      <c r="AC17">
        <f t="shared" si="2"/>
        <v>74283.807282978189</v>
      </c>
      <c r="AE17">
        <f t="shared" si="3"/>
        <v>87685.289163086898</v>
      </c>
      <c r="AF17">
        <f t="shared" si="4"/>
        <v>-4384.2644581543445</v>
      </c>
      <c r="AG17">
        <f t="shared" si="5"/>
        <v>-14.386073580018282</v>
      </c>
      <c r="AH17">
        <f t="shared" si="6"/>
        <v>-63922.065517537623</v>
      </c>
      <c r="AI17">
        <f t="shared" si="7"/>
        <v>19364.57311381492</v>
      </c>
      <c r="AJ17">
        <f t="shared" si="8"/>
        <v>10925.256340644337</v>
      </c>
      <c r="AK17">
        <f t="shared" si="32"/>
        <v>14419.40825827446</v>
      </c>
      <c r="AL17">
        <f t="shared" si="9"/>
        <v>44709.237712733717</v>
      </c>
      <c r="AN17">
        <f t="shared" si="10"/>
        <v>33902.512007493453</v>
      </c>
      <c r="AO17">
        <f t="shared" si="11"/>
        <v>-1695.1256003746726</v>
      </c>
      <c r="AP17">
        <f t="shared" si="12"/>
        <v>-5.5622104567635109</v>
      </c>
      <c r="AQ17">
        <f t="shared" si="13"/>
        <v>-24714.733958639892</v>
      </c>
      <c r="AR17">
        <f t="shared" si="14"/>
        <v>7487.090238022126</v>
      </c>
      <c r="AS17">
        <f t="shared" si="15"/>
        <v>4224.1251389926892</v>
      </c>
      <c r="AT17">
        <f t="shared" si="16"/>
        <v>5575.0989280297008</v>
      </c>
      <c r="AU17">
        <f t="shared" si="17"/>
        <v>17286.314305044514</v>
      </c>
      <c r="AW17">
        <v>14</v>
      </c>
      <c r="AX17">
        <f>(R17*SUMPRODUCT(K18:$K$23, X18:$X$23)-$AZ$3*SUMPRODUCT(K17:$K$22, W18:$W$23))/Z17</f>
        <v>129089.78754660969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0.35616177493448359</v>
      </c>
      <c r="L18" s="2">
        <v>15</v>
      </c>
      <c r="M18" s="8">
        <v>5.7568810999999998E-2</v>
      </c>
      <c r="O18">
        <f t="shared" si="29"/>
        <v>152378.77221217344</v>
      </c>
      <c r="P18">
        <f t="shared" si="30"/>
        <v>7618.9386106086722</v>
      </c>
      <c r="Q18" s="5">
        <f t="shared" si="31"/>
        <v>25</v>
      </c>
      <c r="R18">
        <f t="shared" si="0"/>
        <v>2000000</v>
      </c>
      <c r="S18">
        <f t="shared" si="1"/>
        <v>116669.0357074154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74283.807282978189</v>
      </c>
      <c r="AC18">
        <f t="shared" si="2"/>
        <v>62600.048369953045</v>
      </c>
      <c r="AE18">
        <f t="shared" si="3"/>
        <v>81760.498432145934</v>
      </c>
      <c r="AF18">
        <f t="shared" si="4"/>
        <v>-4088.0249216072966</v>
      </c>
      <c r="AG18">
        <f t="shared" si="5"/>
        <v>-13.414023693257935</v>
      </c>
      <c r="AH18">
        <f t="shared" si="6"/>
        <v>-66255.132076813272</v>
      </c>
      <c r="AI18">
        <f t="shared" si="7"/>
        <v>11403.927410032105</v>
      </c>
      <c r="AJ18">
        <f t="shared" si="8"/>
        <v>11683.758913025144</v>
      </c>
      <c r="AK18">
        <f t="shared" si="32"/>
        <v>13002.898947501237</v>
      </c>
      <c r="AL18">
        <f t="shared" si="9"/>
        <v>36090.585270558484</v>
      </c>
      <c r="AN18">
        <f t="shared" si="10"/>
        <v>29119.964241121157</v>
      </c>
      <c r="AO18">
        <f t="shared" si="11"/>
        <v>-1455.9982120560578</v>
      </c>
      <c r="AP18">
        <f t="shared" si="12"/>
        <v>-4.7775624876039631</v>
      </c>
      <c r="AQ18">
        <f t="shared" si="13"/>
        <v>-23597.545438996454</v>
      </c>
      <c r="AR18">
        <f t="shared" si="14"/>
        <v>4061.643027581043</v>
      </c>
      <c r="AS18">
        <f t="shared" si="15"/>
        <v>4161.3083123696279</v>
      </c>
      <c r="AT18">
        <f t="shared" si="16"/>
        <v>4631.1355684357686</v>
      </c>
      <c r="AU18">
        <f t="shared" si="17"/>
        <v>12854.08690838644</v>
      </c>
      <c r="AW18">
        <v>15</v>
      </c>
      <c r="AX18">
        <f>(R18*SUMPRODUCT(K19:$K$23, X19:$X$23)-$AZ$3*SUMPRODUCT(K18:$K$22, W19:$W$23))/Z18</f>
        <v>116669.0357074154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0.32808734115209853</v>
      </c>
      <c r="L19" s="2">
        <v>16</v>
      </c>
      <c r="M19" s="8">
        <v>6.3742958000000002E-2</v>
      </c>
      <c r="O19">
        <f t="shared" si="29"/>
        <v>152378.77221217344</v>
      </c>
      <c r="P19">
        <f t="shared" si="30"/>
        <v>7618.9386106086722</v>
      </c>
      <c r="Q19" s="5">
        <f t="shared" si="31"/>
        <v>25</v>
      </c>
      <c r="R19">
        <f t="shared" si="0"/>
        <v>2000000</v>
      </c>
      <c r="S19">
        <f t="shared" si="1"/>
        <v>101391.11463297371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62600.048369953045</v>
      </c>
      <c r="AC19">
        <f t="shared" si="2"/>
        <v>50390.710360176061</v>
      </c>
      <c r="AE19">
        <f t="shared" si="3"/>
        <v>75731.237430205118</v>
      </c>
      <c r="AF19">
        <f t="shared" si="4"/>
        <v>-3786.561871510256</v>
      </c>
      <c r="AG19">
        <f t="shared" si="5"/>
        <v>-12.424833907435008</v>
      </c>
      <c r="AH19">
        <f t="shared" si="6"/>
        <v>-68403.963911227635</v>
      </c>
      <c r="AI19">
        <f t="shared" si="7"/>
        <v>3528.2868135597819</v>
      </c>
      <c r="AJ19">
        <f t="shared" si="8"/>
        <v>12209.338009776984</v>
      </c>
      <c r="AK19">
        <f t="shared" si="32"/>
        <v>11512.992026574402</v>
      </c>
      <c r="AL19">
        <f t="shared" si="9"/>
        <v>27250.616849911166</v>
      </c>
      <c r="AN19">
        <f t="shared" si="10"/>
        <v>24846.46033063428</v>
      </c>
      <c r="AO19">
        <f t="shared" si="11"/>
        <v>-1242.3230165317141</v>
      </c>
      <c r="AP19">
        <f t="shared" si="12"/>
        <v>-4.0764307209467914</v>
      </c>
      <c r="AQ19">
        <f t="shared" si="13"/>
        <v>-22442.474643898779</v>
      </c>
      <c r="AR19">
        <f t="shared" si="14"/>
        <v>1157.5862394828389</v>
      </c>
      <c r="AS19">
        <f t="shared" si="15"/>
        <v>4005.7292448549852</v>
      </c>
      <c r="AT19">
        <f t="shared" si="16"/>
        <v>3777.266942704106</v>
      </c>
      <c r="AU19">
        <f t="shared" si="17"/>
        <v>8940.5824270419289</v>
      </c>
      <c r="AW19">
        <v>16</v>
      </c>
      <c r="AX19">
        <f>(R19*SUMPRODUCT(K20:$K$23, X20:$X$23)-$AZ$3*SUMPRODUCT(K19:$K$22, W20:$W$23))/Z19</f>
        <v>101391.11463297371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0.30222587318376387</v>
      </c>
      <c r="L20" s="2">
        <v>17</v>
      </c>
      <c r="M20" s="8">
        <v>7.0809242999999994E-2</v>
      </c>
      <c r="O20">
        <f t="shared" si="29"/>
        <v>152378.77221217344</v>
      </c>
      <c r="P20">
        <f t="shared" si="30"/>
        <v>7618.9386106086722</v>
      </c>
      <c r="Q20" s="5">
        <f t="shared" si="31"/>
        <v>25</v>
      </c>
      <c r="R20">
        <f t="shared" si="0"/>
        <v>2000000</v>
      </c>
      <c r="S20">
        <f t="shared" si="1"/>
        <v>82854.108414834875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50390.710360176061</v>
      </c>
      <c r="AC20">
        <f t="shared" si="2"/>
        <v>37850.383149336194</v>
      </c>
      <c r="AE20">
        <f t="shared" si="3"/>
        <v>69611.453462016987</v>
      </c>
      <c r="AF20">
        <f t="shared" si="4"/>
        <v>-3480.5726731008494</v>
      </c>
      <c r="AG20">
        <f t="shared" si="5"/>
        <v>-11.420792484974454</v>
      </c>
      <c r="AH20">
        <f t="shared" si="6"/>
        <v>-70383.446670896403</v>
      </c>
      <c r="AI20">
        <f t="shared" si="7"/>
        <v>-4263.986674465239</v>
      </c>
      <c r="AJ20">
        <f t="shared" si="8"/>
        <v>12540.327210839867</v>
      </c>
      <c r="AK20">
        <f t="shared" si="32"/>
        <v>9970.7525546278212</v>
      </c>
      <c r="AL20">
        <f t="shared" si="9"/>
        <v>18247.093091002447</v>
      </c>
      <c r="AN20">
        <f t="shared" si="10"/>
        <v>21038.382306149026</v>
      </c>
      <c r="AO20">
        <f t="shared" si="11"/>
        <v>-1051.9191153074514</v>
      </c>
      <c r="AP20">
        <f t="shared" si="12"/>
        <v>-3.4516589812219727</v>
      </c>
      <c r="AQ20">
        <f t="shared" si="13"/>
        <v>-21271.698627794543</v>
      </c>
      <c r="AR20">
        <f t="shared" si="14"/>
        <v>-1288.6870959341904</v>
      </c>
      <c r="AS20">
        <f t="shared" si="15"/>
        <v>3790.0113413061931</v>
      </c>
      <c r="AT20">
        <f t="shared" si="16"/>
        <v>3013.4193971216373</v>
      </c>
      <c r="AU20">
        <f t="shared" si="17"/>
        <v>5514.7436424936395</v>
      </c>
      <c r="AW20">
        <v>17</v>
      </c>
      <c r="AX20">
        <f>(R20*SUMPRODUCT(K21:$K$23, X21:$X$23)-$AZ$3*SUMPRODUCT(K20:$K$22, W21:$W$23))/Z20</f>
        <v>82854.108414834875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0.27840293411181583</v>
      </c>
      <c r="L21" s="2">
        <v>18</v>
      </c>
      <c r="M21" s="8">
        <v>7.8963489999999997E-2</v>
      </c>
      <c r="O21">
        <f t="shared" si="29"/>
        <v>152378.77221217344</v>
      </c>
      <c r="P21">
        <f t="shared" si="30"/>
        <v>7618.9386106086722</v>
      </c>
      <c r="Q21" s="5">
        <f t="shared" si="31"/>
        <v>25</v>
      </c>
      <c r="R21">
        <f t="shared" si="0"/>
        <v>2000000</v>
      </c>
      <c r="S21">
        <f t="shared" si="1"/>
        <v>60447.998094166811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37850.383149336194</v>
      </c>
      <c r="AC21">
        <f t="shared" si="2"/>
        <v>25157.873911450315</v>
      </c>
      <c r="AE21">
        <f t="shared" si="3"/>
        <v>63418.575618063369</v>
      </c>
      <c r="AF21">
        <f t="shared" si="4"/>
        <v>-3170.9287809031684</v>
      </c>
      <c r="AG21">
        <f t="shared" si="5"/>
        <v>-10.404758926945354</v>
      </c>
      <c r="AH21">
        <f t="shared" si="6"/>
        <v>-72146.050654348437</v>
      </c>
      <c r="AI21">
        <f t="shared" si="7"/>
        <v>-11908.808576115181</v>
      </c>
      <c r="AJ21">
        <f t="shared" si="8"/>
        <v>12692.509237885879</v>
      </c>
      <c r="AK21">
        <f t="shared" si="32"/>
        <v>8394.2484259444973</v>
      </c>
      <c r="AL21">
        <f t="shared" si="9"/>
        <v>9177.9490877151948</v>
      </c>
      <c r="AN21">
        <f t="shared" si="10"/>
        <v>17655.917529260907</v>
      </c>
      <c r="AO21">
        <f t="shared" si="11"/>
        <v>-882.79587646304526</v>
      </c>
      <c r="AP21">
        <f t="shared" si="12"/>
        <v>-2.8967154139876947</v>
      </c>
      <c r="AQ21">
        <f t="shared" si="13"/>
        <v>-20085.672186750297</v>
      </c>
      <c r="AR21">
        <f t="shared" si="14"/>
        <v>-3315.4472493664221</v>
      </c>
      <c r="AS21">
        <f t="shared" si="15"/>
        <v>3533.6318130687559</v>
      </c>
      <c r="AT21">
        <f t="shared" si="16"/>
        <v>2336.9833914464398</v>
      </c>
      <c r="AU21">
        <f t="shared" si="17"/>
        <v>2555.1679551487737</v>
      </c>
      <c r="AW21">
        <v>18</v>
      </c>
      <c r="AX21">
        <f>(R21*SUMPRODUCT(K22:$K$23, X22:$X$23)-$AZ$3*SUMPRODUCT(K21:$K$22, W22:$W$23))/Z21</f>
        <v>60447.998094166811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0.25645783699974745</v>
      </c>
      <c r="L22" s="2">
        <v>19</v>
      </c>
      <c r="M22" s="8">
        <v>8.8363973999999998E-2</v>
      </c>
      <c r="O22">
        <f t="shared" si="29"/>
        <v>152378.77221217344</v>
      </c>
      <c r="P22">
        <f t="shared" si="30"/>
        <v>7618.9386106086722</v>
      </c>
      <c r="Q22" s="5">
        <f t="shared" si="31"/>
        <v>25</v>
      </c>
      <c r="R22">
        <f t="shared" si="0"/>
        <v>2000000</v>
      </c>
      <c r="S22">
        <f t="shared" si="1"/>
        <v>33309.030598130928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25157.873911450315</v>
      </c>
      <c r="AC22">
        <f t="shared" si="2"/>
        <v>12499.287665177955</v>
      </c>
      <c r="AE22">
        <f t="shared" si="3"/>
        <v>57180.47249485115</v>
      </c>
      <c r="AF22">
        <f t="shared" si="4"/>
        <v>-2859.0236247425573</v>
      </c>
      <c r="AG22">
        <f t="shared" si="5"/>
        <v>-9.3813054903790327</v>
      </c>
      <c r="AH22">
        <f t="shared" si="6"/>
        <v>-73552.467783749365</v>
      </c>
      <c r="AI22">
        <f t="shared" si="7"/>
        <v>-19240.400219131152</v>
      </c>
      <c r="AJ22">
        <f t="shared" si="8"/>
        <v>12658.58624627236</v>
      </c>
      <c r="AK22">
        <f t="shared" si="32"/>
        <v>6801.0456504179965</v>
      </c>
      <c r="AL22">
        <f t="shared" si="9"/>
        <v>219.2316775592044</v>
      </c>
      <c r="AN22">
        <f t="shared" si="10"/>
        <v>14664.380294653078</v>
      </c>
      <c r="AO22">
        <f t="shared" si="11"/>
        <v>-733.21901473265393</v>
      </c>
      <c r="AP22">
        <f t="shared" si="12"/>
        <v>-2.4059093142964616</v>
      </c>
      <c r="AQ22">
        <f t="shared" si="13"/>
        <v>-18863.106793813971</v>
      </c>
      <c r="AR22">
        <f t="shared" si="14"/>
        <v>-4934.3514232078423</v>
      </c>
      <c r="AS22">
        <f t="shared" si="15"/>
        <v>3246.3936481937617</v>
      </c>
      <c r="AT22">
        <f t="shared" si="16"/>
        <v>1744.1814568427399</v>
      </c>
      <c r="AU22">
        <f t="shared" si="17"/>
        <v>56.223681828659629</v>
      </c>
      <c r="AW22">
        <v>19</v>
      </c>
      <c r="AX22">
        <f>(R22*SUMPRODUCT(K23:$K$23, X23:$X$23)-$AZ$3*SUMPRODUCT(K22:$K$22, W23:$W$23))/Z22</f>
        <v>33309.030598130928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0.23624256105064387</v>
      </c>
      <c r="L23" s="2">
        <v>20</v>
      </c>
      <c r="M23" s="8">
        <v>9.9562517000000003E-2</v>
      </c>
      <c r="O23">
        <f t="shared" si="29"/>
        <v>152378.77221217344</v>
      </c>
      <c r="P23">
        <f t="shared" si="30"/>
        <v>7618.9386106086722</v>
      </c>
      <c r="Q23" s="5">
        <f t="shared" si="31"/>
        <v>25</v>
      </c>
      <c r="R23">
        <f t="shared" si="0"/>
        <v>2000000</v>
      </c>
      <c r="S23">
        <f t="shared" si="1"/>
        <v>37407.489278088862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12499.287665177955</v>
      </c>
      <c r="AC23">
        <f t="shared" si="2"/>
        <v>12499.287665177955</v>
      </c>
      <c r="AE23">
        <f t="shared" si="3"/>
        <v>50915.636005065979</v>
      </c>
      <c r="AF23">
        <f t="shared" si="4"/>
        <v>-2545.781800253299</v>
      </c>
      <c r="AG23">
        <f t="shared" si="5"/>
        <v>-8.3534660481071867</v>
      </c>
      <c r="AH23">
        <f t="shared" si="6"/>
        <v>-74722.110989444467</v>
      </c>
      <c r="AI23">
        <f t="shared" si="7"/>
        <v>-26360.6102506799</v>
      </c>
      <c r="AJ23">
        <f t="shared" si="8"/>
        <v>0</v>
      </c>
      <c r="AK23">
        <f t="shared" si="32"/>
        <v>5208.5724698150989</v>
      </c>
      <c r="AL23">
        <f t="shared" si="9"/>
        <v>-21152.037780864801</v>
      </c>
      <c r="AN23">
        <f t="shared" si="10"/>
        <v>12028.44024735916</v>
      </c>
      <c r="AO23">
        <f t="shared" si="11"/>
        <v>-601.42201236795802</v>
      </c>
      <c r="AP23">
        <f t="shared" si="12"/>
        <v>-1.9734442128544429</v>
      </c>
      <c r="AQ23">
        <f t="shared" si="13"/>
        <v>-17652.542867256823</v>
      </c>
      <c r="AR23">
        <f t="shared" si="14"/>
        <v>-6227.498076478475</v>
      </c>
      <c r="AS23">
        <f t="shared" si="15"/>
        <v>0</v>
      </c>
      <c r="AT23">
        <f t="shared" si="16"/>
        <v>1230.4864996869965</v>
      </c>
      <c r="AU23">
        <f t="shared" si="17"/>
        <v>-4997.0115767914785</v>
      </c>
      <c r="AW23">
        <v>20</v>
      </c>
      <c r="AX23">
        <f>(R23*SUMPRODUCT(K$23:$K24, X$23:$X24)-$AZ$3*SUMPRODUCT(K$22:$K23, W$23:$W24))/Z23</f>
        <v>37407.489278088862</v>
      </c>
    </row>
    <row r="25" spans="5:50" x14ac:dyDescent="0.25">
      <c r="AN25" s="6">
        <f t="shared" ref="AN25:AU25" si="33">SUM(AN3:AN23)</f>
        <v>1285078.3001150703</v>
      </c>
      <c r="AO25" s="6">
        <f t="shared" si="33"/>
        <v>-178537.99416488357</v>
      </c>
      <c r="AP25" s="6">
        <f t="shared" si="33"/>
        <v>-1708.2687621211837</v>
      </c>
      <c r="AQ25" s="6">
        <f t="shared" si="33"/>
        <v>-497185.96684804256</v>
      </c>
      <c r="AR25" s="6">
        <f t="shared" si="33"/>
        <v>607646.07034002291</v>
      </c>
      <c r="AS25" s="6">
        <f t="shared" si="33"/>
        <v>-62518.723022783124</v>
      </c>
      <c r="AT25" s="6">
        <f t="shared" si="33"/>
        <v>133874.52504764596</v>
      </c>
      <c r="AU25" s="7">
        <f t="shared" si="33"/>
        <v>679001.87236488552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2995.2457390687346</v>
      </c>
      <c r="K3">
        <v>1</v>
      </c>
      <c r="L3" s="2">
        <v>0</v>
      </c>
      <c r="O3">
        <f>$C$3</f>
        <v>2995.2457390687346</v>
      </c>
      <c r="P3">
        <f>O3*C5</f>
        <v>299.52457390687346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2995.2457390687346</v>
      </c>
      <c r="AF3">
        <f t="shared" ref="AF3:AF34" si="3">-$Z3*P3</f>
        <v>-299.52457390687346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34" si="6">SUM(AE3:AH3)</f>
        <v>1173.2885781618609</v>
      </c>
      <c r="AJ3">
        <f t="shared" ref="AJ3:AJ34" si="7">AB3-AC3</f>
        <v>0</v>
      </c>
      <c r="AL3">
        <f t="shared" ref="AL3:AL23" si="8">SUM(AI3:AK3)</f>
        <v>1173.2885781618609</v>
      </c>
      <c r="AN3">
        <f t="shared" ref="AN3:AN34" si="9">AE3*$K3</f>
        <v>2995.2457390687346</v>
      </c>
      <c r="AO3">
        <f t="shared" ref="AO3:AO34" si="10">AF3*$K3</f>
        <v>-299.52457390687346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1173.2885781618609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1173.2885781618609</v>
      </c>
      <c r="AW3">
        <v>0</v>
      </c>
      <c r="AX3">
        <f>IF(Z3&gt;0, (R3*SUMPRODUCT(K3:$K$98, X3:$X$98)-K3*$AZ$3)/Z3, 0)</f>
        <v>0</v>
      </c>
      <c r="AZ3">
        <f>C6*SUMPRODUCT(X4:X98, K4:K98)/1</f>
        <v>1193.6439695544511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59.452353336943531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58.785660413501319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-58.785660413501319</v>
      </c>
      <c r="AK4">
        <f t="shared" ref="AK4:AK35" si="28">G4*SUM(AB4:AB4, AE4:AF4)</f>
        <v>0</v>
      </c>
      <c r="AL4">
        <f t="shared" si="8"/>
        <v>-119.48081041350132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-57.705980224377249</v>
      </c>
      <c r="AR4">
        <f t="shared" si="13"/>
        <v>-57.705980224377249</v>
      </c>
      <c r="AS4">
        <f t="shared" si="14"/>
        <v>-55.890530912246923</v>
      </c>
      <c r="AT4">
        <f t="shared" si="15"/>
        <v>0</v>
      </c>
      <c r="AU4">
        <f t="shared" si="16"/>
        <v>-113.59651113662417</v>
      </c>
      <c r="AW4">
        <v>1</v>
      </c>
      <c r="AX4">
        <f>IF(Z4&gt;0, (R4*SUMPRODUCT(K4:$K$98, X4:$X$98)-K4*$AZ$3)/Z4, 0)</f>
        <v>59.452353336943531</v>
      </c>
    </row>
    <row r="5" spans="1:52" x14ac:dyDescent="0.25">
      <c r="C5" s="2"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1.221979E-3</v>
      </c>
      <c r="Q5" s="5">
        <f t="shared" ref="Q5:Q36" si="30">$C$8</f>
        <v>25</v>
      </c>
      <c r="R5">
        <f t="shared" si="0"/>
        <v>50000</v>
      </c>
      <c r="S5">
        <f t="shared" si="1"/>
        <v>60.678204665593746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58.785660413501319</v>
      </c>
      <c r="AC5">
        <f t="shared" si="27"/>
        <v>59.324471503539371</v>
      </c>
      <c r="AE5">
        <f t="shared" si="2"/>
        <v>0</v>
      </c>
      <c r="AF5">
        <f t="shared" si="3"/>
        <v>0</v>
      </c>
      <c r="AG5">
        <f t="shared" si="4"/>
        <v>-24.442249004599347</v>
      </c>
      <c r="AH5">
        <f t="shared" si="5"/>
        <v>-60.413792301298152</v>
      </c>
      <c r="AI5">
        <f t="shared" si="6"/>
        <v>-84.856041305897492</v>
      </c>
      <c r="AJ5">
        <f t="shared" si="7"/>
        <v>-0.5388110900380525</v>
      </c>
      <c r="AK5">
        <f t="shared" si="28"/>
        <v>0.24102120769535543</v>
      </c>
      <c r="AL5">
        <f t="shared" si="8"/>
        <v>-85.15383118824019</v>
      </c>
      <c r="AN5">
        <f t="shared" si="9"/>
        <v>0</v>
      </c>
      <c r="AO5">
        <f t="shared" si="10"/>
        <v>0</v>
      </c>
      <c r="AP5">
        <f t="shared" si="11"/>
        <v>-22.045816303379222</v>
      </c>
      <c r="AQ5">
        <f t="shared" si="12"/>
        <v>-54.490540826022354</v>
      </c>
      <c r="AR5">
        <f t="shared" si="13"/>
        <v>-76.536357129401566</v>
      </c>
      <c r="AS5">
        <f t="shared" si="14"/>
        <v>-0.48598352430528058</v>
      </c>
      <c r="AT5">
        <f t="shared" si="15"/>
        <v>0.21739035835329892</v>
      </c>
      <c r="AU5">
        <f t="shared" si="16"/>
        <v>-76.804950295353549</v>
      </c>
      <c r="AW5">
        <v>2</v>
      </c>
      <c r="AX5">
        <f>IF(Z5&gt;0, (R5*SUMPRODUCT(K5:$K$98, X5:$X$98)-K5*$AZ$3)/Z5, 0)</f>
        <v>60.678204665593746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1.231956E-3</v>
      </c>
      <c r="Q6" s="5">
        <f t="shared" si="30"/>
        <v>25</v>
      </c>
      <c r="R6">
        <f t="shared" si="0"/>
        <v>50000</v>
      </c>
      <c r="S6">
        <f t="shared" si="1"/>
        <v>65.157140163188842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59.324471503539371</v>
      </c>
      <c r="AC6">
        <f t="shared" si="27"/>
        <v>62.987967067541497</v>
      </c>
      <c r="AE6">
        <f t="shared" si="2"/>
        <v>0</v>
      </c>
      <c r="AF6">
        <f t="shared" si="3"/>
        <v>0</v>
      </c>
      <c r="AG6">
        <f t="shared" si="4"/>
        <v>-24.167714739238647</v>
      </c>
      <c r="AH6">
        <f t="shared" si="5"/>
        <v>-60.22355062942038</v>
      </c>
      <c r="AI6">
        <f t="shared" si="6"/>
        <v>-84.39126536865902</v>
      </c>
      <c r="AJ6">
        <f t="shared" si="7"/>
        <v>-3.6634955640021261</v>
      </c>
      <c r="AK6">
        <f t="shared" si="28"/>
        <v>0.42120374767512958</v>
      </c>
      <c r="AL6">
        <f t="shared" si="8"/>
        <v>-87.633557184986003</v>
      </c>
      <c r="AN6">
        <f t="shared" si="9"/>
        <v>0</v>
      </c>
      <c r="AO6">
        <f t="shared" si="10"/>
        <v>0</v>
      </c>
      <c r="AP6">
        <f t="shared" si="11"/>
        <v>-20.620753632272812</v>
      </c>
      <c r="AQ6">
        <f t="shared" si="12"/>
        <v>-51.38487497842371</v>
      </c>
      <c r="AR6">
        <f t="shared" si="13"/>
        <v>-72.005628610696519</v>
      </c>
      <c r="AS6">
        <f t="shared" si="14"/>
        <v>-3.1258246910519447</v>
      </c>
      <c r="AT6">
        <f t="shared" si="15"/>
        <v>0.35938601574508938</v>
      </c>
      <c r="AU6">
        <f t="shared" si="16"/>
        <v>-74.772067286003363</v>
      </c>
      <c r="AW6">
        <v>3</v>
      </c>
      <c r="AX6">
        <f>IF(Z6&gt;0, (R6*SUMPRODUCT(K6:$K$98, X6:$X$98)-K6*$AZ$3)/Z6, 0)</f>
        <v>65.157140163188842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1.2424070000000001E-3</v>
      </c>
      <c r="Q7" s="5">
        <f t="shared" si="30"/>
        <v>25</v>
      </c>
      <c r="R7">
        <f t="shared" si="0"/>
        <v>50000</v>
      </c>
      <c r="S7">
        <f t="shared" si="1"/>
        <v>76.041826594632042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62.987967067541497</v>
      </c>
      <c r="AC7">
        <f t="shared" si="27"/>
        <v>72.68385437117206</v>
      </c>
      <c r="AE7">
        <f t="shared" si="2"/>
        <v>0</v>
      </c>
      <c r="AF7">
        <f t="shared" si="3"/>
        <v>0</v>
      </c>
      <c r="AG7">
        <f t="shared" si="4"/>
        <v>-23.896011453880227</v>
      </c>
      <c r="AH7">
        <f t="shared" si="5"/>
        <v>-60.052275932066543</v>
      </c>
      <c r="AI7">
        <f t="shared" si="6"/>
        <v>-83.94828738594677</v>
      </c>
      <c r="AJ7">
        <f t="shared" si="7"/>
        <v>-9.6958873036305633</v>
      </c>
      <c r="AK7">
        <f t="shared" si="28"/>
        <v>0.86923394553207267</v>
      </c>
      <c r="AL7">
        <f t="shared" si="8"/>
        <v>-92.774940744045267</v>
      </c>
      <c r="AN7">
        <f t="shared" si="9"/>
        <v>0</v>
      </c>
      <c r="AO7">
        <f t="shared" si="10"/>
        <v>0</v>
      </c>
      <c r="AP7">
        <f t="shared" si="11"/>
        <v>-19.166127775232251</v>
      </c>
      <c r="AQ7">
        <f t="shared" si="12"/>
        <v>-48.165761718389106</v>
      </c>
      <c r="AR7">
        <f t="shared" si="13"/>
        <v>-67.331889493621361</v>
      </c>
      <c r="AS7">
        <f t="shared" si="14"/>
        <v>-7.7767210362405494</v>
      </c>
      <c r="AT7">
        <f t="shared" si="15"/>
        <v>0.69718115505555445</v>
      </c>
      <c r="AU7">
        <f t="shared" si="16"/>
        <v>-74.41142937480636</v>
      </c>
      <c r="AW7">
        <v>4</v>
      </c>
      <c r="AX7">
        <f>IF(Z7&gt;0, (R7*SUMPRODUCT(K7:$K$98, X7:$X$98)-K7*$AZ$3)/Z7, 0)</f>
        <v>76.041826594632042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1.255709E-3</v>
      </c>
      <c r="Q8" s="5">
        <f t="shared" si="30"/>
        <v>25</v>
      </c>
      <c r="R8">
        <f t="shared" si="0"/>
        <v>50000</v>
      </c>
      <c r="S8">
        <f t="shared" si="1"/>
        <v>93.628177629617284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72.68385437117206</v>
      </c>
      <c r="AC8">
        <f t="shared" si="27"/>
        <v>88.486286280497666</v>
      </c>
      <c r="AE8">
        <f t="shared" si="2"/>
        <v>0</v>
      </c>
      <c r="AF8">
        <f t="shared" si="3"/>
        <v>0</v>
      </c>
      <c r="AG8">
        <f t="shared" si="4"/>
        <v>-23.627044902694685</v>
      </c>
      <c r="AH8">
        <f t="shared" si="5"/>
        <v>-60.012873293480972</v>
      </c>
      <c r="AI8">
        <f t="shared" si="6"/>
        <v>-83.639918196175657</v>
      </c>
      <c r="AJ8">
        <f t="shared" si="7"/>
        <v>-15.802431909325605</v>
      </c>
      <c r="AK8">
        <f t="shared" si="28"/>
        <v>1.5699712544173166</v>
      </c>
      <c r="AL8">
        <f t="shared" si="8"/>
        <v>-97.872378851083951</v>
      </c>
      <c r="AN8">
        <f t="shared" si="9"/>
        <v>0</v>
      </c>
      <c r="AO8">
        <f t="shared" si="10"/>
        <v>0</v>
      </c>
      <c r="AP8">
        <f t="shared" si="11"/>
        <v>-17.684209983517562</v>
      </c>
      <c r="AQ8">
        <f t="shared" si="12"/>
        <v>-44.918027514947951</v>
      </c>
      <c r="AR8">
        <f t="shared" si="13"/>
        <v>-62.602237498465513</v>
      </c>
      <c r="AS8">
        <f t="shared" si="14"/>
        <v>-11.82769683156104</v>
      </c>
      <c r="AT8">
        <f t="shared" si="15"/>
        <v>1.1750814139281474</v>
      </c>
      <c r="AU8">
        <f t="shared" si="16"/>
        <v>-73.254852916098415</v>
      </c>
      <c r="AW8">
        <v>5</v>
      </c>
      <c r="AX8">
        <f>IF(Z8&gt;0, (R8*SUMPRODUCT(K8:$K$98, X8:$X$98)-K8*$AZ$3)/Z8, 0)</f>
        <v>93.628177629617284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1.2766120000000001E-3</v>
      </c>
      <c r="Q9" s="5">
        <f t="shared" si="30"/>
        <v>25</v>
      </c>
      <c r="R9">
        <f t="shared" si="0"/>
        <v>50000</v>
      </c>
      <c r="S9">
        <f t="shared" si="1"/>
        <v>111.09148990199647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88.486286280497666</v>
      </c>
      <c r="AC9">
        <f t="shared" si="27"/>
        <v>103.80660717139074</v>
      </c>
      <c r="AE9">
        <f t="shared" si="2"/>
        <v>0</v>
      </c>
      <c r="AF9">
        <f t="shared" si="3"/>
        <v>0</v>
      </c>
      <c r="AG9">
        <f t="shared" si="4"/>
        <v>-23.360611884620422</v>
      </c>
      <c r="AH9">
        <f t="shared" si="5"/>
        <v>-60.325138094637737</v>
      </c>
      <c r="AI9">
        <f t="shared" si="6"/>
        <v>-83.685749979258162</v>
      </c>
      <c r="AJ9">
        <f t="shared" si="7"/>
        <v>-15.320320890893072</v>
      </c>
      <c r="AK9">
        <f t="shared" si="28"/>
        <v>1.973244184055098</v>
      </c>
      <c r="AL9">
        <f t="shared" si="8"/>
        <v>-97.032826686096129</v>
      </c>
      <c r="AN9">
        <f t="shared" si="9"/>
        <v>0</v>
      </c>
      <c r="AO9">
        <f t="shared" si="10"/>
        <v>0</v>
      </c>
      <c r="AP9">
        <f t="shared" si="11"/>
        <v>-16.305877095035818</v>
      </c>
      <c r="AQ9">
        <f t="shared" si="12"/>
        <v>-42.10738538744441</v>
      </c>
      <c r="AR9">
        <f t="shared" si="13"/>
        <v>-58.413262482480235</v>
      </c>
      <c r="AS9">
        <f t="shared" si="14"/>
        <v>-10.69369547070283</v>
      </c>
      <c r="AT9">
        <f t="shared" si="15"/>
        <v>1.3773388001398865</v>
      </c>
      <c r="AU9">
        <f t="shared" si="16"/>
        <v>-67.729619153043174</v>
      </c>
      <c r="AW9">
        <v>6</v>
      </c>
      <c r="AX9">
        <f>IF(Z9&gt;0, (R9*SUMPRODUCT(K9:$K$98, X9:$X$98)-K9*$AZ$3)/Z9, 0)</f>
        <v>111.09148990199647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1.3013160000000001E-3</v>
      </c>
      <c r="Q10" s="5">
        <f t="shared" si="30"/>
        <v>25</v>
      </c>
      <c r="R10">
        <f t="shared" si="0"/>
        <v>50000</v>
      </c>
      <c r="S10">
        <f t="shared" si="1"/>
        <v>113.23134803947003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103.80660717139074</v>
      </c>
      <c r="AC10">
        <f t="shared" si="27"/>
        <v>104.61039433223868</v>
      </c>
      <c r="AE10">
        <f t="shared" si="2"/>
        <v>0</v>
      </c>
      <c r="AF10">
        <f t="shared" si="3"/>
        <v>0</v>
      </c>
      <c r="AG10">
        <f t="shared" si="4"/>
        <v>-23.096606227758969</v>
      </c>
      <c r="AH10">
        <f t="shared" si="5"/>
        <v>-60.799076030493424</v>
      </c>
      <c r="AI10">
        <f t="shared" si="6"/>
        <v>-83.895682258252393</v>
      </c>
      <c r="AJ10">
        <f t="shared" si="7"/>
        <v>-0.80378716084794632</v>
      </c>
      <c r="AK10">
        <f t="shared" si="28"/>
        <v>0.44636841083698015</v>
      </c>
      <c r="AL10">
        <f t="shared" si="8"/>
        <v>-84.253101008263357</v>
      </c>
      <c r="AN10">
        <f t="shared" si="9"/>
        <v>0</v>
      </c>
      <c r="AO10">
        <f t="shared" si="10"/>
        <v>0</v>
      </c>
      <c r="AP10">
        <f t="shared" si="11"/>
        <v>-15.291282581170117</v>
      </c>
      <c r="AQ10">
        <f t="shared" si="12"/>
        <v>-40.252487447223054</v>
      </c>
      <c r="AR10">
        <f t="shared" si="13"/>
        <v>-55.543770028393169</v>
      </c>
      <c r="AS10">
        <f t="shared" si="14"/>
        <v>-0.53215336012744396</v>
      </c>
      <c r="AT10">
        <f t="shared" si="15"/>
        <v>0.29552157741740981</v>
      </c>
      <c r="AU10">
        <f t="shared" si="16"/>
        <v>-55.780401811103204</v>
      </c>
      <c r="AW10">
        <v>7</v>
      </c>
      <c r="AX10">
        <f>IF(Z10&gt;0, (R10*SUMPRODUCT(K10:$K$98, X10:$X$98)-K10*$AZ$3)/Z10, 0)</f>
        <v>113.23134803947003</v>
      </c>
    </row>
    <row r="11" spans="1:52" x14ac:dyDescent="0.25">
      <c r="A11" t="s">
        <v>33</v>
      </c>
      <c r="C11" s="25">
        <f>AU100</f>
        <v>-340.63776514439871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1.325545E-3</v>
      </c>
      <c r="Q11" s="5">
        <f t="shared" si="30"/>
        <v>25</v>
      </c>
      <c r="R11">
        <f t="shared" si="0"/>
        <v>50000</v>
      </c>
      <c r="S11">
        <f t="shared" si="1"/>
        <v>112.91262470062721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104.61039433223868</v>
      </c>
      <c r="AC11">
        <f t="shared" si="27"/>
        <v>103.13450239276244</v>
      </c>
      <c r="AE11">
        <f t="shared" si="2"/>
        <v>0</v>
      </c>
      <c r="AF11">
        <f t="shared" si="3"/>
        <v>0</v>
      </c>
      <c r="AG11">
        <f t="shared" si="4"/>
        <v>-22.835024574579204</v>
      </c>
      <c r="AH11">
        <f t="shared" si="5"/>
        <v>-61.231181804349532</v>
      </c>
      <c r="AI11">
        <f t="shared" si="6"/>
        <v>-84.06620637892874</v>
      </c>
      <c r="AJ11">
        <f t="shared" si="7"/>
        <v>1.4758919394762415</v>
      </c>
      <c r="AK11">
        <f t="shared" si="28"/>
        <v>0.16737663093158189</v>
      </c>
      <c r="AL11">
        <f t="shared" si="8"/>
        <v>-82.422937808520913</v>
      </c>
      <c r="AN11">
        <f t="shared" si="9"/>
        <v>0</v>
      </c>
      <c r="AO11">
        <f t="shared" si="10"/>
        <v>0</v>
      </c>
      <c r="AP11">
        <f t="shared" si="11"/>
        <v>-14.376284207102852</v>
      </c>
      <c r="AQ11">
        <f t="shared" si="12"/>
        <v>-38.549416449328916</v>
      </c>
      <c r="AR11">
        <f t="shared" si="13"/>
        <v>-52.925700656431772</v>
      </c>
      <c r="AS11">
        <f t="shared" si="14"/>
        <v>0.92917973053128122</v>
      </c>
      <c r="AT11">
        <f t="shared" si="15"/>
        <v>0.10537558249788417</v>
      </c>
      <c r="AU11">
        <f t="shared" si="16"/>
        <v>-51.891145343402606</v>
      </c>
      <c r="AW11">
        <v>8</v>
      </c>
      <c r="AX11">
        <f>IF(Z11&gt;0, (R11*SUMPRODUCT(K11:$K$98, X11:$X$98)-K11*$AZ$3)/Z11, 0)</f>
        <v>112.91262470062721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1.3564250000000001E-3</v>
      </c>
      <c r="Q12" s="5">
        <f t="shared" si="30"/>
        <v>25</v>
      </c>
      <c r="R12">
        <f t="shared" si="0"/>
        <v>50000</v>
      </c>
      <c r="S12">
        <f t="shared" si="1"/>
        <v>126.68862806727857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103.13450239276244</v>
      </c>
      <c r="AC12">
        <f t="shared" si="27"/>
        <v>114.40338010179471</v>
      </c>
      <c r="AE12">
        <f t="shared" si="2"/>
        <v>0</v>
      </c>
      <c r="AF12">
        <f t="shared" si="3"/>
        <v>0</v>
      </c>
      <c r="AG12">
        <f t="shared" si="4"/>
        <v>-22.575700330624837</v>
      </c>
      <c r="AH12">
        <f t="shared" si="5"/>
        <v>-61.947996417147195</v>
      </c>
      <c r="AI12">
        <f t="shared" si="6"/>
        <v>-84.523696747772036</v>
      </c>
      <c r="AJ12">
        <f t="shared" si="7"/>
        <v>-11.268877709032267</v>
      </c>
      <c r="AK12">
        <f t="shared" si="28"/>
        <v>2.1658245502480113</v>
      </c>
      <c r="AL12">
        <f t="shared" si="8"/>
        <v>-93.626749906556284</v>
      </c>
      <c r="AN12">
        <f t="shared" si="9"/>
        <v>0</v>
      </c>
      <c r="AO12">
        <f t="shared" si="10"/>
        <v>0</v>
      </c>
      <c r="AP12">
        <f t="shared" si="11"/>
        <v>-13.270794597316717</v>
      </c>
      <c r="AQ12">
        <f t="shared" si="12"/>
        <v>-36.415221859233405</v>
      </c>
      <c r="AR12">
        <f t="shared" si="13"/>
        <v>-49.686016456550121</v>
      </c>
      <c r="AS12">
        <f t="shared" si="14"/>
        <v>-6.6242446182713453</v>
      </c>
      <c r="AT12">
        <f t="shared" si="15"/>
        <v>1.273148222169536</v>
      </c>
      <c r="AU12">
        <f t="shared" si="16"/>
        <v>-55.03711285265193</v>
      </c>
      <c r="AW12">
        <v>9</v>
      </c>
      <c r="AX12">
        <f>IF(Z12&gt;0, (R12*SUMPRODUCT(K12:$K$98, X12:$X$98)-K12*$AZ$3)/Z12, 0)</f>
        <v>126.68862806727857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1.3882549999999999E-3</v>
      </c>
      <c r="Q13" s="5">
        <f t="shared" si="30"/>
        <v>25</v>
      </c>
      <c r="R13">
        <f t="shared" si="0"/>
        <v>50000</v>
      </c>
      <c r="S13">
        <f t="shared" si="1"/>
        <v>171.56839296341246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114.40338010179471</v>
      </c>
      <c r="AC13">
        <f t="shared" si="27"/>
        <v>153.16667055397261</v>
      </c>
      <c r="AE13">
        <f t="shared" si="2"/>
        <v>0</v>
      </c>
      <c r="AF13">
        <f t="shared" si="3"/>
        <v>0</v>
      </c>
      <c r="AG13">
        <f t="shared" si="4"/>
        <v>-22.318602498456098</v>
      </c>
      <c r="AH13">
        <f t="shared" si="5"/>
        <v>-62.681657724983161</v>
      </c>
      <c r="AI13">
        <f t="shared" si="6"/>
        <v>-85.000260223439255</v>
      </c>
      <c r="AJ13">
        <f t="shared" si="7"/>
        <v>-38.763290452177898</v>
      </c>
      <c r="AK13">
        <f t="shared" si="28"/>
        <v>8.0082366071256299</v>
      </c>
      <c r="AL13">
        <f t="shared" si="8"/>
        <v>-115.75531406849153</v>
      </c>
      <c r="AN13">
        <f t="shared" si="9"/>
        <v>0</v>
      </c>
      <c r="AO13">
        <f t="shared" si="10"/>
        <v>0</v>
      </c>
      <c r="AP13">
        <f t="shared" si="11"/>
        <v>-11.713985182490939</v>
      </c>
      <c r="AQ13">
        <f t="shared" si="12"/>
        <v>-32.898655274460559</v>
      </c>
      <c r="AR13">
        <f t="shared" si="13"/>
        <v>-44.612640456951496</v>
      </c>
      <c r="AS13">
        <f t="shared" si="14"/>
        <v>-20.345028771976878</v>
      </c>
      <c r="AT13">
        <f t="shared" si="15"/>
        <v>4.2031469022417678</v>
      </c>
      <c r="AU13">
        <f t="shared" si="16"/>
        <v>-60.754522326686612</v>
      </c>
      <c r="AW13">
        <v>10</v>
      </c>
      <c r="AX13">
        <f>IF(Z13&gt;0, (R13*SUMPRODUCT(K13:$K$98, X13:$X$98)-K13*$AZ$3)/Z13, 0)</f>
        <v>171.56839296341246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1.4257860000000001E-3</v>
      </c>
      <c r="Q14" s="5">
        <f t="shared" si="30"/>
        <v>25</v>
      </c>
      <c r="R14">
        <f t="shared" si="0"/>
        <v>50000</v>
      </c>
      <c r="S14">
        <f t="shared" si="1"/>
        <v>212.33131731755802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153.16667055397261</v>
      </c>
      <c r="AC14">
        <f t="shared" si="27"/>
        <v>187.39168698612866</v>
      </c>
      <c r="AE14">
        <f t="shared" si="2"/>
        <v>0</v>
      </c>
      <c r="AF14">
        <f t="shared" si="3"/>
        <v>0</v>
      </c>
      <c r="AG14">
        <f t="shared" si="4"/>
        <v>-22.063594922489671</v>
      </c>
      <c r="AH14">
        <f t="shared" si="5"/>
        <v>-63.64310196372746</v>
      </c>
      <c r="AI14">
        <f t="shared" si="6"/>
        <v>-85.706696886217131</v>
      </c>
      <c r="AJ14">
        <f t="shared" si="7"/>
        <v>-34.225016432156053</v>
      </c>
      <c r="AK14">
        <f t="shared" si="28"/>
        <v>10.721666938778084</v>
      </c>
      <c r="AL14">
        <f t="shared" si="8"/>
        <v>-109.2100463795951</v>
      </c>
      <c r="AN14">
        <f t="shared" si="9"/>
        <v>0</v>
      </c>
      <c r="AO14">
        <f t="shared" si="10"/>
        <v>0</v>
      </c>
      <c r="AP14">
        <f t="shared" si="11"/>
        <v>-10.339414013025557</v>
      </c>
      <c r="AQ14">
        <f t="shared" si="12"/>
        <v>-29.824350138219689</v>
      </c>
      <c r="AR14">
        <f t="shared" si="13"/>
        <v>-40.163764151245246</v>
      </c>
      <c r="AS14">
        <f t="shared" si="14"/>
        <v>-16.038484015764993</v>
      </c>
      <c r="AT14">
        <f t="shared" si="15"/>
        <v>5.0243740323929904</v>
      </c>
      <c r="AU14">
        <f t="shared" si="16"/>
        <v>-51.177874134617248</v>
      </c>
      <c r="AW14">
        <v>11</v>
      </c>
      <c r="AX14">
        <f>IF(Z14&gt;0, (R14*SUMPRODUCT(K14:$K$98, X14:$X$98)-K14*$AZ$3)/Z14, 0)</f>
        <v>212.33131731755802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1.477569E-3</v>
      </c>
      <c r="Q15" s="5">
        <f t="shared" si="30"/>
        <v>25</v>
      </c>
      <c r="R15">
        <f t="shared" si="0"/>
        <v>50000</v>
      </c>
      <c r="S15">
        <f t="shared" si="1"/>
        <v>249.30721185976583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187.39168698612866</v>
      </c>
      <c r="AC15">
        <f t="shared" si="27"/>
        <v>217.49918658595959</v>
      </c>
      <c r="AE15">
        <f t="shared" si="2"/>
        <v>0</v>
      </c>
      <c r="AF15">
        <f t="shared" si="3"/>
        <v>0</v>
      </c>
      <c r="AG15">
        <f t="shared" si="4"/>
        <v>-21.810358489378746</v>
      </c>
      <c r="AH15">
        <f t="shared" si="5"/>
        <v>-65.200967772056273</v>
      </c>
      <c r="AI15">
        <f t="shared" si="6"/>
        <v>-87.011326261435016</v>
      </c>
      <c r="AJ15">
        <f t="shared" si="7"/>
        <v>-30.10749959983093</v>
      </c>
      <c r="AK15">
        <f t="shared" si="28"/>
        <v>13.117418089029007</v>
      </c>
      <c r="AL15">
        <f t="shared" si="8"/>
        <v>-104.00140777223694</v>
      </c>
      <c r="AN15">
        <f t="shared" si="9"/>
        <v>0</v>
      </c>
      <c r="AO15">
        <f t="shared" si="10"/>
        <v>0</v>
      </c>
      <c r="AP15">
        <f t="shared" si="11"/>
        <v>-9.1256631029209707</v>
      </c>
      <c r="AQ15">
        <f t="shared" si="12"/>
        <v>-27.280710042521704</v>
      </c>
      <c r="AR15">
        <f t="shared" si="13"/>
        <v>-36.406373145442679</v>
      </c>
      <c r="AS15">
        <f t="shared" si="14"/>
        <v>-12.597266493954411</v>
      </c>
      <c r="AT15">
        <f t="shared" si="15"/>
        <v>5.4884534941933385</v>
      </c>
      <c r="AU15">
        <f t="shared" si="16"/>
        <v>-43.515186145203749</v>
      </c>
      <c r="AW15">
        <v>12</v>
      </c>
      <c r="AX15">
        <f>IF(Z15&gt;0, (R15*SUMPRODUCT(K15:$K$98, X15:$X$98)-K15*$AZ$3)/Z15, 0)</f>
        <v>249.30721185976583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1.5369540000000001E-3</v>
      </c>
      <c r="Q16" s="5">
        <f t="shared" si="30"/>
        <v>25</v>
      </c>
      <c r="R16">
        <f t="shared" si="0"/>
        <v>50000</v>
      </c>
      <c r="S16">
        <f t="shared" si="1"/>
        <v>282.63378498889813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217.49918658595959</v>
      </c>
      <c r="AC16">
        <f t="shared" si="27"/>
        <v>243.72905666669726</v>
      </c>
      <c r="AE16">
        <f t="shared" si="2"/>
        <v>0</v>
      </c>
      <c r="AF16">
        <f t="shared" si="3"/>
        <v>0</v>
      </c>
      <c r="AG16">
        <f t="shared" si="4"/>
        <v>-21.558733386763276</v>
      </c>
      <c r="AH16">
        <f t="shared" si="5"/>
        <v>-67.043035443369249</v>
      </c>
      <c r="AI16">
        <f t="shared" si="6"/>
        <v>-88.601768830132528</v>
      </c>
      <c r="AJ16">
        <f t="shared" si="7"/>
        <v>-26.229870080737669</v>
      </c>
      <c r="AK16">
        <f t="shared" si="28"/>
        <v>15.224943061017173</v>
      </c>
      <c r="AL16">
        <f t="shared" si="8"/>
        <v>-99.606695849853025</v>
      </c>
      <c r="AN16">
        <f t="shared" si="9"/>
        <v>0</v>
      </c>
      <c r="AO16">
        <f t="shared" si="10"/>
        <v>0</v>
      </c>
      <c r="AP16">
        <f t="shared" si="11"/>
        <v>-8.053911381681317</v>
      </c>
      <c r="AQ16">
        <f t="shared" si="12"/>
        <v>-25.045936444083569</v>
      </c>
      <c r="AR16">
        <f t="shared" si="13"/>
        <v>-33.09984782576489</v>
      </c>
      <c r="AS16">
        <f t="shared" si="14"/>
        <v>-9.798954576477179</v>
      </c>
      <c r="AT16">
        <f t="shared" si="15"/>
        <v>5.6877340614019172</v>
      </c>
      <c r="AU16">
        <f t="shared" si="16"/>
        <v>-37.21106834084015</v>
      </c>
      <c r="AW16">
        <v>13</v>
      </c>
      <c r="AX16">
        <f>IF(Z16&gt;0, (R16*SUMPRODUCT(K16:$K$98, X16:$X$98)-K16*$AZ$3)/Z16, 0)</f>
        <v>282.63378498889813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1.5977630000000001E-3</v>
      </c>
      <c r="Q17" s="5">
        <f t="shared" si="30"/>
        <v>25</v>
      </c>
      <c r="R17">
        <f t="shared" si="0"/>
        <v>50000</v>
      </c>
      <c r="S17">
        <f t="shared" si="1"/>
        <v>312.61928235074276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243.72905666669726</v>
      </c>
      <c r="AC17">
        <f t="shared" si="27"/>
        <v>266.46042390409525</v>
      </c>
      <c r="AE17">
        <f t="shared" si="2"/>
        <v>0</v>
      </c>
      <c r="AF17">
        <f t="shared" si="3"/>
        <v>0</v>
      </c>
      <c r="AG17">
        <f t="shared" si="4"/>
        <v>-21.308700306363406</v>
      </c>
      <c r="AH17">
        <f t="shared" si="5"/>
        <v>-68.891493064470112</v>
      </c>
      <c r="AI17">
        <f t="shared" si="6"/>
        <v>-90.200193370833517</v>
      </c>
      <c r="AJ17">
        <f t="shared" si="7"/>
        <v>-22.73136723739799</v>
      </c>
      <c r="AK17">
        <f t="shared" si="28"/>
        <v>17.061033966668809</v>
      </c>
      <c r="AL17">
        <f t="shared" si="8"/>
        <v>-95.870526641562691</v>
      </c>
      <c r="AN17">
        <f t="shared" si="9"/>
        <v>0</v>
      </c>
      <c r="AO17">
        <f t="shared" si="10"/>
        <v>0</v>
      </c>
      <c r="AP17">
        <f t="shared" si="11"/>
        <v>-7.1075928805835478</v>
      </c>
      <c r="AQ17">
        <f t="shared" si="12"/>
        <v>-22.97900287665944</v>
      </c>
      <c r="AR17">
        <f t="shared" si="13"/>
        <v>-30.086595757242989</v>
      </c>
      <c r="AS17">
        <f t="shared" si="14"/>
        <v>-7.5821285024226412</v>
      </c>
      <c r="AT17">
        <f t="shared" si="15"/>
        <v>5.6907686444243923</v>
      </c>
      <c r="AU17">
        <f t="shared" si="16"/>
        <v>-31.977955615241235</v>
      </c>
      <c r="AW17">
        <v>14</v>
      </c>
      <c r="AX17">
        <f>IF(Z17&gt;0, (R17*SUMPRODUCT(K17:$K$98, X17:$X$98)-K17*$AZ$3)/Z17, 0)</f>
        <v>312.61928235074276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1.661898E-3</v>
      </c>
      <c r="Q18" s="5">
        <f t="shared" si="30"/>
        <v>25</v>
      </c>
      <c r="R18">
        <f t="shared" si="0"/>
        <v>50000</v>
      </c>
      <c r="S18">
        <f t="shared" si="1"/>
        <v>339.66880920157803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266.46042390409525</v>
      </c>
      <c r="AC18">
        <f t="shared" si="27"/>
        <v>286.13972788590149</v>
      </c>
      <c r="AE18">
        <f t="shared" si="2"/>
        <v>0</v>
      </c>
      <c r="AF18">
        <f t="shared" si="3"/>
        <v>0</v>
      </c>
      <c r="AG18">
        <f t="shared" si="4"/>
        <v>-21.060200416878029</v>
      </c>
      <c r="AH18">
        <f t="shared" si="5"/>
        <v>-70.82577284348946</v>
      </c>
      <c r="AI18">
        <f t="shared" si="6"/>
        <v>-91.885973260367493</v>
      </c>
      <c r="AJ18">
        <f t="shared" si="7"/>
        <v>-19.679303981806243</v>
      </c>
      <c r="AK18">
        <f t="shared" si="28"/>
        <v>18.652229673286669</v>
      </c>
      <c r="AL18">
        <f t="shared" si="8"/>
        <v>-92.913047568887066</v>
      </c>
      <c r="AN18">
        <f t="shared" si="9"/>
        <v>0</v>
      </c>
      <c r="AO18">
        <f t="shared" si="10"/>
        <v>0</v>
      </c>
      <c r="AP18">
        <f t="shared" si="11"/>
        <v>-6.2720579083791579</v>
      </c>
      <c r="AQ18">
        <f t="shared" si="12"/>
        <v>-21.093025701885779</v>
      </c>
      <c r="AR18">
        <f t="shared" si="13"/>
        <v>-27.365083610264939</v>
      </c>
      <c r="AS18">
        <f t="shared" si="14"/>
        <v>-5.8608052975396401</v>
      </c>
      <c r="AT18">
        <f t="shared" si="15"/>
        <v>5.5549264639231941</v>
      </c>
      <c r="AU18">
        <f t="shared" si="16"/>
        <v>-27.670962443881383</v>
      </c>
      <c r="AW18">
        <v>15</v>
      </c>
      <c r="AX18">
        <f>IF(Z18&gt;0, (R18*SUMPRODUCT(K18:$K$98, X18:$X$98)-K18*$AZ$3)/Z18, 0)</f>
        <v>339.66880920157803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1.7364850000000001E-3</v>
      </c>
      <c r="Q19" s="5">
        <f t="shared" si="30"/>
        <v>25</v>
      </c>
      <c r="R19">
        <f t="shared" si="0"/>
        <v>50000</v>
      </c>
      <c r="S19">
        <f t="shared" si="1"/>
        <v>364.11626490780361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286.13972788590149</v>
      </c>
      <c r="AC19">
        <f t="shared" si="27"/>
        <v>303.13447616478874</v>
      </c>
      <c r="AE19">
        <f t="shared" si="2"/>
        <v>0</v>
      </c>
      <c r="AF19">
        <f t="shared" si="3"/>
        <v>0</v>
      </c>
      <c r="AG19">
        <f t="shared" si="4"/>
        <v>-20.813027690588346</v>
      </c>
      <c r="AH19">
        <f t="shared" si="5"/>
        <v>-73.141444241804891</v>
      </c>
      <c r="AI19">
        <f t="shared" si="6"/>
        <v>-93.954471932393233</v>
      </c>
      <c r="AJ19">
        <f t="shared" si="7"/>
        <v>-16.994748278887243</v>
      </c>
      <c r="AK19">
        <f t="shared" si="28"/>
        <v>20.029780952013105</v>
      </c>
      <c r="AL19">
        <f t="shared" si="8"/>
        <v>-90.919439259267364</v>
      </c>
      <c r="AN19">
        <f t="shared" si="9"/>
        <v>0</v>
      </c>
      <c r="AO19">
        <f t="shared" si="10"/>
        <v>0</v>
      </c>
      <c r="AP19">
        <f t="shared" si="11"/>
        <v>-5.5343267810877972</v>
      </c>
      <c r="AQ19">
        <f t="shared" si="12"/>
        <v>-19.448811566128178</v>
      </c>
      <c r="AR19">
        <f t="shared" si="13"/>
        <v>-24.983138347215977</v>
      </c>
      <c r="AS19">
        <f t="shared" si="14"/>
        <v>-4.51902010298208</v>
      </c>
      <c r="AT19">
        <f t="shared" si="15"/>
        <v>5.3260561024562216</v>
      </c>
      <c r="AU19">
        <f t="shared" si="16"/>
        <v>-24.176102347741832</v>
      </c>
      <c r="AW19">
        <v>16</v>
      </c>
      <c r="AX19">
        <f>IF(Z19&gt;0, (R19*SUMPRODUCT(K19:$K$98, X19:$X$98)-K19*$AZ$3)/Z19, 0)</f>
        <v>364.11626490780361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1.8096469999999999E-3</v>
      </c>
      <c r="Q20" s="5">
        <f t="shared" si="30"/>
        <v>25</v>
      </c>
      <c r="R20">
        <f t="shared" si="0"/>
        <v>50000</v>
      </c>
      <c r="S20">
        <f t="shared" si="1"/>
        <v>386.16351901088871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303.13447616478874</v>
      </c>
      <c r="AC20">
        <f t="shared" si="27"/>
        <v>317.69260565292217</v>
      </c>
      <c r="AE20">
        <f t="shared" si="2"/>
        <v>0</v>
      </c>
      <c r="AF20">
        <f t="shared" si="3"/>
        <v>0</v>
      </c>
      <c r="AG20">
        <f t="shared" si="4"/>
        <v>-20.567233180561274</v>
      </c>
      <c r="AH20">
        <f t="shared" si="5"/>
        <v>-75.328466242380259</v>
      </c>
      <c r="AI20">
        <f t="shared" si="6"/>
        <v>-95.895699422941533</v>
      </c>
      <c r="AJ20">
        <f t="shared" si="7"/>
        <v>-14.558129488133432</v>
      </c>
      <c r="AK20">
        <f t="shared" si="28"/>
        <v>21.219413331535215</v>
      </c>
      <c r="AL20">
        <f t="shared" si="8"/>
        <v>-89.234415579539757</v>
      </c>
      <c r="AN20">
        <f t="shared" si="9"/>
        <v>0</v>
      </c>
      <c r="AO20">
        <f t="shared" si="10"/>
        <v>0</v>
      </c>
      <c r="AP20">
        <f t="shared" si="11"/>
        <v>-4.8830074423397365</v>
      </c>
      <c r="AQ20">
        <f t="shared" si="12"/>
        <v>-17.884246172169981</v>
      </c>
      <c r="AR20">
        <f t="shared" si="13"/>
        <v>-22.767253614509716</v>
      </c>
      <c r="AS20">
        <f t="shared" si="14"/>
        <v>-3.4563450520067067</v>
      </c>
      <c r="AT20">
        <f t="shared" si="15"/>
        <v>5.0378459907722926</v>
      </c>
      <c r="AU20">
        <f t="shared" si="16"/>
        <v>-21.185752675744133</v>
      </c>
      <c r="AW20">
        <v>17</v>
      </c>
      <c r="AX20">
        <f>IF(Z20&gt;0, (R20*SUMPRODUCT(K20:$K$98, X20:$X$98)-K20*$AZ$3)/Z20, 0)</f>
        <v>386.16351901088871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1.8942099999999999E-3</v>
      </c>
      <c r="Q21" s="5">
        <f t="shared" si="30"/>
        <v>25</v>
      </c>
      <c r="R21">
        <f t="shared" si="0"/>
        <v>50000</v>
      </c>
      <c r="S21">
        <f t="shared" si="1"/>
        <v>406.16316825602576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317.69260565292217</v>
      </c>
      <c r="AC21">
        <f t="shared" si="27"/>
        <v>330.1716997077715</v>
      </c>
      <c r="AE21">
        <f t="shared" si="2"/>
        <v>0</v>
      </c>
      <c r="AF21">
        <f t="shared" si="3"/>
        <v>0</v>
      </c>
      <c r="AG21">
        <f t="shared" si="4"/>
        <v>-20.322602189992711</v>
      </c>
      <c r="AH21">
        <f t="shared" si="5"/>
        <v>-77.917317525901936</v>
      </c>
      <c r="AI21">
        <f t="shared" si="6"/>
        <v>-98.239919715894644</v>
      </c>
      <c r="AJ21">
        <f t="shared" si="7"/>
        <v>-12.479094054849327</v>
      </c>
      <c r="AK21">
        <f t="shared" si="28"/>
        <v>22.238482395704555</v>
      </c>
      <c r="AL21">
        <f t="shared" si="8"/>
        <v>-88.480531375039419</v>
      </c>
      <c r="AN21">
        <f t="shared" si="9"/>
        <v>0</v>
      </c>
      <c r="AO21">
        <f t="shared" si="10"/>
        <v>0</v>
      </c>
      <c r="AP21">
        <f t="shared" si="11"/>
        <v>-4.307971362847308</v>
      </c>
      <c r="AQ21">
        <f t="shared" si="12"/>
        <v>-16.516859870275628</v>
      </c>
      <c r="AR21">
        <f t="shared" si="13"/>
        <v>-20.824831233122932</v>
      </c>
      <c r="AS21">
        <f t="shared" si="14"/>
        <v>-2.645309853530537</v>
      </c>
      <c r="AT21">
        <f t="shared" si="15"/>
        <v>4.7140983432256798</v>
      </c>
      <c r="AU21">
        <f t="shared" si="16"/>
        <v>-18.756042743427791</v>
      </c>
      <c r="AW21">
        <v>18</v>
      </c>
      <c r="AX21">
        <f>IF(Z21&gt;0, (R21*SUMPRODUCT(K21:$K$98, X21:$X$98)-K21*$AZ$3)/Z21, 0)</f>
        <v>406.16316825602576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1.9849490000000002E-3</v>
      </c>
      <c r="Q22" s="5">
        <f t="shared" si="30"/>
        <v>25</v>
      </c>
      <c r="R22">
        <f t="shared" si="0"/>
        <v>50000</v>
      </c>
      <c r="S22">
        <f t="shared" si="1"/>
        <v>424.27952068765222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330.1716997077715</v>
      </c>
      <c r="AC22">
        <f t="shared" si="27"/>
        <v>340.76496504019167</v>
      </c>
      <c r="AE22">
        <f t="shared" si="2"/>
        <v>0</v>
      </c>
      <c r="AF22">
        <f t="shared" si="3"/>
        <v>0</v>
      </c>
      <c r="AG22">
        <f t="shared" si="4"/>
        <v>-20.079036839198359</v>
      </c>
      <c r="AH22">
        <f t="shared" si="5"/>
        <v>-80.678657788847701</v>
      </c>
      <c r="AI22">
        <f t="shared" si="6"/>
        <v>-100.75769462804607</v>
      </c>
      <c r="AJ22">
        <f t="shared" si="7"/>
        <v>-10.593265332420174</v>
      </c>
      <c r="AK22">
        <f t="shared" si="28"/>
        <v>23.112018979544008</v>
      </c>
      <c r="AL22">
        <f t="shared" si="8"/>
        <v>-88.238940980922237</v>
      </c>
      <c r="AN22">
        <f t="shared" si="9"/>
        <v>0</v>
      </c>
      <c r="AO22">
        <f t="shared" si="10"/>
        <v>0</v>
      </c>
      <c r="AP22">
        <f t="shared" si="11"/>
        <v>-3.8003040587233232</v>
      </c>
      <c r="AQ22">
        <f t="shared" si="12"/>
        <v>-15.269827586986432</v>
      </c>
      <c r="AR22">
        <f t="shared" si="13"/>
        <v>-19.070131645709758</v>
      </c>
      <c r="AS22">
        <f t="shared" si="14"/>
        <v>-2.0049581840169939</v>
      </c>
      <c r="AT22">
        <f t="shared" si="15"/>
        <v>4.3743482437257297</v>
      </c>
      <c r="AU22">
        <f t="shared" si="16"/>
        <v>-16.700741586001023</v>
      </c>
      <c r="AW22">
        <v>19</v>
      </c>
      <c r="AX22">
        <f>IF(Z22&gt;0, (R22*SUMPRODUCT(K22:$K$98, X22:$X$98)-K22*$AZ$3)/Z22, 0)</f>
        <v>424.27952068765222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2.0842399999999998E-3</v>
      </c>
      <c r="Q23" s="5">
        <f t="shared" si="30"/>
        <v>25</v>
      </c>
      <c r="R23">
        <f t="shared" si="0"/>
        <v>50000</v>
      </c>
      <c r="S23">
        <f t="shared" si="1"/>
        <v>440.73100505402721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340.76496504019167</v>
      </c>
      <c r="AC23">
        <f t="shared" si="27"/>
        <v>349.70060638418363</v>
      </c>
      <c r="AE23">
        <f t="shared" si="2"/>
        <v>0</v>
      </c>
      <c r="AF23">
        <f t="shared" si="3"/>
        <v>0</v>
      </c>
      <c r="AG23">
        <f t="shared" si="4"/>
        <v>-19.836396939064645</v>
      </c>
      <c r="AH23">
        <f t="shared" si="5"/>
        <v>-83.699063483461572</v>
      </c>
      <c r="AI23">
        <f t="shared" si="6"/>
        <v>-103.53546042252621</v>
      </c>
      <c r="AJ23">
        <f t="shared" si="7"/>
        <v>-8.9356413439919606</v>
      </c>
      <c r="AK23">
        <f t="shared" si="28"/>
        <v>23.853547552813421</v>
      </c>
      <c r="AL23">
        <f t="shared" si="8"/>
        <v>-88.61755421370475</v>
      </c>
      <c r="AN23">
        <f t="shared" si="9"/>
        <v>0</v>
      </c>
      <c r="AO23">
        <f t="shared" si="10"/>
        <v>0</v>
      </c>
      <c r="AP23">
        <f t="shared" si="11"/>
        <v>-3.3521252432185147</v>
      </c>
      <c r="AQ23">
        <f t="shared" si="12"/>
        <v>-14.14418880598839</v>
      </c>
      <c r="AR23">
        <f t="shared" si="13"/>
        <v>-17.496314049206905</v>
      </c>
      <c r="AS23">
        <f t="shared" si="14"/>
        <v>-1.5100216539100408</v>
      </c>
      <c r="AT23">
        <f t="shared" si="15"/>
        <v>4.0309779612561778</v>
      </c>
      <c r="AU23">
        <f t="shared" si="16"/>
        <v>-14.975357741860766</v>
      </c>
      <c r="AW23">
        <v>20</v>
      </c>
      <c r="AX23">
        <f>IF(Z23&gt;0, (R23*SUMPRODUCT(K23:$K$98, X23:$X$98)-K23*$AZ$3)/Z23, 0)</f>
        <v>440.73100505402721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2.1892320000000002E-3</v>
      </c>
      <c r="Q24" s="5">
        <f t="shared" si="30"/>
        <v>25</v>
      </c>
      <c r="R24">
        <f t="shared" si="0"/>
        <v>50000</v>
      </c>
      <c r="S24">
        <f t="shared" si="1"/>
        <v>455.69739242464681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349.70060638418363</v>
      </c>
      <c r="AC24">
        <f t="shared" si="27"/>
        <v>357.16844340942578</v>
      </c>
      <c r="AE24">
        <f t="shared" si="2"/>
        <v>0</v>
      </c>
      <c r="AF24">
        <f t="shared" si="3"/>
        <v>0</v>
      </c>
      <c r="AG24">
        <f t="shared" si="4"/>
        <v>-19.594606494730296</v>
      </c>
      <c r="AH24">
        <f t="shared" si="5"/>
        <v>-86.852949887404748</v>
      </c>
      <c r="AI24">
        <f t="shared" si="6"/>
        <v>-106.44755638213505</v>
      </c>
      <c r="AJ24">
        <f t="shared" si="7"/>
        <v>-7.4678370252421473</v>
      </c>
      <c r="AK24">
        <f t="shared" si="28"/>
        <v>24.479042446892855</v>
      </c>
      <c r="AL24">
        <f t="shared" ref="AL24:AL69" si="39">SUM(AI24:AK24)</f>
        <v>-89.436350960484333</v>
      </c>
      <c r="AN24">
        <f t="shared" si="9"/>
        <v>0</v>
      </c>
      <c r="AO24">
        <f t="shared" si="10"/>
        <v>0</v>
      </c>
      <c r="AP24">
        <f t="shared" si="11"/>
        <v>-2.956486974049882</v>
      </c>
      <c r="AQ24">
        <f t="shared" si="12"/>
        <v>-13.104606875824564</v>
      </c>
      <c r="AR24">
        <f t="shared" si="13"/>
        <v>-16.061093849874446</v>
      </c>
      <c r="AS24">
        <f t="shared" si="14"/>
        <v>-1.126767352811783</v>
      </c>
      <c r="AT24">
        <f t="shared" si="15"/>
        <v>3.6934638187766788</v>
      </c>
      <c r="AU24">
        <f t="shared" si="16"/>
        <v>-13.494397383909549</v>
      </c>
      <c r="AW24">
        <v>21</v>
      </c>
      <c r="AX24">
        <f>IF(Z24&gt;0, (R24*SUMPRODUCT(K24:$K$98, X24:$X$98)-K24*$AZ$3)/Z24, 0)</f>
        <v>455.69739242464681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2.8741389999999999E-3</v>
      </c>
      <c r="Q25" s="5">
        <f t="shared" si="30"/>
        <v>25</v>
      </c>
      <c r="R25">
        <f t="shared" si="0"/>
        <v>50000</v>
      </c>
      <c r="S25">
        <f t="shared" si="1"/>
        <v>469.64358427650353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357.16844340942578</v>
      </c>
      <c r="AC25">
        <f t="shared" si="27"/>
        <v>363.36028816862864</v>
      </c>
      <c r="AE25">
        <f t="shared" si="2"/>
        <v>0</v>
      </c>
      <c r="AF25">
        <f t="shared" si="3"/>
        <v>0</v>
      </c>
      <c r="AG25">
        <f t="shared" si="4"/>
        <v>-19.342342807066835</v>
      </c>
      <c r="AH25">
        <f t="shared" si="5"/>
        <v>-112.63524543231529</v>
      </c>
      <c r="AI25">
        <f t="shared" si="6"/>
        <v>-131.97758823938213</v>
      </c>
      <c r="AJ25">
        <f t="shared" si="7"/>
        <v>-6.1918447592028656</v>
      </c>
      <c r="AK25">
        <f t="shared" si="28"/>
        <v>25.001791038659807</v>
      </c>
      <c r="AL25">
        <f t="shared" si="39"/>
        <v>-113.16764195992519</v>
      </c>
      <c r="AN25">
        <f t="shared" si="9"/>
        <v>0</v>
      </c>
      <c r="AO25">
        <f t="shared" si="10"/>
        <v>0</v>
      </c>
      <c r="AP25">
        <f t="shared" si="11"/>
        <v>-2.6057363837448877</v>
      </c>
      <c r="AQ25">
        <f t="shared" si="12"/>
        <v>-15.17384734840849</v>
      </c>
      <c r="AR25">
        <f t="shared" si="13"/>
        <v>-17.779583732153377</v>
      </c>
      <c r="AS25">
        <f t="shared" si="14"/>
        <v>-0.83414482580984173</v>
      </c>
      <c r="AT25">
        <f t="shared" si="15"/>
        <v>3.3681585120299142</v>
      </c>
      <c r="AU25">
        <f t="shared" si="16"/>
        <v>-15.245570045933306</v>
      </c>
      <c r="AW25">
        <v>22</v>
      </c>
      <c r="AX25">
        <f>IF(Z25&gt;0, (R25*SUMPRODUCT(K25:$K$98, X25:$X$98)-K25*$AZ$3)/Z25, 0)</f>
        <v>469.64358427650353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3.657909E-3</v>
      </c>
      <c r="Q26" s="5">
        <f t="shared" si="30"/>
        <v>25</v>
      </c>
      <c r="R26">
        <f t="shared" si="0"/>
        <v>50000</v>
      </c>
      <c r="S26">
        <f t="shared" si="1"/>
        <v>478.83978893708462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363.36028816862864</v>
      </c>
      <c r="AC26">
        <f t="shared" si="27"/>
        <v>365.41541549435169</v>
      </c>
      <c r="AE26">
        <f t="shared" si="2"/>
        <v>0</v>
      </c>
      <c r="AF26">
        <f t="shared" si="3"/>
        <v>0</v>
      </c>
      <c r="AG26">
        <f t="shared" si="4"/>
        <v>-19.078166849161114</v>
      </c>
      <c r="AH26">
        <f t="shared" si="5"/>
        <v>-141.50505967011011</v>
      </c>
      <c r="AI26">
        <f t="shared" si="6"/>
        <v>-160.58322651927122</v>
      </c>
      <c r="AJ26">
        <f t="shared" si="7"/>
        <v>-2.0551273257230491</v>
      </c>
      <c r="AK26">
        <f t="shared" si="28"/>
        <v>25.435220171804009</v>
      </c>
      <c r="AL26">
        <f t="shared" si="39"/>
        <v>-137.20313367319025</v>
      </c>
      <c r="AN26">
        <f t="shared" si="9"/>
        <v>0</v>
      </c>
      <c r="AO26">
        <f t="shared" si="10"/>
        <v>0</v>
      </c>
      <c r="AP26">
        <f t="shared" si="11"/>
        <v>-2.2947745297658133</v>
      </c>
      <c r="AQ26">
        <f t="shared" si="12"/>
        <v>-17.020618874514071</v>
      </c>
      <c r="AR26">
        <f t="shared" si="13"/>
        <v>-19.315393404279884</v>
      </c>
      <c r="AS26">
        <f t="shared" si="14"/>
        <v>-0.24719638316311052</v>
      </c>
      <c r="AT26">
        <f t="shared" si="15"/>
        <v>3.0594184373541098</v>
      </c>
      <c r="AU26">
        <f t="shared" si="16"/>
        <v>-16.503171350088884</v>
      </c>
      <c r="AW26">
        <v>23</v>
      </c>
      <c r="AX26">
        <f>IF(Z26&gt;0, (R26*SUMPRODUCT(K26:$K$98, X26:$X$98)-K26*$AZ$3)/Z26, 0)</f>
        <v>478.83978893708462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4.4868319999999996E-3</v>
      </c>
      <c r="Q27" s="5">
        <f t="shared" si="30"/>
        <v>25</v>
      </c>
      <c r="R27">
        <f t="shared" si="0"/>
        <v>50000</v>
      </c>
      <c r="S27">
        <f t="shared" si="1"/>
        <v>483.70117048902483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365.41541549435169</v>
      </c>
      <c r="AC27">
        <f t="shared" si="27"/>
        <v>363.77780972174082</v>
      </c>
      <c r="AE27">
        <f t="shared" si="2"/>
        <v>0</v>
      </c>
      <c r="AF27">
        <f t="shared" si="3"/>
        <v>0</v>
      </c>
      <c r="AG27">
        <f t="shared" si="4"/>
        <v>-18.801784651149347</v>
      </c>
      <c r="AH27">
        <f t="shared" si="5"/>
        <v>-171.2010590403105</v>
      </c>
      <c r="AI27">
        <f t="shared" si="6"/>
        <v>-190.00284369145984</v>
      </c>
      <c r="AJ27">
        <f t="shared" si="7"/>
        <v>1.6376057726108684</v>
      </c>
      <c r="AK27">
        <f t="shared" si="28"/>
        <v>25.579079084604622</v>
      </c>
      <c r="AL27">
        <f t="shared" si="39"/>
        <v>-162.78615883424436</v>
      </c>
      <c r="AN27">
        <f t="shared" si="9"/>
        <v>0</v>
      </c>
      <c r="AO27">
        <f t="shared" si="10"/>
        <v>0</v>
      </c>
      <c r="AP27">
        <f t="shared" si="11"/>
        <v>-2.0192236756028725</v>
      </c>
      <c r="AQ27">
        <f t="shared" si="12"/>
        <v>-18.386192487389646</v>
      </c>
      <c r="AR27">
        <f t="shared" si="13"/>
        <v>-20.40541616299252</v>
      </c>
      <c r="AS27">
        <f t="shared" si="14"/>
        <v>0.17587119567171844</v>
      </c>
      <c r="AT27">
        <f t="shared" si="15"/>
        <v>2.7470733787281496</v>
      </c>
      <c r="AU27">
        <f t="shared" si="16"/>
        <v>-17.482471588592652</v>
      </c>
      <c r="AW27">
        <v>24</v>
      </c>
      <c r="AX27">
        <f>IF(Z27&gt;0, (R27*SUMPRODUCT(K27:$K$98, X27:$X$98)-K27*$AZ$3)/Z27, 0)</f>
        <v>483.70117048902483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5.3970320000000004E-3</v>
      </c>
      <c r="Q28" s="5">
        <f t="shared" si="30"/>
        <v>25</v>
      </c>
      <c r="R28">
        <f t="shared" si="0"/>
        <v>50000</v>
      </c>
      <c r="S28">
        <f t="shared" si="1"/>
        <v>484.98374960815642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363.77780972174082</v>
      </c>
      <c r="AC28">
        <f t="shared" si="27"/>
        <v>359.1264503610505</v>
      </c>
      <c r="AE28">
        <f t="shared" si="2"/>
        <v>0</v>
      </c>
      <c r="AF28">
        <f t="shared" si="3"/>
        <v>0</v>
      </c>
      <c r="AG28">
        <f t="shared" si="4"/>
        <v>-18.512292971218493</v>
      </c>
      <c r="AH28">
        <f t="shared" si="5"/>
        <v>-202.94766683872376</v>
      </c>
      <c r="AI28">
        <f t="shared" si="6"/>
        <v>-221.45995980994226</v>
      </c>
      <c r="AJ28">
        <f t="shared" si="7"/>
        <v>4.6513593606903214</v>
      </c>
      <c r="AK28">
        <f t="shared" si="28"/>
        <v>25.46444668052186</v>
      </c>
      <c r="AL28">
        <f t="shared" si="39"/>
        <v>-191.34415376873008</v>
      </c>
      <c r="AN28">
        <f t="shared" si="9"/>
        <v>0</v>
      </c>
      <c r="AO28">
        <f t="shared" si="10"/>
        <v>0</v>
      </c>
      <c r="AP28">
        <f t="shared" si="11"/>
        <v>-1.7751193071914797</v>
      </c>
      <c r="AQ28">
        <f t="shared" si="12"/>
        <v>-19.460383557832721</v>
      </c>
      <c r="AR28">
        <f t="shared" si="13"/>
        <v>-21.235502865024198</v>
      </c>
      <c r="AS28">
        <f t="shared" si="14"/>
        <v>0.44601270186703101</v>
      </c>
      <c r="AT28">
        <f t="shared" si="15"/>
        <v>2.4417521384206511</v>
      </c>
      <c r="AU28">
        <f t="shared" si="16"/>
        <v>-18.347738024736518</v>
      </c>
      <c r="AW28">
        <v>25</v>
      </c>
      <c r="AX28">
        <f>IF(Z28&gt;0, (R28*SUMPRODUCT(K28:$K$98, X28:$X$98)-K28*$AZ$3)/Z28, 0)</f>
        <v>484.98374960815642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6.3737730000000001E-3</v>
      </c>
      <c r="Q29" s="5">
        <f t="shared" si="30"/>
        <v>25</v>
      </c>
      <c r="R29">
        <f t="shared" si="0"/>
        <v>50000</v>
      </c>
      <c r="S29">
        <f t="shared" si="1"/>
        <v>483.17575366430924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359.1264503610505</v>
      </c>
      <c r="AC29">
        <f t="shared" si="27"/>
        <v>351.92931066634213</v>
      </c>
      <c r="AE29">
        <f t="shared" si="2"/>
        <v>0</v>
      </c>
      <c r="AF29">
        <f t="shared" si="3"/>
        <v>0</v>
      </c>
      <c r="AG29">
        <f t="shared" si="4"/>
        <v>-18.209176888398265</v>
      </c>
      <c r="AH29">
        <f t="shared" si="5"/>
        <v>-235.98630621608439</v>
      </c>
      <c r="AI29">
        <f t="shared" si="6"/>
        <v>-254.19548310448266</v>
      </c>
      <c r="AJ29">
        <f t="shared" si="7"/>
        <v>7.197139694708369</v>
      </c>
      <c r="AK29">
        <f t="shared" si="28"/>
        <v>25.138851525273537</v>
      </c>
      <c r="AL29">
        <f t="shared" si="39"/>
        <v>-221.85949188450076</v>
      </c>
      <c r="AN29">
        <f t="shared" si="9"/>
        <v>0</v>
      </c>
      <c r="AO29">
        <f t="shared" si="10"/>
        <v>0</v>
      </c>
      <c r="AP29">
        <f t="shared" si="11"/>
        <v>-1.5589767023282222</v>
      </c>
      <c r="AQ29">
        <f t="shared" si="12"/>
        <v>-20.203941985635282</v>
      </c>
      <c r="AR29">
        <f t="shared" si="13"/>
        <v>-21.762918687963502</v>
      </c>
      <c r="AS29">
        <f t="shared" si="14"/>
        <v>0.61618233356834407</v>
      </c>
      <c r="AT29">
        <f t="shared" si="15"/>
        <v>2.1522600440088917</v>
      </c>
      <c r="AU29">
        <f t="shared" si="16"/>
        <v>-18.994476310386268</v>
      </c>
      <c r="AW29">
        <v>26</v>
      </c>
      <c r="AX29">
        <f>IF(Z29&gt;0, (R29*SUMPRODUCT(K29:$K$98, X29:$X$98)-K29*$AZ$3)/Z29, 0)</f>
        <v>483.17575366430924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7.4983330000000003E-3</v>
      </c>
      <c r="Q30" s="5">
        <f t="shared" si="30"/>
        <v>25</v>
      </c>
      <c r="R30">
        <f t="shared" si="0"/>
        <v>50000</v>
      </c>
      <c r="S30">
        <f t="shared" si="1"/>
        <v>478.8488304875799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351.92931066634213</v>
      </c>
      <c r="AC30">
        <f t="shared" si="27"/>
        <v>342.67469355849653</v>
      </c>
      <c r="AE30">
        <f t="shared" si="2"/>
        <v>0</v>
      </c>
      <c r="AF30">
        <f t="shared" si="3"/>
        <v>0</v>
      </c>
      <c r="AG30">
        <f t="shared" si="4"/>
        <v>-17.890546647549169</v>
      </c>
      <c r="AH30">
        <f t="shared" si="5"/>
        <v>-273.07694393022808</v>
      </c>
      <c r="AI30">
        <f t="shared" si="6"/>
        <v>-290.96749057777726</v>
      </c>
      <c r="AJ30">
        <f t="shared" si="7"/>
        <v>9.2546171078456041</v>
      </c>
      <c r="AK30">
        <f t="shared" si="28"/>
        <v>24.635051746643953</v>
      </c>
      <c r="AL30">
        <f t="shared" si="39"/>
        <v>-257.07782172328768</v>
      </c>
      <c r="AN30">
        <f t="shared" si="9"/>
        <v>0</v>
      </c>
      <c r="AO30">
        <f t="shared" si="10"/>
        <v>0</v>
      </c>
      <c r="AP30">
        <f t="shared" si="11"/>
        <v>-1.3675867936175368</v>
      </c>
      <c r="AQ30">
        <f t="shared" si="12"/>
        <v>-20.874511523748012</v>
      </c>
      <c r="AR30">
        <f t="shared" si="13"/>
        <v>-22.242098317365549</v>
      </c>
      <c r="AS30">
        <f t="shared" si="14"/>
        <v>0.70744021331569473</v>
      </c>
      <c r="AT30">
        <f t="shared" si="15"/>
        <v>1.8831493577313458</v>
      </c>
      <c r="AU30">
        <f t="shared" si="16"/>
        <v>-19.651508746318505</v>
      </c>
      <c r="AW30">
        <v>27</v>
      </c>
      <c r="AX30">
        <f>IF(Z30&gt;0, (R30*SUMPRODUCT(K30:$K$98, X30:$X$98)-K30*$AZ$3)/Z30, 0)</f>
        <v>478.8488304875799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8.7783159999999995E-3</v>
      </c>
      <c r="Q31" s="5">
        <f t="shared" si="30"/>
        <v>25</v>
      </c>
      <c r="R31">
        <f t="shared" si="0"/>
        <v>50000</v>
      </c>
      <c r="S31">
        <f t="shared" si="1"/>
        <v>472.20744167864621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342.67469355849653</v>
      </c>
      <c r="AC31">
        <f t="shared" si="27"/>
        <v>331.57636496134631</v>
      </c>
      <c r="AE31">
        <f t="shared" si="2"/>
        <v>0</v>
      </c>
      <c r="AF31">
        <f t="shared" si="3"/>
        <v>0</v>
      </c>
      <c r="AG31">
        <f t="shared" si="4"/>
        <v>-17.554592309188749</v>
      </c>
      <c r="AH31">
        <f t="shared" si="5"/>
        <v>-314.09774376985445</v>
      </c>
      <c r="AI31">
        <f t="shared" si="6"/>
        <v>-331.65233607904321</v>
      </c>
      <c r="AJ31">
        <f t="shared" si="7"/>
        <v>11.098328597150214</v>
      </c>
      <c r="AK31">
        <f t="shared" si="28"/>
        <v>23.987228549094759</v>
      </c>
      <c r="AL31">
        <f t="shared" si="39"/>
        <v>-296.56677893279823</v>
      </c>
      <c r="AN31">
        <f t="shared" si="9"/>
        <v>0</v>
      </c>
      <c r="AO31">
        <f t="shared" si="10"/>
        <v>0</v>
      </c>
      <c r="AP31">
        <f t="shared" si="11"/>
        <v>-1.1981301934371069</v>
      </c>
      <c r="AQ31">
        <f t="shared" si="12"/>
        <v>-21.437694699645569</v>
      </c>
      <c r="AR31">
        <f t="shared" si="13"/>
        <v>-22.635824893082678</v>
      </c>
      <c r="AS31">
        <f t="shared" si="14"/>
        <v>0.75747943072263046</v>
      </c>
      <c r="AT31">
        <f t="shared" si="15"/>
        <v>1.637168341785042</v>
      </c>
      <c r="AU31">
        <f t="shared" si="16"/>
        <v>-20.241177120575003</v>
      </c>
      <c r="AW31">
        <v>28</v>
      </c>
      <c r="AX31">
        <f>IF(Z31&gt;0, (R31*SUMPRODUCT(K31:$K$98, X31:$X$98)-K31*$AZ$3)/Z31, 0)</f>
        <v>472.20744167864621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1.019566E-2</v>
      </c>
      <c r="Q32" s="5">
        <f t="shared" si="30"/>
        <v>25</v>
      </c>
      <c r="R32">
        <f t="shared" si="0"/>
        <v>50000</v>
      </c>
      <c r="S32">
        <f t="shared" si="1"/>
        <v>463.46829424335903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331.57636496134631</v>
      </c>
      <c r="AC32">
        <f t="shared" si="27"/>
        <v>318.86740501759181</v>
      </c>
      <c r="AE32">
        <f t="shared" si="2"/>
        <v>0</v>
      </c>
      <c r="AF32">
        <f t="shared" si="3"/>
        <v>0</v>
      </c>
      <c r="AG32">
        <f t="shared" si="4"/>
        <v>-17.200065731473757</v>
      </c>
      <c r="AH32">
        <f t="shared" si="5"/>
        <v>-357.96130924620672</v>
      </c>
      <c r="AI32">
        <f t="shared" si="6"/>
        <v>-375.16137497768045</v>
      </c>
      <c r="AJ32">
        <f t="shared" si="7"/>
        <v>12.708959943754508</v>
      </c>
      <c r="AK32">
        <f t="shared" si="28"/>
        <v>23.210345547294246</v>
      </c>
      <c r="AL32">
        <f t="shared" si="39"/>
        <v>-339.24206948663169</v>
      </c>
      <c r="AN32">
        <f t="shared" si="9"/>
        <v>0</v>
      </c>
      <c r="AO32">
        <f t="shared" si="10"/>
        <v>0</v>
      </c>
      <c r="AP32">
        <f t="shared" si="11"/>
        <v>-1.0481546101917112</v>
      </c>
      <c r="AQ32">
        <f t="shared" si="12"/>
        <v>-21.813800157176736</v>
      </c>
      <c r="AR32">
        <f t="shared" si="13"/>
        <v>-22.861954767368445</v>
      </c>
      <c r="AS32">
        <f t="shared" si="14"/>
        <v>0.77447116561959184</v>
      </c>
      <c r="AT32">
        <f t="shared" si="15"/>
        <v>1.4144149836021944</v>
      </c>
      <c r="AU32">
        <f t="shared" si="16"/>
        <v>-20.673068618146658</v>
      </c>
      <c r="AW32">
        <v>29</v>
      </c>
      <c r="AX32">
        <f>IF(Z32&gt;0, (R32*SUMPRODUCT(K32:$K$98, X32:$X$98)-K32*$AZ$3)/Z32, 0)</f>
        <v>463.46829424335903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1.1804551E-2</v>
      </c>
      <c r="Q33" s="5">
        <f t="shared" si="30"/>
        <v>25</v>
      </c>
      <c r="R33">
        <f t="shared" si="0"/>
        <v>50000</v>
      </c>
      <c r="S33">
        <f t="shared" si="1"/>
        <v>452.96678539205431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318.86740501759181</v>
      </c>
      <c r="AC33">
        <f t="shared" si="27"/>
        <v>304.84711803531752</v>
      </c>
      <c r="AE33">
        <f t="shared" si="2"/>
        <v>0</v>
      </c>
      <c r="AF33">
        <f t="shared" si="3"/>
        <v>0</v>
      </c>
      <c r="AG33">
        <f t="shared" si="4"/>
        <v>-16.825026021028481</v>
      </c>
      <c r="AH33">
        <f t="shared" si="5"/>
        <v>-406.07810626106851</v>
      </c>
      <c r="AI33">
        <f t="shared" si="6"/>
        <v>-422.90313228209698</v>
      </c>
      <c r="AJ33">
        <f t="shared" si="7"/>
        <v>14.020286982274285</v>
      </c>
      <c r="AK33">
        <f t="shared" si="28"/>
        <v>22.320718351231427</v>
      </c>
      <c r="AL33">
        <f t="shared" si="39"/>
        <v>-386.56212694859124</v>
      </c>
      <c r="AN33">
        <f t="shared" si="9"/>
        <v>0</v>
      </c>
      <c r="AO33">
        <f t="shared" si="10"/>
        <v>0</v>
      </c>
      <c r="AP33">
        <f t="shared" si="11"/>
        <v>-0.91544649065883987</v>
      </c>
      <c r="AQ33">
        <f t="shared" si="12"/>
        <v>-22.094633128380668</v>
      </c>
      <c r="AR33">
        <f t="shared" si="13"/>
        <v>-23.010079619039505</v>
      </c>
      <c r="AS33">
        <f t="shared" si="14"/>
        <v>0.76284116885830788</v>
      </c>
      <c r="AT33">
        <f t="shared" si="15"/>
        <v>1.2144660732221633</v>
      </c>
      <c r="AU33">
        <f t="shared" si="16"/>
        <v>-21.032772376959034</v>
      </c>
      <c r="AW33">
        <v>30</v>
      </c>
      <c r="AX33">
        <f>IF(Z33&gt;0, (R33*SUMPRODUCT(K33:$K$98, X33:$X$98)-K33*$AZ$3)/Z33, 0)</f>
        <v>452.96678539205431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1.3628751999999999E-2</v>
      </c>
      <c r="Q34" s="5">
        <f t="shared" si="30"/>
        <v>25</v>
      </c>
      <c r="R34">
        <f t="shared" si="0"/>
        <v>50000</v>
      </c>
      <c r="S34">
        <f t="shared" si="1"/>
        <v>440.89404766430567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304.84711803531752</v>
      </c>
      <c r="AC34">
        <f t="shared" si="27"/>
        <v>289.71097881309987</v>
      </c>
      <c r="AE34">
        <f t="shared" si="2"/>
        <v>0</v>
      </c>
      <c r="AF34">
        <f t="shared" si="3"/>
        <v>0</v>
      </c>
      <c r="AG34">
        <f t="shared" si="4"/>
        <v>-16.427471653784053</v>
      </c>
      <c r="AH34">
        <f t="shared" si="5"/>
        <v>-458.60821406828796</v>
      </c>
      <c r="AI34">
        <f t="shared" si="6"/>
        <v>-475.035685722072</v>
      </c>
      <c r="AJ34">
        <f t="shared" si="7"/>
        <v>15.136139222217651</v>
      </c>
      <c r="AK34">
        <f t="shared" si="28"/>
        <v>21.33929826247223</v>
      </c>
      <c r="AL34">
        <f t="shared" si="39"/>
        <v>-438.5602482373821</v>
      </c>
      <c r="AN34">
        <f t="shared" si="9"/>
        <v>0</v>
      </c>
      <c r="AO34">
        <f t="shared" si="10"/>
        <v>0</v>
      </c>
      <c r="AP34">
        <f t="shared" si="11"/>
        <v>-0.79804967193017129</v>
      </c>
      <c r="AQ34">
        <f t="shared" si="12"/>
        <v>-22.279273554392226</v>
      </c>
      <c r="AR34">
        <f t="shared" si="13"/>
        <v>-23.077323226322395</v>
      </c>
      <c r="AS34">
        <f t="shared" si="14"/>
        <v>0.73531649879899308</v>
      </c>
      <c r="AT34">
        <f t="shared" si="15"/>
        <v>1.0366671351804302</v>
      </c>
      <c r="AU34">
        <f t="shared" si="16"/>
        <v>-21.305339592342971</v>
      </c>
      <c r="AW34">
        <v>31</v>
      </c>
      <c r="AX34">
        <f>IF(Z34&gt;0, (R34*SUMPRODUCT(K34:$K$98, X34:$X$98)-K34*$AZ$3)/Z34, 0)</f>
        <v>440.89404766430567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1.5530428000000001E-2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427.3541790344384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289.71097881309987</v>
      </c>
      <c r="AC35">
        <f t="shared" si="27"/>
        <v>273.64464624635326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-16.008071271505077</v>
      </c>
      <c r="AH35">
        <f t="shared" ref="AH35:AH66" si="45">-X35*R35</f>
        <v>-510.25133148226837</v>
      </c>
      <c r="AI35">
        <f t="shared" ref="AI35:AI66" si="46">SUM(AE35:AH35)</f>
        <v>-526.25940275377343</v>
      </c>
      <c r="AJ35">
        <f t="shared" ref="AJ35:AJ66" si="47">AB35-AC35</f>
        <v>16.06633256674661</v>
      </c>
      <c r="AK35">
        <f t="shared" si="28"/>
        <v>20.279768516916992</v>
      </c>
      <c r="AL35">
        <f t="shared" si="39"/>
        <v>-489.91330167010983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-0.69435278771476272</v>
      </c>
      <c r="AQ35">
        <f t="shared" ref="AQ35:AQ66" si="51">AH35*$K35</f>
        <v>-22.132237447027045</v>
      </c>
      <c r="AR35">
        <f t="shared" ref="AR35:AR66" si="52">AI35*$K35</f>
        <v>-22.826590234741808</v>
      </c>
      <c r="AS35">
        <f t="shared" ref="AS35:AS66" si="53">AJ35*$K35</f>
        <v>0.69687988120908273</v>
      </c>
      <c r="AT35">
        <f t="shared" ref="AT35:AT66" si="54">AK35*$K35</f>
        <v>0.87963837523616106</v>
      </c>
      <c r="AU35">
        <f t="shared" ref="AU35:AU66" si="55">AL35*$K35</f>
        <v>-21.250071978296564</v>
      </c>
      <c r="AW35">
        <v>32</v>
      </c>
      <c r="AX35">
        <f>IF(Z35&gt;0, (R35*SUMPRODUCT(K35:$K$98, X35:$X$98)-K35*$AZ$3)/Z35, 0)</f>
        <v>427.3541790344384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1.7564712E-2</v>
      </c>
      <c r="Q36" s="5">
        <f t="shared" si="30"/>
        <v>25</v>
      </c>
      <c r="R36">
        <f t="shared" si="40"/>
        <v>50000</v>
      </c>
      <c r="S36">
        <f t="shared" si="41"/>
        <v>412.83284988825648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273.64464624635326</v>
      </c>
      <c r="AC36">
        <f t="shared" si="27"/>
        <v>257.05967753829549</v>
      </c>
      <c r="AE36">
        <f t="shared" si="42"/>
        <v>0</v>
      </c>
      <c r="AF36">
        <f t="shared" si="43"/>
        <v>0</v>
      </c>
      <c r="AG36">
        <f t="shared" si="44"/>
        <v>-15.56681339723057</v>
      </c>
      <c r="AH36">
        <f t="shared" si="45"/>
        <v>-562.354323118921</v>
      </c>
      <c r="AI36">
        <f t="shared" si="46"/>
        <v>-577.92113651615159</v>
      </c>
      <c r="AJ36">
        <f t="shared" si="47"/>
        <v>16.584968708057772</v>
      </c>
      <c r="AK36">
        <f t="shared" ref="AK36:AK67" si="59">G36*SUM(AB36:AB36, AE36:AF36)</f>
        <v>19.155125237244729</v>
      </c>
      <c r="AL36">
        <f t="shared" si="39"/>
        <v>-542.18104257084906</v>
      </c>
      <c r="AN36">
        <f t="shared" si="48"/>
        <v>0</v>
      </c>
      <c r="AO36">
        <f t="shared" si="49"/>
        <v>0</v>
      </c>
      <c r="AP36">
        <f t="shared" si="50"/>
        <v>-0.60286888669197169</v>
      </c>
      <c r="AQ36">
        <f t="shared" si="51"/>
        <v>-21.778762040369543</v>
      </c>
      <c r="AR36">
        <f t="shared" si="52"/>
        <v>-22.381630927061515</v>
      </c>
      <c r="AS36">
        <f t="shared" si="53"/>
        <v>0.64229983142386615</v>
      </c>
      <c r="AT36">
        <f t="shared" si="54"/>
        <v>0.74183641388529031</v>
      </c>
      <c r="AU36">
        <f t="shared" si="55"/>
        <v>-20.997494681752357</v>
      </c>
      <c r="AW36">
        <v>33</v>
      </c>
      <c r="AX36">
        <f>IF(Z36&gt;0, (R36*SUMPRODUCT(K36:$K$98, X36:$X$98)-K36*$AZ$3)/Z36, 0)</f>
        <v>412.83284988825648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40"/>
        <v>50000</v>
      </c>
      <c r="S37">
        <f t="shared" si="41"/>
        <v>397.66411666871636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257.05967753829549</v>
      </c>
      <c r="AC37">
        <f t="shared" si="27"/>
        <v>240.23383401486282</v>
      </c>
      <c r="AE37">
        <f t="shared" si="42"/>
        <v>0</v>
      </c>
      <c r="AF37">
        <f t="shared" si="43"/>
        <v>0</v>
      </c>
      <c r="AG37">
        <f t="shared" si="44"/>
        <v>-15.102810634973347</v>
      </c>
      <c r="AH37">
        <f t="shared" si="45"/>
        <v>-616.66925656983437</v>
      </c>
      <c r="AI37">
        <f t="shared" si="46"/>
        <v>-631.77206720480774</v>
      </c>
      <c r="AJ37">
        <f t="shared" si="47"/>
        <v>16.825843523432667</v>
      </c>
      <c r="AK37">
        <f t="shared" si="59"/>
        <v>17.994177427680686</v>
      </c>
      <c r="AL37">
        <f t="shared" si="39"/>
        <v>-596.95204625369433</v>
      </c>
      <c r="AN37">
        <f t="shared" si="48"/>
        <v>0</v>
      </c>
      <c r="AO37">
        <f t="shared" si="49"/>
        <v>0</v>
      </c>
      <c r="AP37">
        <f t="shared" si="50"/>
        <v>-0.52223130989156341</v>
      </c>
      <c r="AQ37">
        <f t="shared" si="51"/>
        <v>-21.323447761608616</v>
      </c>
      <c r="AR37">
        <f t="shared" si="52"/>
        <v>-21.845679071500179</v>
      </c>
      <c r="AS37">
        <f t="shared" si="53"/>
        <v>0.58181106256638349</v>
      </c>
      <c r="AT37">
        <f t="shared" si="54"/>
        <v>0.62221020150501749</v>
      </c>
      <c r="AU37">
        <f t="shared" si="55"/>
        <v>-20.641657807428778</v>
      </c>
      <c r="AW37">
        <v>34</v>
      </c>
      <c r="AX37">
        <f>IF(Z37&gt;0, (R37*SUMPRODUCT(K37:$K$98, X37:$X$98)-K37*$AZ$3)/Z37, 0)</f>
        <v>397.66411666871636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40"/>
        <v>50000</v>
      </c>
      <c r="S38">
        <f t="shared" si="41"/>
        <v>382.10141194529683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240.23383401486282</v>
      </c>
      <c r="AC38">
        <f t="shared" si="27"/>
        <v>223.33263492909066</v>
      </c>
      <c r="AE38">
        <f t="shared" si="42"/>
        <v>0</v>
      </c>
      <c r="AF38">
        <f t="shared" si="43"/>
        <v>0</v>
      </c>
      <c r="AG38">
        <f t="shared" si="44"/>
        <v>-14.612130964924559</v>
      </c>
      <c r="AH38">
        <f t="shared" si="45"/>
        <v>-679.30312739810586</v>
      </c>
      <c r="AI38">
        <f t="shared" si="46"/>
        <v>-693.91525836303038</v>
      </c>
      <c r="AJ38">
        <f t="shared" si="47"/>
        <v>16.901199085772163</v>
      </c>
      <c r="AK38">
        <f t="shared" si="59"/>
        <v>16.816368381040398</v>
      </c>
      <c r="AL38">
        <f t="shared" si="39"/>
        <v>-660.19769089621775</v>
      </c>
      <c r="AN38">
        <f t="shared" si="48"/>
        <v>0</v>
      </c>
      <c r="AO38">
        <f t="shared" si="49"/>
        <v>0</v>
      </c>
      <c r="AP38">
        <f t="shared" si="50"/>
        <v>-0.45112891321987492</v>
      </c>
      <c r="AQ38">
        <f t="shared" si="51"/>
        <v>-20.97252497569248</v>
      </c>
      <c r="AR38">
        <f t="shared" si="52"/>
        <v>-21.423653888912352</v>
      </c>
      <c r="AS38">
        <f t="shared" si="53"/>
        <v>0.52180065960122635</v>
      </c>
      <c r="AT38">
        <f t="shared" si="54"/>
        <v>0.51918163136193807</v>
      </c>
      <c r="AU38">
        <f t="shared" si="55"/>
        <v>-20.382671597949187</v>
      </c>
      <c r="AW38">
        <v>35</v>
      </c>
      <c r="AX38">
        <f>IF(Z38&gt;0, (R38*SUMPRODUCT(K38:$K$98, X38:$X$98)-K38*$AZ$3)/Z38, 0)</f>
        <v>382.10141194529683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40"/>
        <v>50000</v>
      </c>
      <c r="S39">
        <f t="shared" si="41"/>
        <v>365.90919037228156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223.33263492909066</v>
      </c>
      <c r="AC39">
        <f t="shared" si="27"/>
        <v>206.30854627110932</v>
      </c>
      <c r="AE39">
        <f t="shared" si="42"/>
        <v>0</v>
      </c>
      <c r="AF39">
        <f t="shared" si="43"/>
        <v>0</v>
      </c>
      <c r="AG39">
        <f t="shared" si="44"/>
        <v>-14.095611131084729</v>
      </c>
      <c r="AH39">
        <f t="shared" si="45"/>
        <v>-740.79704838116629</v>
      </c>
      <c r="AI39">
        <f t="shared" si="46"/>
        <v>-754.89265951225104</v>
      </c>
      <c r="AJ39">
        <f t="shared" si="47"/>
        <v>17.024088657981338</v>
      </c>
      <c r="AK39">
        <f t="shared" si="59"/>
        <v>15.633284445036347</v>
      </c>
      <c r="AL39">
        <f t="shared" si="39"/>
        <v>-722.23528640923337</v>
      </c>
      <c r="AN39">
        <f t="shared" si="48"/>
        <v>0</v>
      </c>
      <c r="AO39">
        <f t="shared" si="49"/>
        <v>0</v>
      </c>
      <c r="AP39">
        <f t="shared" si="50"/>
        <v>-0.38855543982601737</v>
      </c>
      <c r="AQ39">
        <f t="shared" si="51"/>
        <v>-20.420591933101147</v>
      </c>
      <c r="AR39">
        <f t="shared" si="52"/>
        <v>-20.809147372927164</v>
      </c>
      <c r="AS39">
        <f t="shared" si="53"/>
        <v>0.46928098360713005</v>
      </c>
      <c r="AT39">
        <f t="shared" si="54"/>
        <v>0.4309424867766537</v>
      </c>
      <c r="AU39">
        <f t="shared" si="55"/>
        <v>-19.908923902543382</v>
      </c>
      <c r="AW39">
        <v>36</v>
      </c>
      <c r="AX39">
        <f>IF(Z39&gt;0, (R39*SUMPRODUCT(K39:$K$98, X39:$X$98)-K39*$AZ$3)/Z39, 0)</f>
        <v>365.90919037228156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40"/>
        <v>50000</v>
      </c>
      <c r="S40">
        <f t="shared" si="41"/>
        <v>349.28572370126113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206.30854627110932</v>
      </c>
      <c r="AC40">
        <f t="shared" si="27"/>
        <v>189.41334390739317</v>
      </c>
      <c r="AE40">
        <f t="shared" si="42"/>
        <v>0</v>
      </c>
      <c r="AF40">
        <f t="shared" si="43"/>
        <v>0</v>
      </c>
      <c r="AG40">
        <f t="shared" si="44"/>
        <v>-13.557191938754674</v>
      </c>
      <c r="AH40">
        <f t="shared" si="45"/>
        <v>-794.92616203841806</v>
      </c>
      <c r="AI40">
        <f t="shared" si="46"/>
        <v>-808.48335397717278</v>
      </c>
      <c r="AJ40">
        <f t="shared" si="47"/>
        <v>16.895202363716152</v>
      </c>
      <c r="AK40">
        <f t="shared" si="59"/>
        <v>14.441598238977654</v>
      </c>
      <c r="AL40">
        <f t="shared" si="39"/>
        <v>-777.14655337447891</v>
      </c>
      <c r="AN40">
        <f t="shared" si="48"/>
        <v>0</v>
      </c>
      <c r="AO40">
        <f t="shared" si="49"/>
        <v>0</v>
      </c>
      <c r="AP40">
        <f t="shared" si="50"/>
        <v>-0.33367279991701604</v>
      </c>
      <c r="AQ40">
        <f t="shared" si="51"/>
        <v>-19.564909858391459</v>
      </c>
      <c r="AR40">
        <f t="shared" si="52"/>
        <v>-19.898582658308477</v>
      </c>
      <c r="AS40">
        <f t="shared" si="53"/>
        <v>0.41582869840106423</v>
      </c>
      <c r="AT40">
        <f t="shared" si="54"/>
        <v>0.3554400160037095</v>
      </c>
      <c r="AU40">
        <f t="shared" si="55"/>
        <v>-19.127313943903701</v>
      </c>
      <c r="AW40">
        <v>37</v>
      </c>
      <c r="AX40">
        <f>IF(Z40&gt;0, (R40*SUMPRODUCT(K40:$K$98, X40:$X$98)-K40*$AZ$3)/Z40, 0)</f>
        <v>349.28572370126113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40"/>
        <v>50000</v>
      </c>
      <c r="S41">
        <f t="shared" si="41"/>
        <v>332.76530337493881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189.41334390739317</v>
      </c>
      <c r="AC41">
        <f t="shared" si="27"/>
        <v>172.99610330738113</v>
      </c>
      <c r="AE41">
        <f t="shared" si="42"/>
        <v>0</v>
      </c>
      <c r="AF41">
        <f t="shared" si="43"/>
        <v>0</v>
      </c>
      <c r="AG41">
        <f t="shared" si="44"/>
        <v>-12.996855558019229</v>
      </c>
      <c r="AH41">
        <f t="shared" si="45"/>
        <v>-849.5289226957924</v>
      </c>
      <c r="AI41">
        <f t="shared" si="46"/>
        <v>-862.52577825381161</v>
      </c>
      <c r="AJ41">
        <f t="shared" si="47"/>
        <v>16.417240600012036</v>
      </c>
      <c r="AK41">
        <f t="shared" si="59"/>
        <v>13.258934073517523</v>
      </c>
      <c r="AL41">
        <f t="shared" si="39"/>
        <v>-832.84960358028206</v>
      </c>
      <c r="AN41">
        <f t="shared" si="48"/>
        <v>0</v>
      </c>
      <c r="AO41">
        <f t="shared" si="49"/>
        <v>0</v>
      </c>
      <c r="AP41">
        <f t="shared" si="50"/>
        <v>-0.2856086330251188</v>
      </c>
      <c r="AQ41">
        <f t="shared" si="51"/>
        <v>-18.668576660201435</v>
      </c>
      <c r="AR41">
        <f t="shared" si="52"/>
        <v>-18.954185293226551</v>
      </c>
      <c r="AS41">
        <f t="shared" si="53"/>
        <v>0.36077231334011423</v>
      </c>
      <c r="AT41">
        <f t="shared" si="54"/>
        <v>0.29136786349610261</v>
      </c>
      <c r="AU41">
        <f t="shared" si="55"/>
        <v>-18.302045116390335</v>
      </c>
      <c r="AW41">
        <v>38</v>
      </c>
      <c r="AX41">
        <f>IF(Z41&gt;0, (R41*SUMPRODUCT(K41:$K$98, X41:$X$98)-K41*$AZ$3)/Z41, 0)</f>
        <v>332.76530337493881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40"/>
        <v>50000</v>
      </c>
      <c r="S42">
        <f t="shared" si="41"/>
        <v>316.39302981839063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172.99610330738113</v>
      </c>
      <c r="AC42">
        <f t="shared" si="27"/>
        <v>157.13794562787558</v>
      </c>
      <c r="AE42">
        <f t="shared" si="42"/>
        <v>0</v>
      </c>
      <c r="AF42">
        <f t="shared" si="43"/>
        <v>0</v>
      </c>
      <c r="AG42">
        <f t="shared" si="44"/>
        <v>-12.416356463199635</v>
      </c>
      <c r="AH42">
        <f t="shared" si="45"/>
        <v>-901.06107847880446</v>
      </c>
      <c r="AI42">
        <f t="shared" si="46"/>
        <v>-913.47743494200415</v>
      </c>
      <c r="AJ42">
        <f t="shared" si="47"/>
        <v>15.858157679505553</v>
      </c>
      <c r="AK42">
        <f t="shared" si="59"/>
        <v>12.109727231516681</v>
      </c>
      <c r="AL42">
        <f t="shared" si="39"/>
        <v>-885.50955003098193</v>
      </c>
      <c r="AN42">
        <f t="shared" si="48"/>
        <v>0</v>
      </c>
      <c r="AO42">
        <f t="shared" si="49"/>
        <v>0</v>
      </c>
      <c r="AP42">
        <f t="shared" si="50"/>
        <v>-0.24361789588096225</v>
      </c>
      <c r="AQ42">
        <f t="shared" si="51"/>
        <v>-17.679470193196199</v>
      </c>
      <c r="AR42">
        <f t="shared" si="52"/>
        <v>-17.923088089077162</v>
      </c>
      <c r="AS42">
        <f t="shared" si="53"/>
        <v>0.31114852556625971</v>
      </c>
      <c r="AT42">
        <f t="shared" si="54"/>
        <v>0.23760160853776305</v>
      </c>
      <c r="AU42">
        <f t="shared" si="55"/>
        <v>-17.374337954973139</v>
      </c>
      <c r="AW42">
        <v>39</v>
      </c>
      <c r="AX42">
        <f>IF(Z42&gt;0, (R42*SUMPRODUCT(K42:$K$98, X42:$X$98)-K42*$AZ$3)/Z42, 0)</f>
        <v>316.39302981839063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40"/>
        <v>50000</v>
      </c>
      <c r="S43">
        <f t="shared" si="41"/>
        <v>300.37922442649824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157.13794562787558</v>
      </c>
      <c r="AC43">
        <f t="shared" si="27"/>
        <v>141.96777809601497</v>
      </c>
      <c r="AE43">
        <f t="shared" si="42"/>
        <v>0</v>
      </c>
      <c r="AF43">
        <f t="shared" si="43"/>
        <v>0</v>
      </c>
      <c r="AG43">
        <f t="shared" si="44"/>
        <v>-11.815712152452306</v>
      </c>
      <c r="AH43">
        <f t="shared" si="45"/>
        <v>-952.96149223066482</v>
      </c>
      <c r="AI43">
        <f t="shared" si="46"/>
        <v>-964.77720438311712</v>
      </c>
      <c r="AJ43">
        <f t="shared" si="47"/>
        <v>15.170167531860614</v>
      </c>
      <c r="AK43">
        <f t="shared" si="59"/>
        <v>10.999656193951292</v>
      </c>
      <c r="AL43">
        <f t="shared" si="39"/>
        <v>-938.60738065730516</v>
      </c>
      <c r="AN43">
        <f t="shared" si="48"/>
        <v>0</v>
      </c>
      <c r="AO43">
        <f t="shared" si="49"/>
        <v>0</v>
      </c>
      <c r="AP43">
        <f t="shared" si="50"/>
        <v>-0.20699358928044678</v>
      </c>
      <c r="AQ43">
        <f t="shared" si="51"/>
        <v>-16.69445880009323</v>
      </c>
      <c r="AR43">
        <f t="shared" si="52"/>
        <v>-16.901452389373677</v>
      </c>
      <c r="AS43">
        <f t="shared" si="53"/>
        <v>0.26575862604725042</v>
      </c>
      <c r="AT43">
        <f t="shared" si="54"/>
        <v>0.19269751048939721</v>
      </c>
      <c r="AU43">
        <f t="shared" si="55"/>
        <v>-16.442996252837027</v>
      </c>
      <c r="AW43">
        <v>40</v>
      </c>
      <c r="AX43">
        <f>IF(Z43&gt;0, (R43*SUMPRODUCT(K43:$K$98, X43:$X$98)-K43*$AZ$3)/Z43, 0)</f>
        <v>300.37922442649824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40"/>
        <v>50000</v>
      </c>
      <c r="S44">
        <f t="shared" si="41"/>
        <v>284.79304877372118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141.96777809601497</v>
      </c>
      <c r="AC44">
        <f t="shared" si="27"/>
        <v>127.51376810068571</v>
      </c>
      <c r="AE44">
        <f t="shared" si="42"/>
        <v>0</v>
      </c>
      <c r="AF44">
        <f t="shared" si="43"/>
        <v>0</v>
      </c>
      <c r="AG44">
        <f t="shared" si="44"/>
        <v>-11.193546388310921</v>
      </c>
      <c r="AH44">
        <f t="shared" si="45"/>
        <v>-1008.0172852337259</v>
      </c>
      <c r="AI44">
        <f t="shared" si="46"/>
        <v>-1019.2108316220368</v>
      </c>
      <c r="AJ44">
        <f t="shared" si="47"/>
        <v>14.454009995329258</v>
      </c>
      <c r="AK44">
        <f t="shared" si="59"/>
        <v>9.9377444667210479</v>
      </c>
      <c r="AL44">
        <f t="shared" si="39"/>
        <v>-994.81907715998659</v>
      </c>
      <c r="AN44">
        <f t="shared" si="48"/>
        <v>0</v>
      </c>
      <c r="AO44">
        <f t="shared" si="49"/>
        <v>0</v>
      </c>
      <c r="AP44">
        <f t="shared" si="50"/>
        <v>-0.17508408611518483</v>
      </c>
      <c r="AQ44">
        <f t="shared" si="51"/>
        <v>-15.76692310470588</v>
      </c>
      <c r="AR44">
        <f t="shared" si="52"/>
        <v>-15.942007190821064</v>
      </c>
      <c r="AS44">
        <f t="shared" si="53"/>
        <v>0.22608269470117789</v>
      </c>
      <c r="AT44">
        <f t="shared" si="54"/>
        <v>0.15544143452329431</v>
      </c>
      <c r="AU44">
        <f t="shared" si="55"/>
        <v>-15.560483061596592</v>
      </c>
      <c r="AW44">
        <v>41</v>
      </c>
      <c r="AX44">
        <f>IF(Z44&gt;0, (R44*SUMPRODUCT(K44:$K$98, X44:$X$98)-K44*$AZ$3)/Z44, 0)</f>
        <v>284.79304877372118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40"/>
        <v>50000</v>
      </c>
      <c r="S45">
        <f t="shared" si="41"/>
        <v>269.46871766832311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127.51376810068571</v>
      </c>
      <c r="AC45">
        <f t="shared" si="27"/>
        <v>113.74724571451908</v>
      </c>
      <c r="AE45">
        <f t="shared" si="42"/>
        <v>0</v>
      </c>
      <c r="AF45">
        <f t="shared" si="43"/>
        <v>0</v>
      </c>
      <c r="AG45">
        <f t="shared" si="44"/>
        <v>-10.552917486931214</v>
      </c>
      <c r="AH45">
        <f t="shared" si="45"/>
        <v>-1057.3868749931967</v>
      </c>
      <c r="AI45">
        <f t="shared" si="46"/>
        <v>-1067.9397924801278</v>
      </c>
      <c r="AJ45">
        <f t="shared" si="47"/>
        <v>13.766522386166628</v>
      </c>
      <c r="AK45">
        <f t="shared" si="59"/>
        <v>8.9259637670479997</v>
      </c>
      <c r="AL45">
        <f t="shared" si="39"/>
        <v>-1045.2473063269133</v>
      </c>
      <c r="AN45">
        <f t="shared" si="48"/>
        <v>0</v>
      </c>
      <c r="AO45">
        <f t="shared" si="49"/>
        <v>0</v>
      </c>
      <c r="AP45">
        <f t="shared" si="50"/>
        <v>-0.14737828212029797</v>
      </c>
      <c r="AQ45">
        <f t="shared" si="51"/>
        <v>-14.767087998748732</v>
      </c>
      <c r="AR45">
        <f t="shared" si="52"/>
        <v>-14.91446628086903</v>
      </c>
      <c r="AS45">
        <f t="shared" si="53"/>
        <v>0.19225834207046968</v>
      </c>
      <c r="AT45">
        <f t="shared" si="54"/>
        <v>0.12465682669126059</v>
      </c>
      <c r="AU45">
        <f t="shared" si="55"/>
        <v>-14.5975511121073</v>
      </c>
      <c r="AW45">
        <v>42</v>
      </c>
      <c r="AX45">
        <f>IF(Z45&gt;0, (R45*SUMPRODUCT(K45:$K$98, X45:$X$98)-K45*$AZ$3)/Z45, 0)</f>
        <v>269.46871766832311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40"/>
        <v>50000</v>
      </c>
      <c r="S46">
        <f t="shared" si="41"/>
        <v>254.520426925522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113.74724571451908</v>
      </c>
      <c r="AC46">
        <f t="shared" si="27"/>
        <v>100.76622978589471</v>
      </c>
      <c r="AE46">
        <f t="shared" si="42"/>
        <v>0</v>
      </c>
      <c r="AF46">
        <f t="shared" si="43"/>
        <v>0</v>
      </c>
      <c r="AG46">
        <f t="shared" si="44"/>
        <v>-9.8976564477652929</v>
      </c>
      <c r="AH46">
        <f t="shared" si="45"/>
        <v>-1099.4637285932185</v>
      </c>
      <c r="AI46">
        <f t="shared" si="46"/>
        <v>-1109.3613850409838</v>
      </c>
      <c r="AJ46">
        <f t="shared" si="47"/>
        <v>12.981015928624373</v>
      </c>
      <c r="AK46">
        <f t="shared" si="59"/>
        <v>7.9623072000163369</v>
      </c>
      <c r="AL46">
        <f t="shared" si="39"/>
        <v>-1088.4180619123431</v>
      </c>
      <c r="AN46">
        <f t="shared" si="48"/>
        <v>0</v>
      </c>
      <c r="AO46">
        <f t="shared" si="49"/>
        <v>0</v>
      </c>
      <c r="AP46">
        <f t="shared" si="50"/>
        <v>-0.1234170894053537</v>
      </c>
      <c r="AQ46">
        <f t="shared" si="51"/>
        <v>-13.709569937676475</v>
      </c>
      <c r="AR46">
        <f t="shared" si="52"/>
        <v>-13.832987027081828</v>
      </c>
      <c r="AS46">
        <f t="shared" si="53"/>
        <v>0.16186449912565662</v>
      </c>
      <c r="AT46">
        <f t="shared" si="54"/>
        <v>9.928459173779261E-2</v>
      </c>
      <c r="AU46">
        <f t="shared" si="55"/>
        <v>-13.57183793621838</v>
      </c>
      <c r="AW46">
        <v>43</v>
      </c>
      <c r="AX46">
        <f>IF(Z46&gt;0, (R46*SUMPRODUCT(K46:$K$98, X46:$X$98)-K46*$AZ$3)/Z46, 0)</f>
        <v>254.520426925522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40"/>
        <v>50000</v>
      </c>
      <c r="S47">
        <f t="shared" si="41"/>
        <v>240.14650954854122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100.76622978589471</v>
      </c>
      <c r="AC47">
        <f t="shared" si="27"/>
        <v>88.6513670536864</v>
      </c>
      <c r="AE47">
        <f t="shared" si="42"/>
        <v>0</v>
      </c>
      <c r="AF47">
        <f t="shared" si="43"/>
        <v>0</v>
      </c>
      <c r="AG47">
        <f t="shared" si="44"/>
        <v>-9.2288835699033083</v>
      </c>
      <c r="AH47">
        <f t="shared" si="45"/>
        <v>-1139.592626768663</v>
      </c>
      <c r="AI47">
        <f t="shared" si="46"/>
        <v>-1148.8215103385662</v>
      </c>
      <c r="AJ47">
        <f t="shared" si="47"/>
        <v>12.114862732208309</v>
      </c>
      <c r="AK47">
        <f t="shared" si="59"/>
        <v>7.0536360850126298</v>
      </c>
      <c r="AL47">
        <f t="shared" si="39"/>
        <v>-1129.6530115213452</v>
      </c>
      <c r="AN47">
        <f t="shared" si="48"/>
        <v>0</v>
      </c>
      <c r="AO47">
        <f t="shared" si="49"/>
        <v>0</v>
      </c>
      <c r="AP47">
        <f t="shared" si="50"/>
        <v>-0.10274816376531538</v>
      </c>
      <c r="AQ47">
        <f t="shared" si="51"/>
        <v>-12.687455525262337</v>
      </c>
      <c r="AR47">
        <f t="shared" si="52"/>
        <v>-12.790203689027651</v>
      </c>
      <c r="AS47">
        <f t="shared" si="53"/>
        <v>0.13487870884650213</v>
      </c>
      <c r="AT47">
        <f t="shared" si="54"/>
        <v>7.8530425713389848E-2</v>
      </c>
      <c r="AU47">
        <f t="shared" si="55"/>
        <v>-12.576794554467758</v>
      </c>
      <c r="AW47">
        <v>44</v>
      </c>
      <c r="AX47">
        <f>IF(Z47&gt;0, (R47*SUMPRODUCT(K47:$K$98, X47:$X$98)-K47*$AZ$3)/Z47, 0)</f>
        <v>240.14650954854122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40"/>
        <v>50000</v>
      </c>
      <c r="S48">
        <f t="shared" si="41"/>
        <v>226.32450517985018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88.6513670536864</v>
      </c>
      <c r="AC48">
        <f t="shared" si="27"/>
        <v>77.387757247592077</v>
      </c>
      <c r="AE48">
        <f t="shared" si="42"/>
        <v>0</v>
      </c>
      <c r="AF48">
        <f t="shared" si="43"/>
        <v>0</v>
      </c>
      <c r="AG48">
        <f t="shared" si="44"/>
        <v>-8.5483183964210383</v>
      </c>
      <c r="AH48">
        <f t="shared" si="45"/>
        <v>-1176.5526755664732</v>
      </c>
      <c r="AI48">
        <f t="shared" si="46"/>
        <v>-1185.1009939628943</v>
      </c>
      <c r="AJ48">
        <f t="shared" si="47"/>
        <v>11.263609806094323</v>
      </c>
      <c r="AK48">
        <f t="shared" si="59"/>
        <v>6.205595693758049</v>
      </c>
      <c r="AL48">
        <f t="shared" si="39"/>
        <v>-1167.6317884630419</v>
      </c>
      <c r="AN48">
        <f t="shared" si="48"/>
        <v>0</v>
      </c>
      <c r="AO48">
        <f t="shared" si="49"/>
        <v>0</v>
      </c>
      <c r="AP48">
        <f t="shared" si="50"/>
        <v>-8.4974294857314836E-2</v>
      </c>
      <c r="AQ48">
        <f t="shared" si="51"/>
        <v>-11.695485513338607</v>
      </c>
      <c r="AR48">
        <f t="shared" si="52"/>
        <v>-11.780459808195923</v>
      </c>
      <c r="AS48">
        <f t="shared" si="53"/>
        <v>0.1119655652065466</v>
      </c>
      <c r="AT48">
        <f t="shared" si="54"/>
        <v>6.1686532226905982E-2</v>
      </c>
      <c r="AU48">
        <f t="shared" si="55"/>
        <v>-11.606807710762469</v>
      </c>
      <c r="AW48">
        <v>45</v>
      </c>
      <c r="AX48">
        <f>IF(Z48&gt;0, (R48*SUMPRODUCT(K48:$K$98, X48:$X$98)-K48*$AZ$3)/Z48, 0)</f>
        <v>226.32450517985018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40"/>
        <v>50000</v>
      </c>
      <c r="S49">
        <f t="shared" si="41"/>
        <v>213.05524047046498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77.387757247592077</v>
      </c>
      <c r="AC49">
        <f t="shared" si="27"/>
        <v>66.963562554939173</v>
      </c>
      <c r="AE49">
        <f t="shared" si="42"/>
        <v>0</v>
      </c>
      <c r="AF49">
        <f t="shared" si="43"/>
        <v>0</v>
      </c>
      <c r="AG49">
        <f t="shared" si="44"/>
        <v>-7.8575352578832804</v>
      </c>
      <c r="AH49">
        <f t="shared" si="45"/>
        <v>-1210.5999091470951</v>
      </c>
      <c r="AI49">
        <f t="shared" si="46"/>
        <v>-1218.4574444049783</v>
      </c>
      <c r="AJ49">
        <f t="shared" si="47"/>
        <v>10.424194692652904</v>
      </c>
      <c r="AK49">
        <f t="shared" si="59"/>
        <v>5.4171430073314459</v>
      </c>
      <c r="AL49">
        <f t="shared" si="39"/>
        <v>-1202.6161067049941</v>
      </c>
      <c r="AN49">
        <f t="shared" si="48"/>
        <v>0</v>
      </c>
      <c r="AO49">
        <f t="shared" si="49"/>
        <v>0</v>
      </c>
      <c r="AP49">
        <f t="shared" si="50"/>
        <v>-6.9738916442353943E-2</v>
      </c>
      <c r="AQ49">
        <f t="shared" si="51"/>
        <v>-10.744581238045098</v>
      </c>
      <c r="AR49">
        <f t="shared" si="52"/>
        <v>-10.814320154487453</v>
      </c>
      <c r="AS49">
        <f t="shared" si="53"/>
        <v>9.2519093938572716E-2</v>
      </c>
      <c r="AT49">
        <f t="shared" si="54"/>
        <v>4.8079413091471172E-2</v>
      </c>
      <c r="AU49">
        <f t="shared" si="55"/>
        <v>-10.673721647457409</v>
      </c>
      <c r="AW49">
        <v>46</v>
      </c>
      <c r="AX49">
        <f>IF(Z49&gt;0, (R49*SUMPRODUCT(K49:$K$98, X49:$X$98)-K49*$AZ$3)/Z49, 0)</f>
        <v>213.05524047046498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40"/>
        <v>50000</v>
      </c>
      <c r="S50">
        <f t="shared" si="41"/>
        <v>200.3005182664908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66.963562554939173</v>
      </c>
      <c r="AC50">
        <f t="shared" si="27"/>
        <v>57.354062406792032</v>
      </c>
      <c r="AE50">
        <f t="shared" si="42"/>
        <v>0</v>
      </c>
      <c r="AF50">
        <f t="shared" si="43"/>
        <v>0</v>
      </c>
      <c r="AG50">
        <f t="shared" si="44"/>
        <v>-7.1585014985439326</v>
      </c>
      <c r="AH50">
        <f t="shared" si="45"/>
        <v>-1240.9168135210275</v>
      </c>
      <c r="AI50">
        <f t="shared" si="46"/>
        <v>-1248.0753150195715</v>
      </c>
      <c r="AJ50">
        <f t="shared" si="47"/>
        <v>9.6095001481471414</v>
      </c>
      <c r="AK50">
        <f t="shared" si="59"/>
        <v>4.6874493788457423</v>
      </c>
      <c r="AL50">
        <f t="shared" si="39"/>
        <v>-1233.7783654925786</v>
      </c>
      <c r="AN50">
        <f t="shared" si="48"/>
        <v>0</v>
      </c>
      <c r="AO50">
        <f t="shared" si="49"/>
        <v>0</v>
      </c>
      <c r="AP50">
        <f t="shared" si="50"/>
        <v>-5.6727409863235483E-2</v>
      </c>
      <c r="AQ50">
        <f t="shared" si="51"/>
        <v>-9.8336218412618752</v>
      </c>
      <c r="AR50">
        <f t="shared" si="52"/>
        <v>-9.8903492511251105</v>
      </c>
      <c r="AS50">
        <f t="shared" si="53"/>
        <v>7.6150302349680996E-2</v>
      </c>
      <c r="AT50">
        <f t="shared" si="54"/>
        <v>3.7145604031938458E-2</v>
      </c>
      <c r="AU50">
        <f t="shared" si="55"/>
        <v>-9.7770533447434911</v>
      </c>
      <c r="AW50">
        <v>47</v>
      </c>
      <c r="AX50">
        <f>IF(Z50&gt;0, (R50*SUMPRODUCT(K50:$K$98, X50:$X$98)-K50*$AZ$3)/Z50, 0)</f>
        <v>200.3005182664908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40"/>
        <v>50000</v>
      </c>
      <c r="S51">
        <f t="shared" si="41"/>
        <v>187.98875660915496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57.354062406792032</v>
      </c>
      <c r="AC51">
        <f t="shared" si="27"/>
        <v>48.533905824367615</v>
      </c>
      <c r="AE51">
        <f t="shared" si="42"/>
        <v>0</v>
      </c>
      <c r="AF51">
        <f t="shared" si="43"/>
        <v>0</v>
      </c>
      <c r="AG51">
        <f t="shared" si="44"/>
        <v>-6.4543628432621958</v>
      </c>
      <c r="AH51">
        <f t="shared" si="45"/>
        <v>-1265.1072805925942</v>
      </c>
      <c r="AI51">
        <f t="shared" si="46"/>
        <v>-1271.5616434358565</v>
      </c>
      <c r="AJ51">
        <f t="shared" si="47"/>
        <v>8.820156582424417</v>
      </c>
      <c r="AK51">
        <f t="shared" si="59"/>
        <v>4.0147843684754427</v>
      </c>
      <c r="AL51">
        <f t="shared" si="39"/>
        <v>-1258.7267024849566</v>
      </c>
      <c r="AN51">
        <f t="shared" si="48"/>
        <v>0</v>
      </c>
      <c r="AO51">
        <f t="shared" si="49"/>
        <v>0</v>
      </c>
      <c r="AP51">
        <f t="shared" si="50"/>
        <v>-4.5667389637822173E-2</v>
      </c>
      <c r="AQ51">
        <f t="shared" si="51"/>
        <v>-8.9511774468612195</v>
      </c>
      <c r="AR51">
        <f t="shared" si="52"/>
        <v>-8.9968448364990437</v>
      </c>
      <c r="AS51">
        <f t="shared" si="53"/>
        <v>6.240639658748965E-2</v>
      </c>
      <c r="AT51">
        <f t="shared" si="54"/>
        <v>2.8406323988804275E-2</v>
      </c>
      <c r="AU51">
        <f t="shared" si="55"/>
        <v>-8.9060321159227485</v>
      </c>
      <c r="AW51">
        <v>48</v>
      </c>
      <c r="AX51">
        <f>IF(Z51&gt;0, (R51*SUMPRODUCT(K51:$K$98, X51:$X$98)-K51*$AZ$3)/Z51, 0)</f>
        <v>187.98875660915496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40"/>
        <v>50000</v>
      </c>
      <c r="S52">
        <f t="shared" si="41"/>
        <v>176.11863840527656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48.533905824367615</v>
      </c>
      <c r="AC52">
        <f t="shared" si="27"/>
        <v>40.487608072896933</v>
      </c>
      <c r="AE52">
        <f t="shared" si="42"/>
        <v>0</v>
      </c>
      <c r="AF52">
        <f t="shared" si="43"/>
        <v>0</v>
      </c>
      <c r="AG52">
        <f t="shared" si="44"/>
        <v>-5.7472066045231127</v>
      </c>
      <c r="AH52">
        <f t="shared" si="45"/>
        <v>-1285.2252206129215</v>
      </c>
      <c r="AI52">
        <f t="shared" si="46"/>
        <v>-1290.9724272174446</v>
      </c>
      <c r="AJ52">
        <f t="shared" si="47"/>
        <v>8.0462977514706822</v>
      </c>
      <c r="AK52">
        <f t="shared" si="59"/>
        <v>3.3973734077057332</v>
      </c>
      <c r="AL52">
        <f t="shared" si="39"/>
        <v>-1279.5287560582681</v>
      </c>
      <c r="AN52">
        <f t="shared" si="48"/>
        <v>0</v>
      </c>
      <c r="AO52">
        <f t="shared" si="49"/>
        <v>0</v>
      </c>
      <c r="AP52">
        <f t="shared" si="50"/>
        <v>-3.6307103110966653E-2</v>
      </c>
      <c r="AQ52">
        <f t="shared" si="51"/>
        <v>-8.1192147449308827</v>
      </c>
      <c r="AR52">
        <f t="shared" si="52"/>
        <v>-8.1555218480418485</v>
      </c>
      <c r="AS52">
        <f t="shared" si="53"/>
        <v>5.0831261554834251E-2</v>
      </c>
      <c r="AT52">
        <f t="shared" si="54"/>
        <v>2.1462389488999995E-2</v>
      </c>
      <c r="AU52">
        <f t="shared" si="55"/>
        <v>-8.0832281969980144</v>
      </c>
      <c r="AW52">
        <v>49</v>
      </c>
      <c r="AX52">
        <f>IF(Z52&gt;0, (R52*SUMPRODUCT(K52:$K$98, X52:$X$98)-K52*$AZ$3)/Z52, 0)</f>
        <v>176.11863840527656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40"/>
        <v>50000</v>
      </c>
      <c r="S53">
        <f t="shared" si="41"/>
        <v>164.45745914573664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40.487608072896933</v>
      </c>
      <c r="AC53">
        <f t="shared" si="27"/>
        <v>33.176321627421927</v>
      </c>
      <c r="AE53">
        <f t="shared" si="42"/>
        <v>0</v>
      </c>
      <c r="AF53">
        <f t="shared" si="43"/>
        <v>0</v>
      </c>
      <c r="AG53">
        <f t="shared" si="44"/>
        <v>-5.0432984006554236</v>
      </c>
      <c r="AH53">
        <f t="shared" si="45"/>
        <v>-1292.8722756449149</v>
      </c>
      <c r="AI53">
        <f t="shared" si="46"/>
        <v>-1297.9155740455703</v>
      </c>
      <c r="AJ53">
        <f t="shared" si="47"/>
        <v>7.3112864454750053</v>
      </c>
      <c r="AK53">
        <f t="shared" si="59"/>
        <v>2.8341325651027858</v>
      </c>
      <c r="AL53">
        <f t="shared" si="39"/>
        <v>-1287.7701550349925</v>
      </c>
      <c r="AN53">
        <f t="shared" si="48"/>
        <v>0</v>
      </c>
      <c r="AO53">
        <f t="shared" si="49"/>
        <v>0</v>
      </c>
      <c r="AP53">
        <f t="shared" si="50"/>
        <v>-2.8446669780514092E-2</v>
      </c>
      <c r="AQ53">
        <f t="shared" si="51"/>
        <v>-7.2924320101449984</v>
      </c>
      <c r="AR53">
        <f t="shared" si="52"/>
        <v>-7.3208786799255128</v>
      </c>
      <c r="AS53">
        <f t="shared" si="53"/>
        <v>4.1239231681818977E-2</v>
      </c>
      <c r="AT53">
        <f t="shared" si="54"/>
        <v>1.598589391085857E-2</v>
      </c>
      <c r="AU53">
        <f t="shared" si="55"/>
        <v>-7.2636535543328353</v>
      </c>
      <c r="AW53">
        <v>50</v>
      </c>
      <c r="AX53">
        <f>IF(Z53&gt;0, (R53*SUMPRODUCT(K53:$K$98, X53:$X$98)-K53*$AZ$3)/Z53, 0)</f>
        <v>164.45745914573664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40"/>
        <v>50000</v>
      </c>
      <c r="S54">
        <f t="shared" si="41"/>
        <v>152.87554563284098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33.176321627421927</v>
      </c>
      <c r="AC54">
        <f t="shared" si="27"/>
        <v>26.605254170362542</v>
      </c>
      <c r="AE54">
        <f t="shared" si="42"/>
        <v>0</v>
      </c>
      <c r="AF54">
        <f t="shared" si="43"/>
        <v>0</v>
      </c>
      <c r="AG54">
        <f t="shared" si="44"/>
        <v>-4.350802814836717</v>
      </c>
      <c r="AH54">
        <f t="shared" si="45"/>
        <v>-1284.125203624305</v>
      </c>
      <c r="AI54">
        <f t="shared" si="46"/>
        <v>-1288.4760064391417</v>
      </c>
      <c r="AJ54">
        <f t="shared" si="47"/>
        <v>6.5710674570593852</v>
      </c>
      <c r="AK54">
        <f t="shared" si="59"/>
        <v>2.3223425139195353</v>
      </c>
      <c r="AL54">
        <f t="shared" si="39"/>
        <v>-1279.5825964681628</v>
      </c>
      <c r="AN54">
        <f t="shared" si="48"/>
        <v>0</v>
      </c>
      <c r="AO54">
        <f t="shared" si="49"/>
        <v>0</v>
      </c>
      <c r="AP54">
        <f t="shared" si="50"/>
        <v>-2.1911299964230531E-2</v>
      </c>
      <c r="AQ54">
        <f t="shared" si="51"/>
        <v>-6.4670484335192091</v>
      </c>
      <c r="AR54">
        <f t="shared" si="52"/>
        <v>-6.4889597334834397</v>
      </c>
      <c r="AS54">
        <f t="shared" si="53"/>
        <v>3.3092887971349079E-2</v>
      </c>
      <c r="AT54">
        <f t="shared" si="54"/>
        <v>1.1695667583152894E-2</v>
      </c>
      <c r="AU54">
        <f t="shared" si="55"/>
        <v>-6.4441711779289381</v>
      </c>
      <c r="AW54">
        <v>51</v>
      </c>
      <c r="AX54">
        <f>IF(Z54&gt;0, (R54*SUMPRODUCT(K54:$K$98, X54:$X$98)-K54*$AZ$3)/Z54, 0)</f>
        <v>152.87554563284098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40"/>
        <v>50000</v>
      </c>
      <c r="S55">
        <f t="shared" si="41"/>
        <v>141.22799443456654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26.605254170362542</v>
      </c>
      <c r="AC55">
        <f t="shared" si="27"/>
        <v>20.782281230669767</v>
      </c>
      <c r="AE55">
        <f t="shared" si="42"/>
        <v>0</v>
      </c>
      <c r="AF55">
        <f t="shared" si="43"/>
        <v>0</v>
      </c>
      <c r="AG55">
        <f t="shared" si="44"/>
        <v>-3.678852998280481</v>
      </c>
      <c r="AH55">
        <f t="shared" si="45"/>
        <v>-1256.8835768157378</v>
      </c>
      <c r="AI55">
        <f t="shared" si="46"/>
        <v>-1260.5624298140183</v>
      </c>
      <c r="AJ55">
        <f t="shared" si="47"/>
        <v>5.8229729396927752</v>
      </c>
      <c r="AK55">
        <f t="shared" si="59"/>
        <v>1.862367791925378</v>
      </c>
      <c r="AL55">
        <f t="shared" si="39"/>
        <v>-1252.8770890824001</v>
      </c>
      <c r="AN55">
        <f t="shared" si="48"/>
        <v>0</v>
      </c>
      <c r="AO55">
        <f t="shared" si="49"/>
        <v>0</v>
      </c>
      <c r="AP55">
        <f t="shared" si="50"/>
        <v>-1.6542195732973362E-2</v>
      </c>
      <c r="AQ55">
        <f t="shared" si="51"/>
        <v>-5.6516566851036787</v>
      </c>
      <c r="AR55">
        <f t="shared" si="52"/>
        <v>-5.6681988808366519</v>
      </c>
      <c r="AS55">
        <f t="shared" si="53"/>
        <v>2.6183366979117668E-2</v>
      </c>
      <c r="AT55">
        <f t="shared" si="54"/>
        <v>8.3742548438914786E-3</v>
      </c>
      <c r="AU55">
        <f t="shared" si="55"/>
        <v>-5.6336412590136424</v>
      </c>
      <c r="AW55">
        <v>52</v>
      </c>
      <c r="AX55">
        <f>IF(Z55&gt;0, (R55*SUMPRODUCT(K55:$K$98, X55:$X$98)-K55*$AZ$3)/Z55, 0)</f>
        <v>141.22799443456654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40"/>
        <v>50000</v>
      </c>
      <c r="S56">
        <f t="shared" si="41"/>
        <v>129.14978156972492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20.782281230669767</v>
      </c>
      <c r="AC56">
        <f t="shared" si="27"/>
        <v>15.705691950768284</v>
      </c>
      <c r="AE56">
        <f t="shared" si="42"/>
        <v>0</v>
      </c>
      <c r="AF56">
        <f t="shared" si="43"/>
        <v>0</v>
      </c>
      <c r="AG56">
        <f t="shared" si="44"/>
        <v>-3.0402087715280324</v>
      </c>
      <c r="AH56">
        <f t="shared" si="45"/>
        <v>-1203.7113935392877</v>
      </c>
      <c r="AI56">
        <f t="shared" si="46"/>
        <v>-1206.7516023108158</v>
      </c>
      <c r="AJ56">
        <f t="shared" si="47"/>
        <v>5.0765892799014836</v>
      </c>
      <c r="AK56">
        <f t="shared" si="59"/>
        <v>1.4547596861468839</v>
      </c>
      <c r="AL56">
        <f t="shared" si="39"/>
        <v>-1200.2202533447673</v>
      </c>
      <c r="AN56">
        <f t="shared" si="48"/>
        <v>0</v>
      </c>
      <c r="AO56">
        <f t="shared" si="49"/>
        <v>0</v>
      </c>
      <c r="AP56">
        <f t="shared" si="50"/>
        <v>-1.2205795963934632E-2</v>
      </c>
      <c r="AQ56">
        <f t="shared" si="51"/>
        <v>-4.8326469572086417</v>
      </c>
      <c r="AR56">
        <f t="shared" si="52"/>
        <v>-4.8448527531725771</v>
      </c>
      <c r="AS56">
        <f t="shared" si="53"/>
        <v>2.0381433513209639E-2</v>
      </c>
      <c r="AT56">
        <f t="shared" si="54"/>
        <v>5.8405528172796812E-3</v>
      </c>
      <c r="AU56">
        <f t="shared" si="55"/>
        <v>-4.8186307668420874</v>
      </c>
      <c r="AW56">
        <v>53</v>
      </c>
      <c r="AX56">
        <f>IF(Z56&gt;0, (R56*SUMPRODUCT(K56:$K$98, X56:$X$98)-K56*$AZ$3)/Z56, 0)</f>
        <v>129.14978156972492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40"/>
        <v>50000</v>
      </c>
      <c r="S57">
        <f t="shared" si="41"/>
        <v>116.30211159804634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15.705691950768284</v>
      </c>
      <c r="AC57">
        <f t="shared" si="27"/>
        <v>11.386498033918727</v>
      </c>
      <c r="AE57">
        <f t="shared" si="42"/>
        <v>0</v>
      </c>
      <c r="AF57">
        <f t="shared" si="43"/>
        <v>0</v>
      </c>
      <c r="AG57">
        <f t="shared" si="44"/>
        <v>-2.4476120591154427</v>
      </c>
      <c r="AH57">
        <f t="shared" si="45"/>
        <v>-1124.3892493946189</v>
      </c>
      <c r="AI57">
        <f t="shared" si="46"/>
        <v>-1126.8368614537344</v>
      </c>
      <c r="AJ57">
        <f t="shared" si="47"/>
        <v>4.3191939168495566</v>
      </c>
      <c r="AK57">
        <f t="shared" si="59"/>
        <v>1.0993984365537799</v>
      </c>
      <c r="AL57">
        <f t="shared" si="39"/>
        <v>-1121.4182691003309</v>
      </c>
      <c r="AN57">
        <f t="shared" si="48"/>
        <v>0</v>
      </c>
      <c r="AO57">
        <f t="shared" si="49"/>
        <v>0</v>
      </c>
      <c r="AP57">
        <f t="shared" si="50"/>
        <v>-8.7737904924411209E-3</v>
      </c>
      <c r="AQ57">
        <f t="shared" si="51"/>
        <v>-4.0305225942164808</v>
      </c>
      <c r="AR57">
        <f t="shared" si="52"/>
        <v>-4.0392963847089218</v>
      </c>
      <c r="AS57">
        <f t="shared" si="53"/>
        <v>1.5482724225651806E-2</v>
      </c>
      <c r="AT57">
        <f t="shared" si="54"/>
        <v>3.9409397065669691E-3</v>
      </c>
      <c r="AU57">
        <f t="shared" si="55"/>
        <v>-4.0198727207767027</v>
      </c>
      <c r="AW57">
        <v>54</v>
      </c>
      <c r="AX57">
        <f>IF(Z57&gt;0, (R57*SUMPRODUCT(K57:$K$98, X57:$X$98)-K57*$AZ$3)/Z57, 0)</f>
        <v>116.30211159804634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40"/>
        <v>50000</v>
      </c>
      <c r="S58">
        <f t="shared" si="41"/>
        <v>102.09222906623179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11.386498033918727</v>
      </c>
      <c r="AC58">
        <f t="shared" si="27"/>
        <v>7.814415654308565</v>
      </c>
      <c r="AE58">
        <f t="shared" si="42"/>
        <v>0</v>
      </c>
      <c r="AF58">
        <f t="shared" si="43"/>
        <v>0</v>
      </c>
      <c r="AG58">
        <f t="shared" si="44"/>
        <v>-1.9135676940795865</v>
      </c>
      <c r="AH58">
        <f t="shared" si="45"/>
        <v>-1019.1364888894026</v>
      </c>
      <c r="AI58">
        <f t="shared" si="46"/>
        <v>-1021.0500565834822</v>
      </c>
      <c r="AJ58">
        <f t="shared" si="47"/>
        <v>3.572082379610162</v>
      </c>
      <c r="AK58">
        <f t="shared" si="59"/>
        <v>0.797054862374311</v>
      </c>
      <c r="AL58">
        <f t="shared" si="39"/>
        <v>-1016.6809193414977</v>
      </c>
      <c r="AN58">
        <f t="shared" si="48"/>
        <v>0</v>
      </c>
      <c r="AO58">
        <f t="shared" si="49"/>
        <v>0</v>
      </c>
      <c r="AP58">
        <f t="shared" si="50"/>
        <v>-6.1244978033178242E-3</v>
      </c>
      <c r="AQ58">
        <f t="shared" si="51"/>
        <v>-3.2618125853584723</v>
      </c>
      <c r="AR58">
        <f t="shared" si="52"/>
        <v>-3.2679370831617902</v>
      </c>
      <c r="AS58">
        <f t="shared" si="53"/>
        <v>1.1432681872127622E-2</v>
      </c>
      <c r="AT58">
        <f t="shared" si="54"/>
        <v>2.5510259024744131E-3</v>
      </c>
      <c r="AU58">
        <f t="shared" si="55"/>
        <v>-3.2539533753871881</v>
      </c>
      <c r="AW58">
        <v>55</v>
      </c>
      <c r="AX58">
        <f>IF(Z58&gt;0, (R58*SUMPRODUCT(K58:$K$98, X58:$X$98)-K58*$AZ$3)/Z58, 0)</f>
        <v>102.09222906623179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40"/>
        <v>50000</v>
      </c>
      <c r="S59">
        <f t="shared" si="41"/>
        <v>85.721989953393091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7.814415654308565</v>
      </c>
      <c r="AC59">
        <f t="shared" si="27"/>
        <v>4.9619246891343121</v>
      </c>
      <c r="AE59">
        <f t="shared" si="42"/>
        <v>0</v>
      </c>
      <c r="AF59">
        <f t="shared" si="43"/>
        <v>0</v>
      </c>
      <c r="AG59">
        <f t="shared" si="44"/>
        <v>-1.4470979651289309</v>
      </c>
      <c r="AH59">
        <f t="shared" si="45"/>
        <v>-894.66810401971941</v>
      </c>
      <c r="AI59">
        <f t="shared" si="46"/>
        <v>-896.11520198484834</v>
      </c>
      <c r="AJ59">
        <f t="shared" si="47"/>
        <v>2.8524909651742529</v>
      </c>
      <c r="AK59">
        <f t="shared" si="59"/>
        <v>0.54700909580159962</v>
      </c>
      <c r="AL59">
        <f t="shared" si="39"/>
        <v>-892.71570192387242</v>
      </c>
      <c r="AN59">
        <f t="shared" si="48"/>
        <v>0</v>
      </c>
      <c r="AO59">
        <f t="shared" si="49"/>
        <v>0</v>
      </c>
      <c r="AP59">
        <f t="shared" si="50"/>
        <v>-4.1352956350471171E-3</v>
      </c>
      <c r="AQ59">
        <f t="shared" si="51"/>
        <v>-2.5566459179140613</v>
      </c>
      <c r="AR59">
        <f t="shared" si="52"/>
        <v>-2.5607812135491081</v>
      </c>
      <c r="AS59">
        <f t="shared" si="53"/>
        <v>8.1514131880113978E-3</v>
      </c>
      <c r="AT59">
        <f t="shared" si="54"/>
        <v>1.563159081629892E-3</v>
      </c>
      <c r="AU59">
        <f t="shared" si="55"/>
        <v>-2.5510666412794669</v>
      </c>
      <c r="AW59">
        <v>56</v>
      </c>
      <c r="AX59">
        <f>IF(Z59&gt;0, (R59*SUMPRODUCT(K59:$K$98, X59:$X$98)-K59*$AZ$3)/Z59, 0)</f>
        <v>85.721989953393091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40"/>
        <v>50000</v>
      </c>
      <c r="S60">
        <f t="shared" si="41"/>
        <v>65.800970094138108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4.9619246891343121</v>
      </c>
      <c r="AC60">
        <f t="shared" si="27"/>
        <v>2.7707445035275913</v>
      </c>
      <c r="AE60">
        <f t="shared" si="42"/>
        <v>0</v>
      </c>
      <c r="AF60">
        <f t="shared" si="43"/>
        <v>0</v>
      </c>
      <c r="AG60">
        <f t="shared" si="44"/>
        <v>-1.052698957007635</v>
      </c>
      <c r="AH60">
        <f t="shared" si="45"/>
        <v>-759.85605694001299</v>
      </c>
      <c r="AI60">
        <f t="shared" si="46"/>
        <v>-760.90875589702057</v>
      </c>
      <c r="AJ60">
        <f t="shared" si="47"/>
        <v>2.1911801856067208</v>
      </c>
      <c r="AK60">
        <f t="shared" si="59"/>
        <v>0.34733472823940187</v>
      </c>
      <c r="AL60">
        <f t="shared" si="39"/>
        <v>-758.37024098317443</v>
      </c>
      <c r="AN60">
        <f t="shared" si="48"/>
        <v>0</v>
      </c>
      <c r="AO60">
        <f t="shared" si="49"/>
        <v>0</v>
      </c>
      <c r="AP60">
        <f t="shared" si="50"/>
        <v>-2.6859306811391741E-3</v>
      </c>
      <c r="AQ60">
        <f t="shared" si="51"/>
        <v>-1.9387505639656615</v>
      </c>
      <c r="AR60">
        <f t="shared" si="52"/>
        <v>-1.9414364946468006</v>
      </c>
      <c r="AS60">
        <f t="shared" si="53"/>
        <v>5.5907323259394431E-3</v>
      </c>
      <c r="AT60">
        <f t="shared" si="54"/>
        <v>8.8621442720454818E-4</v>
      </c>
      <c r="AU60">
        <f t="shared" si="55"/>
        <v>-1.9349595478936565</v>
      </c>
      <c r="AW60">
        <v>57</v>
      </c>
      <c r="AX60">
        <f>IF(Z60&gt;0, (R60*SUMPRODUCT(K60:$K$98, X60:$X$98)-K60*$AZ$3)/Z60, 0)</f>
        <v>65.800970094138108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40"/>
        <v>50000</v>
      </c>
      <c r="S61">
        <f t="shared" si="41"/>
        <v>39.573102910329851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2.7707445035275913</v>
      </c>
      <c r="AC61">
        <f t="shared" si="27"/>
        <v>1.1583026291220531</v>
      </c>
      <c r="AE61">
        <f t="shared" si="42"/>
        <v>0</v>
      </c>
      <c r="AF61">
        <f t="shared" si="43"/>
        <v>0</v>
      </c>
      <c r="AG61">
        <f t="shared" si="44"/>
        <v>-0.73174867772353713</v>
      </c>
      <c r="AH61">
        <f t="shared" si="45"/>
        <v>-620.84657942804336</v>
      </c>
      <c r="AI61">
        <f t="shared" si="46"/>
        <v>-621.5783281057669</v>
      </c>
      <c r="AJ61">
        <f t="shared" si="47"/>
        <v>1.6124418744055382</v>
      </c>
      <c r="AK61">
        <f t="shared" si="59"/>
        <v>0.1939521152469314</v>
      </c>
      <c r="AL61">
        <f t="shared" si="39"/>
        <v>-619.77193411611438</v>
      </c>
      <c r="AN61">
        <f t="shared" si="48"/>
        <v>0</v>
      </c>
      <c r="AO61">
        <f t="shared" si="49"/>
        <v>0</v>
      </c>
      <c r="AP61">
        <f t="shared" si="50"/>
        <v>-1.6669958980345975E-3</v>
      </c>
      <c r="AQ61">
        <f t="shared" si="51"/>
        <v>-1.4143499438018452</v>
      </c>
      <c r="AR61">
        <f t="shared" si="52"/>
        <v>-1.4160169396998799</v>
      </c>
      <c r="AS61">
        <f t="shared" si="53"/>
        <v>3.6733021490594092E-3</v>
      </c>
      <c r="AT61">
        <f t="shared" si="54"/>
        <v>4.4184211106141708E-4</v>
      </c>
      <c r="AU61">
        <f t="shared" si="55"/>
        <v>-1.4119017954397588</v>
      </c>
      <c r="AW61">
        <v>58</v>
      </c>
      <c r="AX61">
        <f>IF(Z61&gt;0, (R61*SUMPRODUCT(K61:$K$98, X61:$X$98)-K61*$AZ$3)/Z61, 0)</f>
        <v>39.573102910329851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40"/>
        <v>50000</v>
      </c>
      <c r="S62">
        <f t="shared" si="41"/>
        <v>1.8310366967828637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1.1583026291220531</v>
      </c>
      <c r="AC62">
        <f t="shared" si="27"/>
        <v>3.5299729570318128E-2</v>
      </c>
      <c r="AE62">
        <f t="shared" si="42"/>
        <v>0</v>
      </c>
      <c r="AF62">
        <f t="shared" si="43"/>
        <v>0</v>
      </c>
      <c r="AG62">
        <f t="shared" si="44"/>
        <v>-0.48196370985272774</v>
      </c>
      <c r="AH62">
        <f t="shared" si="45"/>
        <v>-484.93496218714796</v>
      </c>
      <c r="AI62">
        <f t="shared" si="46"/>
        <v>-485.41692589700068</v>
      </c>
      <c r="AJ62">
        <f t="shared" si="47"/>
        <v>1.1230028995517349</v>
      </c>
      <c r="AK62">
        <f t="shared" si="59"/>
        <v>8.1081184038543724E-2</v>
      </c>
      <c r="AL62">
        <f t="shared" si="39"/>
        <v>-484.21284181341036</v>
      </c>
      <c r="AN62">
        <f t="shared" si="48"/>
        <v>0</v>
      </c>
      <c r="AO62">
        <f t="shared" si="49"/>
        <v>0</v>
      </c>
      <c r="AP62">
        <f t="shared" si="50"/>
        <v>-9.8032234264001776E-4</v>
      </c>
      <c r="AQ62">
        <f t="shared" si="51"/>
        <v>-0.98636592017398506</v>
      </c>
      <c r="AR62">
        <f t="shared" si="52"/>
        <v>-0.98734624251662506</v>
      </c>
      <c r="AS62">
        <f t="shared" si="53"/>
        <v>2.284206903495887E-3</v>
      </c>
      <c r="AT62">
        <f t="shared" si="54"/>
        <v>1.6492050056005216E-4</v>
      </c>
      <c r="AU62">
        <f t="shared" si="55"/>
        <v>-0.98489711511256905</v>
      </c>
      <c r="AW62">
        <v>59</v>
      </c>
      <c r="AX62">
        <f>IF(Z62&gt;0, (R62*SUMPRODUCT(K62:$K$98, X62:$X$98)-K62*$AZ$3)/Z62, 0)</f>
        <v>1.8310366967828637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40"/>
        <v>50000</v>
      </c>
      <c r="S63">
        <f t="shared" si="41"/>
        <v>-57.875829892678354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3.5299729570318128E-2</v>
      </c>
      <c r="AC63">
        <f t="shared" si="27"/>
        <v>-0.69093490109463973</v>
      </c>
      <c r="AE63">
        <f t="shared" si="42"/>
        <v>0</v>
      </c>
      <c r="AF63">
        <f t="shared" si="43"/>
        <v>0</v>
      </c>
      <c r="AG63">
        <f t="shared" si="44"/>
        <v>-0.29845572079738214</v>
      </c>
      <c r="AH63">
        <f t="shared" si="45"/>
        <v>-357.37670391363656</v>
      </c>
      <c r="AI63">
        <f t="shared" si="46"/>
        <v>-357.67515963443395</v>
      </c>
      <c r="AJ63">
        <f t="shared" si="47"/>
        <v>0.72623463066495786</v>
      </c>
      <c r="AK63">
        <f t="shared" si="59"/>
        <v>2.4709810699222691E-3</v>
      </c>
      <c r="AL63">
        <f t="shared" si="39"/>
        <v>-356.94645402269907</v>
      </c>
      <c r="AN63">
        <f t="shared" si="48"/>
        <v>0</v>
      </c>
      <c r="AO63">
        <f t="shared" si="49"/>
        <v>0</v>
      </c>
      <c r="AP63">
        <f t="shared" si="50"/>
        <v>-5.4202141713823298E-4</v>
      </c>
      <c r="AQ63">
        <f t="shared" si="51"/>
        <v>-0.64902702146213653</v>
      </c>
      <c r="AR63">
        <f t="shared" si="52"/>
        <v>-0.64956904287927486</v>
      </c>
      <c r="AS63">
        <f t="shared" si="53"/>
        <v>1.3189049371753051E-3</v>
      </c>
      <c r="AT63">
        <f t="shared" si="54"/>
        <v>4.487515460125042E-6</v>
      </c>
      <c r="AU63">
        <f t="shared" si="55"/>
        <v>-0.6482456504266394</v>
      </c>
      <c r="AW63">
        <v>60</v>
      </c>
      <c r="AX63">
        <f>IF(Z63&gt;0, (R63*SUMPRODUCT(K63:$K$98, X63:$X$98)-K63*$AZ$3)/Z63, 0)</f>
        <v>-57.875829892678354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40"/>
        <v>50000</v>
      </c>
      <c r="S64">
        <f t="shared" si="41"/>
        <v>-160.50638256566785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-0.69093490109463973</v>
      </c>
      <c r="AC64">
        <f t="shared" si="27"/>
        <v>-1.1077018426380019</v>
      </c>
      <c r="AE64">
        <f t="shared" si="42"/>
        <v>0</v>
      </c>
      <c r="AF64">
        <f t="shared" si="43"/>
        <v>0</v>
      </c>
      <c r="AG64">
        <f t="shared" si="44"/>
        <v>-0.17253236677127287</v>
      </c>
      <c r="AH64">
        <f t="shared" si="45"/>
        <v>-245.87759363627086</v>
      </c>
      <c r="AI64">
        <f t="shared" si="46"/>
        <v>-246.05012600304212</v>
      </c>
      <c r="AJ64">
        <f t="shared" si="47"/>
        <v>0.41676694154336213</v>
      </c>
      <c r="AK64">
        <f t="shared" si="59"/>
        <v>-4.8365443076624784E-2</v>
      </c>
      <c r="AL64">
        <f t="shared" si="39"/>
        <v>-245.68172450457539</v>
      </c>
      <c r="AN64">
        <f t="shared" si="48"/>
        <v>0</v>
      </c>
      <c r="AO64">
        <f t="shared" si="49"/>
        <v>0</v>
      </c>
      <c r="AP64">
        <f t="shared" si="50"/>
        <v>-2.7976224008842437E-4</v>
      </c>
      <c r="AQ64">
        <f t="shared" si="51"/>
        <v>-0.39869195369252725</v>
      </c>
      <c r="AR64">
        <f t="shared" si="52"/>
        <v>-0.39897171593261566</v>
      </c>
      <c r="AS64">
        <f t="shared" si="53"/>
        <v>6.7579002909954808E-4</v>
      </c>
      <c r="AT64">
        <f t="shared" si="54"/>
        <v>-7.8424848341202062E-5</v>
      </c>
      <c r="AU64">
        <f t="shared" si="55"/>
        <v>-0.39837435075185734</v>
      </c>
      <c r="AW64">
        <v>61</v>
      </c>
      <c r="AX64">
        <f>IF(Z64&gt;0, (R64*SUMPRODUCT(K64:$K$98, X64:$X$98)-K64*$AZ$3)/Z64, 0)</f>
        <v>-160.50638256566785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40"/>
        <v>50000</v>
      </c>
      <c r="S65">
        <f t="shared" si="41"/>
        <v>-329.815007959887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-1.1077018426380019</v>
      </c>
      <c r="AC65">
        <f t="shared" si="27"/>
        <v>-1.2990187249744807</v>
      </c>
      <c r="AE65">
        <f t="shared" si="42"/>
        <v>0</v>
      </c>
      <c r="AF65">
        <f t="shared" si="43"/>
        <v>0</v>
      </c>
      <c r="AG65">
        <f t="shared" si="44"/>
        <v>-9.8465707565108057E-2</v>
      </c>
      <c r="AH65">
        <f t="shared" si="45"/>
        <v>-144.68267107690417</v>
      </c>
      <c r="AI65">
        <f t="shared" si="46"/>
        <v>-144.78113678446928</v>
      </c>
      <c r="AJ65">
        <f t="shared" si="47"/>
        <v>0.19131688233647881</v>
      </c>
      <c r="AK65">
        <f t="shared" si="59"/>
        <v>-7.7539128984660144E-2</v>
      </c>
      <c r="AL65">
        <f t="shared" si="39"/>
        <v>-144.66735903111746</v>
      </c>
      <c r="AN65">
        <f t="shared" si="48"/>
        <v>0</v>
      </c>
      <c r="AO65">
        <f t="shared" si="49"/>
        <v>0</v>
      </c>
      <c r="AP65">
        <f t="shared" si="50"/>
        <v>-1.4255599975971018E-4</v>
      </c>
      <c r="AQ65">
        <f t="shared" si="51"/>
        <v>-0.2094676749226155</v>
      </c>
      <c r="AR65">
        <f t="shared" si="52"/>
        <v>-0.20961023092237524</v>
      </c>
      <c r="AS65">
        <f t="shared" si="53"/>
        <v>2.7698343013839329E-4</v>
      </c>
      <c r="AT65">
        <f t="shared" si="54"/>
        <v>-1.1225906283765217E-4</v>
      </c>
      <c r="AU65">
        <f t="shared" si="55"/>
        <v>-0.20944550655507449</v>
      </c>
      <c r="AW65">
        <v>62</v>
      </c>
      <c r="AX65">
        <f>IF(Z65&gt;0, (R65*SUMPRODUCT(K65:$K$98, X65:$X$98)-K65*$AZ$3)/Z65, 0)</f>
        <v>-329.815007959887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40"/>
        <v>50000</v>
      </c>
      <c r="S66">
        <f t="shared" si="41"/>
        <v>-597.05409448264561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-1.2990187249744807</v>
      </c>
      <c r="AC66">
        <f t="shared" si="27"/>
        <v>-1.3233300861863388</v>
      </c>
      <c r="AE66">
        <f t="shared" si="42"/>
        <v>0</v>
      </c>
      <c r="AF66">
        <f t="shared" si="43"/>
        <v>0</v>
      </c>
      <c r="AG66">
        <f t="shared" si="44"/>
        <v>-5.5410811952182483E-2</v>
      </c>
      <c r="AH66">
        <f t="shared" si="45"/>
        <v>-84.140477074548983</v>
      </c>
      <c r="AI66">
        <f t="shared" si="46"/>
        <v>-84.195887886501168</v>
      </c>
      <c r="AJ66">
        <f t="shared" si="47"/>
        <v>2.4311361211858173E-2</v>
      </c>
      <c r="AK66">
        <f t="shared" si="59"/>
        <v>-9.0931310748213659E-2</v>
      </c>
      <c r="AL66">
        <f t="shared" si="39"/>
        <v>-84.262507836037528</v>
      </c>
      <c r="AN66">
        <f t="shared" si="48"/>
        <v>0</v>
      </c>
      <c r="AO66">
        <f t="shared" si="49"/>
        <v>0</v>
      </c>
      <c r="AP66">
        <f t="shared" si="50"/>
        <v>-7.1627036917156043E-5</v>
      </c>
      <c r="AQ66">
        <f t="shared" si="51"/>
        <v>-0.10876456859803268</v>
      </c>
      <c r="AR66">
        <f t="shared" si="52"/>
        <v>-0.10883619563494985</v>
      </c>
      <c r="AS66">
        <f t="shared" si="53"/>
        <v>3.1426191129103165E-5</v>
      </c>
      <c r="AT66">
        <f t="shared" si="54"/>
        <v>-1.1754277048869615E-4</v>
      </c>
      <c r="AU66">
        <f t="shared" si="55"/>
        <v>-0.10892231221430945</v>
      </c>
      <c r="AW66">
        <v>63</v>
      </c>
      <c r="AX66">
        <f>IF(Z66&gt;0, (R66*SUMPRODUCT(K66:$K$98, X66:$X$98)-K66*$AZ$3)/Z66, 0)</f>
        <v>-597.05409448264561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-1031.7248299439686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-1.3233300861863388</v>
      </c>
      <c r="AC67">
        <f t="shared" si="27"/>
        <v>-1.2667765175426233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-3.0695600240895141E-2</v>
      </c>
      <c r="AH67">
        <f t="shared" ref="AH67:AH98" si="66">-X67*R67</f>
        <v>-48.322207183531035</v>
      </c>
      <c r="AI67">
        <f t="shared" ref="AI67:AI98" si="67">SUM(AE67:AH67)</f>
        <v>-48.352902783771931</v>
      </c>
      <c r="AJ67">
        <f t="shared" ref="AJ67:AJ98" si="68">AB67-AC67</f>
        <v>-5.6553568643715524E-2</v>
      </c>
      <c r="AK67">
        <f t="shared" si="59"/>
        <v>-9.2633106033043727E-2</v>
      </c>
      <c r="AL67">
        <f t="shared" si="39"/>
        <v>-48.502089458448687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-3.5427505903318652E-5</v>
      </c>
      <c r="AQ67">
        <f t="shared" ref="AQ67:AQ98" si="72">AH67*$K67</f>
        <v>-5.5771357029049243E-2</v>
      </c>
      <c r="AR67">
        <f t="shared" ref="AR67:AR98" si="73">AI67*$K67</f>
        <v>-5.580678453495256E-2</v>
      </c>
      <c r="AS67">
        <f t="shared" ref="AS67:AS98" si="74">AJ67*$K67</f>
        <v>-6.5271630828371154E-5</v>
      </c>
      <c r="AT67">
        <f t="shared" ref="AT67:AT98" si="75">AK67*$K67</f>
        <v>-1.0691303916761907E-4</v>
      </c>
      <c r="AU67">
        <f t="shared" ref="AU67:AU98" si="76">AL67*$K67</f>
        <v>-5.5978969204948548E-2</v>
      </c>
      <c r="AW67">
        <v>64</v>
      </c>
      <c r="AX67">
        <f>IF(Z67&gt;0, (R67*SUMPRODUCT(K67:$K$98, X67:$X$98)-K67*$AZ$3)/Z67, 0)</f>
        <v>-1031.7248299439686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1"/>
        <v>50000</v>
      </c>
      <c r="S68">
        <f t="shared" si="62"/>
        <v>-1758.2348998846971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-1.2667765175426233</v>
      </c>
      <c r="AC68">
        <f t="shared" ref="AC68:AC98" si="80">S68*Z68</f>
        <v>-1.1749423948915405</v>
      </c>
      <c r="AE68">
        <f t="shared" si="63"/>
        <v>0</v>
      </c>
      <c r="AF68">
        <f t="shared" si="64"/>
        <v>0</v>
      </c>
      <c r="AG68">
        <f t="shared" si="65"/>
        <v>-1.6706277343382727E-2</v>
      </c>
      <c r="AH68">
        <f t="shared" si="66"/>
        <v>-27.364733790206923</v>
      </c>
      <c r="AI68">
        <f t="shared" si="67"/>
        <v>-27.381440067550304</v>
      </c>
      <c r="AJ68">
        <f t="shared" si="68"/>
        <v>-9.1834122651082817E-2</v>
      </c>
      <c r="AK68">
        <f t="shared" ref="AK68:AK98" si="81">G68*SUM(AB68:AB68, AE68:AF68)</f>
        <v>-8.8674356227983642E-2</v>
      </c>
      <c r="AL68">
        <f t="shared" si="39"/>
        <v>-27.56194854642937</v>
      </c>
      <c r="AN68">
        <f t="shared" si="69"/>
        <v>0</v>
      </c>
      <c r="AO68">
        <f t="shared" si="70"/>
        <v>0</v>
      </c>
      <c r="AP68">
        <f t="shared" si="71"/>
        <v>-1.7215756567260308E-5</v>
      </c>
      <c r="AQ68">
        <f t="shared" si="72"/>
        <v>-2.8199256230274847E-2</v>
      </c>
      <c r="AR68">
        <f t="shared" si="73"/>
        <v>-2.8216471986842108E-2</v>
      </c>
      <c r="AS68">
        <f t="shared" si="74"/>
        <v>-9.4634721286677997E-5</v>
      </c>
      <c r="AT68">
        <f t="shared" si="75"/>
        <v>-9.1378593758600953E-5</v>
      </c>
      <c r="AU68">
        <f t="shared" si="76"/>
        <v>-2.8402485301887385E-2</v>
      </c>
      <c r="AW68">
        <v>65</v>
      </c>
      <c r="AX68">
        <f>IF(Z68&gt;0, (R68*SUMPRODUCT(K68:$K$98, X68:$X$98)-K68*$AZ$3)/Z68, 0)</f>
        <v>-1758.2348998846971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0.45538508599999999</v>
      </c>
      <c r="Q69" s="5">
        <f t="shared" ref="Q69:Q98" si="82">$C$8</f>
        <v>25</v>
      </c>
      <c r="R69">
        <f t="shared" si="61"/>
        <v>50000</v>
      </c>
      <c r="S69">
        <f t="shared" si="62"/>
        <v>-2998.8244911719435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-1.1749423948915405</v>
      </c>
      <c r="AC69">
        <f t="shared" si="80"/>
        <v>-1.0713510442645551</v>
      </c>
      <c r="AE69">
        <f t="shared" si="63"/>
        <v>0</v>
      </c>
      <c r="AF69">
        <f t="shared" si="64"/>
        <v>0</v>
      </c>
      <c r="AG69">
        <f t="shared" si="65"/>
        <v>-8.9314250251927053E-3</v>
      </c>
      <c r="AH69">
        <f t="shared" si="66"/>
        <v>-15.215579089512387</v>
      </c>
      <c r="AI69">
        <f t="shared" si="67"/>
        <v>-15.224510514537579</v>
      </c>
      <c r="AJ69">
        <f t="shared" si="68"/>
        <v>-0.10359135062698543</v>
      </c>
      <c r="AK69">
        <f t="shared" si="81"/>
        <v>-8.2245967642407838E-2</v>
      </c>
      <c r="AL69">
        <f t="shared" si="39"/>
        <v>-15.410347832806972</v>
      </c>
      <c r="AN69">
        <f t="shared" si="69"/>
        <v>0</v>
      </c>
      <c r="AO69">
        <f t="shared" si="70"/>
        <v>0</v>
      </c>
      <c r="AP69">
        <f t="shared" si="71"/>
        <v>-8.2176787648667897E-6</v>
      </c>
      <c r="AQ69">
        <f t="shared" si="72"/>
        <v>-1.399964068738732E-2</v>
      </c>
      <c r="AR69">
        <f t="shared" si="73"/>
        <v>-1.4007858366152186E-2</v>
      </c>
      <c r="AS69">
        <f t="shared" si="74"/>
        <v>-9.5312947247506112E-5</v>
      </c>
      <c r="AT69">
        <f t="shared" si="75"/>
        <v>-7.5673360061190612E-5</v>
      </c>
      <c r="AU69">
        <f t="shared" si="76"/>
        <v>-1.4178844673460882E-2</v>
      </c>
      <c r="AW69">
        <v>66</v>
      </c>
      <c r="AX69">
        <f>IF(Z69&gt;0, (R69*SUMPRODUCT(K69:$K$98, X69:$X$98)-K69*$AZ$3)/Z69, 0)</f>
        <v>-2998.8244911719435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8.2150532106812016E-4</v>
      </c>
      <c r="L70" s="2">
        <v>67</v>
      </c>
      <c r="M70" s="8">
        <v>0.465797664</v>
      </c>
      <c r="Q70" s="5">
        <f t="shared" si="82"/>
        <v>25</v>
      </c>
      <c r="R70">
        <f t="shared" si="61"/>
        <v>50000</v>
      </c>
      <c r="S70">
        <f t="shared" si="62"/>
        <v>-5167.1645198996885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-1.0713510442645551</v>
      </c>
      <c r="AC70">
        <f t="shared" si="80"/>
        <v>-0.96768050025795971</v>
      </c>
      <c r="AE70">
        <f t="shared" si="63"/>
        <v>0</v>
      </c>
      <c r="AF70">
        <f t="shared" si="64"/>
        <v>0</v>
      </c>
      <c r="AG70">
        <f t="shared" si="65"/>
        <v>-4.6818738620148749E-3</v>
      </c>
      <c r="AH70">
        <f t="shared" si="66"/>
        <v>-8.3204738258518063</v>
      </c>
      <c r="AI70">
        <f t="shared" si="67"/>
        <v>-8.3251556997138216</v>
      </c>
      <c r="AJ70">
        <f t="shared" si="68"/>
        <v>-0.10367054400659537</v>
      </c>
      <c r="AK70">
        <f t="shared" si="81"/>
        <v>-7.4994573098518869E-2</v>
      </c>
      <c r="AL70">
        <f t="shared" ref="AL70:AL98" si="89">SUM(AI70:AK70)</f>
        <v>-8.5038208168189353</v>
      </c>
      <c r="AN70">
        <f t="shared" si="69"/>
        <v>0</v>
      </c>
      <c r="AO70">
        <f t="shared" si="70"/>
        <v>0</v>
      </c>
      <c r="AP70">
        <f t="shared" si="71"/>
        <v>-3.8461842902149694E-6</v>
      </c>
      <c r="AQ70">
        <f t="shared" si="72"/>
        <v>-6.835313521745278E-3</v>
      </c>
      <c r="AR70">
        <f t="shared" si="73"/>
        <v>-6.839159706035494E-3</v>
      </c>
      <c r="AS70">
        <f t="shared" si="74"/>
        <v>-8.5165903539444803E-5</v>
      </c>
      <c r="AT70">
        <f t="shared" si="75"/>
        <v>-6.1608440851665351E-5</v>
      </c>
      <c r="AU70">
        <f t="shared" si="76"/>
        <v>-6.9859340504266031E-3</v>
      </c>
      <c r="AW70">
        <v>67</v>
      </c>
      <c r="AX70">
        <f>IF(Z70&gt;0, (R70*SUMPRODUCT(K70:$K$98, X70:$X$98)-K70*$AZ$3)/Z70, 0)</f>
        <v>-5167.1645198996885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7.3348689381082157E-4</v>
      </c>
      <c r="L71" s="2">
        <v>68</v>
      </c>
      <c r="M71" s="8">
        <v>0.47670810299999999</v>
      </c>
      <c r="Q71" s="5">
        <f t="shared" si="82"/>
        <v>25</v>
      </c>
      <c r="R71">
        <f t="shared" si="61"/>
        <v>50000</v>
      </c>
      <c r="S71">
        <f t="shared" si="62"/>
        <v>-9044.8647286773466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-0.96768050025795971</v>
      </c>
      <c r="AC71">
        <f t="shared" si="80"/>
        <v>-0.86945314887436331</v>
      </c>
      <c r="AE71">
        <f t="shared" si="63"/>
        <v>0</v>
      </c>
      <c r="AF71">
        <f t="shared" si="64"/>
        <v>0</v>
      </c>
      <c r="AG71">
        <f t="shared" si="65"/>
        <v>-2.4031679161483316E-3</v>
      </c>
      <c r="AH71">
        <f t="shared" si="66"/>
        <v>-4.4637744144927893</v>
      </c>
      <c r="AI71">
        <f t="shared" si="67"/>
        <v>-4.466177582408938</v>
      </c>
      <c r="AJ71">
        <f t="shared" si="68"/>
        <v>-9.8227351383596395E-2</v>
      </c>
      <c r="AK71">
        <f t="shared" si="81"/>
        <v>-6.7737635018057185E-2</v>
      </c>
      <c r="AL71">
        <f t="shared" si="89"/>
        <v>-4.6321425688105915</v>
      </c>
      <c r="AN71">
        <f t="shared" si="69"/>
        <v>0</v>
      </c>
      <c r="AO71">
        <f t="shared" si="70"/>
        <v>0</v>
      </c>
      <c r="AP71">
        <f t="shared" si="71"/>
        <v>-1.7626921701214646E-6</v>
      </c>
      <c r="AQ71">
        <f t="shared" si="72"/>
        <v>-3.2741200299585349E-3</v>
      </c>
      <c r="AR71">
        <f t="shared" si="73"/>
        <v>-3.2758827221286567E-3</v>
      </c>
      <c r="AS71">
        <f t="shared" si="74"/>
        <v>-7.2048474853618231E-5</v>
      </c>
      <c r="AT71">
        <f t="shared" si="75"/>
        <v>-4.9684667503485896E-5</v>
      </c>
      <c r="AU71">
        <f t="shared" si="76"/>
        <v>-3.3976158644857604E-3</v>
      </c>
      <c r="AW71">
        <v>68</v>
      </c>
      <c r="AX71">
        <f>IF(Z71&gt;0, (R71*SUMPRODUCT(K71:$K$98, X71:$X$98)-K71*$AZ$3)/Z71, 0)</f>
        <v>-9044.8647286773466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6.548990123310906E-4</v>
      </c>
      <c r="L72" s="2">
        <v>69</v>
      </c>
      <c r="M72" s="8">
        <v>0.48798100799999999</v>
      </c>
      <c r="Q72" s="5">
        <f t="shared" si="82"/>
        <v>25</v>
      </c>
      <c r="R72">
        <f t="shared" si="61"/>
        <v>50000</v>
      </c>
      <c r="S72">
        <f t="shared" si="62"/>
        <v>-16140.958992964031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-0.86945314887436331</v>
      </c>
      <c r="AC72">
        <f t="shared" si="80"/>
        <v>-0.77892131809598109</v>
      </c>
      <c r="AE72">
        <f t="shared" si="63"/>
        <v>0</v>
      </c>
      <c r="AF72">
        <f t="shared" si="64"/>
        <v>0</v>
      </c>
      <c r="AG72">
        <f t="shared" si="65"/>
        <v>-1.206435934871526E-3</v>
      </c>
      <c r="AH72">
        <f t="shared" si="66"/>
        <v>-2.3454006042306443</v>
      </c>
      <c r="AI72">
        <f t="shared" si="67"/>
        <v>-2.3466070401655159</v>
      </c>
      <c r="AJ72">
        <f t="shared" si="68"/>
        <v>-9.0531830778382227E-2</v>
      </c>
      <c r="AK72">
        <f t="shared" si="81"/>
        <v>-6.086172042120544E-2</v>
      </c>
      <c r="AL72">
        <f t="shared" si="89"/>
        <v>-2.4980005913651038</v>
      </c>
      <c r="AN72">
        <f t="shared" si="69"/>
        <v>0</v>
      </c>
      <c r="AO72">
        <f t="shared" si="70"/>
        <v>0</v>
      </c>
      <c r="AP72">
        <f t="shared" si="71"/>
        <v>-7.9009370218809826E-7</v>
      </c>
      <c r="AQ72">
        <f t="shared" si="72"/>
        <v>-1.536000539231392E-3</v>
      </c>
      <c r="AR72">
        <f t="shared" si="73"/>
        <v>-1.5367906329335802E-3</v>
      </c>
      <c r="AS72">
        <f t="shared" si="74"/>
        <v>-5.9289206561287952E-5</v>
      </c>
      <c r="AT72">
        <f t="shared" si="75"/>
        <v>-3.9858280592618412E-5</v>
      </c>
      <c r="AU72">
        <f t="shared" si="76"/>
        <v>-1.6359381200874866E-3</v>
      </c>
      <c r="AW72">
        <v>69</v>
      </c>
      <c r="AX72">
        <f>IF(Z72&gt;0, (R72*SUMPRODUCT(K72:$K$98, X72:$X$98)-K72*$AZ$3)/Z72, 0)</f>
        <v>-16140.958992964031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5.8473126100990229E-4</v>
      </c>
      <c r="L73" s="2">
        <v>70</v>
      </c>
      <c r="M73" s="8">
        <v>0.50007659900000001</v>
      </c>
      <c r="Q73" s="5">
        <f t="shared" si="82"/>
        <v>25</v>
      </c>
      <c r="R73">
        <f t="shared" si="61"/>
        <v>50000</v>
      </c>
      <c r="S73">
        <f t="shared" si="62"/>
        <v>-29468.268673944211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-0.77892131809598109</v>
      </c>
      <c r="AC73">
        <f t="shared" si="80"/>
        <v>-0.69670200541347971</v>
      </c>
      <c r="AE73">
        <f t="shared" si="63"/>
        <v>0</v>
      </c>
      <c r="AF73">
        <f t="shared" si="64"/>
        <v>0</v>
      </c>
      <c r="AG73">
        <f t="shared" si="65"/>
        <v>-5.9106119630087251E-4</v>
      </c>
      <c r="AH73">
        <f t="shared" si="66"/>
        <v>-1.2066207584438764</v>
      </c>
      <c r="AI73">
        <f t="shared" si="67"/>
        <v>-1.2072118196401773</v>
      </c>
      <c r="AJ73">
        <f t="shared" si="68"/>
        <v>-8.2219312682501378E-2</v>
      </c>
      <c r="AK73">
        <f t="shared" si="81"/>
        <v>-5.4524492266718683E-2</v>
      </c>
      <c r="AL73">
        <f t="shared" si="89"/>
        <v>-1.3439556245893973</v>
      </c>
      <c r="AN73">
        <f t="shared" si="69"/>
        <v>0</v>
      </c>
      <c r="AO73">
        <f t="shared" si="70"/>
        <v>0</v>
      </c>
      <c r="AP73">
        <f t="shared" si="71"/>
        <v>-3.4561195864703057E-7</v>
      </c>
      <c r="AQ73">
        <f t="shared" si="72"/>
        <v>-7.055488776456125E-4</v>
      </c>
      <c r="AR73">
        <f t="shared" si="73"/>
        <v>-7.0589448960425957E-4</v>
      </c>
      <c r="AS73">
        <f t="shared" si="74"/>
        <v>-4.8076202384206485E-5</v>
      </c>
      <c r="AT73">
        <f t="shared" si="75"/>
        <v>-3.1882175119043084E-5</v>
      </c>
      <c r="AU73">
        <f t="shared" si="76"/>
        <v>-7.8585286710750914E-4</v>
      </c>
      <c r="AW73">
        <v>70</v>
      </c>
      <c r="AX73">
        <f>IF(Z73&gt;0, (R73*SUMPRODUCT(K73:$K$98, X73:$X$98)-K73*$AZ$3)/Z73, 0)</f>
        <v>-29468.268673944211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5.2208148304455561E-4</v>
      </c>
      <c r="L74" s="2">
        <v>71</v>
      </c>
      <c r="M74" s="8">
        <v>0.512515834</v>
      </c>
      <c r="Q74" s="5">
        <f t="shared" si="82"/>
        <v>25</v>
      </c>
      <c r="R74">
        <f t="shared" si="61"/>
        <v>50000</v>
      </c>
      <c r="S74">
        <f t="shared" si="62"/>
        <v>-55153.85274564787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-0.69670200541347971</v>
      </c>
      <c r="AC74">
        <f t="shared" si="80"/>
        <v>-0.62262602462886396</v>
      </c>
      <c r="AE74">
        <f t="shared" si="63"/>
        <v>0</v>
      </c>
      <c r="AF74">
        <f t="shared" si="64"/>
        <v>0</v>
      </c>
      <c r="AG74">
        <f t="shared" si="65"/>
        <v>-2.822223623706844E-4</v>
      </c>
      <c r="AH74">
        <f t="shared" si="66"/>
        <v>-0.60585644393435878</v>
      </c>
      <c r="AI74">
        <f t="shared" si="67"/>
        <v>-0.60613866629672941</v>
      </c>
      <c r="AJ74">
        <f t="shared" si="68"/>
        <v>-7.4075980784615747E-2</v>
      </c>
      <c r="AK74">
        <f t="shared" si="81"/>
        <v>-4.8769140378943587E-2</v>
      </c>
      <c r="AL74">
        <f t="shared" si="89"/>
        <v>-0.72898378746028869</v>
      </c>
      <c r="AN74">
        <f t="shared" si="69"/>
        <v>0</v>
      </c>
      <c r="AO74">
        <f t="shared" si="70"/>
        <v>0</v>
      </c>
      <c r="AP74">
        <f t="shared" si="71"/>
        <v>-1.4734306949482491E-7</v>
      </c>
      <c r="AQ74">
        <f t="shared" si="72"/>
        <v>-3.1630643076135067E-4</v>
      </c>
      <c r="AR74">
        <f t="shared" si="73"/>
        <v>-3.164537738308455E-4</v>
      </c>
      <c r="AS74">
        <f t="shared" si="74"/>
        <v>-3.8673697906012191E-5</v>
      </c>
      <c r="AT74">
        <f t="shared" si="75"/>
        <v>-2.5461465135846989E-5</v>
      </c>
      <c r="AU74">
        <f t="shared" si="76"/>
        <v>-3.8058893687270464E-4</v>
      </c>
      <c r="AW74">
        <v>71</v>
      </c>
      <c r="AX74">
        <f>IF(Z74&gt;0, (R74*SUMPRODUCT(K74:$K$98, X74:$X$98)-K74*$AZ$3)/Z74, 0)</f>
        <v>-55153.85274564787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4.6614418128978179E-4</v>
      </c>
      <c r="L75" s="2">
        <v>72</v>
      </c>
      <c r="M75" s="8">
        <v>0.52569093300000003</v>
      </c>
      <c r="Q75" s="5">
        <f t="shared" si="82"/>
        <v>25</v>
      </c>
      <c r="R75">
        <f t="shared" si="61"/>
        <v>50000</v>
      </c>
      <c r="S75">
        <f t="shared" si="62"/>
        <v>-106108.80106168026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-0.62262602462886396</v>
      </c>
      <c r="AC75">
        <f t="shared" si="80"/>
        <v>-0.55617310814689191</v>
      </c>
      <c r="AE75">
        <f t="shared" si="63"/>
        <v>0</v>
      </c>
      <c r="AF75">
        <f t="shared" si="64"/>
        <v>0</v>
      </c>
      <c r="AG75">
        <f t="shared" si="65"/>
        <v>-1.3103840175886838E-4</v>
      </c>
      <c r="AH75">
        <f t="shared" si="66"/>
        <v>-0.29672347397621834</v>
      </c>
      <c r="AI75">
        <f t="shared" si="67"/>
        <v>-0.29685451237797722</v>
      </c>
      <c r="AJ75">
        <f t="shared" si="68"/>
        <v>-6.6452916481972046E-2</v>
      </c>
      <c r="AK75">
        <f t="shared" si="81"/>
        <v>-4.3583821724020484E-2</v>
      </c>
      <c r="AL75">
        <f t="shared" si="89"/>
        <v>-0.40689125058396974</v>
      </c>
      <c r="AN75">
        <f t="shared" si="69"/>
        <v>0</v>
      </c>
      <c r="AO75">
        <f t="shared" si="70"/>
        <v>0</v>
      </c>
      <c r="AP75">
        <f t="shared" si="71"/>
        <v>-6.1082788505409198E-8</v>
      </c>
      <c r="AQ75">
        <f t="shared" si="72"/>
        <v>-1.3831592084610417E-4</v>
      </c>
      <c r="AR75">
        <f t="shared" si="73"/>
        <v>-1.3837700363460959E-4</v>
      </c>
      <c r="AS75">
        <f t="shared" si="74"/>
        <v>-3.0976640347807104E-5</v>
      </c>
      <c r="AT75">
        <f t="shared" si="75"/>
        <v>-2.0316344895023335E-5</v>
      </c>
      <c r="AU75">
        <f t="shared" si="76"/>
        <v>-1.8966998887744003E-4</v>
      </c>
      <c r="AW75">
        <v>72</v>
      </c>
      <c r="AX75">
        <f>IF(Z75&gt;0, (R75*SUMPRODUCT(K75:$K$98, X75:$X$98)-K75*$AZ$3)/Z75, 0)</f>
        <v>-106108.80106168026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4.1620016186587658E-4</v>
      </c>
      <c r="L76" s="2">
        <v>73</v>
      </c>
      <c r="M76" s="8">
        <v>0.53963832300000003</v>
      </c>
      <c r="Q76" s="5">
        <f t="shared" si="82"/>
        <v>25</v>
      </c>
      <c r="R76">
        <f t="shared" si="61"/>
        <v>50000</v>
      </c>
      <c r="S76">
        <f t="shared" si="62"/>
        <v>-210412.09317441363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-0.55617310814689191</v>
      </c>
      <c r="AC76">
        <f t="shared" si="80"/>
        <v>-0.49669604646708315</v>
      </c>
      <c r="AE76">
        <f t="shared" si="63"/>
        <v>0</v>
      </c>
      <c r="AF76">
        <f t="shared" si="64"/>
        <v>0</v>
      </c>
      <c r="AG76">
        <f t="shared" si="65"/>
        <v>-5.9014674367523711E-5</v>
      </c>
      <c r="AH76">
        <f t="shared" si="66"/>
        <v>-0.14142668674751196</v>
      </c>
      <c r="AI76">
        <f t="shared" si="67"/>
        <v>-0.1414857014218795</v>
      </c>
      <c r="AJ76">
        <f t="shared" si="68"/>
        <v>-5.9477061679808763E-2</v>
      </c>
      <c r="AK76">
        <f t="shared" si="81"/>
        <v>-3.8932117570282435E-2</v>
      </c>
      <c r="AL76">
        <f t="shared" si="89"/>
        <v>-0.23989488067197068</v>
      </c>
      <c r="AN76">
        <f t="shared" si="69"/>
        <v>0</v>
      </c>
      <c r="AO76">
        <f t="shared" si="70"/>
        <v>0</v>
      </c>
      <c r="AP76">
        <f t="shared" si="71"/>
        <v>-2.4561917024225366E-8</v>
      </c>
      <c r="AQ76">
        <f t="shared" si="72"/>
        <v>-5.8861809916469101E-5</v>
      </c>
      <c r="AR76">
        <f t="shared" si="73"/>
        <v>-5.8886371833493329E-5</v>
      </c>
      <c r="AS76">
        <f t="shared" si="74"/>
        <v>-2.4754362698443132E-5</v>
      </c>
      <c r="AT76">
        <f t="shared" si="75"/>
        <v>-1.6203553634532886E-5</v>
      </c>
      <c r="AU76">
        <f t="shared" si="76"/>
        <v>-9.9844288166469339E-5</v>
      </c>
      <c r="AW76">
        <v>73</v>
      </c>
      <c r="AX76">
        <f>IF(Z76&gt;0, (R76*SUMPRODUCT(K76:$K$98, X76:$X$98)-K76*$AZ$3)/Z76, 0)</f>
        <v>-210412.09317441363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3.7160728738024691E-4</v>
      </c>
      <c r="L77" s="2">
        <v>74</v>
      </c>
      <c r="M77" s="8">
        <v>0.55384314300000004</v>
      </c>
      <c r="Q77" s="5">
        <f t="shared" si="82"/>
        <v>25</v>
      </c>
      <c r="R77">
        <f t="shared" si="61"/>
        <v>50000</v>
      </c>
      <c r="S77">
        <f t="shared" si="62"/>
        <v>-430781.70091488853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-0.49669604646708315</v>
      </c>
      <c r="AC77">
        <f t="shared" si="80"/>
        <v>-0.44352689256212918</v>
      </c>
      <c r="AE77">
        <f t="shared" si="63"/>
        <v>0</v>
      </c>
      <c r="AF77">
        <f t="shared" si="64"/>
        <v>0</v>
      </c>
      <c r="AG77">
        <f t="shared" si="65"/>
        <v>-2.5739654889017603E-5</v>
      </c>
      <c r="AH77">
        <f t="shared" si="66"/>
        <v>-6.5369745469661747E-2</v>
      </c>
      <c r="AI77">
        <f t="shared" si="67"/>
        <v>-6.5395485124550762E-2</v>
      </c>
      <c r="AJ77">
        <f t="shared" si="68"/>
        <v>-5.316915390495397E-2</v>
      </c>
      <c r="AK77">
        <f t="shared" si="81"/>
        <v>-3.4768723252695824E-2</v>
      </c>
      <c r="AL77">
        <f t="shared" si="89"/>
        <v>-0.15333336228220057</v>
      </c>
      <c r="AN77">
        <f t="shared" si="69"/>
        <v>0</v>
      </c>
      <c r="AO77">
        <f t="shared" si="70"/>
        <v>0</v>
      </c>
      <c r="AP77">
        <f t="shared" si="71"/>
        <v>-9.5650433314115424E-9</v>
      </c>
      <c r="AQ77">
        <f t="shared" si="72"/>
        <v>-2.4291873790718185E-5</v>
      </c>
      <c r="AR77">
        <f t="shared" si="73"/>
        <v>-2.4301438834049597E-5</v>
      </c>
      <c r="AS77">
        <f t="shared" si="74"/>
        <v>-1.9758045054922808E-5</v>
      </c>
      <c r="AT77">
        <f t="shared" si="75"/>
        <v>-1.292031093360881E-5</v>
      </c>
      <c r="AU77">
        <f t="shared" si="76"/>
        <v>-5.6979794822581217E-5</v>
      </c>
      <c r="AW77">
        <v>74</v>
      </c>
      <c r="AX77">
        <f>IF(Z77&gt;0, (R77*SUMPRODUCT(K77:$K$98, X77:$X$98)-K77*$AZ$3)/Z77, 0)</f>
        <v>-430781.70091488853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3.3179222087522043E-4</v>
      </c>
      <c r="L78" s="2">
        <v>75</v>
      </c>
      <c r="M78" s="8">
        <v>0.568687897</v>
      </c>
      <c r="Q78" s="5">
        <f t="shared" si="82"/>
        <v>25</v>
      </c>
      <c r="R78">
        <f t="shared" si="61"/>
        <v>50000</v>
      </c>
      <c r="S78">
        <f t="shared" si="62"/>
        <v>-912971.54075830989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-0.44352689256212918</v>
      </c>
      <c r="AC78">
        <f t="shared" si="80"/>
        <v>-0.39602617040478566</v>
      </c>
      <c r="AE78">
        <f t="shared" si="63"/>
        <v>0</v>
      </c>
      <c r="AF78">
        <f t="shared" si="64"/>
        <v>0</v>
      </c>
      <c r="AG78">
        <f t="shared" si="65"/>
        <v>-1.0844428131786238E-5</v>
      </c>
      <c r="AH78">
        <f t="shared" si="66"/>
        <v>-2.9275660416682378E-2</v>
      </c>
      <c r="AI78">
        <f t="shared" si="67"/>
        <v>-2.9286504844814164E-2</v>
      </c>
      <c r="AJ78">
        <f t="shared" si="68"/>
        <v>-4.7500722157343522E-2</v>
      </c>
      <c r="AK78">
        <f t="shared" si="81"/>
        <v>-3.1046882479349044E-2</v>
      </c>
      <c r="AL78">
        <f t="shared" si="89"/>
        <v>-0.10783410948150673</v>
      </c>
      <c r="AN78">
        <f t="shared" si="69"/>
        <v>0</v>
      </c>
      <c r="AO78">
        <f t="shared" si="70"/>
        <v>0</v>
      </c>
      <c r="AP78">
        <f t="shared" si="71"/>
        <v>-3.5980968939670737E-9</v>
      </c>
      <c r="AQ78">
        <f t="shared" si="72"/>
        <v>-9.7134363872398272E-6</v>
      </c>
      <c r="AR78">
        <f t="shared" si="73"/>
        <v>-9.7170344841337952E-6</v>
      </c>
      <c r="AS78">
        <f t="shared" si="74"/>
        <v>-1.5760370097761799E-5</v>
      </c>
      <c r="AT78">
        <f t="shared" si="75"/>
        <v>-1.030111408907519E-5</v>
      </c>
      <c r="AU78">
        <f t="shared" si="76"/>
        <v>-3.5778518670970785E-5</v>
      </c>
      <c r="AW78">
        <v>75</v>
      </c>
      <c r="AX78">
        <f>IF(Z78&gt;0, (R78*SUMPRODUCT(K78:$K$98, X78:$X$98)-K78*$AZ$3)/Z78, 0)</f>
        <v>-912971.54075830989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2.9624305435287535E-4</v>
      </c>
      <c r="L79" s="2">
        <v>76</v>
      </c>
      <c r="M79" s="8">
        <v>0.58363282999999999</v>
      </c>
      <c r="Q79" s="5">
        <f t="shared" si="82"/>
        <v>25</v>
      </c>
      <c r="R79">
        <f t="shared" si="61"/>
        <v>50000</v>
      </c>
      <c r="S79">
        <f t="shared" si="62"/>
        <v>-2005997.9196315049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-0.39602617040478566</v>
      </c>
      <c r="AC79">
        <f t="shared" si="80"/>
        <v>-0.35360283559908873</v>
      </c>
      <c r="AE79">
        <f t="shared" si="63"/>
        <v>0</v>
      </c>
      <c r="AF79">
        <f t="shared" si="64"/>
        <v>0</v>
      </c>
      <c r="AG79">
        <f t="shared" si="65"/>
        <v>-4.4068195701823606E-6</v>
      </c>
      <c r="AH79">
        <f t="shared" si="66"/>
        <v>-1.265832856057203E-2</v>
      </c>
      <c r="AI79">
        <f t="shared" si="67"/>
        <v>-1.2662735380142212E-2</v>
      </c>
      <c r="AJ79">
        <f t="shared" si="68"/>
        <v>-4.2423334805696933E-2</v>
      </c>
      <c r="AK79">
        <f t="shared" si="81"/>
        <v>-2.7721831928334998E-2</v>
      </c>
      <c r="AL79">
        <f t="shared" si="89"/>
        <v>-8.2807902114174145E-2</v>
      </c>
      <c r="AN79">
        <f t="shared" si="69"/>
        <v>0</v>
      </c>
      <c r="AO79">
        <f t="shared" si="70"/>
        <v>0</v>
      </c>
      <c r="AP79">
        <f t="shared" si="71"/>
        <v>-1.3054896894528478E-9</v>
      </c>
      <c r="AQ79">
        <f t="shared" si="72"/>
        <v>-3.7499419157860944E-6</v>
      </c>
      <c r="AR79">
        <f t="shared" si="73"/>
        <v>-3.7512474054755473E-6</v>
      </c>
      <c r="AS79">
        <f t="shared" si="74"/>
        <v>-1.2567618278674304E-5</v>
      </c>
      <c r="AT79">
        <f t="shared" si="75"/>
        <v>-8.2124001627070208E-6</v>
      </c>
      <c r="AU79">
        <f t="shared" si="76"/>
        <v>-2.4531265846856874E-5</v>
      </c>
      <c r="AW79">
        <v>76</v>
      </c>
      <c r="AX79">
        <f>IF(Z79&gt;0, (R79*SUMPRODUCT(K79:$K$98, X79:$X$98)-K79*$AZ$3)/Z79, 0)</f>
        <v>-2005997.9196315049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2.6450272710078156E-4</v>
      </c>
      <c r="L80" s="2">
        <v>77</v>
      </c>
      <c r="M80" s="8">
        <v>0.59833308299999999</v>
      </c>
      <c r="Q80" s="5">
        <f t="shared" si="82"/>
        <v>25</v>
      </c>
      <c r="R80">
        <f t="shared" si="61"/>
        <v>50000</v>
      </c>
      <c r="S80">
        <f t="shared" si="62"/>
        <v>-4572985.822553508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-0.35360283559908873</v>
      </c>
      <c r="AC80">
        <f t="shared" si="80"/>
        <v>-0.31571993532485793</v>
      </c>
      <c r="AE80">
        <f t="shared" si="63"/>
        <v>0</v>
      </c>
      <c r="AF80">
        <f t="shared" si="64"/>
        <v>0</v>
      </c>
      <c r="AG80">
        <f t="shared" si="65"/>
        <v>-1.7260054348285906E-6</v>
      </c>
      <c r="AH80">
        <f t="shared" si="66"/>
        <v>-5.2734918793038935E-3</v>
      </c>
      <c r="AI80">
        <f t="shared" si="67"/>
        <v>-5.275217884738722E-3</v>
      </c>
      <c r="AJ80">
        <f t="shared" si="68"/>
        <v>-3.7882900274230802E-2</v>
      </c>
      <c r="AK80">
        <f t="shared" si="81"/>
        <v>-2.4752198491936214E-2</v>
      </c>
      <c r="AL80">
        <f t="shared" si="89"/>
        <v>-6.7910316650905744E-2</v>
      </c>
      <c r="AN80">
        <f t="shared" si="69"/>
        <v>0</v>
      </c>
      <c r="AO80">
        <f t="shared" si="70"/>
        <v>0</v>
      </c>
      <c r="AP80">
        <f t="shared" si="71"/>
        <v>-4.5653314450293251E-10</v>
      </c>
      <c r="AQ80">
        <f t="shared" si="72"/>
        <v>-1.3948529834197055E-6</v>
      </c>
      <c r="AR80">
        <f t="shared" si="73"/>
        <v>-1.3953095165642082E-6</v>
      </c>
      <c r="AS80">
        <f t="shared" si="74"/>
        <v>-1.0020130433020993E-5</v>
      </c>
      <c r="AT80">
        <f t="shared" si="75"/>
        <v>-6.5470240028569811E-6</v>
      </c>
      <c r="AU80">
        <f t="shared" si="76"/>
        <v>-1.7962463952442184E-5</v>
      </c>
      <c r="AW80">
        <v>77</v>
      </c>
      <c r="AX80">
        <f>IF(Z80&gt;0, (R80*SUMPRODUCT(K80:$K$98, X80:$X$98)-K80*$AZ$3)/Z80, 0)</f>
        <v>-4572985.822553508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2.3616314919712637E-4</v>
      </c>
      <c r="L81" s="2">
        <v>78</v>
      </c>
      <c r="M81" s="8">
        <v>0.61338487399999997</v>
      </c>
      <c r="Q81" s="5">
        <f t="shared" si="82"/>
        <v>25</v>
      </c>
      <c r="R81">
        <f t="shared" si="61"/>
        <v>50000</v>
      </c>
      <c r="S81">
        <f t="shared" si="62"/>
        <v>-10841412.469096962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-0.31571993532485793</v>
      </c>
      <c r="AC81">
        <f t="shared" si="80"/>
        <v>-0.28189396391342481</v>
      </c>
      <c r="AE81">
        <f t="shared" si="63"/>
        <v>0</v>
      </c>
      <c r="AF81">
        <f t="shared" si="64"/>
        <v>0</v>
      </c>
      <c r="AG81">
        <f t="shared" si="65"/>
        <v>-6.5003975431465445E-7</v>
      </c>
      <c r="AH81">
        <f t="shared" si="66"/>
        <v>-2.1174112523313004E-3</v>
      </c>
      <c r="AI81">
        <f t="shared" si="67"/>
        <v>-2.1180612920856149E-3</v>
      </c>
      <c r="AJ81">
        <f t="shared" si="68"/>
        <v>-3.382597141143312E-2</v>
      </c>
      <c r="AK81">
        <f t="shared" si="81"/>
        <v>-2.2100395472740057E-2</v>
      </c>
      <c r="AL81">
        <f t="shared" si="89"/>
        <v>-5.8044428176258794E-2</v>
      </c>
      <c r="AN81">
        <f t="shared" si="69"/>
        <v>0</v>
      </c>
      <c r="AO81">
        <f t="shared" si="70"/>
        <v>0</v>
      </c>
      <c r="AP81">
        <f t="shared" si="71"/>
        <v>-1.535154354822751E-10</v>
      </c>
      <c r="AQ81">
        <f t="shared" si="72"/>
        <v>-5.0005450949599108E-7</v>
      </c>
      <c r="AR81">
        <f t="shared" si="73"/>
        <v>-5.0020802493147333E-7</v>
      </c>
      <c r="AS81">
        <f t="shared" si="74"/>
        <v>-7.9884479331760115E-6</v>
      </c>
      <c r="AT81">
        <f t="shared" si="75"/>
        <v>-5.2192989933442064E-6</v>
      </c>
      <c r="AU81">
        <f t="shared" si="76"/>
        <v>-1.3707954951451692E-5</v>
      </c>
      <c r="AW81">
        <v>78</v>
      </c>
      <c r="AX81">
        <f>IF(Z81&gt;0, (R81*SUMPRODUCT(K81:$K$98, X81:$X$98)-K81*$AZ$3)/Z81, 0)</f>
        <v>-10841412.469096962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2.1085995464029139E-4</v>
      </c>
      <c r="L82" s="2">
        <v>79</v>
      </c>
      <c r="M82" s="8">
        <v>0.62870016699999998</v>
      </c>
      <c r="Q82" s="5">
        <f t="shared" si="82"/>
        <v>25</v>
      </c>
      <c r="R82">
        <f t="shared" si="61"/>
        <v>50000</v>
      </c>
      <c r="S82">
        <f t="shared" si="62"/>
        <v>-26791733.065894201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-0.28189396391342481</v>
      </c>
      <c r="AC82">
        <f t="shared" si="80"/>
        <v>-0.25169145837470519</v>
      </c>
      <c r="AE82">
        <f t="shared" si="63"/>
        <v>0</v>
      </c>
      <c r="AF82">
        <f t="shared" si="64"/>
        <v>0</v>
      </c>
      <c r="AG82">
        <f t="shared" si="65"/>
        <v>-2.3485925467724566E-7</v>
      </c>
      <c r="AH82">
        <f t="shared" si="66"/>
        <v>-8.1736020418852443E-4</v>
      </c>
      <c r="AI82">
        <f t="shared" si="67"/>
        <v>-8.1759506344320171E-4</v>
      </c>
      <c r="AJ82">
        <f t="shared" si="68"/>
        <v>-3.0202505538719615E-2</v>
      </c>
      <c r="AK82">
        <f t="shared" si="81"/>
        <v>-1.9732577473939739E-2</v>
      </c>
      <c r="AL82">
        <f t="shared" si="89"/>
        <v>-5.0752678076102557E-2</v>
      </c>
      <c r="AN82">
        <f t="shared" si="69"/>
        <v>0</v>
      </c>
      <c r="AO82">
        <f t="shared" si="70"/>
        <v>0</v>
      </c>
      <c r="AP82">
        <f t="shared" si="71"/>
        <v>-4.9522411788096661E-11</v>
      </c>
      <c r="AQ82">
        <f t="shared" si="72"/>
        <v>-1.7234853557997157E-7</v>
      </c>
      <c r="AR82">
        <f t="shared" si="73"/>
        <v>-1.7239805799175967E-7</v>
      </c>
      <c r="AS82">
        <f t="shared" si="74"/>
        <v>-6.3684989479175677E-6</v>
      </c>
      <c r="AT82">
        <f t="shared" si="75"/>
        <v>-4.1608103910909689E-6</v>
      </c>
      <c r="AU82">
        <f t="shared" si="76"/>
        <v>-1.0701707397000296E-5</v>
      </c>
      <c r="AW82">
        <v>79</v>
      </c>
      <c r="AX82">
        <f>IF(Z82&gt;0, (R82*SUMPRODUCT(K82:$K$98, X82:$X$98)-K82*$AZ$3)/Z82, 0)</f>
        <v>-26791733.065894201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1.882678166431173E-4</v>
      </c>
      <c r="L83" s="2">
        <v>80</v>
      </c>
      <c r="M83" s="8">
        <v>0.64417999699999995</v>
      </c>
      <c r="Q83" s="5">
        <f t="shared" si="82"/>
        <v>25</v>
      </c>
      <c r="R83">
        <f t="shared" si="61"/>
        <v>50000</v>
      </c>
      <c r="S83">
        <f t="shared" si="62"/>
        <v>-69172417.641157687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-0.25169145837470519</v>
      </c>
      <c r="AC83">
        <f t="shared" si="80"/>
        <v>-0.22472466144357195</v>
      </c>
      <c r="AE83">
        <f t="shared" si="63"/>
        <v>0</v>
      </c>
      <c r="AF83">
        <f t="shared" si="64"/>
        <v>0</v>
      </c>
      <c r="AG83">
        <f t="shared" si="65"/>
        <v>-8.1219028157062874E-8</v>
      </c>
      <c r="AH83">
        <f t="shared" si="66"/>
        <v>-3.025832679468207E-4</v>
      </c>
      <c r="AI83">
        <f t="shared" si="67"/>
        <v>-3.0266448697497777E-4</v>
      </c>
      <c r="AJ83">
        <f t="shared" si="68"/>
        <v>-2.6966796931133241E-2</v>
      </c>
      <c r="AK83">
        <f t="shared" si="81"/>
        <v>-1.7618402086229366E-2</v>
      </c>
      <c r="AL83">
        <f t="shared" si="89"/>
        <v>-4.4887863504337586E-2</v>
      </c>
      <c r="AN83">
        <f t="shared" si="69"/>
        <v>0</v>
      </c>
      <c r="AO83">
        <f t="shared" si="70"/>
        <v>0</v>
      </c>
      <c r="AP83">
        <f t="shared" si="71"/>
        <v>-1.5290929101006094E-11</v>
      </c>
      <c r="AQ83">
        <f t="shared" si="72"/>
        <v>-5.6966691209087271E-8</v>
      </c>
      <c r="AR83">
        <f t="shared" si="73"/>
        <v>-5.6981982138188278E-8</v>
      </c>
      <c r="AS83">
        <f t="shared" si="74"/>
        <v>-5.0769799800827717E-6</v>
      </c>
      <c r="AT83">
        <f t="shared" si="75"/>
        <v>-3.3169780935149454E-6</v>
      </c>
      <c r="AU83">
        <f t="shared" si="76"/>
        <v>-8.4509400557359047E-6</v>
      </c>
      <c r="AW83">
        <v>80</v>
      </c>
      <c r="AX83">
        <f>IF(Z83&gt;0, (R83*SUMPRODUCT(K83:$K$98, X83:$X$98)-K83*$AZ$3)/Z83, 0)</f>
        <v>-69172417.641157687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1.6809626485992616E-4</v>
      </c>
      <c r="L84" s="2">
        <v>81</v>
      </c>
      <c r="M84" s="8">
        <v>0.65972661300000002</v>
      </c>
      <c r="Q84" s="5">
        <f t="shared" si="82"/>
        <v>25</v>
      </c>
      <c r="R84">
        <f t="shared" si="61"/>
        <v>50000</v>
      </c>
      <c r="S84">
        <f t="shared" si="62"/>
        <v>-186999935.27457479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-0.22472466144357195</v>
      </c>
      <c r="AC84">
        <f t="shared" si="80"/>
        <v>-0.20064706726770173</v>
      </c>
      <c r="AE84">
        <f t="shared" si="63"/>
        <v>0</v>
      </c>
      <c r="AF84">
        <f t="shared" si="64"/>
        <v>0</v>
      </c>
      <c r="AG84">
        <f t="shared" si="65"/>
        <v>-2.6824483518281528E-8</v>
      </c>
      <c r="AH84">
        <f t="shared" si="66"/>
        <v>-1.0716470871442144E-4</v>
      </c>
      <c r="AI84">
        <f t="shared" si="67"/>
        <v>-1.0719153319793972E-4</v>
      </c>
      <c r="AJ84">
        <f t="shared" si="68"/>
        <v>-2.4077594175870215E-2</v>
      </c>
      <c r="AK84">
        <f t="shared" si="81"/>
        <v>-1.5730726301050039E-2</v>
      </c>
      <c r="AL84">
        <f t="shared" si="89"/>
        <v>-3.9915512010118198E-2</v>
      </c>
      <c r="AN84">
        <f t="shared" si="69"/>
        <v>0</v>
      </c>
      <c r="AO84">
        <f t="shared" si="70"/>
        <v>0</v>
      </c>
      <c r="AP84">
        <f t="shared" si="71"/>
        <v>-4.5090954862197757E-12</v>
      </c>
      <c r="AQ84">
        <f t="shared" si="72"/>
        <v>-1.8013987259696223E-8</v>
      </c>
      <c r="AR84">
        <f t="shared" si="73"/>
        <v>-1.8018496355182444E-8</v>
      </c>
      <c r="AS84">
        <f t="shared" si="74"/>
        <v>-4.0473536477768949E-6</v>
      </c>
      <c r="AT84">
        <f t="shared" si="75"/>
        <v>-2.6442763347403137E-6</v>
      </c>
      <c r="AU84">
        <f t="shared" si="76"/>
        <v>-6.7096484788723922E-6</v>
      </c>
      <c r="AW84">
        <v>81</v>
      </c>
      <c r="AX84">
        <f>IF(Z84&gt;0, (R84*SUMPRODUCT(K84:$K$98, X84:$X$98)-K84*$AZ$3)/Z84, 0)</f>
        <v>-186999935.27457479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1.5008595076779121E-4</v>
      </c>
      <c r="L85" s="2">
        <v>82</v>
      </c>
      <c r="M85" s="8">
        <v>0.67535580100000003</v>
      </c>
      <c r="Q85" s="5">
        <f t="shared" si="82"/>
        <v>25</v>
      </c>
      <c r="R85">
        <f t="shared" si="61"/>
        <v>50000</v>
      </c>
      <c r="S85">
        <f t="shared" si="62"/>
        <v>-530644590.58240199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-0.20064706726770173</v>
      </c>
      <c r="AC85">
        <f t="shared" si="80"/>
        <v>-0.17914918247583053</v>
      </c>
      <c r="AE85">
        <f t="shared" si="63"/>
        <v>0</v>
      </c>
      <c r="AF85">
        <f t="shared" si="64"/>
        <v>0</v>
      </c>
      <c r="AG85">
        <f t="shared" si="65"/>
        <v>-8.4401681301983926E-9</v>
      </c>
      <c r="AH85">
        <f t="shared" si="66"/>
        <v>-3.6232141105800636E-5</v>
      </c>
      <c r="AI85">
        <f t="shared" si="67"/>
        <v>-3.6240581273930836E-5</v>
      </c>
      <c r="AJ85">
        <f t="shared" si="68"/>
        <v>-2.1497884791871202E-2</v>
      </c>
      <c r="AK85">
        <f t="shared" si="81"/>
        <v>-1.4045294708739123E-2</v>
      </c>
      <c r="AL85">
        <f t="shared" si="89"/>
        <v>-3.5579420081884257E-2</v>
      </c>
      <c r="AN85">
        <f t="shared" si="69"/>
        <v>0</v>
      </c>
      <c r="AO85">
        <f t="shared" si="70"/>
        <v>0</v>
      </c>
      <c r="AP85">
        <f t="shared" si="71"/>
        <v>-1.2667506584608363E-12</v>
      </c>
      <c r="AQ85">
        <f t="shared" si="72"/>
        <v>-5.4379353462168586E-9</v>
      </c>
      <c r="AR85">
        <f t="shared" si="73"/>
        <v>-5.4392020968753193E-9</v>
      </c>
      <c r="AS85">
        <f t="shared" si="74"/>
        <v>-3.2265304784844285E-6</v>
      </c>
      <c r="AT85">
        <f t="shared" si="75"/>
        <v>-2.1080014101749384E-6</v>
      </c>
      <c r="AU85">
        <f t="shared" si="76"/>
        <v>-5.3399710907562425E-6</v>
      </c>
      <c r="AW85">
        <v>82</v>
      </c>
      <c r="AX85">
        <f>IF(Z85&gt;0, (R85*SUMPRODUCT(K85:$K$98, X85:$X$98)-K85*$AZ$3)/Z85, 0)</f>
        <v>-530644590.58240199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1.3400531318552786E-4</v>
      </c>
      <c r="L86" s="2">
        <v>83</v>
      </c>
      <c r="M86" s="8">
        <v>0.69109609699999996</v>
      </c>
      <c r="Q86" s="5">
        <f t="shared" si="82"/>
        <v>25</v>
      </c>
      <c r="R86">
        <f t="shared" si="61"/>
        <v>50000</v>
      </c>
      <c r="S86">
        <f t="shared" si="62"/>
        <v>-1585090799.981777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-0.17914918247583053</v>
      </c>
      <c r="AC86">
        <f t="shared" si="80"/>
        <v>-0.15995463183710659</v>
      </c>
      <c r="AE86">
        <f t="shared" si="63"/>
        <v>0</v>
      </c>
      <c r="AF86">
        <f t="shared" si="64"/>
        <v>0</v>
      </c>
      <c r="AG86">
        <f t="shared" si="65"/>
        <v>-2.5227991960925127E-9</v>
      </c>
      <c r="AH86">
        <f t="shared" si="66"/>
        <v>-1.1665934505607792E-5</v>
      </c>
      <c r="AI86">
        <f t="shared" si="67"/>
        <v>-1.1668457304803885E-5</v>
      </c>
      <c r="AJ86">
        <f t="shared" si="68"/>
        <v>-1.919455063872394E-2</v>
      </c>
      <c r="AK86">
        <f t="shared" si="81"/>
        <v>-1.2540442773308139E-2</v>
      </c>
      <c r="AL86">
        <f t="shared" si="89"/>
        <v>-3.1746661869336883E-2</v>
      </c>
      <c r="AN86">
        <f t="shared" si="69"/>
        <v>0</v>
      </c>
      <c r="AO86">
        <f t="shared" si="70"/>
        <v>0</v>
      </c>
      <c r="AP86">
        <f t="shared" si="71"/>
        <v>-3.380684963765751E-13</v>
      </c>
      <c r="AQ86">
        <f t="shared" si="72"/>
        <v>-1.5632972070258284E-9</v>
      </c>
      <c r="AR86">
        <f t="shared" si="73"/>
        <v>-1.563635275522205E-9</v>
      </c>
      <c r="AS86">
        <f t="shared" si="74"/>
        <v>-2.5721717697976752E-6</v>
      </c>
      <c r="AT86">
        <f t="shared" si="75"/>
        <v>-1.6804859613223467E-6</v>
      </c>
      <c r="AU86">
        <f t="shared" si="76"/>
        <v>-4.2542213663955446E-6</v>
      </c>
      <c r="AW86">
        <v>83</v>
      </c>
      <c r="AX86">
        <f>IF(Z86&gt;0, (R86*SUMPRODUCT(K86:$K$98, X86:$X$98)-K86*$AZ$3)/Z86, 0)</f>
        <v>-1585090799.981777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1.19647601058507E-4</v>
      </c>
      <c r="L87" s="2">
        <v>84</v>
      </c>
      <c r="M87" s="8">
        <v>0.70685825099999999</v>
      </c>
      <c r="Q87" s="5">
        <f t="shared" si="82"/>
        <v>25</v>
      </c>
      <c r="R87">
        <f t="shared" si="61"/>
        <v>50000</v>
      </c>
      <c r="S87">
        <f t="shared" si="62"/>
        <v>-4998413907.7479534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-0.15995463183710659</v>
      </c>
      <c r="AC87">
        <f t="shared" si="80"/>
        <v>-0.14281663690338653</v>
      </c>
      <c r="AE87">
        <f t="shared" si="63"/>
        <v>0</v>
      </c>
      <c r="AF87">
        <f t="shared" si="64"/>
        <v>0</v>
      </c>
      <c r="AG87">
        <f t="shared" si="65"/>
        <v>-7.1430977675742784E-10</v>
      </c>
      <c r="AH87">
        <f t="shared" si="66"/>
        <v>-3.5665228547483191E-6</v>
      </c>
      <c r="AI87">
        <f t="shared" si="67"/>
        <v>-3.5672371645250766E-6</v>
      </c>
      <c r="AJ87">
        <f t="shared" si="68"/>
        <v>-1.7137994933720063E-2</v>
      </c>
      <c r="AK87">
        <f t="shared" si="81"/>
        <v>-1.1196824228597463E-2</v>
      </c>
      <c r="AL87">
        <f t="shared" si="89"/>
        <v>-2.8338386399482052E-2</v>
      </c>
      <c r="AN87">
        <f t="shared" si="69"/>
        <v>0</v>
      </c>
      <c r="AO87">
        <f t="shared" si="70"/>
        <v>0</v>
      </c>
      <c r="AP87">
        <f t="shared" si="71"/>
        <v>-8.5465451201663928E-14</v>
      </c>
      <c r="AQ87">
        <f t="shared" si="72"/>
        <v>-4.2672590369097442E-10</v>
      </c>
      <c r="AR87">
        <f t="shared" si="73"/>
        <v>-4.2681136914217607E-10</v>
      </c>
      <c r="AS87">
        <f t="shared" si="74"/>
        <v>-2.0505199807724523E-6</v>
      </c>
      <c r="AT87">
        <f t="shared" si="75"/>
        <v>-1.3396731584254548E-6</v>
      </c>
      <c r="AU87">
        <f t="shared" si="76"/>
        <v>-3.3906199505670491E-6</v>
      </c>
      <c r="AW87">
        <v>84</v>
      </c>
      <c r="AX87">
        <f>IF(Z87&gt;0, (R87*SUMPRODUCT(K87:$K$98, X87:$X$98)-K87*$AZ$3)/Z87, 0)</f>
        <v>-4998413907.7479534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1.0682821523080982E-4</v>
      </c>
      <c r="L88" s="2">
        <v>85</v>
      </c>
      <c r="M88" s="8">
        <v>0.722550582</v>
      </c>
      <c r="Q88" s="5">
        <f t="shared" si="82"/>
        <v>25</v>
      </c>
      <c r="R88">
        <f t="shared" si="61"/>
        <v>50000</v>
      </c>
      <c r="S88">
        <f t="shared" si="62"/>
        <v>-16686779902.733343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-0.14281663690338653</v>
      </c>
      <c r="AC88">
        <f t="shared" si="80"/>
        <v>-0.12751485474348989</v>
      </c>
      <c r="AE88">
        <f t="shared" si="63"/>
        <v>0</v>
      </c>
      <c r="AF88">
        <f t="shared" si="64"/>
        <v>0</v>
      </c>
      <c r="AG88">
        <f t="shared" si="65"/>
        <v>-1.9104173406548406E-10</v>
      </c>
      <c r="AH88">
        <f t="shared" si="66"/>
        <v>-1.0322498898487392E-6</v>
      </c>
      <c r="AI88">
        <f t="shared" si="67"/>
        <v>-1.0324409315828046E-6</v>
      </c>
      <c r="AJ88">
        <f t="shared" si="68"/>
        <v>-1.5301782159896637E-2</v>
      </c>
      <c r="AK88">
        <f t="shared" si="81"/>
        <v>-9.9971645832370587E-3</v>
      </c>
      <c r="AL88">
        <f t="shared" si="89"/>
        <v>-2.5299979184065277E-2</v>
      </c>
      <c r="AN88">
        <f t="shared" si="69"/>
        <v>0</v>
      </c>
      <c r="AO88">
        <f t="shared" si="70"/>
        <v>0</v>
      </c>
      <c r="AP88">
        <f t="shared" si="71"/>
        <v>-2.0408647484814663E-14</v>
      </c>
      <c r="AQ88">
        <f t="shared" si="72"/>
        <v>-1.1027341340474084E-10</v>
      </c>
      <c r="AR88">
        <f t="shared" si="73"/>
        <v>-1.1029382205222565E-10</v>
      </c>
      <c r="AS88">
        <f t="shared" si="74"/>
        <v>-1.6346620779924039E-6</v>
      </c>
      <c r="AT88">
        <f t="shared" si="75"/>
        <v>-1.0679792497958777E-6</v>
      </c>
      <c r="AU88">
        <f t="shared" si="76"/>
        <v>-2.7027516216103338E-6</v>
      </c>
      <c r="AW88">
        <v>85</v>
      </c>
      <c r="AX88">
        <f>IF(Z88&gt;0, (R88*SUMPRODUCT(K88:$K$98, X88:$X$98)-K88*$AZ$3)/Z88, 0)</f>
        <v>-16686779902.733343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9.5382335027508763E-5</v>
      </c>
      <c r="L89" s="2">
        <v>86</v>
      </c>
      <c r="M89" s="8">
        <v>0.74076925400000004</v>
      </c>
      <c r="Q89" s="5">
        <f t="shared" si="82"/>
        <v>25</v>
      </c>
      <c r="R89">
        <f t="shared" si="61"/>
        <v>50000</v>
      </c>
      <c r="S89">
        <f t="shared" si="62"/>
        <v>-59779585299.791084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-0.12751485474348989</v>
      </c>
      <c r="AC89">
        <f t="shared" si="80"/>
        <v>-0.11385254897285033</v>
      </c>
      <c r="AE89">
        <f t="shared" si="63"/>
        <v>0</v>
      </c>
      <c r="AF89">
        <f t="shared" si="64"/>
        <v>0</v>
      </c>
      <c r="AG89">
        <f t="shared" si="65"/>
        <v>-4.7613473898274188E-11</v>
      </c>
      <c r="AH89">
        <f t="shared" si="66"/>
        <v>-2.8303568565311004E-7</v>
      </c>
      <c r="AI89">
        <f t="shared" si="67"/>
        <v>-2.8308329912700832E-7</v>
      </c>
      <c r="AJ89">
        <f t="shared" si="68"/>
        <v>-1.3662305770639566E-2</v>
      </c>
      <c r="AK89">
        <f t="shared" si="81"/>
        <v>-8.926039832044293E-3</v>
      </c>
      <c r="AL89">
        <f t="shared" si="89"/>
        <v>-2.2588628685982985E-2</v>
      </c>
      <c r="AN89">
        <f t="shared" si="69"/>
        <v>0</v>
      </c>
      <c r="AO89">
        <f t="shared" si="70"/>
        <v>0</v>
      </c>
      <c r="AP89">
        <f t="shared" si="71"/>
        <v>-4.5414843191887321E-15</v>
      </c>
      <c r="AQ89">
        <f t="shared" si="72"/>
        <v>-2.6996604593705597E-11</v>
      </c>
      <c r="AR89">
        <f t="shared" si="73"/>
        <v>-2.7001146078024787E-11</v>
      </c>
      <c r="AS89">
        <f t="shared" si="74"/>
        <v>-1.3031426262634094E-6</v>
      </c>
      <c r="AT89">
        <f t="shared" si="75"/>
        <v>-8.5138652172893679E-7</v>
      </c>
      <c r="AU89">
        <f t="shared" si="76"/>
        <v>-2.154556149138424E-6</v>
      </c>
      <c r="AW89">
        <v>86</v>
      </c>
      <c r="AX89">
        <f>IF(Z89&gt;0, (R89*SUMPRODUCT(K89:$K$98, X89:$X$98)-K89*$AZ$3)/Z89, 0)</f>
        <v>-59779585299.791084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8.5162799131704246E-5</v>
      </c>
      <c r="L90" s="2">
        <v>87</v>
      </c>
      <c r="M90">
        <v>0.75888896100000003</v>
      </c>
      <c r="Q90" s="5">
        <f t="shared" si="82"/>
        <v>25</v>
      </c>
      <c r="R90">
        <f t="shared" si="61"/>
        <v>50000</v>
      </c>
      <c r="S90">
        <f t="shared" si="62"/>
        <v>-230947989222.51321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-0.11385254897285033</v>
      </c>
      <c r="AC90">
        <f t="shared" si="80"/>
        <v>-0.10165406160617461</v>
      </c>
      <c r="AE90">
        <f t="shared" si="63"/>
        <v>0</v>
      </c>
      <c r="AF90">
        <f t="shared" si="64"/>
        <v>0</v>
      </c>
      <c r="AG90">
        <f t="shared" si="65"/>
        <v>-1.1003999423029528E-11</v>
      </c>
      <c r="AH90">
        <f t="shared" si="66"/>
        <v>-7.2266679472523836E-8</v>
      </c>
      <c r="AI90">
        <f t="shared" si="67"/>
        <v>-7.2277683471946861E-8</v>
      </c>
      <c r="AJ90">
        <f t="shared" si="68"/>
        <v>-1.2198487366675712E-2</v>
      </c>
      <c r="AK90">
        <f t="shared" si="81"/>
        <v>-7.9696784280995237E-3</v>
      </c>
      <c r="AL90">
        <f t="shared" si="89"/>
        <v>-2.0168238072458707E-2</v>
      </c>
      <c r="AN90">
        <f t="shared" si="69"/>
        <v>0</v>
      </c>
      <c r="AO90">
        <f t="shared" si="70"/>
        <v>0</v>
      </c>
      <c r="AP90">
        <f t="shared" si="71"/>
        <v>-9.3713139250885304E-16</v>
      </c>
      <c r="AQ90">
        <f t="shared" si="72"/>
        <v>-6.1544327078338019E-12</v>
      </c>
      <c r="AR90">
        <f t="shared" si="73"/>
        <v>-6.1553698392263108E-12</v>
      </c>
      <c r="AS90">
        <f t="shared" si="74"/>
        <v>-1.0388573293188355E-6</v>
      </c>
      <c r="AT90">
        <f t="shared" si="75"/>
        <v>-6.7872012311651616E-7</v>
      </c>
      <c r="AU90">
        <f t="shared" si="76"/>
        <v>-1.717583607805191E-6</v>
      </c>
      <c r="AW90">
        <v>87</v>
      </c>
      <c r="AX90">
        <f>IF(Z90&gt;0, (R90*SUMPRODUCT(K90:$K$98, X90:$X$98)-K90*$AZ$3)/Z90, 0)</f>
        <v>-230947989222.51321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7.6038213510450212E-5</v>
      </c>
      <c r="L91" s="2">
        <v>88</v>
      </c>
      <c r="M91">
        <v>0.77688723800000004</v>
      </c>
      <c r="Q91" s="5">
        <f t="shared" si="82"/>
        <v>25</v>
      </c>
      <c r="R91">
        <f t="shared" si="61"/>
        <v>50000</v>
      </c>
      <c r="S91">
        <f t="shared" si="62"/>
        <v>-967579603786.97766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-0.10165406160617461</v>
      </c>
      <c r="AC91">
        <f t="shared" si="80"/>
        <v>-9.076255501083591E-2</v>
      </c>
      <c r="AE91">
        <f t="shared" si="63"/>
        <v>0</v>
      </c>
      <c r="AF91">
        <f t="shared" si="64"/>
        <v>0</v>
      </c>
      <c r="AG91">
        <f t="shared" si="65"/>
        <v>-2.3450927100882285E-12</v>
      </c>
      <c r="AH91">
        <f t="shared" si="66"/>
        <v>-1.7097733437422011E-8</v>
      </c>
      <c r="AI91">
        <f t="shared" si="67"/>
        <v>-1.71000785301321E-8</v>
      </c>
      <c r="AJ91">
        <f t="shared" si="68"/>
        <v>-1.0891506595338704E-2</v>
      </c>
      <c r="AK91">
        <f t="shared" si="81"/>
        <v>-7.1157843124322233E-3</v>
      </c>
      <c r="AL91">
        <f t="shared" si="89"/>
        <v>-1.8007308007849457E-2</v>
      </c>
      <c r="AN91">
        <f t="shared" si="69"/>
        <v>0</v>
      </c>
      <c r="AO91">
        <f t="shared" si="70"/>
        <v>0</v>
      </c>
      <c r="AP91">
        <f t="shared" si="71"/>
        <v>-1.7831666019148905E-16</v>
      </c>
      <c r="AQ91">
        <f t="shared" si="72"/>
        <v>-1.3000811056594588E-12</v>
      </c>
      <c r="AR91">
        <f t="shared" si="73"/>
        <v>-1.3002594223196503E-12</v>
      </c>
      <c r="AS91">
        <f t="shared" si="74"/>
        <v>-8.2817070394684106E-7</v>
      </c>
      <c r="AT91">
        <f t="shared" si="75"/>
        <v>-5.4107152684303351E-7</v>
      </c>
      <c r="AU91">
        <f t="shared" si="76"/>
        <v>-1.3692435310492969E-6</v>
      </c>
      <c r="AW91">
        <v>88</v>
      </c>
      <c r="AX91">
        <f>IF(Z91&gt;0, (R91*SUMPRODUCT(K91:$K$98, X91:$X$98)-K91*$AZ$3)/Z91, 0)</f>
        <v>-967579603786.97766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6.7891262062901969E-5</v>
      </c>
      <c r="L92" s="2">
        <v>89</v>
      </c>
      <c r="M92">
        <v>0.79474162100000001</v>
      </c>
      <c r="Q92" s="5">
        <f t="shared" si="82"/>
        <v>25</v>
      </c>
      <c r="R92">
        <f t="shared" si="61"/>
        <v>50000</v>
      </c>
      <c r="S92">
        <f t="shared" si="62"/>
        <v>-4424447058100.9561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-9.076255501083591E-2</v>
      </c>
      <c r="AC92">
        <f t="shared" si="80"/>
        <v>-8.1037995546517139E-2</v>
      </c>
      <c r="AE92">
        <f t="shared" si="63"/>
        <v>0</v>
      </c>
      <c r="AF92">
        <f t="shared" si="64"/>
        <v>0</v>
      </c>
      <c r="AG92">
        <f t="shared" si="65"/>
        <v>-4.5789900117654449E-13</v>
      </c>
      <c r="AH92">
        <f t="shared" si="66"/>
        <v>-3.7274855636216035E-9</v>
      </c>
      <c r="AI92">
        <f t="shared" si="67"/>
        <v>-3.72794346262278E-9</v>
      </c>
      <c r="AJ92">
        <f t="shared" si="68"/>
        <v>-9.7245594643187716E-3</v>
      </c>
      <c r="AK92">
        <f t="shared" si="81"/>
        <v>-6.3533788507585147E-3</v>
      </c>
      <c r="AL92">
        <f t="shared" si="89"/>
        <v>-1.6077942043020748E-2</v>
      </c>
      <c r="AN92">
        <f t="shared" si="69"/>
        <v>0</v>
      </c>
      <c r="AO92">
        <f t="shared" si="70"/>
        <v>0</v>
      </c>
      <c r="AP92">
        <f t="shared" si="71"/>
        <v>-3.1087341087217839E-17</v>
      </c>
      <c r="AQ92">
        <f t="shared" si="72"/>
        <v>-2.5306369923551815E-13</v>
      </c>
      <c r="AR92">
        <f t="shared" si="73"/>
        <v>-2.5309478657660534E-13</v>
      </c>
      <c r="AS92">
        <f t="shared" si="74"/>
        <v>-6.6021261503833932E-7</v>
      </c>
      <c r="AT92">
        <f t="shared" si="75"/>
        <v>-4.3133890854174523E-7</v>
      </c>
      <c r="AU92">
        <f t="shared" si="76"/>
        <v>-1.091551776674871E-6</v>
      </c>
      <c r="AW92">
        <v>89</v>
      </c>
      <c r="AX92">
        <f>IF(Z92&gt;0, (R92*SUMPRODUCT(K92:$K$98, X92:$X$98)-K92*$AZ$3)/Z92, 0)</f>
        <v>-4424447058100.9561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6.0617198270448182E-5</v>
      </c>
      <c r="L93" s="2">
        <v>90</v>
      </c>
      <c r="M93">
        <v>0.81243025300000005</v>
      </c>
      <c r="Q93" s="5">
        <f t="shared" si="82"/>
        <v>25</v>
      </c>
      <c r="R93">
        <f t="shared" si="61"/>
        <v>50000</v>
      </c>
      <c r="S93">
        <f t="shared" si="62"/>
        <v>-22247028143993.109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-8.1037995546517139E-2</v>
      </c>
      <c r="AC93">
        <f t="shared" si="80"/>
        <v>-7.2355353166753358E-2</v>
      </c>
      <c r="AE93">
        <f t="shared" si="63"/>
        <v>0</v>
      </c>
      <c r="AF93">
        <f t="shared" si="64"/>
        <v>0</v>
      </c>
      <c r="AG93">
        <f t="shared" si="65"/>
        <v>-8.130900979047165E-14</v>
      </c>
      <c r="AH93">
        <f t="shared" si="66"/>
        <v>-7.4402200274861467E-10</v>
      </c>
      <c r="AI93">
        <f t="shared" si="67"/>
        <v>-7.4410331175840515E-10</v>
      </c>
      <c r="AJ93">
        <f t="shared" si="68"/>
        <v>-8.6826423797637803E-3</v>
      </c>
      <c r="AK93">
        <f t="shared" si="81"/>
        <v>-5.6726596882562003E-3</v>
      </c>
      <c r="AL93">
        <f t="shared" si="89"/>
        <v>-1.4355302812123293E-2</v>
      </c>
      <c r="AN93">
        <f t="shared" si="69"/>
        <v>0</v>
      </c>
      <c r="AO93">
        <f t="shared" si="70"/>
        <v>0</v>
      </c>
      <c r="AP93">
        <f t="shared" si="71"/>
        <v>-4.9287243676428321E-18</v>
      </c>
      <c r="AQ93">
        <f t="shared" si="72"/>
        <v>-4.510052925818872E-14</v>
      </c>
      <c r="AR93">
        <f t="shared" si="73"/>
        <v>-4.5105457982556361E-14</v>
      </c>
      <c r="AS93">
        <f t="shared" si="74"/>
        <v>-5.2631745464553709E-7</v>
      </c>
      <c r="AT93">
        <f t="shared" si="75"/>
        <v>-3.4386073704380487E-7</v>
      </c>
      <c r="AU93">
        <f t="shared" si="76"/>
        <v>-8.7017823679480001E-7</v>
      </c>
      <c r="AW93">
        <v>90</v>
      </c>
      <c r="AX93">
        <f>IF(Z93&gt;0, (R93*SUMPRODUCT(K93:$K$98, X93:$X$98)-K93*$AZ$3)/Z93, 0)</f>
        <v>-22247028143993.109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5.4122498455757302E-5</v>
      </c>
      <c r="L94" s="2">
        <v>91</v>
      </c>
      <c r="M94">
        <v>0.830029028</v>
      </c>
      <c r="Q94" s="5">
        <f t="shared" si="82"/>
        <v>25</v>
      </c>
      <c r="R94">
        <f t="shared" si="61"/>
        <v>50000</v>
      </c>
      <c r="S94">
        <f t="shared" si="62"/>
        <v>-124168889751574.64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-7.2355353166753358E-2</v>
      </c>
      <c r="AC94">
        <f t="shared" si="80"/>
        <v>-6.4602993898926278E-2</v>
      </c>
      <c r="AE94">
        <f t="shared" si="63"/>
        <v>0</v>
      </c>
      <c r="AF94">
        <f t="shared" si="64"/>
        <v>0</v>
      </c>
      <c r="AG94">
        <f t="shared" si="65"/>
        <v>-1.3007081328539264E-14</v>
      </c>
      <c r="AH94">
        <f t="shared" si="66"/>
        <v>-1.3497767672805533E-10</v>
      </c>
      <c r="AI94">
        <f t="shared" si="67"/>
        <v>-1.3499068380938388E-10</v>
      </c>
      <c r="AJ94">
        <f t="shared" si="68"/>
        <v>-7.7523592678270803E-3</v>
      </c>
      <c r="AK94">
        <f t="shared" si="81"/>
        <v>-5.0648747216727359E-3</v>
      </c>
      <c r="AL94">
        <f t="shared" si="89"/>
        <v>-1.28172341244905E-2</v>
      </c>
      <c r="AN94">
        <f t="shared" si="69"/>
        <v>0</v>
      </c>
      <c r="AO94">
        <f t="shared" si="70"/>
        <v>0</v>
      </c>
      <c r="AP94">
        <f t="shared" si="71"/>
        <v>-7.0397573911777596E-19</v>
      </c>
      <c r="AQ94">
        <f t="shared" si="72"/>
        <v>-7.3053291002758829E-15</v>
      </c>
      <c r="AR94">
        <f t="shared" si="73"/>
        <v>-7.3060330760150016E-15</v>
      </c>
      <c r="AS94">
        <f t="shared" si="74"/>
        <v>-4.1957705250144695E-7</v>
      </c>
      <c r="AT94">
        <f t="shared" si="75"/>
        <v>-2.7412367430233683E-7</v>
      </c>
      <c r="AU94">
        <f t="shared" si="76"/>
        <v>-6.9370073410981691E-7</v>
      </c>
      <c r="AW94">
        <v>91</v>
      </c>
      <c r="AX94">
        <f>IF(Z94&gt;0, (R94*SUMPRODUCT(K94:$K$98, X94:$X$98)-K94*$AZ$3)/Z94, 0)</f>
        <v>-124168889751574.64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4.8323659335497588E-5</v>
      </c>
      <c r="L95" s="2">
        <v>92</v>
      </c>
      <c r="M95">
        <v>0.84762719500000006</v>
      </c>
      <c r="Q95" s="5">
        <f t="shared" si="82"/>
        <v>25</v>
      </c>
      <c r="R95">
        <f t="shared" si="61"/>
        <v>50000</v>
      </c>
      <c r="S95">
        <f t="shared" si="62"/>
        <v>-778695623334434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-6.4602993898926278E-2</v>
      </c>
      <c r="AC95">
        <f t="shared" si="80"/>
        <v>-5.7681244552619131E-2</v>
      </c>
      <c r="AE95">
        <f t="shared" si="63"/>
        <v>0</v>
      </c>
      <c r="AF95">
        <f t="shared" si="64"/>
        <v>0</v>
      </c>
      <c r="AG95">
        <f t="shared" si="65"/>
        <v>-1.8518546536072608E-15</v>
      </c>
      <c r="AH95">
        <f t="shared" si="66"/>
        <v>-2.2050311723293222E-11</v>
      </c>
      <c r="AI95">
        <f t="shared" si="67"/>
        <v>-2.2052163577946828E-11</v>
      </c>
      <c r="AJ95">
        <f t="shared" si="68"/>
        <v>-6.9217493463071475E-3</v>
      </c>
      <c r="AK95">
        <f t="shared" si="81"/>
        <v>-4.5222095729248396E-3</v>
      </c>
      <c r="AL95">
        <f t="shared" si="89"/>
        <v>-1.1443958941284152E-2</v>
      </c>
      <c r="AN95">
        <f t="shared" si="69"/>
        <v>0</v>
      </c>
      <c r="AO95">
        <f t="shared" si="70"/>
        <v>0</v>
      </c>
      <c r="AP95">
        <f t="shared" si="71"/>
        <v>-8.9488393419773164E-20</v>
      </c>
      <c r="AQ95">
        <f t="shared" si="72"/>
        <v>-1.0655517519579504E-15</v>
      </c>
      <c r="AR95">
        <f t="shared" si="73"/>
        <v>-1.0656412403513702E-15</v>
      </c>
      <c r="AS95">
        <f t="shared" si="74"/>
        <v>-3.3448425741664973E-7</v>
      </c>
      <c r="AT95">
        <f t="shared" si="75"/>
        <v>-2.1852971484574599E-7</v>
      </c>
      <c r="AU95">
        <f t="shared" si="76"/>
        <v>-5.5301397332803703E-7</v>
      </c>
      <c r="AW95">
        <v>92</v>
      </c>
      <c r="AX95">
        <f>IF(Z95&gt;0, (R95*SUMPRODUCT(K95:$K$98, X95:$X$98)-K95*$AZ$3)/Z95, 0)</f>
        <v>-778695623334434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4.3146124406694273E-5</v>
      </c>
      <c r="L96" s="2">
        <v>93</v>
      </c>
      <c r="M96">
        <v>0.86522596900000004</v>
      </c>
      <c r="Q96" s="5">
        <f t="shared" si="82"/>
        <v>25</v>
      </c>
      <c r="R96">
        <f t="shared" si="61"/>
        <v>50000</v>
      </c>
      <c r="S96">
        <f t="shared" si="62"/>
        <v>-5572184723324021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-5.7681244552619131E-2</v>
      </c>
      <c r="AC96">
        <f t="shared" si="80"/>
        <v>-5.1501111207696584E-2</v>
      </c>
      <c r="AE96">
        <f t="shared" si="63"/>
        <v>0</v>
      </c>
      <c r="AF96">
        <f t="shared" si="64"/>
        <v>0</v>
      </c>
      <c r="AG96">
        <f t="shared" si="65"/>
        <v>-2.3106336995668644E-16</v>
      </c>
      <c r="AH96">
        <f t="shared" si="66"/>
        <v>-3.2045454742290034E-12</v>
      </c>
      <c r="AI96">
        <f t="shared" si="67"/>
        <v>-3.20477653759896E-12</v>
      </c>
      <c r="AJ96">
        <f t="shared" si="68"/>
        <v>-6.1801333449225462E-3</v>
      </c>
      <c r="AK96">
        <f t="shared" si="81"/>
        <v>-4.0376871186833399E-3</v>
      </c>
      <c r="AL96">
        <f t="shared" si="89"/>
        <v>-1.0217820466810662E-2</v>
      </c>
      <c r="AN96">
        <f t="shared" si="69"/>
        <v>0</v>
      </c>
      <c r="AO96">
        <f t="shared" si="70"/>
        <v>0</v>
      </c>
      <c r="AP96">
        <f t="shared" si="71"/>
        <v>-9.9694889059812165E-21</v>
      </c>
      <c r="AQ96">
        <f t="shared" si="72"/>
        <v>-1.3826371769799368E-16</v>
      </c>
      <c r="AR96">
        <f t="shared" si="73"/>
        <v>-1.3827368718689966E-16</v>
      </c>
      <c r="AS96">
        <f t="shared" si="74"/>
        <v>-2.6664880214998779E-7</v>
      </c>
      <c r="AT96">
        <f t="shared" si="75"/>
        <v>-1.7421055073801833E-7</v>
      </c>
      <c r="AU96">
        <f t="shared" si="76"/>
        <v>-4.4085935302627975E-7</v>
      </c>
      <c r="AW96">
        <v>93</v>
      </c>
      <c r="AX96">
        <f>IF(Z96&gt;0, (R96*SUMPRODUCT(K96:$K$98, X96:$X$98)-K96*$AZ$3)/Z96, 0)</f>
        <v>-5572184723324021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3.8523325363119886E-5</v>
      </c>
      <c r="L97" s="2">
        <v>94</v>
      </c>
      <c r="M97">
        <v>0.88282474399999999</v>
      </c>
      <c r="Q97" s="5">
        <f t="shared" si="82"/>
        <v>25</v>
      </c>
      <c r="R97">
        <f t="shared" si="61"/>
        <v>50000</v>
      </c>
      <c r="S97">
        <f t="shared" si="62"/>
        <v>-4.6420835528858624E+16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-5.1501111207696584E-2</v>
      </c>
      <c r="AC97">
        <f t="shared" si="80"/>
        <v>-4.5983135006872067E-2</v>
      </c>
      <c r="AE97">
        <f t="shared" si="63"/>
        <v>0</v>
      </c>
      <c r="AF97">
        <f t="shared" si="64"/>
        <v>0</v>
      </c>
      <c r="AG97">
        <f t="shared" si="65"/>
        <v>-2.4764275827330568E-17</v>
      </c>
      <c r="AH97">
        <f t="shared" si="66"/>
        <v>-4.0797692085957797E-13</v>
      </c>
      <c r="AI97">
        <f t="shared" si="67"/>
        <v>-4.0800168513540531E-13</v>
      </c>
      <c r="AJ97">
        <f t="shared" si="68"/>
        <v>-5.5179762008245176E-3</v>
      </c>
      <c r="AK97">
        <f t="shared" si="81"/>
        <v>-3.6050777845387611E-3</v>
      </c>
      <c r="AL97">
        <f t="shared" si="89"/>
        <v>-9.1230539857712796E-3</v>
      </c>
      <c r="AN97">
        <f t="shared" si="69"/>
        <v>0</v>
      </c>
      <c r="AO97">
        <f t="shared" si="70"/>
        <v>0</v>
      </c>
      <c r="AP97">
        <f t="shared" si="71"/>
        <v>-9.5400225507830035E-22</v>
      </c>
      <c r="AQ97">
        <f t="shared" si="72"/>
        <v>-1.5716627662917335E-17</v>
      </c>
      <c r="AR97">
        <f t="shared" si="73"/>
        <v>-1.5717581665172414E-17</v>
      </c>
      <c r="AS97">
        <f t="shared" si="74"/>
        <v>-2.1257079253031504E-7</v>
      </c>
      <c r="AT97">
        <f t="shared" si="75"/>
        <v>-1.388795844531421E-7</v>
      </c>
      <c r="AU97">
        <f t="shared" si="76"/>
        <v>-3.514503769991747E-7</v>
      </c>
      <c r="AW97">
        <v>94</v>
      </c>
      <c r="AX97">
        <f>IF(Z97&gt;0, (R97*SUMPRODUCT(K97:$K$98, X97:$X$98)-K97*$AZ$3)/Z97, 0)</f>
        <v>-4.6420835528858624E+16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3.4395826217071327E-5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-4.5983135006872067E-2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-4.5983135006872067E-2</v>
      </c>
      <c r="AK98">
        <f t="shared" si="81"/>
        <v>-3.2188194504810452E-3</v>
      </c>
      <c r="AL98">
        <f t="shared" si="89"/>
        <v>-4.9201954457402643E-2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-1.7035754554969651E-18</v>
      </c>
      <c r="AR98">
        <f t="shared" si="73"/>
        <v>-1.7035754554969651E-18</v>
      </c>
      <c r="AS98">
        <f t="shared" si="74"/>
        <v>-1.5816279206125006E-6</v>
      </c>
      <c r="AT98">
        <f t="shared" si="75"/>
        <v>-1.1071395444287505E-7</v>
      </c>
      <c r="AU98">
        <f t="shared" si="76"/>
        <v>-1.6923418750570793E-6</v>
      </c>
      <c r="AW98">
        <v>95</v>
      </c>
    </row>
    <row r="100" spans="5:50" x14ac:dyDescent="0.25">
      <c r="AN100" s="6">
        <f t="shared" ref="AN100:AP100" si="94">SUM(AN3:AN98)</f>
        <v>2995.2457390687346</v>
      </c>
      <c r="AO100" s="6">
        <f t="shared" si="94"/>
        <v>-299.52457390687346</v>
      </c>
      <c r="AP100" s="6">
        <f t="shared" si="94"/>
        <v>-1758.8974274702587</v>
      </c>
      <c r="AQ100" s="6">
        <f>SUM(AQ3:AQ98)</f>
        <v>-1193.6439695544511</v>
      </c>
      <c r="AR100" s="6">
        <f t="shared" ref="AR100:AU100" si="95">SUM(AR3:AR98)</f>
        <v>-256.8202318628484</v>
      </c>
      <c r="AS100" s="6">
        <f t="shared" si="95"/>
        <v>-174.07484698710587</v>
      </c>
      <c r="AT100" s="6">
        <f t="shared" si="95"/>
        <v>90.257313705555632</v>
      </c>
      <c r="AU100" s="6">
        <f t="shared" si="95"/>
        <v>-340.63776514439871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5700.5846076677699</v>
      </c>
      <c r="K3">
        <v>1</v>
      </c>
      <c r="L3" s="2">
        <v>0</v>
      </c>
      <c r="O3">
        <f>$C$3</f>
        <v>5700.5846076677699</v>
      </c>
      <c r="P3">
        <f>O3*C5</f>
        <v>570.05846076677699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5700.5846076677699</v>
      </c>
      <c r="AF3">
        <f t="shared" ref="AF3:AF34" si="3">-$Z3*P3</f>
        <v>-570.05846076677699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3608.0935599009927</v>
      </c>
      <c r="AJ3">
        <f t="shared" ref="AJ3:AJ34" si="7">AB3-AC3</f>
        <v>0</v>
      </c>
      <c r="AL3">
        <f t="shared" ref="AL3:AL23" si="8">SUM(AI3:AK3)</f>
        <v>3608.0935599009927</v>
      </c>
      <c r="AN3">
        <f t="shared" ref="AN3:AN34" si="9">AE3*$K3</f>
        <v>5700.5846076677699</v>
      </c>
      <c r="AO3">
        <f t="shared" ref="AO3:AO34" si="10">AF3*$K3</f>
        <v>-570.05846076677699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3608.0935599009927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3608.0935599009927</v>
      </c>
      <c r="AW3">
        <v>0</v>
      </c>
      <c r="AX3">
        <f>IF(Z3&gt;0, (R3*SUMPRODUCT(K3:$K$98, X3:$X$98)-K3*$AZ$3)/Z3, 0)</f>
        <v>0</v>
      </c>
      <c r="AZ3">
        <f>C6*SUMPRODUCT(X4:X89, K4:K89)/1</f>
        <v>2259.6304167706508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112.56626070930618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111.28432742795212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-111.28432742795212</v>
      </c>
      <c r="AK4">
        <f t="shared" ref="AK4:AK35" si="28">G4*SUM(AB4:AB4, AE4:AF4)</f>
        <v>0</v>
      </c>
      <c r="AL4">
        <f t="shared" si="8"/>
        <v>-180.69707742795214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-65.994247955885143</v>
      </c>
      <c r="AR4">
        <f t="shared" si="13"/>
        <v>-65.994247955885143</v>
      </c>
      <c r="AS4">
        <f t="shared" si="14"/>
        <v>-105.80369597637585</v>
      </c>
      <c r="AT4">
        <f t="shared" si="15"/>
        <v>0</v>
      </c>
      <c r="AU4">
        <f t="shared" si="16"/>
        <v>-171.79794393226101</v>
      </c>
      <c r="AW4">
        <v>1</v>
      </c>
      <c r="AX4">
        <f>IF(Z4&gt;0, (R4*SUMPRODUCT(K4:$K$98, X4:$X$98)-K4*$AZ$3)/Z4, 0)</f>
        <v>112.56626070930618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1.4257860000000001E-3</v>
      </c>
      <c r="Q5" s="5">
        <f t="shared" ref="Q5:Q36" si="30">$C$8</f>
        <v>25</v>
      </c>
      <c r="R5">
        <f t="shared" si="0"/>
        <v>50000</v>
      </c>
      <c r="S5">
        <f t="shared" si="1"/>
        <v>159.16090690445066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111.28432742795212</v>
      </c>
      <c r="AC5">
        <f t="shared" si="27"/>
        <v>155.55051342846627</v>
      </c>
      <c r="AE5">
        <f t="shared" si="2"/>
        <v>0</v>
      </c>
      <c r="AF5">
        <f t="shared" si="3"/>
        <v>0</v>
      </c>
      <c r="AG5">
        <f t="shared" si="4"/>
        <v>-24.432901969113587</v>
      </c>
      <c r="AH5">
        <f t="shared" si="5"/>
        <v>-70.477439272828505</v>
      </c>
      <c r="AI5">
        <f t="shared" si="6"/>
        <v>-94.910341241942092</v>
      </c>
      <c r="AJ5">
        <f t="shared" si="7"/>
        <v>-44.266186000514153</v>
      </c>
      <c r="AK5">
        <f t="shared" si="28"/>
        <v>0.45626574245460372</v>
      </c>
      <c r="AL5">
        <f t="shared" si="8"/>
        <v>-138.72026150000164</v>
      </c>
      <c r="AN5">
        <f t="shared" si="9"/>
        <v>0</v>
      </c>
      <c r="AO5">
        <f t="shared" si="10"/>
        <v>0</v>
      </c>
      <c r="AP5">
        <f t="shared" si="11"/>
        <v>-22.037385695080392</v>
      </c>
      <c r="AQ5">
        <f t="shared" si="12"/>
        <v>-63.567500660392284</v>
      </c>
      <c r="AR5">
        <f t="shared" si="13"/>
        <v>-85.604886355472672</v>
      </c>
      <c r="AS5">
        <f t="shared" si="14"/>
        <v>-39.926121562500974</v>
      </c>
      <c r="AT5">
        <f t="shared" si="15"/>
        <v>0.41153130965102075</v>
      </c>
      <c r="AU5">
        <f t="shared" si="16"/>
        <v>-125.11947660832263</v>
      </c>
      <c r="AW5">
        <v>2</v>
      </c>
      <c r="AX5">
        <f>IF(Z5&gt;0, (R5*SUMPRODUCT(K5:$K$98, X5:$X$98)-K5*$AZ$3)/Z5, 0)</f>
        <v>159.16090690445066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1.477569E-3</v>
      </c>
      <c r="Q6" s="5">
        <f t="shared" si="30"/>
        <v>25</v>
      </c>
      <c r="R6">
        <f t="shared" si="0"/>
        <v>50000</v>
      </c>
      <c r="S6">
        <f t="shared" si="1"/>
        <v>209.16248845082796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155.55051342846627</v>
      </c>
      <c r="AC6">
        <f t="shared" si="27"/>
        <v>202.07164290955302</v>
      </c>
      <c r="AE6">
        <f t="shared" si="2"/>
        <v>0</v>
      </c>
      <c r="AF6">
        <f t="shared" si="3"/>
        <v>0</v>
      </c>
      <c r="AG6">
        <f t="shared" si="4"/>
        <v>-24.152471650892853</v>
      </c>
      <c r="AH6">
        <f t="shared" si="5"/>
        <v>-72.20259705920239</v>
      </c>
      <c r="AI6">
        <f t="shared" si="6"/>
        <v>-96.355068710095239</v>
      </c>
      <c r="AJ6">
        <f t="shared" si="7"/>
        <v>-46.521129481086746</v>
      </c>
      <c r="AK6">
        <f t="shared" si="28"/>
        <v>1.1044086453421107</v>
      </c>
      <c r="AL6">
        <f t="shared" si="8"/>
        <v>-141.77178954583985</v>
      </c>
      <c r="AN6">
        <f t="shared" si="9"/>
        <v>0</v>
      </c>
      <c r="AO6">
        <f t="shared" si="10"/>
        <v>0</v>
      </c>
      <c r="AP6">
        <f t="shared" si="11"/>
        <v>-20.607747687243872</v>
      </c>
      <c r="AQ6">
        <f t="shared" si="12"/>
        <v>-61.605823373558309</v>
      </c>
      <c r="AR6">
        <f t="shared" si="13"/>
        <v>-82.213571060802181</v>
      </c>
      <c r="AS6">
        <f t="shared" si="14"/>
        <v>-39.693481989301816</v>
      </c>
      <c r="AT6">
        <f t="shared" si="15"/>
        <v>0.94232072956308255</v>
      </c>
      <c r="AU6">
        <f t="shared" si="16"/>
        <v>-120.96473232054089</v>
      </c>
      <c r="AW6">
        <v>3</v>
      </c>
      <c r="AX6">
        <f>IF(Z6&gt;0, (R6*SUMPRODUCT(K6:$K$98, X6:$X$98)-K6*$AZ$3)/Z6, 0)</f>
        <v>209.16248845082796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1.5369540000000001E-3</v>
      </c>
      <c r="Q7" s="5">
        <f t="shared" si="30"/>
        <v>25</v>
      </c>
      <c r="R7">
        <f t="shared" si="0"/>
        <v>50000</v>
      </c>
      <c r="S7">
        <f t="shared" si="1"/>
        <v>268.17538379065468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202.07164290955302</v>
      </c>
      <c r="AC7">
        <f t="shared" si="27"/>
        <v>256.09489474808356</v>
      </c>
      <c r="AE7">
        <f t="shared" si="2"/>
        <v>0</v>
      </c>
      <c r="AF7">
        <f t="shared" si="3"/>
        <v>0</v>
      </c>
      <c r="AG7">
        <f t="shared" si="4"/>
        <v>-23.873825696470195</v>
      </c>
      <c r="AH7">
        <f t="shared" si="5"/>
        <v>-74.242475827452751</v>
      </c>
      <c r="AI7">
        <f t="shared" si="6"/>
        <v>-98.116301523922942</v>
      </c>
      <c r="AJ7">
        <f t="shared" si="7"/>
        <v>-54.023251838530541</v>
      </c>
      <c r="AK7">
        <f t="shared" si="28"/>
        <v>2.7885886721518318</v>
      </c>
      <c r="AL7">
        <f t="shared" si="8"/>
        <v>-149.35096469030165</v>
      </c>
      <c r="AN7">
        <f t="shared" si="9"/>
        <v>0</v>
      </c>
      <c r="AO7">
        <f t="shared" si="10"/>
        <v>0</v>
      </c>
      <c r="AP7">
        <f t="shared" si="11"/>
        <v>-19.148333380459231</v>
      </c>
      <c r="AQ7">
        <f t="shared" si="12"/>
        <v>-59.547208570972394</v>
      </c>
      <c r="AR7">
        <f t="shared" si="13"/>
        <v>-78.695541951431622</v>
      </c>
      <c r="AS7">
        <f t="shared" si="14"/>
        <v>-43.330099233054071</v>
      </c>
      <c r="AT7">
        <f t="shared" si="15"/>
        <v>2.2366262631811984</v>
      </c>
      <c r="AU7">
        <f t="shared" si="16"/>
        <v>-119.7890149213045</v>
      </c>
      <c r="AW7">
        <v>4</v>
      </c>
      <c r="AX7">
        <f>IF(Z7&gt;0, (R7*SUMPRODUCT(K7:$K$98, X7:$X$98)-K7*$AZ$3)/Z7, 0)</f>
        <v>268.17538379065468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1.5977630000000001E-3</v>
      </c>
      <c r="Q8" s="5">
        <f t="shared" si="30"/>
        <v>25</v>
      </c>
      <c r="R8">
        <f t="shared" si="0"/>
        <v>50000</v>
      </c>
      <c r="S8">
        <f t="shared" si="1"/>
        <v>336.52963388449018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256.09489474808356</v>
      </c>
      <c r="AC8">
        <f t="shared" si="27"/>
        <v>317.64281982991429</v>
      </c>
      <c r="AE8">
        <f t="shared" si="2"/>
        <v>0</v>
      </c>
      <c r="AF8">
        <f t="shared" si="3"/>
        <v>0</v>
      </c>
      <c r="AG8">
        <f t="shared" si="4"/>
        <v>-23.596942724139225</v>
      </c>
      <c r="AH8">
        <f t="shared" si="5"/>
        <v>-76.289430732538619</v>
      </c>
      <c r="AI8">
        <f t="shared" si="6"/>
        <v>-99.886373456677845</v>
      </c>
      <c r="AJ8">
        <f t="shared" si="7"/>
        <v>-61.547925081830726</v>
      </c>
      <c r="AK8">
        <f t="shared" si="28"/>
        <v>5.5316497265586051</v>
      </c>
      <c r="AL8">
        <f t="shared" si="8"/>
        <v>-155.90264881194997</v>
      </c>
      <c r="AN8">
        <f t="shared" si="9"/>
        <v>0</v>
      </c>
      <c r="AO8">
        <f t="shared" si="10"/>
        <v>0</v>
      </c>
      <c r="AP8">
        <f t="shared" si="11"/>
        <v>-17.661679309506976</v>
      </c>
      <c r="AQ8">
        <f t="shared" si="12"/>
        <v>-57.100594600527586</v>
      </c>
      <c r="AR8">
        <f t="shared" si="13"/>
        <v>-74.762273910034565</v>
      </c>
      <c r="AS8">
        <f t="shared" si="14"/>
        <v>-46.066972644249972</v>
      </c>
      <c r="AT8">
        <f t="shared" si="15"/>
        <v>4.1402915905312003</v>
      </c>
      <c r="AU8">
        <f t="shared" si="16"/>
        <v>-116.68895496375335</v>
      </c>
      <c r="AW8">
        <v>5</v>
      </c>
      <c r="AX8">
        <f>IF(Z8&gt;0, (R8*SUMPRODUCT(K8:$K$98, X8:$X$98)-K8*$AZ$3)/Z8, 0)</f>
        <v>336.52963388449018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1.661898E-3</v>
      </c>
      <c r="Q9" s="5">
        <f t="shared" si="30"/>
        <v>25</v>
      </c>
      <c r="R9">
        <f t="shared" si="0"/>
        <v>50000</v>
      </c>
      <c r="S9">
        <f t="shared" si="1"/>
        <v>401.53123706755395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317.64281982991429</v>
      </c>
      <c r="AC9">
        <f t="shared" si="27"/>
        <v>374.5765669474406</v>
      </c>
      <c r="AE9">
        <f t="shared" si="2"/>
        <v>0</v>
      </c>
      <c r="AF9">
        <f t="shared" si="3"/>
        <v>0</v>
      </c>
      <c r="AG9">
        <f t="shared" si="4"/>
        <v>-23.321757584978471</v>
      </c>
      <c r="AH9">
        <f t="shared" si="5"/>
        <v>-78.431423838723063</v>
      </c>
      <c r="AI9">
        <f t="shared" si="6"/>
        <v>-101.75318142370153</v>
      </c>
      <c r="AJ9">
        <f t="shared" si="7"/>
        <v>-56.933747117526309</v>
      </c>
      <c r="AK9">
        <f t="shared" si="28"/>
        <v>7.0834348822070892</v>
      </c>
      <c r="AL9">
        <f t="shared" si="8"/>
        <v>-151.60349365902076</v>
      </c>
      <c r="AN9">
        <f t="shared" si="9"/>
        <v>0</v>
      </c>
      <c r="AO9">
        <f t="shared" si="10"/>
        <v>0</v>
      </c>
      <c r="AP9">
        <f t="shared" si="11"/>
        <v>-16.278756511135683</v>
      </c>
      <c r="AQ9">
        <f t="shared" si="12"/>
        <v>-54.745704599666183</v>
      </c>
      <c r="AR9">
        <f t="shared" si="13"/>
        <v>-71.024461110801866</v>
      </c>
      <c r="AS9">
        <f t="shared" si="14"/>
        <v>-39.740169805630003</v>
      </c>
      <c r="AT9">
        <f t="shared" si="15"/>
        <v>4.9442890952697773</v>
      </c>
      <c r="AU9">
        <f t="shared" si="16"/>
        <v>-105.82034182116209</v>
      </c>
      <c r="AW9">
        <v>6</v>
      </c>
      <c r="AX9">
        <f>IF(Z9&gt;0, (R9*SUMPRODUCT(K9:$K$98, X9:$X$98)-K9*$AZ$3)/Z9, 0)</f>
        <v>401.53123706755395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1.7364850000000001E-3</v>
      </c>
      <c r="Q10" s="5">
        <f t="shared" si="30"/>
        <v>25</v>
      </c>
      <c r="R10">
        <f t="shared" si="0"/>
        <v>50000</v>
      </c>
      <c r="S10">
        <f t="shared" si="1"/>
        <v>435.0303947767037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374.5765669474406</v>
      </c>
      <c r="AC10">
        <f t="shared" si="27"/>
        <v>401.06395461196826</v>
      </c>
      <c r="AE10">
        <f t="shared" si="2"/>
        <v>0</v>
      </c>
      <c r="AF10">
        <f t="shared" si="3"/>
        <v>0</v>
      </c>
      <c r="AG10">
        <f t="shared" si="4"/>
        <v>-23.048042126908737</v>
      </c>
      <c r="AH10">
        <f t="shared" si="5"/>
        <v>-80.995764439902686</v>
      </c>
      <c r="AI10">
        <f t="shared" si="6"/>
        <v>-104.04380656681143</v>
      </c>
      <c r="AJ10">
        <f t="shared" si="7"/>
        <v>-26.48738766452766</v>
      </c>
      <c r="AK10">
        <f t="shared" si="28"/>
        <v>1.6106792378739945</v>
      </c>
      <c r="AL10">
        <f t="shared" si="8"/>
        <v>-128.9205149934651</v>
      </c>
      <c r="AN10">
        <f t="shared" si="9"/>
        <v>0</v>
      </c>
      <c r="AO10">
        <f t="shared" si="10"/>
        <v>0</v>
      </c>
      <c r="AP10">
        <f t="shared" si="11"/>
        <v>-15.259130351440849</v>
      </c>
      <c r="AQ10">
        <f t="shared" si="12"/>
        <v>-53.623857536259976</v>
      </c>
      <c r="AR10">
        <f t="shared" si="13"/>
        <v>-68.882987887700835</v>
      </c>
      <c r="AS10">
        <f t="shared" si="14"/>
        <v>-17.536175038933031</v>
      </c>
      <c r="AT10">
        <f t="shared" si="15"/>
        <v>1.066362353459265</v>
      </c>
      <c r="AU10">
        <f t="shared" si="16"/>
        <v>-85.352800573174605</v>
      </c>
      <c r="AW10">
        <v>7</v>
      </c>
      <c r="AX10">
        <f>IF(Z10&gt;0, (R10*SUMPRODUCT(K10:$K$98, X10:$X$98)-K10*$AZ$3)/Z10, 0)</f>
        <v>435.0303947767037</v>
      </c>
    </row>
    <row r="11" spans="1:52" x14ac:dyDescent="0.25">
      <c r="A11" t="s">
        <v>33</v>
      </c>
      <c r="C11" s="25">
        <f>AU91</f>
        <v>878.84298198359954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1.8096469999999999E-3</v>
      </c>
      <c r="Q11" s="5">
        <f t="shared" si="30"/>
        <v>25</v>
      </c>
      <c r="R11">
        <f t="shared" si="0"/>
        <v>50000</v>
      </c>
      <c r="S11">
        <f t="shared" si="1"/>
        <v>461.9434242910076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401.06395461196826</v>
      </c>
      <c r="AC11">
        <f t="shared" si="27"/>
        <v>420.84621892025029</v>
      </c>
      <c r="AE11">
        <f t="shared" si="2"/>
        <v>0</v>
      </c>
      <c r="AF11">
        <f t="shared" si="3"/>
        <v>0</v>
      </c>
      <c r="AG11">
        <f t="shared" si="4"/>
        <v>-22.775852885348815</v>
      </c>
      <c r="AH11">
        <f t="shared" si="5"/>
        <v>-83.417640581668039</v>
      </c>
      <c r="AI11">
        <f t="shared" si="6"/>
        <v>-106.19349346701685</v>
      </c>
      <c r="AJ11">
        <f t="shared" si="7"/>
        <v>-19.782264308282038</v>
      </c>
      <c r="AK11">
        <f t="shared" si="28"/>
        <v>0.64170232737914923</v>
      </c>
      <c r="AL11">
        <f t="shared" si="8"/>
        <v>-125.33405544791974</v>
      </c>
      <c r="AN11">
        <f t="shared" si="9"/>
        <v>0</v>
      </c>
      <c r="AO11">
        <f t="shared" si="10"/>
        <v>0</v>
      </c>
      <c r="AP11">
        <f t="shared" si="11"/>
        <v>-14.339031388801205</v>
      </c>
      <c r="AQ11">
        <f t="shared" si="12"/>
        <v>-52.517382014252341</v>
      </c>
      <c r="AR11">
        <f t="shared" si="13"/>
        <v>-66.856413403053551</v>
      </c>
      <c r="AS11">
        <f t="shared" si="14"/>
        <v>-12.45435287477155</v>
      </c>
      <c r="AT11">
        <f t="shared" si="15"/>
        <v>0.40399759608894609</v>
      </c>
      <c r="AU11">
        <f t="shared" si="16"/>
        <v>-78.906768681736153</v>
      </c>
      <c r="AW11">
        <v>8</v>
      </c>
      <c r="AX11">
        <f>IF(Z11&gt;0, (R11*SUMPRODUCT(K11:$K$98, X11:$X$98)-K11*$AZ$3)/Z11, 0)</f>
        <v>461.9434242910076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1.8942099999999999E-3</v>
      </c>
      <c r="Q12" s="5">
        <f t="shared" si="30"/>
        <v>25</v>
      </c>
      <c r="R12">
        <f t="shared" si="0"/>
        <v>50000</v>
      </c>
      <c r="S12">
        <f t="shared" si="1"/>
        <v>513.92852241452238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420.84621892025029</v>
      </c>
      <c r="AC12">
        <f t="shared" si="27"/>
        <v>462.6374713591008</v>
      </c>
      <c r="AE12">
        <f t="shared" si="2"/>
        <v>0</v>
      </c>
      <c r="AF12">
        <f t="shared" si="3"/>
        <v>0</v>
      </c>
      <c r="AG12">
        <f t="shared" si="4"/>
        <v>-22.504952108201369</v>
      </c>
      <c r="AH12">
        <f t="shared" si="5"/>
        <v>-86.284496587913154</v>
      </c>
      <c r="AI12">
        <f t="shared" si="6"/>
        <v>-108.78944869611452</v>
      </c>
      <c r="AJ12">
        <f t="shared" si="7"/>
        <v>-41.791252438850506</v>
      </c>
      <c r="AK12">
        <f t="shared" si="28"/>
        <v>8.8377705973252567</v>
      </c>
      <c r="AL12">
        <f t="shared" si="8"/>
        <v>-141.74293053763975</v>
      </c>
      <c r="AN12">
        <f t="shared" si="9"/>
        <v>0</v>
      </c>
      <c r="AO12">
        <f t="shared" si="10"/>
        <v>0</v>
      </c>
      <c r="AP12">
        <f t="shared" si="11"/>
        <v>-13.22920629156509</v>
      </c>
      <c r="AQ12">
        <f t="shared" si="12"/>
        <v>-50.721076838433483</v>
      </c>
      <c r="AR12">
        <f t="shared" si="13"/>
        <v>-63.950283129998574</v>
      </c>
      <c r="AS12">
        <f t="shared" si="14"/>
        <v>-24.56637530434682</v>
      </c>
      <c r="AT12">
        <f t="shared" si="15"/>
        <v>5.1951539300071152</v>
      </c>
      <c r="AU12">
        <f t="shared" si="16"/>
        <v>-83.321504504338264</v>
      </c>
      <c r="AW12">
        <v>9</v>
      </c>
      <c r="AX12">
        <f>IF(Z12&gt;0, (R12*SUMPRODUCT(K12:$K$98, X12:$X$98)-K12*$AZ$3)/Z12, 0)</f>
        <v>513.92852241452238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1.9849490000000002E-3</v>
      </c>
      <c r="Q13" s="5">
        <f t="shared" si="30"/>
        <v>25</v>
      </c>
      <c r="R13">
        <f t="shared" si="0"/>
        <v>50000</v>
      </c>
      <c r="S13">
        <f t="shared" si="1"/>
        <v>623.14760438476617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462.6374713591008</v>
      </c>
      <c r="AC13">
        <f t="shared" si="27"/>
        <v>554.23324731709977</v>
      </c>
      <c r="AE13">
        <f t="shared" si="2"/>
        <v>0</v>
      </c>
      <c r="AF13">
        <f t="shared" si="3"/>
        <v>0</v>
      </c>
      <c r="AG13">
        <f t="shared" si="4"/>
        <v>-22.235231404937135</v>
      </c>
      <c r="AH13">
        <f t="shared" si="5"/>
        <v>-89.342364364444407</v>
      </c>
      <c r="AI13">
        <f t="shared" si="6"/>
        <v>-111.57759576938155</v>
      </c>
      <c r="AJ13">
        <f t="shared" si="7"/>
        <v>-91.595775957998967</v>
      </c>
      <c r="AK13">
        <f t="shared" si="28"/>
        <v>32.384622995137057</v>
      </c>
      <c r="AL13">
        <f t="shared" si="8"/>
        <v>-170.78874873224348</v>
      </c>
      <c r="AN13">
        <f t="shared" si="9"/>
        <v>0</v>
      </c>
      <c r="AO13">
        <f t="shared" si="10"/>
        <v>0</v>
      </c>
      <c r="AP13">
        <f t="shared" si="11"/>
        <v>-11.670227615044825</v>
      </c>
      <c r="AQ13">
        <f t="shared" si="12"/>
        <v>-46.891606784349705</v>
      </c>
      <c r="AR13">
        <f t="shared" si="13"/>
        <v>-58.561834399394527</v>
      </c>
      <c r="AS13">
        <f t="shared" si="14"/>
        <v>-48.074316589713966</v>
      </c>
      <c r="AT13">
        <f t="shared" si="15"/>
        <v>16.997166105352374</v>
      </c>
      <c r="AU13">
        <f t="shared" si="16"/>
        <v>-89.638984883756137</v>
      </c>
      <c r="AW13">
        <v>10</v>
      </c>
      <c r="AX13">
        <f>IF(Z13&gt;0, (R13*SUMPRODUCT(K13:$K$98, X13:$X$98)-K13*$AZ$3)/Z13, 0)</f>
        <v>623.14760438476617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2.0842399999999998E-3</v>
      </c>
      <c r="Q14" s="5">
        <f t="shared" si="30"/>
        <v>25</v>
      </c>
      <c r="R14">
        <f t="shared" si="0"/>
        <v>50000</v>
      </c>
      <c r="S14">
        <f t="shared" si="1"/>
        <v>722.0190209005483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554.23324731709977</v>
      </c>
      <c r="AC14">
        <f t="shared" si="27"/>
        <v>634.4102591009937</v>
      </c>
      <c r="AE14">
        <f t="shared" si="2"/>
        <v>0</v>
      </c>
      <c r="AF14">
        <f t="shared" si="3"/>
        <v>0</v>
      </c>
      <c r="AG14">
        <f t="shared" si="4"/>
        <v>-21.966535532184338</v>
      </c>
      <c r="AH14">
        <f t="shared" si="5"/>
        <v>-92.687117406852352</v>
      </c>
      <c r="AI14">
        <f t="shared" si="6"/>
        <v>-114.65365293903669</v>
      </c>
      <c r="AJ14">
        <f t="shared" si="7"/>
        <v>-80.177011783893931</v>
      </c>
      <c r="AK14">
        <f t="shared" si="28"/>
        <v>38.796327312196986</v>
      </c>
      <c r="AL14">
        <f t="shared" si="8"/>
        <v>-156.03433741073366</v>
      </c>
      <c r="AN14">
        <f t="shared" si="9"/>
        <v>0</v>
      </c>
      <c r="AO14">
        <f t="shared" si="10"/>
        <v>0</v>
      </c>
      <c r="AP14">
        <f t="shared" si="11"/>
        <v>-10.293930164008923</v>
      </c>
      <c r="AQ14">
        <f t="shared" si="12"/>
        <v>-43.434920007823258</v>
      </c>
      <c r="AR14">
        <f t="shared" si="13"/>
        <v>-53.728850171832178</v>
      </c>
      <c r="AS14">
        <f t="shared" si="14"/>
        <v>-37.572450095877898</v>
      </c>
      <c r="AT14">
        <f t="shared" si="15"/>
        <v>18.180685952350313</v>
      </c>
      <c r="AU14">
        <f t="shared" si="16"/>
        <v>-73.120614315359774</v>
      </c>
      <c r="AW14">
        <v>11</v>
      </c>
      <c r="AX14">
        <f>IF(Z14&gt;0, (R14*SUMPRODUCT(K14:$K$98, X14:$X$98)-K14*$AZ$3)/Z14, 0)</f>
        <v>722.0190209005483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2.1892320000000002E-3</v>
      </c>
      <c r="Q15" s="5">
        <f t="shared" si="30"/>
        <v>25</v>
      </c>
      <c r="R15">
        <f t="shared" si="0"/>
        <v>50000</v>
      </c>
      <c r="S15">
        <f t="shared" si="1"/>
        <v>811.60029729850442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634.4102591009937</v>
      </c>
      <c r="AC15">
        <f t="shared" si="27"/>
        <v>704.42946281481602</v>
      </c>
      <c r="AE15">
        <f t="shared" si="2"/>
        <v>0</v>
      </c>
      <c r="AF15">
        <f t="shared" si="3"/>
        <v>0</v>
      </c>
      <c r="AG15">
        <f t="shared" si="4"/>
        <v>-21.698780334346303</v>
      </c>
      <c r="AH15">
        <f t="shared" si="5"/>
        <v>-96.179685032389969</v>
      </c>
      <c r="AI15">
        <f t="shared" si="6"/>
        <v>-117.87846536673626</v>
      </c>
      <c r="AJ15">
        <f t="shared" si="7"/>
        <v>-70.019203713822321</v>
      </c>
      <c r="AK15">
        <f t="shared" si="28"/>
        <v>44.408718137069563</v>
      </c>
      <c r="AL15">
        <f t="shared" si="8"/>
        <v>-143.48895094348902</v>
      </c>
      <c r="AN15">
        <f t="shared" si="9"/>
        <v>0</v>
      </c>
      <c r="AO15">
        <f t="shared" si="10"/>
        <v>0</v>
      </c>
      <c r="AP15">
        <f t="shared" si="11"/>
        <v>-9.0789777330785899</v>
      </c>
      <c r="AQ15">
        <f t="shared" si="12"/>
        <v>-40.242502358595679</v>
      </c>
      <c r="AR15">
        <f t="shared" si="13"/>
        <v>-49.321480091674267</v>
      </c>
      <c r="AS15">
        <f t="shared" si="14"/>
        <v>-29.296706156311146</v>
      </c>
      <c r="AT15">
        <f t="shared" si="15"/>
        <v>18.581033445590862</v>
      </c>
      <c r="AU15">
        <f t="shared" si="16"/>
        <v>-60.037152802394552</v>
      </c>
      <c r="AW15">
        <v>12</v>
      </c>
      <c r="AX15">
        <f>IF(Z15&gt;0, (R15*SUMPRODUCT(K15:$K$98, X15:$X$98)-K15*$AZ$3)/Z15, 0)</f>
        <v>811.60029729850442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2.8741389999999999E-3</v>
      </c>
      <c r="Q16" s="5">
        <f t="shared" si="30"/>
        <v>25</v>
      </c>
      <c r="R16">
        <f t="shared" si="0"/>
        <v>50000</v>
      </c>
      <c r="S16">
        <f t="shared" si="1"/>
        <v>893.44742664977696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704.42946281481602</v>
      </c>
      <c r="AC16">
        <f t="shared" si="27"/>
        <v>765.48528520768991</v>
      </c>
      <c r="AE16">
        <f t="shared" si="2"/>
        <v>0</v>
      </c>
      <c r="AF16">
        <f t="shared" si="3"/>
        <v>0</v>
      </c>
      <c r="AG16">
        <f t="shared" si="4"/>
        <v>-21.419427220191462</v>
      </c>
      <c r="AH16">
        <f t="shared" si="5"/>
        <v>-124.73062162275548</v>
      </c>
      <c r="AI16">
        <f t="shared" si="6"/>
        <v>-146.15004884294694</v>
      </c>
      <c r="AJ16">
        <f t="shared" si="7"/>
        <v>-61.055822392873893</v>
      </c>
      <c r="AK16">
        <f t="shared" si="28"/>
        <v>49.310062397037129</v>
      </c>
      <c r="AL16">
        <f t="shared" si="8"/>
        <v>-157.89580883878369</v>
      </c>
      <c r="AN16">
        <f t="shared" si="9"/>
        <v>0</v>
      </c>
      <c r="AO16">
        <f t="shared" si="10"/>
        <v>0</v>
      </c>
      <c r="AP16">
        <f t="shared" si="11"/>
        <v>-8.0018693855044916</v>
      </c>
      <c r="AQ16">
        <f t="shared" si="12"/>
        <v>-46.596864254951363</v>
      </c>
      <c r="AR16">
        <f t="shared" si="13"/>
        <v>-54.598733640455855</v>
      </c>
      <c r="AS16">
        <f t="shared" si="14"/>
        <v>-22.809233458483217</v>
      </c>
      <c r="AT16">
        <f t="shared" si="15"/>
        <v>18.421252568332715</v>
      </c>
      <c r="AU16">
        <f t="shared" si="16"/>
        <v>-58.986714530606349</v>
      </c>
      <c r="AW16">
        <v>13</v>
      </c>
      <c r="AX16">
        <f>IF(Z16&gt;0, (R16*SUMPRODUCT(K16:$K$98, X16:$X$98)-K16*$AZ$3)/Z16, 0)</f>
        <v>893.44742664977696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3.657909E-3</v>
      </c>
      <c r="Q17" s="5">
        <f t="shared" si="30"/>
        <v>25</v>
      </c>
      <c r="R17">
        <f t="shared" si="0"/>
        <v>50000</v>
      </c>
      <c r="S17">
        <f t="shared" si="1"/>
        <v>957.70560173167928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765.48528520768991</v>
      </c>
      <c r="AC17">
        <f t="shared" si="27"/>
        <v>809.33335376655054</v>
      </c>
      <c r="AE17">
        <f t="shared" si="2"/>
        <v>0</v>
      </c>
      <c r="AF17">
        <f t="shared" si="3"/>
        <v>0</v>
      </c>
      <c r="AG17">
        <f t="shared" si="4"/>
        <v>-21.126882632385964</v>
      </c>
      <c r="AH17">
        <f t="shared" si="5"/>
        <v>-156.70063120716665</v>
      </c>
      <c r="AI17">
        <f t="shared" si="6"/>
        <v>-177.82751383955261</v>
      </c>
      <c r="AJ17">
        <f t="shared" si="7"/>
        <v>-43.848068558860632</v>
      </c>
      <c r="AK17">
        <f t="shared" si="28"/>
        <v>53.583969964538298</v>
      </c>
      <c r="AL17">
        <f t="shared" si="8"/>
        <v>-168.09161243387496</v>
      </c>
      <c r="AN17">
        <f t="shared" si="9"/>
        <v>0</v>
      </c>
      <c r="AO17">
        <f t="shared" si="10"/>
        <v>0</v>
      </c>
      <c r="AP17">
        <f t="shared" si="11"/>
        <v>-7.046946947863737</v>
      </c>
      <c r="AQ17">
        <f t="shared" si="12"/>
        <v>-52.268053646538121</v>
      </c>
      <c r="AR17">
        <f t="shared" si="13"/>
        <v>-59.315000594401852</v>
      </c>
      <c r="AS17">
        <f t="shared" si="14"/>
        <v>-14.62567943776599</v>
      </c>
      <c r="AT17">
        <f t="shared" si="15"/>
        <v>17.873124027166551</v>
      </c>
      <c r="AU17">
        <f t="shared" si="16"/>
        <v>-56.0675560050013</v>
      </c>
      <c r="AW17">
        <v>14</v>
      </c>
      <c r="AX17">
        <f>IF(Z17&gt;0, (R17*SUMPRODUCT(K17:$K$98, X17:$X$98)-K17*$AZ$3)/Z17, 0)</f>
        <v>957.70560173167928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4.4868319999999996E-3</v>
      </c>
      <c r="Q18" s="5">
        <f t="shared" si="30"/>
        <v>25</v>
      </c>
      <c r="R18">
        <f t="shared" si="0"/>
        <v>50000</v>
      </c>
      <c r="S18">
        <f t="shared" si="1"/>
        <v>1005.9878319518218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809.33335376655054</v>
      </c>
      <c r="AC18">
        <f t="shared" si="27"/>
        <v>837.8197044180589</v>
      </c>
      <c r="AE18">
        <f t="shared" si="2"/>
        <v>0</v>
      </c>
      <c r="AF18">
        <f t="shared" si="3"/>
        <v>0</v>
      </c>
      <c r="AG18">
        <f t="shared" si="4"/>
        <v>-20.820821033006869</v>
      </c>
      <c r="AH18">
        <f t="shared" si="5"/>
        <v>-189.58554611046713</v>
      </c>
      <c r="AI18">
        <f t="shared" si="6"/>
        <v>-210.406367143474</v>
      </c>
      <c r="AJ18">
        <f t="shared" si="7"/>
        <v>-28.48635065150836</v>
      </c>
      <c r="AK18">
        <f t="shared" si="28"/>
        <v>56.653334763658542</v>
      </c>
      <c r="AL18">
        <f t="shared" si="8"/>
        <v>-182.23938303132383</v>
      </c>
      <c r="AN18">
        <f t="shared" si="9"/>
        <v>0</v>
      </c>
      <c r="AO18">
        <f t="shared" si="10"/>
        <v>0</v>
      </c>
      <c r="AP18">
        <f t="shared" si="11"/>
        <v>-6.2007669743902873</v>
      </c>
      <c r="AQ18">
        <f t="shared" si="12"/>
        <v>-56.461548335673825</v>
      </c>
      <c r="AR18">
        <f t="shared" si="13"/>
        <v>-62.662315310064109</v>
      </c>
      <c r="AS18">
        <f t="shared" si="14"/>
        <v>-8.4836818903901285</v>
      </c>
      <c r="AT18">
        <f t="shared" si="15"/>
        <v>16.872251417687654</v>
      </c>
      <c r="AU18">
        <f t="shared" si="16"/>
        <v>-54.273745782766589</v>
      </c>
      <c r="AW18">
        <v>15</v>
      </c>
      <c r="AX18">
        <f>IF(Z18&gt;0, (R18*SUMPRODUCT(K18:$K$98, X18:$X$98)-K18*$AZ$3)/Z18, 0)</f>
        <v>1005.9878319518218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5.3970320000000004E-3</v>
      </c>
      <c r="Q19" s="5">
        <f t="shared" si="30"/>
        <v>25</v>
      </c>
      <c r="R19">
        <f t="shared" si="0"/>
        <v>50000</v>
      </c>
      <c r="S19">
        <f t="shared" si="1"/>
        <v>1040.7929514477246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837.8197044180589</v>
      </c>
      <c r="AC19">
        <f t="shared" si="27"/>
        <v>853.46030277706961</v>
      </c>
      <c r="AE19">
        <f t="shared" si="2"/>
        <v>0</v>
      </c>
      <c r="AF19">
        <f t="shared" si="3"/>
        <v>0</v>
      </c>
      <c r="AG19">
        <f t="shared" si="4"/>
        <v>-20.500242185295388</v>
      </c>
      <c r="AH19">
        <f t="shared" si="5"/>
        <v>-224.74127476282226</v>
      </c>
      <c r="AI19">
        <f t="shared" si="6"/>
        <v>-245.24151694811763</v>
      </c>
      <c r="AJ19">
        <f t="shared" si="7"/>
        <v>-15.64059835901071</v>
      </c>
      <c r="AK19">
        <f t="shared" si="28"/>
        <v>58.647379309264132</v>
      </c>
      <c r="AL19">
        <f t="shared" si="8"/>
        <v>-202.23473599786422</v>
      </c>
      <c r="AN19">
        <f t="shared" si="9"/>
        <v>0</v>
      </c>
      <c r="AO19">
        <f t="shared" si="10"/>
        <v>0</v>
      </c>
      <c r="AP19">
        <f t="shared" si="11"/>
        <v>-5.4511549704116566</v>
      </c>
      <c r="AQ19">
        <f t="shared" si="12"/>
        <v>-59.760246045227774</v>
      </c>
      <c r="AR19">
        <f t="shared" si="13"/>
        <v>-65.211401015639424</v>
      </c>
      <c r="AS19">
        <f t="shared" si="14"/>
        <v>-4.1589423536707901</v>
      </c>
      <c r="AT19">
        <f t="shared" si="15"/>
        <v>15.594740312513357</v>
      </c>
      <c r="AU19">
        <f t="shared" si="16"/>
        <v>-53.775603056796868</v>
      </c>
      <c r="AW19">
        <v>16</v>
      </c>
      <c r="AX19">
        <f>IF(Z19&gt;0, (R19*SUMPRODUCT(K19:$K$98, X19:$X$98)-K19*$AZ$3)/Z19, 0)</f>
        <v>1040.7929514477246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6.3737730000000001E-3</v>
      </c>
      <c r="Q20" s="5">
        <f t="shared" si="30"/>
        <v>25</v>
      </c>
      <c r="R20">
        <f t="shared" si="0"/>
        <v>50000</v>
      </c>
      <c r="S20">
        <f t="shared" si="1"/>
        <v>1063.8420798120442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853.46030277706961</v>
      </c>
      <c r="AC20">
        <f t="shared" si="27"/>
        <v>858.07697342352435</v>
      </c>
      <c r="AE20">
        <f t="shared" si="2"/>
        <v>0</v>
      </c>
      <c r="AF20">
        <f t="shared" si="3"/>
        <v>0</v>
      </c>
      <c r="AG20">
        <f t="shared" si="4"/>
        <v>-20.164575873308337</v>
      </c>
      <c r="AH20">
        <f t="shared" si="5"/>
        <v>-261.32778026819352</v>
      </c>
      <c r="AI20">
        <f t="shared" si="6"/>
        <v>-281.49235614150189</v>
      </c>
      <c r="AJ20">
        <f t="shared" si="7"/>
        <v>-4.616670646454736</v>
      </c>
      <c r="AK20">
        <f t="shared" si="28"/>
        <v>59.74222119439488</v>
      </c>
      <c r="AL20">
        <f t="shared" si="8"/>
        <v>-226.36680559356174</v>
      </c>
      <c r="AN20">
        <f t="shared" si="9"/>
        <v>0</v>
      </c>
      <c r="AO20">
        <f t="shared" si="10"/>
        <v>0</v>
      </c>
      <c r="AP20">
        <f t="shared" si="11"/>
        <v>-4.7874098181592091</v>
      </c>
      <c r="AQ20">
        <f t="shared" si="12"/>
        <v>-62.043614945045746</v>
      </c>
      <c r="AR20">
        <f t="shared" si="13"/>
        <v>-66.831024763204965</v>
      </c>
      <c r="AS20">
        <f t="shared" si="14"/>
        <v>-1.0960753411779367</v>
      </c>
      <c r="AT20">
        <f t="shared" si="15"/>
        <v>14.183809176134208</v>
      </c>
      <c r="AU20">
        <f t="shared" si="16"/>
        <v>-53.74329092824869</v>
      </c>
      <c r="AW20">
        <v>17</v>
      </c>
      <c r="AX20">
        <f>IF(Z20&gt;0, (R20*SUMPRODUCT(K20:$K$98, X20:$X$98)-K20*$AZ$3)/Z20, 0)</f>
        <v>1063.8420798120442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7.4983330000000003E-3</v>
      </c>
      <c r="Q21" s="5">
        <f t="shared" si="30"/>
        <v>25</v>
      </c>
      <c r="R21">
        <f t="shared" si="0"/>
        <v>50000</v>
      </c>
      <c r="S21">
        <f t="shared" si="1"/>
        <v>1077.0295852572156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858.07697342352435</v>
      </c>
      <c r="AC21">
        <f t="shared" si="27"/>
        <v>853.51274838176619</v>
      </c>
      <c r="AE21">
        <f t="shared" si="2"/>
        <v>0</v>
      </c>
      <c r="AF21">
        <f t="shared" si="3"/>
        <v>0</v>
      </c>
      <c r="AG21">
        <f t="shared" si="4"/>
        <v>-19.811729409873426</v>
      </c>
      <c r="AH21">
        <f t="shared" si="5"/>
        <v>-302.40140940366348</v>
      </c>
      <c r="AI21">
        <f t="shared" si="6"/>
        <v>-322.21313881353689</v>
      </c>
      <c r="AJ21">
        <f t="shared" si="7"/>
        <v>4.5642250417581636</v>
      </c>
      <c r="AK21">
        <f t="shared" si="28"/>
        <v>60.065388139646707</v>
      </c>
      <c r="AL21">
        <f t="shared" si="8"/>
        <v>-257.58352563213202</v>
      </c>
      <c r="AN21">
        <f t="shared" si="9"/>
        <v>0</v>
      </c>
      <c r="AO21">
        <f t="shared" si="10"/>
        <v>0</v>
      </c>
      <c r="AP21">
        <f t="shared" si="11"/>
        <v>-4.1996768990657056</v>
      </c>
      <c r="AQ21">
        <f t="shared" si="12"/>
        <v>-64.102844685762861</v>
      </c>
      <c r="AR21">
        <f t="shared" si="13"/>
        <v>-68.302521584828554</v>
      </c>
      <c r="AS21">
        <f t="shared" si="14"/>
        <v>0.96752131393719798</v>
      </c>
      <c r="AT21">
        <f t="shared" si="15"/>
        <v>12.732620044657732</v>
      </c>
      <c r="AU21">
        <f t="shared" si="16"/>
        <v>-54.602380226233628</v>
      </c>
      <c r="AW21">
        <v>18</v>
      </c>
      <c r="AX21">
        <f>IF(Z21&gt;0, (R21*SUMPRODUCT(K21:$K$98, X21:$X$98)-K21*$AZ$3)/Z21, 0)</f>
        <v>1077.0295852572156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8.7783159999999995E-3</v>
      </c>
      <c r="Q22" s="5">
        <f t="shared" si="30"/>
        <v>25</v>
      </c>
      <c r="R22">
        <f t="shared" si="0"/>
        <v>50000</v>
      </c>
      <c r="S22">
        <f t="shared" si="1"/>
        <v>1081.2034813396533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853.51274838176619</v>
      </c>
      <c r="AC22">
        <f t="shared" si="27"/>
        <v>840.73078753822483</v>
      </c>
      <c r="AE22">
        <f t="shared" si="2"/>
        <v>0</v>
      </c>
      <c r="AF22">
        <f t="shared" si="3"/>
        <v>0</v>
      </c>
      <c r="AG22">
        <f t="shared" si="4"/>
        <v>-19.439698494508328</v>
      </c>
      <c r="AH22">
        <f t="shared" si="5"/>
        <v>-347.82724253272482</v>
      </c>
      <c r="AI22">
        <f t="shared" si="6"/>
        <v>-367.26694102723314</v>
      </c>
      <c r="AJ22">
        <f t="shared" si="7"/>
        <v>12.781960843541356</v>
      </c>
      <c r="AK22">
        <f t="shared" si="28"/>
        <v>59.745892386723639</v>
      </c>
      <c r="AL22">
        <f t="shared" si="8"/>
        <v>-294.73908779696814</v>
      </c>
      <c r="AN22">
        <f t="shared" si="9"/>
        <v>0</v>
      </c>
      <c r="AO22">
        <f t="shared" si="10"/>
        <v>0</v>
      </c>
      <c r="AP22">
        <f t="shared" si="11"/>
        <v>-3.6792982492474549</v>
      </c>
      <c r="AQ22">
        <f t="shared" si="12"/>
        <v>-65.832305210533676</v>
      </c>
      <c r="AR22">
        <f t="shared" si="13"/>
        <v>-69.511603459781128</v>
      </c>
      <c r="AS22">
        <f t="shared" si="14"/>
        <v>2.4192065616077696</v>
      </c>
      <c r="AT22">
        <f t="shared" si="15"/>
        <v>11.307940672037615</v>
      </c>
      <c r="AU22">
        <f t="shared" si="16"/>
        <v>-55.784456226135745</v>
      </c>
      <c r="AW22">
        <v>19</v>
      </c>
      <c r="AX22">
        <f>IF(Z22&gt;0, (R22*SUMPRODUCT(K22:$K$98, X22:$X$98)-K22*$AZ$3)/Z22, 0)</f>
        <v>1081.2034813396533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1.019566E-2</v>
      </c>
      <c r="Q23" s="5">
        <f t="shared" si="30"/>
        <v>25</v>
      </c>
      <c r="R23">
        <f t="shared" si="0"/>
        <v>50000</v>
      </c>
      <c r="S23">
        <f t="shared" si="1"/>
        <v>1077.2252192867347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840.73078753822483</v>
      </c>
      <c r="AC23">
        <f t="shared" si="27"/>
        <v>820.72070004395994</v>
      </c>
      <c r="AE23">
        <f t="shared" si="2"/>
        <v>0</v>
      </c>
      <c r="AF23">
        <f t="shared" si="3"/>
        <v>0</v>
      </c>
      <c r="AG23">
        <f t="shared" si="4"/>
        <v>-19.047100953210727</v>
      </c>
      <c r="AH23">
        <f t="shared" si="5"/>
        <v>-396.40111270503763</v>
      </c>
      <c r="AI23">
        <f t="shared" si="6"/>
        <v>-415.44821365824833</v>
      </c>
      <c r="AJ23">
        <f t="shared" si="7"/>
        <v>20.010087494264894</v>
      </c>
      <c r="AK23">
        <f t="shared" si="28"/>
        <v>58.851155127675746</v>
      </c>
      <c r="AL23">
        <f t="shared" si="8"/>
        <v>-336.58697103630772</v>
      </c>
      <c r="AN23">
        <f t="shared" si="9"/>
        <v>0</v>
      </c>
      <c r="AO23">
        <f t="shared" si="10"/>
        <v>0</v>
      </c>
      <c r="AP23">
        <f t="shared" si="11"/>
        <v>-3.2187432078277305</v>
      </c>
      <c r="AQ23">
        <f t="shared" si="12"/>
        <v>-66.987274978432694</v>
      </c>
      <c r="AR23">
        <f t="shared" si="13"/>
        <v>-70.206018186260422</v>
      </c>
      <c r="AS23">
        <f t="shared" si="14"/>
        <v>3.3814769695619606</v>
      </c>
      <c r="AT23">
        <f t="shared" si="15"/>
        <v>9.9451751899330993</v>
      </c>
      <c r="AU23">
        <f t="shared" si="16"/>
        <v>-56.879366026765368</v>
      </c>
      <c r="AW23">
        <v>20</v>
      </c>
      <c r="AX23">
        <f>IF(Z23&gt;0, (R23*SUMPRODUCT(K23:$K$98, X23:$X$98)-K23*$AZ$3)/Z23, 0)</f>
        <v>1077.2252192867347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0.15088269186957079</v>
      </c>
      <c r="L24" s="2">
        <v>21</v>
      </c>
      <c r="M24" s="8">
        <v>1.1804551E-2</v>
      </c>
      <c r="Q24" s="5">
        <f t="shared" si="30"/>
        <v>25</v>
      </c>
      <c r="R24">
        <f t="shared" si="0"/>
        <v>50000</v>
      </c>
      <c r="S24">
        <f t="shared" si="1"/>
        <v>1066.2505151129963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820.72070004395994</v>
      </c>
      <c r="AC24">
        <f t="shared" si="27"/>
        <v>794.64611945505351</v>
      </c>
      <c r="AE24">
        <f t="shared" si="2"/>
        <v>0</v>
      </c>
      <c r="AF24">
        <f t="shared" si="3"/>
        <v>0</v>
      </c>
      <c r="AG24">
        <f t="shared" si="4"/>
        <v>-18.631787469074297</v>
      </c>
      <c r="AH24">
        <f t="shared" si="5"/>
        <v>-449.6849492086493</v>
      </c>
      <c r="AI24">
        <f t="shared" ref="AI24:AI69" si="39">SUM(AE24:AH24)</f>
        <v>-468.31673667772361</v>
      </c>
      <c r="AJ24">
        <f t="shared" si="7"/>
        <v>26.074580588906429</v>
      </c>
      <c r="AK24">
        <f t="shared" si="28"/>
        <v>57.450449003077203</v>
      </c>
      <c r="AL24">
        <f t="shared" ref="AL24:AL69" si="40">SUM(AI24:AK24)</f>
        <v>-384.79170708573997</v>
      </c>
      <c r="AN24">
        <f t="shared" si="9"/>
        <v>0</v>
      </c>
      <c r="AO24">
        <f t="shared" si="10"/>
        <v>0</v>
      </c>
      <c r="AP24">
        <f t="shared" si="11"/>
        <v>-2.8112142476756672</v>
      </c>
      <c r="AQ24">
        <f t="shared" si="12"/>
        <v>-67.84967562983222</v>
      </c>
      <c r="AR24">
        <f t="shared" si="13"/>
        <v>-70.660889877507898</v>
      </c>
      <c r="AS24">
        <f t="shared" si="14"/>
        <v>3.9342029086242603</v>
      </c>
      <c r="AT24">
        <f t="shared" si="15"/>
        <v>8.6682783946997883</v>
      </c>
      <c r="AU24">
        <f t="shared" si="16"/>
        <v>-58.058408574183844</v>
      </c>
      <c r="AW24">
        <v>21</v>
      </c>
      <c r="AX24">
        <f>IF(Z24&gt;0, (R24*SUMPRODUCT(K24:$K$98, X24:$X$98)-K24*$AZ$3)/Z24, 0)</f>
        <v>1066.2505151129963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1.3628751999999999E-2</v>
      </c>
      <c r="Q25" s="5">
        <f t="shared" si="30"/>
        <v>25</v>
      </c>
      <c r="R25">
        <f t="shared" si="0"/>
        <v>50000</v>
      </c>
      <c r="S25">
        <f t="shared" si="1"/>
        <v>1049.0117505083513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794.64611945505351</v>
      </c>
      <c r="AC25">
        <f t="shared" si="27"/>
        <v>763.32563524444106</v>
      </c>
      <c r="AE25">
        <f t="shared" si="2"/>
        <v>0</v>
      </c>
      <c r="AF25">
        <f t="shared" si="3"/>
        <v>0</v>
      </c>
      <c r="AG25">
        <f t="shared" si="4"/>
        <v>-18.191541583650832</v>
      </c>
      <c r="AH25">
        <f t="shared" si="5"/>
        <v>-507.85602146544244</v>
      </c>
      <c r="AI25">
        <f t="shared" si="39"/>
        <v>-526.04756304909324</v>
      </c>
      <c r="AJ25">
        <f t="shared" si="7"/>
        <v>31.320484210612449</v>
      </c>
      <c r="AK25">
        <f t="shared" si="28"/>
        <v>55.62522836185375</v>
      </c>
      <c r="AL25">
        <f t="shared" si="40"/>
        <v>-439.10185047662702</v>
      </c>
      <c r="AN25">
        <f t="shared" si="9"/>
        <v>0</v>
      </c>
      <c r="AO25">
        <f t="shared" si="10"/>
        <v>0</v>
      </c>
      <c r="AP25">
        <f t="shared" si="11"/>
        <v>-2.4507042530343504</v>
      </c>
      <c r="AQ25">
        <f t="shared" si="12"/>
        <v>-68.416681786496852</v>
      </c>
      <c r="AR25">
        <f t="shared" si="13"/>
        <v>-70.867386039531198</v>
      </c>
      <c r="AS25">
        <f t="shared" si="14"/>
        <v>4.2193919360317818</v>
      </c>
      <c r="AT25">
        <f t="shared" si="15"/>
        <v>7.4936465991929371</v>
      </c>
      <c r="AU25">
        <f t="shared" si="16"/>
        <v>-59.154347504306486</v>
      </c>
      <c r="AW25">
        <v>22</v>
      </c>
      <c r="AX25">
        <f>IF(Z25&gt;0, (R25*SUMPRODUCT(K25:$K$98, X25:$X$98)-K25*$AZ$3)/Z25, 0)</f>
        <v>1049.0117505083513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1.5530428000000001E-2</v>
      </c>
      <c r="Q26" s="5">
        <f t="shared" si="30"/>
        <v>25</v>
      </c>
      <c r="R26">
        <f t="shared" si="0"/>
        <v>50000</v>
      </c>
      <c r="S26">
        <f t="shared" si="1"/>
        <v>1026.005592294078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763.32563524444106</v>
      </c>
      <c r="AC26">
        <f t="shared" si="27"/>
        <v>727.52430293939005</v>
      </c>
      <c r="AE26">
        <f t="shared" si="2"/>
        <v>0</v>
      </c>
      <c r="AF26">
        <f t="shared" si="3"/>
        <v>0</v>
      </c>
      <c r="AG26">
        <f t="shared" si="4"/>
        <v>-17.72710374104043</v>
      </c>
      <c r="AH26">
        <f t="shared" si="5"/>
        <v>-565.04485354779047</v>
      </c>
      <c r="AI26">
        <f t="shared" si="39"/>
        <v>-582.77195728883089</v>
      </c>
      <c r="AJ26">
        <f t="shared" si="7"/>
        <v>35.801332305051005</v>
      </c>
      <c r="AK26">
        <f t="shared" si="28"/>
        <v>53.432794467110881</v>
      </c>
      <c r="AL26">
        <f t="shared" si="40"/>
        <v>-493.53783051666903</v>
      </c>
      <c r="AN26">
        <f t="shared" si="9"/>
        <v>0</v>
      </c>
      <c r="AO26">
        <f t="shared" si="10"/>
        <v>0</v>
      </c>
      <c r="AP26">
        <f t="shared" si="11"/>
        <v>-2.1322649326365744</v>
      </c>
      <c r="AQ26">
        <f t="shared" si="12"/>
        <v>-67.965153484006706</v>
      </c>
      <c r="AR26">
        <f t="shared" si="13"/>
        <v>-70.097418416643279</v>
      </c>
      <c r="AS26">
        <f t="shared" si="14"/>
        <v>4.3062829964151152</v>
      </c>
      <c r="AT26">
        <f t="shared" si="15"/>
        <v>6.4270438961345642</v>
      </c>
      <c r="AU26">
        <f t="shared" si="16"/>
        <v>-59.36409152409361</v>
      </c>
      <c r="AW26">
        <v>23</v>
      </c>
      <c r="AX26">
        <f>IF(Z26&gt;0, (R26*SUMPRODUCT(K26:$K$98, X26:$X$98)-K26*$AZ$3)/Z26, 0)</f>
        <v>1026.005592294078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1.7564712E-2</v>
      </c>
      <c r="Q27" s="5">
        <f t="shared" si="30"/>
        <v>25</v>
      </c>
      <c r="R27">
        <f t="shared" si="0"/>
        <v>50000</v>
      </c>
      <c r="S27">
        <f t="shared" si="1"/>
        <v>998.75503379512497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727.52430293939005</v>
      </c>
      <c r="AC27">
        <f t="shared" si="27"/>
        <v>688.67999720667433</v>
      </c>
      <c r="AE27">
        <f t="shared" si="2"/>
        <v>0</v>
      </c>
      <c r="AF27">
        <f t="shared" si="3"/>
        <v>0</v>
      </c>
      <c r="AG27">
        <f t="shared" si="4"/>
        <v>-17.238461231824527</v>
      </c>
      <c r="AH27">
        <f t="shared" si="5"/>
        <v>-622.74294361099544</v>
      </c>
      <c r="AI27">
        <f t="shared" si="39"/>
        <v>-639.98140484281998</v>
      </c>
      <c r="AJ27">
        <f t="shared" si="7"/>
        <v>38.844305732715725</v>
      </c>
      <c r="AK27">
        <f t="shared" si="28"/>
        <v>50.926701205757311</v>
      </c>
      <c r="AL27">
        <f t="shared" si="40"/>
        <v>-550.21039790434691</v>
      </c>
      <c r="AN27">
        <f t="shared" si="9"/>
        <v>0</v>
      </c>
      <c r="AO27">
        <f t="shared" si="10"/>
        <v>0</v>
      </c>
      <c r="AP27">
        <f t="shared" si="11"/>
        <v>-1.8513300570185245</v>
      </c>
      <c r="AQ27">
        <f t="shared" si="12"/>
        <v>-66.879677588322906</v>
      </c>
      <c r="AR27">
        <f t="shared" si="13"/>
        <v>-68.731007645341421</v>
      </c>
      <c r="AS27">
        <f t="shared" si="14"/>
        <v>4.1716966369498998</v>
      </c>
      <c r="AT27">
        <f t="shared" si="15"/>
        <v>5.4692893628442016</v>
      </c>
      <c r="AU27">
        <f t="shared" si="16"/>
        <v>-59.090021645547317</v>
      </c>
      <c r="AW27">
        <v>24</v>
      </c>
      <c r="AX27">
        <f>IF(Z27&gt;0, (R27*SUMPRODUCT(K27:$K$98, X27:$X$98)-K27*$AZ$3)/Z27, 0)</f>
        <v>998.75503379512497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1.9807176999999999E-2</v>
      </c>
      <c r="Q28" s="5">
        <f t="shared" si="30"/>
        <v>25</v>
      </c>
      <c r="R28">
        <f t="shared" si="0"/>
        <v>50000</v>
      </c>
      <c r="S28">
        <f t="shared" si="1"/>
        <v>968.33386389272903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688.67999720667433</v>
      </c>
      <c r="AC28">
        <f t="shared" si="27"/>
        <v>647.80107653914706</v>
      </c>
      <c r="AE28">
        <f t="shared" si="2"/>
        <v>0</v>
      </c>
      <c r="AF28">
        <f t="shared" si="3"/>
        <v>0</v>
      </c>
      <c r="AG28">
        <f t="shared" si="4"/>
        <v>-16.724631366679894</v>
      </c>
      <c r="AH28">
        <f t="shared" si="5"/>
        <v>-682.89050565277296</v>
      </c>
      <c r="AI28">
        <f t="shared" si="39"/>
        <v>-699.61513701945285</v>
      </c>
      <c r="AJ28">
        <f t="shared" si="7"/>
        <v>40.878920667527268</v>
      </c>
      <c r="AK28">
        <f t="shared" si="28"/>
        <v>48.207599804467208</v>
      </c>
      <c r="AL28">
        <f t="shared" si="40"/>
        <v>-610.52861654745834</v>
      </c>
      <c r="AN28">
        <f t="shared" si="9"/>
        <v>0</v>
      </c>
      <c r="AO28">
        <f t="shared" si="10"/>
        <v>0</v>
      </c>
      <c r="AP28">
        <f t="shared" si="11"/>
        <v>-1.6037027985031724</v>
      </c>
      <c r="AQ28">
        <f t="shared" si="12"/>
        <v>-65.481468079975016</v>
      </c>
      <c r="AR28">
        <f t="shared" si="13"/>
        <v>-67.085170878478195</v>
      </c>
      <c r="AS28">
        <f t="shared" si="14"/>
        <v>3.9198256772888671</v>
      </c>
      <c r="AT28">
        <f t="shared" si="15"/>
        <v>4.6225630341586683</v>
      </c>
      <c r="AU28">
        <f t="shared" si="16"/>
        <v>-58.542782167030651</v>
      </c>
      <c r="AW28">
        <v>25</v>
      </c>
      <c r="AX28">
        <f>IF(Z28&gt;0, (R28*SUMPRODUCT(K28:$K$98, X28:$X$98)-K28*$AZ$3)/Z28, 0)</f>
        <v>968.33386389272903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2.2489294999999999E-2</v>
      </c>
      <c r="Q29" s="5">
        <f t="shared" si="30"/>
        <v>25</v>
      </c>
      <c r="R29">
        <f t="shared" si="0"/>
        <v>50000</v>
      </c>
      <c r="S29">
        <f t="shared" si="1"/>
        <v>935.54916971858154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647.80107653914706</v>
      </c>
      <c r="AC29">
        <f t="shared" si="27"/>
        <v>605.53456999559637</v>
      </c>
      <c r="AE29">
        <f t="shared" si="2"/>
        <v>0</v>
      </c>
      <c r="AF29">
        <f t="shared" si="3"/>
        <v>0</v>
      </c>
      <c r="AG29">
        <f t="shared" si="4"/>
        <v>-16.18125988444158</v>
      </c>
      <c r="AH29">
        <f t="shared" si="5"/>
        <v>-752.25033714303459</v>
      </c>
      <c r="AI29">
        <f t="shared" si="39"/>
        <v>-768.43159702747619</v>
      </c>
      <c r="AJ29">
        <f t="shared" si="7"/>
        <v>42.26650654355069</v>
      </c>
      <c r="AK29">
        <f t="shared" si="28"/>
        <v>45.346075357740297</v>
      </c>
      <c r="AL29">
        <f t="shared" si="40"/>
        <v>-680.81901512618515</v>
      </c>
      <c r="AN29">
        <f t="shared" si="9"/>
        <v>0</v>
      </c>
      <c r="AO29">
        <f t="shared" si="10"/>
        <v>0</v>
      </c>
      <c r="AP29">
        <f t="shared" si="11"/>
        <v>-1.3853568082056047</v>
      </c>
      <c r="AQ29">
        <f t="shared" si="12"/>
        <v>-64.403830942613212</v>
      </c>
      <c r="AR29">
        <f t="shared" si="13"/>
        <v>-65.789187750818812</v>
      </c>
      <c r="AS29">
        <f t="shared" si="14"/>
        <v>3.618642368847623</v>
      </c>
      <c r="AT29">
        <f t="shared" si="15"/>
        <v>3.8822993185253991</v>
      </c>
      <c r="AU29">
        <f t="shared" si="16"/>
        <v>-58.28824606344579</v>
      </c>
      <c r="AW29">
        <v>26</v>
      </c>
      <c r="AX29">
        <f>IF(Z29&gt;0, (R29*SUMPRODUCT(K29:$K$98, X29:$X$98)-K29*$AZ$3)/Z29, 0)</f>
        <v>935.54916971858154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2.5348699999999998E-2</v>
      </c>
      <c r="Q30" s="5">
        <f t="shared" si="30"/>
        <v>25</v>
      </c>
      <c r="R30">
        <f t="shared" si="0"/>
        <v>50000</v>
      </c>
      <c r="S30">
        <f t="shared" si="1"/>
        <v>899.87914473958426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605.53456999559637</v>
      </c>
      <c r="AC30">
        <f t="shared" si="27"/>
        <v>561.85838328193415</v>
      </c>
      <c r="AE30">
        <f t="shared" si="2"/>
        <v>0</v>
      </c>
      <c r="AF30">
        <f t="shared" si="3"/>
        <v>0</v>
      </c>
      <c r="AG30">
        <f t="shared" si="4"/>
        <v>-15.609273383164417</v>
      </c>
      <c r="AH30">
        <f t="shared" si="5"/>
        <v>-820.34780486548846</v>
      </c>
      <c r="AI30">
        <f t="shared" si="39"/>
        <v>-835.95707824865292</v>
      </c>
      <c r="AJ30">
        <f t="shared" si="7"/>
        <v>43.676186713662219</v>
      </c>
      <c r="AK30">
        <f t="shared" si="28"/>
        <v>42.38741989969175</v>
      </c>
      <c r="AL30">
        <f t="shared" si="40"/>
        <v>-749.89347163529897</v>
      </c>
      <c r="AN30">
        <f t="shared" si="9"/>
        <v>0</v>
      </c>
      <c r="AO30">
        <f t="shared" si="10"/>
        <v>0</v>
      </c>
      <c r="AP30">
        <f t="shared" si="11"/>
        <v>-1.1932020053565955</v>
      </c>
      <c r="AQ30">
        <f t="shared" si="12"/>
        <v>-62.708918078859654</v>
      </c>
      <c r="AR30">
        <f t="shared" si="13"/>
        <v>-63.90212008421625</v>
      </c>
      <c r="AS30">
        <f t="shared" si="14"/>
        <v>3.3386892710380507</v>
      </c>
      <c r="AT30">
        <f t="shared" si="15"/>
        <v>3.2401735292018441</v>
      </c>
      <c r="AU30">
        <f t="shared" si="16"/>
        <v>-57.323257283976361</v>
      </c>
      <c r="AW30">
        <v>27</v>
      </c>
      <c r="AX30">
        <f>IF(Z30&gt;0, (R30*SUMPRODUCT(K30:$K$98, X30:$X$98)-K30*$AZ$3)/Z30, 0)</f>
        <v>899.87914473958426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2.8197647999999999E-2</v>
      </c>
      <c r="Q31" s="5">
        <f t="shared" si="30"/>
        <v>25</v>
      </c>
      <c r="R31">
        <f t="shared" si="0"/>
        <v>50000</v>
      </c>
      <c r="S31">
        <f t="shared" si="1"/>
        <v>862.01134713565068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561.85838328193415</v>
      </c>
      <c r="AC31">
        <f t="shared" si="27"/>
        <v>517.65629040749468</v>
      </c>
      <c r="AE31">
        <f t="shared" si="2"/>
        <v>0</v>
      </c>
      <c r="AF31">
        <f t="shared" si="3"/>
        <v>0</v>
      </c>
      <c r="AG31">
        <f t="shared" si="4"/>
        <v>-15.013035852938533</v>
      </c>
      <c r="AH31">
        <f t="shared" si="5"/>
        <v>-880.28959278847879</v>
      </c>
      <c r="AI31">
        <f t="shared" si="39"/>
        <v>-895.3026286414173</v>
      </c>
      <c r="AJ31">
        <f t="shared" si="7"/>
        <v>44.202092874439472</v>
      </c>
      <c r="AK31">
        <f t="shared" si="28"/>
        <v>39.330086829735393</v>
      </c>
      <c r="AL31">
        <f t="shared" si="40"/>
        <v>-811.77044893724246</v>
      </c>
      <c r="AN31">
        <f t="shared" si="9"/>
        <v>0</v>
      </c>
      <c r="AO31">
        <f t="shared" si="10"/>
        <v>0</v>
      </c>
      <c r="AP31">
        <f t="shared" si="11"/>
        <v>-1.0246647278241874</v>
      </c>
      <c r="AQ31">
        <f t="shared" si="12"/>
        <v>-60.081232392748916</v>
      </c>
      <c r="AR31">
        <f t="shared" si="13"/>
        <v>-61.105897120573104</v>
      </c>
      <c r="AS31">
        <f t="shared" si="14"/>
        <v>3.0168665357301347</v>
      </c>
      <c r="AT31">
        <f t="shared" si="15"/>
        <v>2.684344000204625</v>
      </c>
      <c r="AU31">
        <f t="shared" si="16"/>
        <v>-55.404686584638348</v>
      </c>
      <c r="AW31">
        <v>28</v>
      </c>
      <c r="AX31">
        <f>IF(Z31&gt;0, (R31*SUMPRODUCT(K31:$K$98, X31:$X$98)-K31*$AZ$3)/Z31, 0)</f>
        <v>862.01134713565068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3.1331300999999999E-2</v>
      </c>
      <c r="Q32" s="5">
        <f t="shared" si="30"/>
        <v>25</v>
      </c>
      <c r="R32">
        <f t="shared" si="0"/>
        <v>50000</v>
      </c>
      <c r="S32">
        <f t="shared" si="1"/>
        <v>823.51589647857406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517.65629040749468</v>
      </c>
      <c r="AC32">
        <f t="shared" si="27"/>
        <v>474.09900909012089</v>
      </c>
      <c r="AE32">
        <f t="shared" si="2"/>
        <v>0</v>
      </c>
      <c r="AF32">
        <f t="shared" si="3"/>
        <v>0</v>
      </c>
      <c r="AG32">
        <f t="shared" si="4"/>
        <v>-14.39252754917694</v>
      </c>
      <c r="AH32">
        <f t="shared" si="5"/>
        <v>-940.75589046441792</v>
      </c>
      <c r="AI32">
        <f t="shared" si="39"/>
        <v>-955.14841801359489</v>
      </c>
      <c r="AJ32">
        <f t="shared" si="7"/>
        <v>43.557281317373793</v>
      </c>
      <c r="AK32">
        <f t="shared" si="28"/>
        <v>36.235940328524634</v>
      </c>
      <c r="AL32">
        <f t="shared" si="40"/>
        <v>-875.35519636769652</v>
      </c>
      <c r="AN32">
        <f t="shared" si="9"/>
        <v>0</v>
      </c>
      <c r="AO32">
        <f t="shared" si="10"/>
        <v>0</v>
      </c>
      <c r="AP32">
        <f t="shared" si="11"/>
        <v>-0.87706607279857407</v>
      </c>
      <c r="AQ32">
        <f t="shared" si="12"/>
        <v>-57.328712520611951</v>
      </c>
      <c r="AR32">
        <f t="shared" si="13"/>
        <v>-58.205778593410528</v>
      </c>
      <c r="AS32">
        <f t="shared" si="14"/>
        <v>2.6543366713233363</v>
      </c>
      <c r="AT32">
        <f t="shared" si="15"/>
        <v>2.208181555985282</v>
      </c>
      <c r="AU32">
        <f t="shared" si="16"/>
        <v>-53.343260366101916</v>
      </c>
      <c r="AW32">
        <v>29</v>
      </c>
      <c r="AX32">
        <f>IF(Z32&gt;0, (R32*SUMPRODUCT(K32:$K$98, X32:$X$98)-K32*$AZ$3)/Z32, 0)</f>
        <v>823.51589647857406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3.466458E-2</v>
      </c>
      <c r="Q33" s="5">
        <f t="shared" si="30"/>
        <v>25</v>
      </c>
      <c r="R33">
        <f t="shared" si="0"/>
        <v>50000</v>
      </c>
      <c r="S33">
        <f t="shared" si="1"/>
        <v>784.60638369581352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474.09900909012089</v>
      </c>
      <c r="AC33">
        <f t="shared" si="27"/>
        <v>431.52382431537973</v>
      </c>
      <c r="AE33">
        <f t="shared" si="2"/>
        <v>0</v>
      </c>
      <c r="AF33">
        <f t="shared" si="3"/>
        <v>0</v>
      </c>
      <c r="AG33">
        <f t="shared" si="4"/>
        <v>-13.749691351054521</v>
      </c>
      <c r="AH33">
        <f t="shared" si="5"/>
        <v>-997.82184526129595</v>
      </c>
      <c r="AI33">
        <f t="shared" si="39"/>
        <v>-1011.5715366123504</v>
      </c>
      <c r="AJ33">
        <f t="shared" si="7"/>
        <v>42.57518477474116</v>
      </c>
      <c r="AK33">
        <f t="shared" si="28"/>
        <v>33.186930636308468</v>
      </c>
      <c r="AL33">
        <f t="shared" si="40"/>
        <v>-935.80942120130078</v>
      </c>
      <c r="AN33">
        <f t="shared" si="9"/>
        <v>0</v>
      </c>
      <c r="AO33">
        <f t="shared" si="10"/>
        <v>0</v>
      </c>
      <c r="AP33">
        <f t="shared" si="11"/>
        <v>-0.74811811162926445</v>
      </c>
      <c r="AQ33">
        <f t="shared" si="12"/>
        <v>-54.29129829609284</v>
      </c>
      <c r="AR33">
        <f t="shared" si="13"/>
        <v>-55.039416407722108</v>
      </c>
      <c r="AS33">
        <f t="shared" si="14"/>
        <v>2.3165077689910154</v>
      </c>
      <c r="AT33">
        <f t="shared" si="15"/>
        <v>1.8056946330291501</v>
      </c>
      <c r="AU33">
        <f t="shared" si="16"/>
        <v>-50.917214005701936</v>
      </c>
      <c r="AW33">
        <v>30</v>
      </c>
      <c r="AX33">
        <f>IF(Z33&gt;0, (R33*SUMPRODUCT(K33:$K$98, X33:$X$98)-K33*$AZ$3)/Z33, 0)</f>
        <v>784.60638369581352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3.8375247000000001E-2</v>
      </c>
      <c r="Q34" s="5">
        <f t="shared" si="30"/>
        <v>25</v>
      </c>
      <c r="R34">
        <f t="shared" si="0"/>
        <v>50000</v>
      </c>
      <c r="S34">
        <f t="shared" si="1"/>
        <v>745.92824940176013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431.52382431537973</v>
      </c>
      <c r="AC34">
        <f t="shared" si="27"/>
        <v>390.40531864952851</v>
      </c>
      <c r="AE34">
        <f t="shared" si="2"/>
        <v>0</v>
      </c>
      <c r="AF34">
        <f t="shared" si="3"/>
        <v>0</v>
      </c>
      <c r="AG34">
        <f t="shared" si="4"/>
        <v>-13.084546635773494</v>
      </c>
      <c r="AH34">
        <f t="shared" si="5"/>
        <v>-1055.295603540962</v>
      </c>
      <c r="AI34">
        <f t="shared" si="39"/>
        <v>-1068.3801501767355</v>
      </c>
      <c r="AJ34">
        <f t="shared" si="7"/>
        <v>41.118505665851217</v>
      </c>
      <c r="AK34">
        <f t="shared" si="28"/>
        <v>30.206667702076583</v>
      </c>
      <c r="AL34">
        <f t="shared" si="40"/>
        <v>-997.05497680880762</v>
      </c>
      <c r="AN34">
        <f t="shared" si="9"/>
        <v>0</v>
      </c>
      <c r="AO34">
        <f t="shared" si="10"/>
        <v>0</v>
      </c>
      <c r="AP34">
        <f t="shared" si="11"/>
        <v>-0.6356497439232367</v>
      </c>
      <c r="AQ34">
        <f t="shared" si="12"/>
        <v>-51.26645949811892</v>
      </c>
      <c r="AR34">
        <f t="shared" si="13"/>
        <v>-51.902109242042158</v>
      </c>
      <c r="AS34">
        <f t="shared" si="14"/>
        <v>1.9975447621200209</v>
      </c>
      <c r="AT34">
        <f t="shared" si="15"/>
        <v>1.4674456153569455</v>
      </c>
      <c r="AU34">
        <f t="shared" si="16"/>
        <v>-48.437118864565186</v>
      </c>
      <c r="AW34">
        <v>31</v>
      </c>
      <c r="AX34">
        <f>IF(Z34&gt;0, (R34*SUMPRODUCT(K34:$K$98, X34:$X$98)-K34*$AZ$3)/Z34, 0)</f>
        <v>745.92824940176013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4.2655799000000001E-2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707.71311595063742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390.40531864952851</v>
      </c>
      <c r="AC35">
        <f t="shared" si="27"/>
        <v>350.90028114269683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-12.395569378114079</v>
      </c>
      <c r="AH35">
        <f t="shared" ref="AH35:AH66" si="46">-X35*R35</f>
        <v>-1116.2635826033609</v>
      </c>
      <c r="AI35">
        <f t="shared" si="39"/>
        <v>-1128.6591519814749</v>
      </c>
      <c r="AJ35">
        <f t="shared" ref="AJ35:AJ66" si="47">AB35-AC35</f>
        <v>39.505037506831684</v>
      </c>
      <c r="AK35">
        <f t="shared" si="28"/>
        <v>27.328372305466999</v>
      </c>
      <c r="AL35">
        <f t="shared" si="40"/>
        <v>-1061.8257421691762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-0.53765990961858323</v>
      </c>
      <c r="AQ35">
        <f t="shared" ref="AQ35:AQ66" si="51">AH35*$K35</f>
        <v>-48.418120912841175</v>
      </c>
      <c r="AR35">
        <f t="shared" ref="AR35:AR66" si="52">AI35*$K35</f>
        <v>-48.955780822459751</v>
      </c>
      <c r="AS35">
        <f t="shared" ref="AS35:AS66" si="53">AJ35*$K35</f>
        <v>1.7135376558743816</v>
      </c>
      <c r="AT35">
        <f t="shared" ref="AT35:AT66" si="54">AK35*$K35</f>
        <v>1.1853727517933428</v>
      </c>
      <c r="AU35">
        <f t="shared" ref="AU35:AU66" si="55">AL35*$K35</f>
        <v>-46.05687041479203</v>
      </c>
      <c r="AW35">
        <v>32</v>
      </c>
      <c r="AX35">
        <f>IF(Z35&gt;0, (R35*SUMPRODUCT(K35:$K$98, X35:$X$98)-K35*$AZ$3)/Z35, 0)</f>
        <v>707.71311595063742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4.7231987000000003E-2</v>
      </c>
      <c r="Q36" s="5">
        <f t="shared" si="30"/>
        <v>25</v>
      </c>
      <c r="R36">
        <f t="shared" si="41"/>
        <v>50000</v>
      </c>
      <c r="S36">
        <f t="shared" si="42"/>
        <v>669.56082332987262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350.90028114269683</v>
      </c>
      <c r="AC36">
        <f t="shared" si="27"/>
        <v>312.98342986493356</v>
      </c>
      <c r="AE36">
        <f t="shared" si="43"/>
        <v>0</v>
      </c>
      <c r="AF36">
        <f t="shared" si="44"/>
        <v>0</v>
      </c>
      <c r="AG36">
        <f t="shared" si="45"/>
        <v>-11.686146312608257</v>
      </c>
      <c r="AH36">
        <f t="shared" si="46"/>
        <v>-1170.9347434493645</v>
      </c>
      <c r="AI36">
        <f t="shared" si="39"/>
        <v>-1182.6208897619729</v>
      </c>
      <c r="AJ36">
        <f t="shared" si="47"/>
        <v>37.916851277763271</v>
      </c>
      <c r="AK36">
        <f t="shared" ref="AK36:AK67" si="59">G36*SUM(AB36:AB36, AE36:AF36)</f>
        <v>24.563019679988781</v>
      </c>
      <c r="AL36">
        <f t="shared" si="40"/>
        <v>-1120.1410188042207</v>
      </c>
      <c r="AN36">
        <f t="shared" si="48"/>
        <v>0</v>
      </c>
      <c r="AO36">
        <f t="shared" si="49"/>
        <v>0</v>
      </c>
      <c r="AP36">
        <f t="shared" si="50"/>
        <v>-0.45257907559006361</v>
      </c>
      <c r="AQ36">
        <f t="shared" si="51"/>
        <v>-45.347760467010886</v>
      </c>
      <c r="AR36">
        <f t="shared" si="52"/>
        <v>-45.800339542600952</v>
      </c>
      <c r="AS36">
        <f t="shared" si="53"/>
        <v>1.4684373309669749</v>
      </c>
      <c r="AT36">
        <f t="shared" si="54"/>
        <v>0.95127242489476416</v>
      </c>
      <c r="AU36">
        <f t="shared" si="55"/>
        <v>-43.380629786739206</v>
      </c>
      <c r="AW36">
        <v>33</v>
      </c>
      <c r="AX36">
        <f>IF(Z36&gt;0, (R36*SUMPRODUCT(K36:$K$98, X36:$X$98)-K36*$AZ$3)/Z36, 0)</f>
        <v>669.56082332987262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41"/>
        <v>50000</v>
      </c>
      <c r="S37">
        <f t="shared" si="42"/>
        <v>631.84002047284605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312.98342986493356</v>
      </c>
      <c r="AC37">
        <f t="shared" si="27"/>
        <v>277.01180300067062</v>
      </c>
      <c r="AE37">
        <f t="shared" si="43"/>
        <v>0</v>
      </c>
      <c r="AF37">
        <f t="shared" si="44"/>
        <v>0</v>
      </c>
      <c r="AG37">
        <f t="shared" si="45"/>
        <v>-10.960519831957031</v>
      </c>
      <c r="AH37">
        <f t="shared" si="46"/>
        <v>-1217.5300350502887</v>
      </c>
      <c r="AI37">
        <f t="shared" si="39"/>
        <v>-1228.4905548822458</v>
      </c>
      <c r="AJ37">
        <f t="shared" si="47"/>
        <v>35.97162686426293</v>
      </c>
      <c r="AK37">
        <f t="shared" si="59"/>
        <v>21.90884009054535</v>
      </c>
      <c r="AL37">
        <f t="shared" si="40"/>
        <v>-1170.6100879274377</v>
      </c>
      <c r="AN37">
        <f t="shared" si="48"/>
        <v>0</v>
      </c>
      <c r="AO37">
        <f t="shared" si="49"/>
        <v>0</v>
      </c>
      <c r="AP37">
        <f t="shared" si="50"/>
        <v>-0.37899744407048114</v>
      </c>
      <c r="AQ37">
        <f t="shared" si="51"/>
        <v>-42.100263348614483</v>
      </c>
      <c r="AR37">
        <f t="shared" si="52"/>
        <v>-42.479260792684961</v>
      </c>
      <c r="AS37">
        <f t="shared" si="53"/>
        <v>1.2438419755295922</v>
      </c>
      <c r="AT37">
        <f t="shared" si="54"/>
        <v>0.75757304618488908</v>
      </c>
      <c r="AU37">
        <f t="shared" si="55"/>
        <v>-40.47784577097049</v>
      </c>
      <c r="AW37">
        <v>34</v>
      </c>
      <c r="AX37">
        <f>IF(Z37&gt;0, (R37*SUMPRODUCT(K37:$K$98, X37:$X$98)-K37*$AZ$3)/Z37, 0)</f>
        <v>631.84002047284605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41"/>
        <v>50000</v>
      </c>
      <c r="S38">
        <f t="shared" si="42"/>
        <v>595.11922948983408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277.01180300067062</v>
      </c>
      <c r="AC38">
        <f t="shared" si="27"/>
        <v>243.28308751165267</v>
      </c>
      <c r="AE38">
        <f t="shared" si="43"/>
        <v>0</v>
      </c>
      <c r="AF38">
        <f t="shared" si="44"/>
        <v>0</v>
      </c>
      <c r="AG38">
        <f t="shared" si="45"/>
        <v>-10.219930538969773</v>
      </c>
      <c r="AH38">
        <f t="shared" si="46"/>
        <v>-1261.968189335372</v>
      </c>
      <c r="AI38">
        <f t="shared" si="39"/>
        <v>-1272.1881198743417</v>
      </c>
      <c r="AJ38">
        <f t="shared" si="47"/>
        <v>33.728715489017958</v>
      </c>
      <c r="AK38">
        <f t="shared" si="59"/>
        <v>19.390826210046946</v>
      </c>
      <c r="AL38">
        <f t="shared" si="40"/>
        <v>-1219.0685781752768</v>
      </c>
      <c r="AN38">
        <f t="shared" si="48"/>
        <v>0</v>
      </c>
      <c r="AO38">
        <f t="shared" si="49"/>
        <v>0</v>
      </c>
      <c r="AP38">
        <f t="shared" si="50"/>
        <v>-0.31552592625232112</v>
      </c>
      <c r="AQ38">
        <f t="shared" si="51"/>
        <v>-38.961486119958209</v>
      </c>
      <c r="AR38">
        <f t="shared" si="52"/>
        <v>-39.27701204621053</v>
      </c>
      <c r="AS38">
        <f t="shared" si="53"/>
        <v>1.0413264704092797</v>
      </c>
      <c r="AT38">
        <f t="shared" si="54"/>
        <v>0.59866438205162287</v>
      </c>
      <c r="AU38">
        <f t="shared" si="55"/>
        <v>-37.637021193749625</v>
      </c>
      <c r="AW38">
        <v>35</v>
      </c>
      <c r="AX38">
        <f>IF(Z38&gt;0, (R38*SUMPRODUCT(K38:$K$98, X38:$X$98)-K38*$AZ$3)/Z38, 0)</f>
        <v>595.11922948983408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41"/>
        <v>50000</v>
      </c>
      <c r="S39">
        <f t="shared" si="42"/>
        <v>559.34363562403462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243.28308751165267</v>
      </c>
      <c r="AC39">
        <f t="shared" si="27"/>
        <v>211.79619769490554</v>
      </c>
      <c r="AE39">
        <f t="shared" si="43"/>
        <v>0</v>
      </c>
      <c r="AF39">
        <f t="shared" si="44"/>
        <v>0</v>
      </c>
      <c r="AG39">
        <f t="shared" si="45"/>
        <v>-9.466282630471607</v>
      </c>
      <c r="AH39">
        <f t="shared" si="46"/>
        <v>-1302.8972062169353</v>
      </c>
      <c r="AI39">
        <f t="shared" si="39"/>
        <v>-1312.3634888474069</v>
      </c>
      <c r="AJ39">
        <f t="shared" si="47"/>
        <v>31.486889816747123</v>
      </c>
      <c r="AK39">
        <f t="shared" si="59"/>
        <v>17.029816125815689</v>
      </c>
      <c r="AL39">
        <f t="shared" si="40"/>
        <v>-1263.8467829048441</v>
      </c>
      <c r="AN39">
        <f t="shared" si="48"/>
        <v>0</v>
      </c>
      <c r="AO39">
        <f t="shared" si="49"/>
        <v>0</v>
      </c>
      <c r="AP39">
        <f t="shared" si="50"/>
        <v>-0.26094474207570095</v>
      </c>
      <c r="AQ39">
        <f t="shared" si="51"/>
        <v>-35.915278330380005</v>
      </c>
      <c r="AR39">
        <f t="shared" si="52"/>
        <v>-36.176223072455706</v>
      </c>
      <c r="AS39">
        <f t="shared" si="53"/>
        <v>0.86795827493561295</v>
      </c>
      <c r="AT39">
        <f t="shared" si="54"/>
        <v>0.46943886528836898</v>
      </c>
      <c r="AU39">
        <f t="shared" si="55"/>
        <v>-34.838825932231721</v>
      </c>
      <c r="AW39">
        <v>36</v>
      </c>
      <c r="AX39">
        <f>IF(Z39&gt;0, (R39*SUMPRODUCT(K39:$K$98, X39:$X$98)-K39*$AZ$3)/Z39, 0)</f>
        <v>559.34363562403462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41"/>
        <v>50000</v>
      </c>
      <c r="S40">
        <f t="shared" si="42"/>
        <v>524.5028243276812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211.79619769490554</v>
      </c>
      <c r="AC40">
        <f t="shared" si="27"/>
        <v>182.55466606382129</v>
      </c>
      <c r="AE40">
        <f t="shared" si="43"/>
        <v>0</v>
      </c>
      <c r="AF40">
        <f t="shared" si="44"/>
        <v>0</v>
      </c>
      <c r="AG40">
        <f t="shared" si="45"/>
        <v>-8.7013194970791492</v>
      </c>
      <c r="AH40">
        <f t="shared" si="46"/>
        <v>-1340.6006141754865</v>
      </c>
      <c r="AI40">
        <f t="shared" si="39"/>
        <v>-1349.3019336725656</v>
      </c>
      <c r="AJ40">
        <f t="shared" si="47"/>
        <v>29.241531631084257</v>
      </c>
      <c r="AK40">
        <f t="shared" si="59"/>
        <v>14.825733838643389</v>
      </c>
      <c r="AL40">
        <f t="shared" si="40"/>
        <v>-1305.2346682028381</v>
      </c>
      <c r="AN40">
        <f t="shared" si="48"/>
        <v>0</v>
      </c>
      <c r="AO40">
        <f t="shared" si="49"/>
        <v>0</v>
      </c>
      <c r="AP40">
        <f t="shared" si="50"/>
        <v>-0.21415892411047618</v>
      </c>
      <c r="AQ40">
        <f t="shared" si="51"/>
        <v>-32.995177948590417</v>
      </c>
      <c r="AR40">
        <f t="shared" si="52"/>
        <v>-33.209336872700888</v>
      </c>
      <c r="AS40">
        <f t="shared" si="53"/>
        <v>0.71969946116305661</v>
      </c>
      <c r="AT40">
        <f t="shared" si="54"/>
        <v>0.36489445182399644</v>
      </c>
      <c r="AU40">
        <f t="shared" si="55"/>
        <v>-32.124742959713842</v>
      </c>
      <c r="AW40">
        <v>37</v>
      </c>
      <c r="AX40">
        <f>IF(Z40&gt;0, (R40*SUMPRODUCT(K40:$K$98, X40:$X$98)-K40*$AZ$3)/Z40, 0)</f>
        <v>524.5028243276812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41"/>
        <v>50000</v>
      </c>
      <c r="S41">
        <f t="shared" si="42"/>
        <v>490.45628697216785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182.55466606382129</v>
      </c>
      <c r="AC41">
        <f t="shared" si="27"/>
        <v>155.51819052531624</v>
      </c>
      <c r="AE41">
        <f t="shared" si="43"/>
        <v>0</v>
      </c>
      <c r="AF41">
        <f t="shared" si="44"/>
        <v>0</v>
      </c>
      <c r="AG41">
        <f t="shared" si="45"/>
        <v>-7.9272197470139432</v>
      </c>
      <c r="AH41">
        <f t="shared" si="46"/>
        <v>-1374.1731101888288</v>
      </c>
      <c r="AI41">
        <f t="shared" si="39"/>
        <v>-1382.1003299358426</v>
      </c>
      <c r="AJ41">
        <f t="shared" si="47"/>
        <v>27.036475538505044</v>
      </c>
      <c r="AK41">
        <f t="shared" si="59"/>
        <v>12.778826624467492</v>
      </c>
      <c r="AL41">
        <f t="shared" si="40"/>
        <v>-1342.2850277728701</v>
      </c>
      <c r="AN41">
        <f t="shared" si="48"/>
        <v>0</v>
      </c>
      <c r="AO41">
        <f t="shared" si="49"/>
        <v>0</v>
      </c>
      <c r="AP41">
        <f t="shared" si="50"/>
        <v>-0.17420232036335989</v>
      </c>
      <c r="AQ41">
        <f t="shared" si="51"/>
        <v>-30.197742968586329</v>
      </c>
      <c r="AR41">
        <f t="shared" si="52"/>
        <v>-30.371945288949686</v>
      </c>
      <c r="AS41">
        <f t="shared" si="53"/>
        <v>0.59413223343895716</v>
      </c>
      <c r="AT41">
        <f t="shared" si="54"/>
        <v>0.28081740137730576</v>
      </c>
      <c r="AU41">
        <f t="shared" si="55"/>
        <v>-29.496995654133421</v>
      </c>
      <c r="AW41">
        <v>38</v>
      </c>
      <c r="AX41">
        <f>IF(Z41&gt;0, (R41*SUMPRODUCT(K41:$K$98, X41:$X$98)-K41*$AZ$3)/Z41, 0)</f>
        <v>490.45628697216785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41"/>
        <v>50000</v>
      </c>
      <c r="S42">
        <f t="shared" si="42"/>
        <v>456.94761239223573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155.51819052531624</v>
      </c>
      <c r="AC42">
        <f t="shared" si="27"/>
        <v>130.64071756573475</v>
      </c>
      <c r="AE42">
        <f t="shared" si="43"/>
        <v>0</v>
      </c>
      <c r="AF42">
        <f t="shared" si="44"/>
        <v>0</v>
      </c>
      <c r="AG42">
        <f t="shared" si="45"/>
        <v>-7.1474669099263766</v>
      </c>
      <c r="AH42">
        <f t="shared" si="46"/>
        <v>-1400.9612792348532</v>
      </c>
      <c r="AI42">
        <f t="shared" si="39"/>
        <v>-1408.1087461447796</v>
      </c>
      <c r="AJ42">
        <f t="shared" si="47"/>
        <v>24.877472959581496</v>
      </c>
      <c r="AK42">
        <f t="shared" si="59"/>
        <v>10.886273336772138</v>
      </c>
      <c r="AL42">
        <f t="shared" si="40"/>
        <v>-1372.3449998484259</v>
      </c>
      <c r="AN42">
        <f t="shared" si="48"/>
        <v>0</v>
      </c>
      <c r="AO42">
        <f t="shared" si="49"/>
        <v>0</v>
      </c>
      <c r="AP42">
        <f t="shared" si="50"/>
        <v>-0.14023847129678452</v>
      </c>
      <c r="AQ42">
        <f t="shared" si="51"/>
        <v>-27.487873763085002</v>
      </c>
      <c r="AR42">
        <f t="shared" si="52"/>
        <v>-27.628112234381788</v>
      </c>
      <c r="AS42">
        <f t="shared" si="53"/>
        <v>0.48811401599265875</v>
      </c>
      <c r="AT42">
        <f t="shared" si="54"/>
        <v>0.21359655806837388</v>
      </c>
      <c r="AU42">
        <f t="shared" si="55"/>
        <v>-26.926401660320753</v>
      </c>
      <c r="AW42">
        <v>39</v>
      </c>
      <c r="AX42">
        <f>IF(Z42&gt;0, (R42*SUMPRODUCT(K42:$K$98, X42:$X$98)-K42*$AZ$3)/Z42, 0)</f>
        <v>456.94761239223573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41"/>
        <v>50000</v>
      </c>
      <c r="S43">
        <f t="shared" si="42"/>
        <v>423.85594892856824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130.64071756573475</v>
      </c>
      <c r="AC43">
        <f t="shared" si="27"/>
        <v>107.90308488211838</v>
      </c>
      <c r="AE43">
        <f t="shared" si="43"/>
        <v>0</v>
      </c>
      <c r="AF43">
        <f t="shared" si="44"/>
        <v>0</v>
      </c>
      <c r="AG43">
        <f t="shared" si="45"/>
        <v>-6.3643724451006296</v>
      </c>
      <c r="AH43">
        <f t="shared" si="46"/>
        <v>-1423.2395914529648</v>
      </c>
      <c r="AI43">
        <f t="shared" si="39"/>
        <v>-1429.6039638980653</v>
      </c>
      <c r="AJ43">
        <f t="shared" si="47"/>
        <v>22.737632683616368</v>
      </c>
      <c r="AK43">
        <f t="shared" si="59"/>
        <v>9.1448502296014329</v>
      </c>
      <c r="AL43">
        <f t="shared" si="40"/>
        <v>-1397.7214809848476</v>
      </c>
      <c r="AN43">
        <f t="shared" si="48"/>
        <v>0</v>
      </c>
      <c r="AO43">
        <f t="shared" si="49"/>
        <v>0</v>
      </c>
      <c r="AP43">
        <f t="shared" si="50"/>
        <v>-0.11149427803685405</v>
      </c>
      <c r="AQ43">
        <f t="shared" si="51"/>
        <v>-24.933027111678786</v>
      </c>
      <c r="AR43">
        <f t="shared" si="52"/>
        <v>-25.044521389715641</v>
      </c>
      <c r="AS43">
        <f t="shared" si="53"/>
        <v>0.39832928732487144</v>
      </c>
      <c r="AT43">
        <f t="shared" si="54"/>
        <v>0.16020408656150692</v>
      </c>
      <c r="AU43">
        <f t="shared" si="55"/>
        <v>-24.485988015829264</v>
      </c>
      <c r="AW43">
        <v>40</v>
      </c>
      <c r="AX43">
        <f>IF(Z43&gt;0, (R43*SUMPRODUCT(K43:$K$98, X43:$X$98)-K43*$AZ$3)/Z43, 0)</f>
        <v>423.85594892856824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41"/>
        <v>50000</v>
      </c>
      <c r="S44">
        <f t="shared" si="42"/>
        <v>390.39077629140291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107.90308488211838</v>
      </c>
      <c r="AC44">
        <f t="shared" si="27"/>
        <v>87.211344448536551</v>
      </c>
      <c r="AE44">
        <f t="shared" si="43"/>
        <v>0</v>
      </c>
      <c r="AF44">
        <f t="shared" si="44"/>
        <v>0</v>
      </c>
      <c r="AG44">
        <f t="shared" si="45"/>
        <v>-5.5848748065347857</v>
      </c>
      <c r="AH44">
        <f t="shared" si="46"/>
        <v>-1431.707828229677</v>
      </c>
      <c r="AI44">
        <f t="shared" si="39"/>
        <v>-1437.2927030362118</v>
      </c>
      <c r="AJ44">
        <f t="shared" si="47"/>
        <v>20.691740433581828</v>
      </c>
      <c r="AK44">
        <f t="shared" si="59"/>
        <v>7.5532159417482871</v>
      </c>
      <c r="AL44">
        <f t="shared" si="40"/>
        <v>-1409.0477466608818</v>
      </c>
      <c r="AN44">
        <f t="shared" si="48"/>
        <v>0</v>
      </c>
      <c r="AO44">
        <f t="shared" si="49"/>
        <v>0</v>
      </c>
      <c r="AP44">
        <f t="shared" si="50"/>
        <v>-8.7355934182840669E-2</v>
      </c>
      <c r="AQ44">
        <f t="shared" si="51"/>
        <v>-22.394087449471357</v>
      </c>
      <c r="AR44">
        <f t="shared" si="52"/>
        <v>-22.481443383654199</v>
      </c>
      <c r="AS44">
        <f t="shared" si="53"/>
        <v>0.32365028367859061</v>
      </c>
      <c r="AT44">
        <f t="shared" si="54"/>
        <v>0.11814378254354099</v>
      </c>
      <c r="AU44">
        <f t="shared" si="55"/>
        <v>-22.039649317432069</v>
      </c>
      <c r="AW44">
        <v>41</v>
      </c>
      <c r="AX44">
        <f>IF(Z44&gt;0, (R44*SUMPRODUCT(K44:$K$98, X44:$X$98)-K44*$AZ$3)/Z44, 0)</f>
        <v>390.39077629140291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41"/>
        <v>50000</v>
      </c>
      <c r="S45">
        <f t="shared" si="42"/>
        <v>355.97707431006904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87.211344448536551</v>
      </c>
      <c r="AC45">
        <f t="shared" si="27"/>
        <v>68.604120104508951</v>
      </c>
      <c r="AE45">
        <f t="shared" si="43"/>
        <v>0</v>
      </c>
      <c r="AF45">
        <f t="shared" si="44"/>
        <v>0</v>
      </c>
      <c r="AG45">
        <f t="shared" si="45"/>
        <v>-4.8180153340965051</v>
      </c>
      <c r="AH45">
        <f t="shared" si="46"/>
        <v>-1422.0214487458654</v>
      </c>
      <c r="AI45">
        <f t="shared" si="39"/>
        <v>-1426.839464079962</v>
      </c>
      <c r="AJ45">
        <f t="shared" si="47"/>
        <v>18.6072243440276</v>
      </c>
      <c r="AK45">
        <f t="shared" si="59"/>
        <v>6.1047941113975588</v>
      </c>
      <c r="AL45">
        <f t="shared" si="40"/>
        <v>-1402.1274456245369</v>
      </c>
      <c r="AN45">
        <f t="shared" si="48"/>
        <v>0</v>
      </c>
      <c r="AO45">
        <f t="shared" si="49"/>
        <v>0</v>
      </c>
      <c r="AP45">
        <f t="shared" si="50"/>
        <v>-6.7286683900234373E-2</v>
      </c>
      <c r="AQ45">
        <f t="shared" si="51"/>
        <v>-19.859444415624569</v>
      </c>
      <c r="AR45">
        <f t="shared" si="52"/>
        <v>-19.926731099524805</v>
      </c>
      <c r="AS45">
        <f t="shared" si="53"/>
        <v>0.25986185926743527</v>
      </c>
      <c r="AT45">
        <f t="shared" si="54"/>
        <v>8.5257377398249679E-2</v>
      </c>
      <c r="AU45">
        <f t="shared" si="55"/>
        <v>-19.58161186285912</v>
      </c>
      <c r="AW45">
        <v>42</v>
      </c>
      <c r="AX45">
        <f>IF(Z45&gt;0, (R45*SUMPRODUCT(K45:$K$98, X45:$X$98)-K45*$AZ$3)/Z45, 0)</f>
        <v>355.97707431006904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41"/>
        <v>50000</v>
      </c>
      <c r="S46">
        <f t="shared" si="42"/>
        <v>319.87592844623197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68.604120104508951</v>
      </c>
      <c r="AC46">
        <f t="shared" si="27"/>
        <v>52.125803461602011</v>
      </c>
      <c r="AE46">
        <f t="shared" si="43"/>
        <v>0</v>
      </c>
      <c r="AF46">
        <f t="shared" si="44"/>
        <v>0</v>
      </c>
      <c r="AG46">
        <f t="shared" si="45"/>
        <v>-4.0739079457149465</v>
      </c>
      <c r="AH46">
        <f t="shared" si="46"/>
        <v>-1391.8544700811854</v>
      </c>
      <c r="AI46">
        <f t="shared" si="39"/>
        <v>-1395.9283780269002</v>
      </c>
      <c r="AJ46">
        <f t="shared" si="47"/>
        <v>16.47831664290694</v>
      </c>
      <c r="AK46">
        <f t="shared" si="59"/>
        <v>4.8022884073156273</v>
      </c>
      <c r="AL46">
        <f t="shared" si="40"/>
        <v>-1374.6477729766775</v>
      </c>
      <c r="AN46">
        <f t="shared" si="48"/>
        <v>0</v>
      </c>
      <c r="AO46">
        <f t="shared" si="49"/>
        <v>0</v>
      </c>
      <c r="AP46">
        <f t="shared" si="50"/>
        <v>-5.0798879898382714E-2</v>
      </c>
      <c r="AQ46">
        <f t="shared" si="51"/>
        <v>-17.355484955434605</v>
      </c>
      <c r="AR46">
        <f t="shared" si="52"/>
        <v>-17.406283835332985</v>
      </c>
      <c r="AS46">
        <f t="shared" si="53"/>
        <v>0.20547347638304284</v>
      </c>
      <c r="AT46">
        <f t="shared" si="54"/>
        <v>5.9881292187079653E-2</v>
      </c>
      <c r="AU46">
        <f t="shared" si="55"/>
        <v>-17.140929066762862</v>
      </c>
      <c r="AW46">
        <v>43</v>
      </c>
      <c r="AX46">
        <f>IF(Z46&gt;0, (R46*SUMPRODUCT(K46:$K$98, X46:$X$98)-K46*$AZ$3)/Z46, 0)</f>
        <v>319.87592844623197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41"/>
        <v>50000</v>
      </c>
      <c r="S47">
        <f t="shared" si="42"/>
        <v>280.6114073010321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52.125803461602011</v>
      </c>
      <c r="AC47">
        <f t="shared" si="27"/>
        <v>37.789182588951007</v>
      </c>
      <c r="AE47">
        <f t="shared" si="43"/>
        <v>0</v>
      </c>
      <c r="AF47">
        <f t="shared" si="44"/>
        <v>0</v>
      </c>
      <c r="AG47">
        <f t="shared" si="45"/>
        <v>-3.3666826798323832</v>
      </c>
      <c r="AH47">
        <f t="shared" si="46"/>
        <v>-1332.9723728508279</v>
      </c>
      <c r="AI47">
        <f t="shared" si="39"/>
        <v>-1336.3390555306603</v>
      </c>
      <c r="AJ47">
        <f t="shared" si="47"/>
        <v>14.336620872651004</v>
      </c>
      <c r="AK47">
        <f t="shared" si="59"/>
        <v>3.648806242312141</v>
      </c>
      <c r="AL47">
        <f t="shared" si="40"/>
        <v>-1318.3536284156971</v>
      </c>
      <c r="AN47">
        <f t="shared" si="48"/>
        <v>0</v>
      </c>
      <c r="AO47">
        <f t="shared" si="49"/>
        <v>0</v>
      </c>
      <c r="AP47">
        <f t="shared" si="50"/>
        <v>-3.7482373757684415E-2</v>
      </c>
      <c r="AQ47">
        <f t="shared" si="51"/>
        <v>-14.840415162129178</v>
      </c>
      <c r="AR47">
        <f t="shared" si="52"/>
        <v>-14.877897535886863</v>
      </c>
      <c r="AS47">
        <f t="shared" si="53"/>
        <v>0.1596142651607661</v>
      </c>
      <c r="AT47">
        <f t="shared" si="54"/>
        <v>4.0623347178809506E-2</v>
      </c>
      <c r="AU47">
        <f t="shared" si="55"/>
        <v>-14.677659923547287</v>
      </c>
      <c r="AW47">
        <v>44</v>
      </c>
      <c r="AX47">
        <f>IF(Z47&gt;0, (R47*SUMPRODUCT(K47:$K$98, X47:$X$98)-K47*$AZ$3)/Z47, 0)</f>
        <v>280.6114073010321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41"/>
        <v>50000</v>
      </c>
      <c r="S48">
        <f t="shared" si="42"/>
        <v>236.53068756500073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37.789182588951007</v>
      </c>
      <c r="AC48">
        <f t="shared" si="27"/>
        <v>25.644181786450023</v>
      </c>
      <c r="AE48">
        <f t="shared" si="43"/>
        <v>0</v>
      </c>
      <c r="AF48">
        <f t="shared" si="44"/>
        <v>0</v>
      </c>
      <c r="AG48">
        <f t="shared" si="45"/>
        <v>-2.7104497571169039</v>
      </c>
      <c r="AH48">
        <f t="shared" si="46"/>
        <v>-1245.1321918343112</v>
      </c>
      <c r="AI48">
        <f t="shared" si="39"/>
        <v>-1247.8426415914282</v>
      </c>
      <c r="AJ48">
        <f t="shared" si="47"/>
        <v>12.145000802500984</v>
      </c>
      <c r="AK48">
        <f t="shared" si="59"/>
        <v>2.6452427812265706</v>
      </c>
      <c r="AL48">
        <f t="shared" si="40"/>
        <v>-1233.0523980077005</v>
      </c>
      <c r="AN48">
        <f t="shared" si="48"/>
        <v>0</v>
      </c>
      <c r="AO48">
        <f t="shared" si="49"/>
        <v>0</v>
      </c>
      <c r="AP48">
        <f t="shared" si="50"/>
        <v>-2.6943142051613057E-2</v>
      </c>
      <c r="AQ48">
        <f t="shared" si="51"/>
        <v>-12.377198075537404</v>
      </c>
      <c r="AR48">
        <f t="shared" si="52"/>
        <v>-12.404141217589016</v>
      </c>
      <c r="AS48">
        <f t="shared" si="53"/>
        <v>0.12072700516935836</v>
      </c>
      <c r="AT48">
        <f t="shared" si="54"/>
        <v>2.6294954122817744E-2</v>
      </c>
      <c r="AU48">
        <f t="shared" si="55"/>
        <v>-12.257119258296839</v>
      </c>
      <c r="AW48">
        <v>45</v>
      </c>
      <c r="AX48">
        <f>IF(Z48&gt;0, (R48*SUMPRODUCT(K48:$K$98, X48:$X$98)-K48*$AZ$3)/Z48, 0)</f>
        <v>236.53068756500073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41"/>
        <v>50000</v>
      </c>
      <c r="S49">
        <f t="shared" si="42"/>
        <v>184.91249656833236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25.644181786450023</v>
      </c>
      <c r="AC49">
        <f t="shared" si="27"/>
        <v>15.673603674866374</v>
      </c>
      <c r="AE49">
        <f t="shared" si="43"/>
        <v>0</v>
      </c>
      <c r="AF49">
        <f t="shared" si="44"/>
        <v>0</v>
      </c>
      <c r="AG49">
        <f t="shared" si="45"/>
        <v>-2.1190568465818056</v>
      </c>
      <c r="AH49">
        <f t="shared" si="46"/>
        <v>-1128.5768259278584</v>
      </c>
      <c r="AI49">
        <f t="shared" si="39"/>
        <v>-1130.6958827744402</v>
      </c>
      <c r="AJ49">
        <f t="shared" si="47"/>
        <v>9.9705781115836487</v>
      </c>
      <c r="AK49">
        <f t="shared" si="59"/>
        <v>1.7950927250515019</v>
      </c>
      <c r="AL49">
        <f t="shared" si="40"/>
        <v>-1118.9302119378051</v>
      </c>
      <c r="AN49">
        <f t="shared" si="48"/>
        <v>0</v>
      </c>
      <c r="AO49">
        <f t="shared" si="49"/>
        <v>0</v>
      </c>
      <c r="AP49">
        <f t="shared" si="50"/>
        <v>-1.8807517053404457E-2</v>
      </c>
      <c r="AQ49">
        <f t="shared" si="51"/>
        <v>-10.016592020149874</v>
      </c>
      <c r="AR49">
        <f t="shared" si="52"/>
        <v>-10.035399537203279</v>
      </c>
      <c r="AS49">
        <f t="shared" si="53"/>
        <v>8.8493056790051275E-2</v>
      </c>
      <c r="AT49">
        <f t="shared" si="54"/>
        <v>1.5932199786573804E-2</v>
      </c>
      <c r="AU49">
        <f t="shared" si="55"/>
        <v>-9.9309742806266552</v>
      </c>
      <c r="AW49">
        <v>46</v>
      </c>
      <c r="AX49">
        <f>IF(Z49&gt;0, (R49*SUMPRODUCT(K49:$K$98, X49:$X$98)-K49*$AZ$3)/Z49, 0)</f>
        <v>184.91249656833236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41"/>
        <v>50000</v>
      </c>
      <c r="S50">
        <f t="shared" si="42"/>
        <v>121.77540334277755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15.673603674866374</v>
      </c>
      <c r="AC50">
        <f t="shared" si="27"/>
        <v>7.8057794796752162</v>
      </c>
      <c r="AE50">
        <f t="shared" si="43"/>
        <v>0</v>
      </c>
      <c r="AF50">
        <f t="shared" si="44"/>
        <v>0</v>
      </c>
      <c r="AG50">
        <f t="shared" si="45"/>
        <v>-1.6024950986413984</v>
      </c>
      <c r="AH50">
        <f t="shared" si="46"/>
        <v>-990.74235894917854</v>
      </c>
      <c r="AI50">
        <f t="shared" si="39"/>
        <v>-992.34485404781992</v>
      </c>
      <c r="AJ50">
        <f t="shared" si="47"/>
        <v>7.8678241951911581</v>
      </c>
      <c r="AK50">
        <f t="shared" si="59"/>
        <v>1.0971522572406462</v>
      </c>
      <c r="AL50">
        <f t="shared" si="40"/>
        <v>-983.37987759538817</v>
      </c>
      <c r="AN50">
        <f t="shared" si="48"/>
        <v>0</v>
      </c>
      <c r="AO50">
        <f t="shared" si="49"/>
        <v>0</v>
      </c>
      <c r="AP50">
        <f t="shared" si="50"/>
        <v>-1.2698942129570985E-2</v>
      </c>
      <c r="AQ50">
        <f t="shared" si="51"/>
        <v>-7.8511191031266216</v>
      </c>
      <c r="AR50">
        <f t="shared" si="52"/>
        <v>-7.8638180452561928</v>
      </c>
      <c r="AS50">
        <f t="shared" si="53"/>
        <v>6.2348424169956965E-2</v>
      </c>
      <c r="AT50">
        <f t="shared" si="54"/>
        <v>8.6943623314912604E-3</v>
      </c>
      <c r="AU50">
        <f t="shared" si="55"/>
        <v>-7.7927752587547445</v>
      </c>
      <c r="AW50">
        <v>47</v>
      </c>
      <c r="AX50">
        <f>IF(Z50&gt;0, (R50*SUMPRODUCT(K50:$K$98, X50:$X$98)-K50*$AZ$3)/Z50, 0)</f>
        <v>121.77540334277755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41"/>
        <v>50000</v>
      </c>
      <c r="S51">
        <f t="shared" si="42"/>
        <v>40.171856400521833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7.8057794796752162</v>
      </c>
      <c r="AC51">
        <f t="shared" si="27"/>
        <v>1.8732030774045718</v>
      </c>
      <c r="AE51">
        <f t="shared" si="43"/>
        <v>0</v>
      </c>
      <c r="AF51">
        <f t="shared" si="44"/>
        <v>0</v>
      </c>
      <c r="AG51">
        <f t="shared" si="45"/>
        <v>-1.1657434117111394</v>
      </c>
      <c r="AH51">
        <f t="shared" si="46"/>
        <v>-841.45347188769006</v>
      </c>
      <c r="AI51">
        <f t="shared" si="39"/>
        <v>-842.61921529940116</v>
      </c>
      <c r="AJ51">
        <f t="shared" si="47"/>
        <v>5.9325764022706444</v>
      </c>
      <c r="AK51">
        <f t="shared" si="59"/>
        <v>0.54640456357726519</v>
      </c>
      <c r="AL51">
        <f t="shared" si="40"/>
        <v>-836.14023433355317</v>
      </c>
      <c r="AN51">
        <f t="shared" si="48"/>
        <v>0</v>
      </c>
      <c r="AO51">
        <f t="shared" si="49"/>
        <v>0</v>
      </c>
      <c r="AP51">
        <f t="shared" si="50"/>
        <v>-8.2481353920024932E-3</v>
      </c>
      <c r="AQ51">
        <f t="shared" si="51"/>
        <v>-5.9536447664865761</v>
      </c>
      <c r="AR51">
        <f t="shared" si="52"/>
        <v>-5.9618929018785787</v>
      </c>
      <c r="AS51">
        <f t="shared" si="53"/>
        <v>4.1975526430384318E-2</v>
      </c>
      <c r="AT51">
        <f t="shared" si="54"/>
        <v>3.8660469996377438E-3</v>
      </c>
      <c r="AU51">
        <f t="shared" si="55"/>
        <v>-5.9160513284485559</v>
      </c>
      <c r="AW51">
        <v>48</v>
      </c>
      <c r="AX51">
        <f>IF(Z51&gt;0, (R51*SUMPRODUCT(K51:$K$98, X51:$X$98)-K51*$AZ$3)/Z51, 0)</f>
        <v>40.171856400521833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41"/>
        <v>50000</v>
      </c>
      <c r="S52">
        <f t="shared" si="42"/>
        <v>-73.040108505430055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1.8732030774045718</v>
      </c>
      <c r="AC52">
        <f t="shared" si="27"/>
        <v>-2.3674571347462994</v>
      </c>
      <c r="AE52">
        <f t="shared" si="43"/>
        <v>0</v>
      </c>
      <c r="AF52">
        <f t="shared" si="44"/>
        <v>0</v>
      </c>
      <c r="AG52">
        <f t="shared" si="45"/>
        <v>-0.81032777168255932</v>
      </c>
      <c r="AH52">
        <f t="shared" si="46"/>
        <v>-687.5164118229377</v>
      </c>
      <c r="AI52">
        <f t="shared" si="39"/>
        <v>-688.32673959462022</v>
      </c>
      <c r="AJ52">
        <f t="shared" si="47"/>
        <v>4.2406602121508712</v>
      </c>
      <c r="AK52">
        <f t="shared" si="59"/>
        <v>0.13112421541832003</v>
      </c>
      <c r="AL52">
        <f t="shared" si="40"/>
        <v>-683.95495516705103</v>
      </c>
      <c r="AN52">
        <f t="shared" si="48"/>
        <v>0</v>
      </c>
      <c r="AO52">
        <f t="shared" si="49"/>
        <v>0</v>
      </c>
      <c r="AP52">
        <f t="shared" si="50"/>
        <v>-5.1191223814720981E-3</v>
      </c>
      <c r="AQ52">
        <f t="shared" si="51"/>
        <v>-4.3432803050602127</v>
      </c>
      <c r="AR52">
        <f t="shared" si="52"/>
        <v>-4.3483994274416844</v>
      </c>
      <c r="AS52">
        <f t="shared" si="53"/>
        <v>2.6789725544225686E-2</v>
      </c>
      <c r="AT52">
        <f t="shared" si="54"/>
        <v>8.2835727634896503E-4</v>
      </c>
      <c r="AU52">
        <f t="shared" si="55"/>
        <v>-4.3207813446211096</v>
      </c>
      <c r="AW52">
        <v>49</v>
      </c>
      <c r="AX52">
        <f>IF(Z52&gt;0, (R52*SUMPRODUCT(K52:$K$98, X52:$X$98)-K52*$AZ$3)/Z52, 0)</f>
        <v>-73.040108505430055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41"/>
        <v>50000</v>
      </c>
      <c r="S53">
        <f t="shared" si="42"/>
        <v>-242.69707242059587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-2.3674571347462994</v>
      </c>
      <c r="AC53">
        <f t="shared" si="27"/>
        <v>-5.1812869448639223</v>
      </c>
      <c r="AE53">
        <f t="shared" si="43"/>
        <v>0</v>
      </c>
      <c r="AF53">
        <f t="shared" si="44"/>
        <v>0</v>
      </c>
      <c r="AG53">
        <f t="shared" si="45"/>
        <v>-0.53371955553348338</v>
      </c>
      <c r="AH53">
        <f t="shared" si="46"/>
        <v>-537.0098768645006</v>
      </c>
      <c r="AI53">
        <f t="shared" si="39"/>
        <v>-537.54359642003408</v>
      </c>
      <c r="AJ53">
        <f t="shared" si="47"/>
        <v>2.8138298101176229</v>
      </c>
      <c r="AK53">
        <f t="shared" si="59"/>
        <v>-0.16572199943224097</v>
      </c>
      <c r="AL53">
        <f t="shared" si="40"/>
        <v>-534.89548860934872</v>
      </c>
      <c r="AN53">
        <f t="shared" si="48"/>
        <v>0</v>
      </c>
      <c r="AO53">
        <f t="shared" si="49"/>
        <v>0</v>
      </c>
      <c r="AP53">
        <f t="shared" si="50"/>
        <v>-3.010439348520532E-3</v>
      </c>
      <c r="AQ53">
        <f t="shared" si="51"/>
        <v>-3.0289983702042509</v>
      </c>
      <c r="AR53">
        <f t="shared" si="52"/>
        <v>-3.0320088095527713</v>
      </c>
      <c r="AS53">
        <f t="shared" si="53"/>
        <v>1.5871376442167337E-2</v>
      </c>
      <c r="AT53">
        <f t="shared" si="54"/>
        <v>-9.3475313548824386E-4</v>
      </c>
      <c r="AU53">
        <f t="shared" si="55"/>
        <v>-3.0170721862460925</v>
      </c>
      <c r="AW53">
        <v>50</v>
      </c>
      <c r="AX53">
        <f>IF(Z53&gt;0, (R53*SUMPRODUCT(K53:$K$98, X53:$X$98)-K53*$AZ$3)/Z53, 0)</f>
        <v>-242.69707242059587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41"/>
        <v>50000</v>
      </c>
      <c r="S54">
        <f t="shared" si="42"/>
        <v>-517.74513684082524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-5.1812869448639223</v>
      </c>
      <c r="AC54">
        <f t="shared" si="27"/>
        <v>-6.8447045160122855</v>
      </c>
      <c r="AE54">
        <f t="shared" si="43"/>
        <v>0</v>
      </c>
      <c r="AF54">
        <f t="shared" si="44"/>
        <v>0</v>
      </c>
      <c r="AG54">
        <f t="shared" si="45"/>
        <v>-0.33050549531847223</v>
      </c>
      <c r="AH54">
        <f t="shared" si="46"/>
        <v>-395.75372931935266</v>
      </c>
      <c r="AI54">
        <f t="shared" si="39"/>
        <v>-396.08423481467111</v>
      </c>
      <c r="AJ54">
        <f t="shared" si="47"/>
        <v>1.6634175711483632</v>
      </c>
      <c r="AK54">
        <f t="shared" si="59"/>
        <v>-0.3626900861404746</v>
      </c>
      <c r="AL54">
        <f t="shared" si="40"/>
        <v>-394.78350732966317</v>
      </c>
      <c r="AN54">
        <f t="shared" si="48"/>
        <v>0</v>
      </c>
      <c r="AO54">
        <f t="shared" si="49"/>
        <v>0</v>
      </c>
      <c r="AP54">
        <f t="shared" si="50"/>
        <v>-1.6644755820820658E-3</v>
      </c>
      <c r="AQ54">
        <f t="shared" si="51"/>
        <v>-1.993075541256095</v>
      </c>
      <c r="AR54">
        <f t="shared" si="52"/>
        <v>-1.9947400168381768</v>
      </c>
      <c r="AS54">
        <f t="shared" si="53"/>
        <v>8.3772220710424047E-3</v>
      </c>
      <c r="AT54">
        <f t="shared" si="54"/>
        <v>-1.8265620414642477E-3</v>
      </c>
      <c r="AU54">
        <f t="shared" si="55"/>
        <v>-1.9881893568085984</v>
      </c>
      <c r="AW54">
        <v>51</v>
      </c>
      <c r="AX54">
        <f>IF(Z54&gt;0, (R54*SUMPRODUCT(K54:$K$98, X54:$X$98)-K54*$AZ$3)/Z54, 0)</f>
        <v>-517.74513684082524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41"/>
        <v>50000</v>
      </c>
      <c r="S55">
        <f t="shared" si="42"/>
        <v>-996.87516903298206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-6.8447045160122855</v>
      </c>
      <c r="AC55">
        <f t="shared" si="27"/>
        <v>-7.6185114866827668</v>
      </c>
      <c r="AE55">
        <f t="shared" si="43"/>
        <v>0</v>
      </c>
      <c r="AF55">
        <f t="shared" si="44"/>
        <v>0</v>
      </c>
      <c r="AG55">
        <f t="shared" si="45"/>
        <v>-0.19105981679915593</v>
      </c>
      <c r="AH55">
        <f t="shared" si="46"/>
        <v>-272.28124713226316</v>
      </c>
      <c r="AI55">
        <f t="shared" si="39"/>
        <v>-272.47230694906233</v>
      </c>
      <c r="AJ55">
        <f t="shared" si="47"/>
        <v>0.77380697067048132</v>
      </c>
      <c r="AK55">
        <f t="shared" si="59"/>
        <v>-0.47912931612086002</v>
      </c>
      <c r="AL55">
        <f t="shared" si="40"/>
        <v>-272.17762929451271</v>
      </c>
      <c r="AN55">
        <f t="shared" si="48"/>
        <v>0</v>
      </c>
      <c r="AO55">
        <f t="shared" si="49"/>
        <v>0</v>
      </c>
      <c r="AP55">
        <f t="shared" si="50"/>
        <v>-8.5911257875074913E-4</v>
      </c>
      <c r="AQ55">
        <f t="shared" si="51"/>
        <v>-1.2243298893935819</v>
      </c>
      <c r="AR55">
        <f t="shared" si="52"/>
        <v>-1.2251890019723328</v>
      </c>
      <c r="AS55">
        <f t="shared" si="53"/>
        <v>3.4794721002315929E-3</v>
      </c>
      <c r="AT55">
        <f t="shared" si="54"/>
        <v>-2.1544353450332282E-3</v>
      </c>
      <c r="AU55">
        <f t="shared" si="55"/>
        <v>-1.2238639652171344</v>
      </c>
      <c r="AW55">
        <v>52</v>
      </c>
      <c r="AX55">
        <f>IF(Z55&gt;0, (R55*SUMPRODUCT(K55:$K$98, X55:$X$98)-K55*$AZ$3)/Z55, 0)</f>
        <v>-996.87516903298206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41"/>
        <v>50000</v>
      </c>
      <c r="S56">
        <f t="shared" si="42"/>
        <v>-1777.8442543882179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-7.6185114866827668</v>
      </c>
      <c r="AC56">
        <f t="shared" si="27"/>
        <v>-7.7542087237677677</v>
      </c>
      <c r="AE56">
        <f t="shared" si="43"/>
        <v>0</v>
      </c>
      <c r="AF56">
        <f t="shared" si="44"/>
        <v>0</v>
      </c>
      <c r="AG56">
        <f t="shared" si="45"/>
        <v>-0.10903948285442057</v>
      </c>
      <c r="AH56">
        <f t="shared" si="46"/>
        <v>-160.21947155348761</v>
      </c>
      <c r="AI56">
        <f t="shared" si="39"/>
        <v>-160.32851103634204</v>
      </c>
      <c r="AJ56">
        <f t="shared" si="47"/>
        <v>0.13569723708500092</v>
      </c>
      <c r="AK56">
        <f t="shared" si="59"/>
        <v>-0.53329580406779376</v>
      </c>
      <c r="AL56">
        <f t="shared" si="40"/>
        <v>-160.72610960332483</v>
      </c>
      <c r="AN56">
        <f t="shared" si="48"/>
        <v>0</v>
      </c>
      <c r="AO56">
        <f t="shared" si="49"/>
        <v>0</v>
      </c>
      <c r="AP56">
        <f t="shared" si="50"/>
        <v>-4.3777048872373279E-4</v>
      </c>
      <c r="AQ56">
        <f t="shared" si="51"/>
        <v>-0.64324733141546586</v>
      </c>
      <c r="AR56">
        <f t="shared" si="52"/>
        <v>-0.64368510190418959</v>
      </c>
      <c r="AS56">
        <f t="shared" si="53"/>
        <v>5.4479574042433918E-4</v>
      </c>
      <c r="AT56">
        <f t="shared" si="54"/>
        <v>-2.1410699929012857E-3</v>
      </c>
      <c r="AU56">
        <f t="shared" si="55"/>
        <v>-0.64528137615666659</v>
      </c>
      <c r="AW56">
        <v>53</v>
      </c>
      <c r="AX56">
        <f>IF(Z56&gt;0, (R56*SUMPRODUCT(K56:$K$98, X56:$X$98)-K56*$AZ$3)/Z56, 0)</f>
        <v>-1777.8442543882179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41"/>
        <v>50000</v>
      </c>
      <c r="S57">
        <f t="shared" si="42"/>
        <v>-3025.3124421133321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-7.7542087237677677</v>
      </c>
      <c r="AC57">
        <f t="shared" si="27"/>
        <v>-7.4254626156219992</v>
      </c>
      <c r="AE57">
        <f t="shared" si="43"/>
        <v>0</v>
      </c>
      <c r="AF57">
        <f t="shared" si="44"/>
        <v>0</v>
      </c>
      <c r="AG57">
        <f t="shared" si="45"/>
        <v>-6.1361121848582875E-2</v>
      </c>
      <c r="AH57">
        <f t="shared" si="46"/>
        <v>-93.175932354586962</v>
      </c>
      <c r="AI57">
        <f t="shared" si="39"/>
        <v>-93.237293476435539</v>
      </c>
      <c r="AJ57">
        <f t="shared" si="47"/>
        <v>-0.32874610814576855</v>
      </c>
      <c r="AK57">
        <f t="shared" si="59"/>
        <v>-0.54279461066374379</v>
      </c>
      <c r="AL57">
        <f t="shared" si="40"/>
        <v>-94.108834195245052</v>
      </c>
      <c r="AN57">
        <f t="shared" si="48"/>
        <v>0</v>
      </c>
      <c r="AO57">
        <f t="shared" si="49"/>
        <v>0</v>
      </c>
      <c r="AP57">
        <f t="shared" si="50"/>
        <v>-2.1995709061638723E-4</v>
      </c>
      <c r="AQ57">
        <f t="shared" si="51"/>
        <v>-0.33400150418953878</v>
      </c>
      <c r="AR57">
        <f t="shared" si="52"/>
        <v>-0.33422146128015512</v>
      </c>
      <c r="AS57">
        <f t="shared" si="53"/>
        <v>-1.1784340853095638E-3</v>
      </c>
      <c r="AT57">
        <f t="shared" si="54"/>
        <v>-1.9457193702955261E-3</v>
      </c>
      <c r="AU57">
        <f t="shared" si="55"/>
        <v>-0.33734561473576025</v>
      </c>
      <c r="AW57">
        <v>54</v>
      </c>
      <c r="AX57">
        <f>IF(Z57&gt;0, (R57*SUMPRODUCT(K57:$K$98, X57:$X$98)-K57*$AZ$3)/Z57, 0)</f>
        <v>-3025.3124421133321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41"/>
        <v>50000</v>
      </c>
      <c r="S58">
        <f t="shared" si="42"/>
        <v>-5068.5761127039823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-7.4254626156219992</v>
      </c>
      <c r="AC58">
        <f t="shared" si="27"/>
        <v>-6.8916128344890071</v>
      </c>
      <c r="AE58">
        <f t="shared" si="43"/>
        <v>0</v>
      </c>
      <c r="AF58">
        <f t="shared" si="44"/>
        <v>0</v>
      </c>
      <c r="AG58">
        <f t="shared" si="45"/>
        <v>-3.3991858271673815E-2</v>
      </c>
      <c r="AH58">
        <f t="shared" si="46"/>
        <v>-53.511304716846446</v>
      </c>
      <c r="AI58">
        <f t="shared" si="39"/>
        <v>-53.545296575118122</v>
      </c>
      <c r="AJ58">
        <f t="shared" si="47"/>
        <v>-0.53384978113299209</v>
      </c>
      <c r="AK58">
        <f t="shared" si="59"/>
        <v>-0.51978238309353997</v>
      </c>
      <c r="AL58">
        <f t="shared" si="40"/>
        <v>-54.598928739344657</v>
      </c>
      <c r="AN58">
        <f t="shared" si="48"/>
        <v>0</v>
      </c>
      <c r="AO58">
        <f t="shared" si="49"/>
        <v>0</v>
      </c>
      <c r="AP58">
        <f t="shared" si="50"/>
        <v>-1.0879315216266325E-4</v>
      </c>
      <c r="AQ58">
        <f t="shared" si="51"/>
        <v>-0.17126640944292942</v>
      </c>
      <c r="AR58">
        <f t="shared" si="52"/>
        <v>-0.17137520259509209</v>
      </c>
      <c r="AS58">
        <f t="shared" si="53"/>
        <v>-1.7086209293595694E-3</v>
      </c>
      <c r="AT58">
        <f t="shared" si="54"/>
        <v>-1.6635973074320147E-3</v>
      </c>
      <c r="AU58">
        <f t="shared" si="55"/>
        <v>-0.17474742083188369</v>
      </c>
      <c r="AW58">
        <v>55</v>
      </c>
      <c r="AX58">
        <f>IF(Z58&gt;0, (R58*SUMPRODUCT(K58:$K$98, X58:$X$98)-K58*$AZ$3)/Z58, 0)</f>
        <v>-5068.5761127039823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41"/>
        <v>50000</v>
      </c>
      <c r="S59">
        <f t="shared" si="42"/>
        <v>-8497.18176177649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-6.8916128344890071</v>
      </c>
      <c r="AC59">
        <f t="shared" si="27"/>
        <v>-6.2880120248939635</v>
      </c>
      <c r="AE59">
        <f t="shared" si="43"/>
        <v>0</v>
      </c>
      <c r="AF59">
        <f t="shared" si="44"/>
        <v>0</v>
      </c>
      <c r="AG59">
        <f t="shared" si="45"/>
        <v>-1.8500286922129287E-2</v>
      </c>
      <c r="AH59">
        <f t="shared" si="46"/>
        <v>-30.303305533655585</v>
      </c>
      <c r="AI59">
        <f t="shared" si="39"/>
        <v>-30.321805820577715</v>
      </c>
      <c r="AJ59">
        <f t="shared" si="47"/>
        <v>-0.60360080959504359</v>
      </c>
      <c r="AK59">
        <f t="shared" si="59"/>
        <v>-0.48241289841423052</v>
      </c>
      <c r="AL59">
        <f t="shared" si="40"/>
        <v>-31.407819528586991</v>
      </c>
      <c r="AN59">
        <f t="shared" si="48"/>
        <v>0</v>
      </c>
      <c r="AO59">
        <f t="shared" si="49"/>
        <v>0</v>
      </c>
      <c r="AP59">
        <f t="shared" si="50"/>
        <v>-5.2867295511250528E-5</v>
      </c>
      <c r="AQ59">
        <f t="shared" si="51"/>
        <v>-8.659616012220718E-2</v>
      </c>
      <c r="AR59">
        <f t="shared" si="52"/>
        <v>-8.6649027417718433E-2</v>
      </c>
      <c r="AS59">
        <f t="shared" si="53"/>
        <v>-1.724878241402889E-3</v>
      </c>
      <c r="AT59">
        <f t="shared" si="54"/>
        <v>-1.3785659306936114E-3</v>
      </c>
      <c r="AU59">
        <f t="shared" si="55"/>
        <v>-8.9752471589814933E-2</v>
      </c>
      <c r="AW59">
        <v>56</v>
      </c>
      <c r="AX59">
        <f>IF(Z59&gt;0, (R59*SUMPRODUCT(K59:$K$98, X59:$X$98)-K59*$AZ$3)/Z59, 0)</f>
        <v>-8497.18176177649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41"/>
        <v>50000</v>
      </c>
      <c r="S60">
        <f t="shared" si="42"/>
        <v>-14364.151503675392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-6.2880120248939635</v>
      </c>
      <c r="AC60">
        <f t="shared" si="27"/>
        <v>-5.6827624537322654</v>
      </c>
      <c r="AE60">
        <f t="shared" si="43"/>
        <v>0</v>
      </c>
      <c r="AF60">
        <f t="shared" si="44"/>
        <v>0</v>
      </c>
      <c r="AG60">
        <f t="shared" si="45"/>
        <v>-9.8905293018494746E-3</v>
      </c>
      <c r="AH60">
        <f t="shared" si="46"/>
        <v>-16.849509502117041</v>
      </c>
      <c r="AI60">
        <f t="shared" si="39"/>
        <v>-16.85940003141889</v>
      </c>
      <c r="AJ60">
        <f t="shared" si="47"/>
        <v>-0.60524957116169809</v>
      </c>
      <c r="AK60">
        <f t="shared" si="59"/>
        <v>-0.44016084174257747</v>
      </c>
      <c r="AL60">
        <f t="shared" si="40"/>
        <v>-17.904810444323164</v>
      </c>
      <c r="AN60">
        <f t="shared" si="48"/>
        <v>0</v>
      </c>
      <c r="AO60">
        <f t="shared" si="49"/>
        <v>0</v>
      </c>
      <c r="AP60">
        <f t="shared" si="50"/>
        <v>-2.5235397002821241E-5</v>
      </c>
      <c r="AQ60">
        <f t="shared" si="51"/>
        <v>-4.2991031987461133E-2</v>
      </c>
      <c r="AR60">
        <f t="shared" si="52"/>
        <v>-4.3016267384463951E-2</v>
      </c>
      <c r="AS60">
        <f t="shared" si="53"/>
        <v>-1.5442766254376958E-3</v>
      </c>
      <c r="AT60">
        <f t="shared" si="54"/>
        <v>-1.1230575480316151E-3</v>
      </c>
      <c r="AU60">
        <f t="shared" si="55"/>
        <v>-4.5683601557933259E-2</v>
      </c>
      <c r="AW60">
        <v>57</v>
      </c>
      <c r="AX60">
        <f>IF(Z60&gt;0, (R60*SUMPRODUCT(K60:$K$98, X60:$X$98)-K60*$AZ$3)/Z60, 0)</f>
        <v>-14364.151503675392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41"/>
        <v>50000</v>
      </c>
      <c r="S61">
        <f t="shared" si="42"/>
        <v>-24630.618023956078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-5.6827624537322654</v>
      </c>
      <c r="AC61">
        <f t="shared" si="27"/>
        <v>-5.1080340827876691</v>
      </c>
      <c r="AE61">
        <f t="shared" si="43"/>
        <v>0</v>
      </c>
      <c r="AF61">
        <f t="shared" si="44"/>
        <v>0</v>
      </c>
      <c r="AG61">
        <f t="shared" si="45"/>
        <v>-5.1846385643059432E-3</v>
      </c>
      <c r="AH61">
        <f t="shared" si="46"/>
        <v>-9.2139708890500707</v>
      </c>
      <c r="AI61">
        <f t="shared" si="39"/>
        <v>-9.219155527614376</v>
      </c>
      <c r="AJ61">
        <f t="shared" si="47"/>
        <v>-0.57472837094459628</v>
      </c>
      <c r="AK61">
        <f t="shared" si="59"/>
        <v>-0.39779337176125862</v>
      </c>
      <c r="AL61">
        <f t="shared" si="40"/>
        <v>-10.191677270320231</v>
      </c>
      <c r="AN61">
        <f t="shared" si="48"/>
        <v>0</v>
      </c>
      <c r="AO61">
        <f t="shared" si="49"/>
        <v>0</v>
      </c>
      <c r="AP61">
        <f t="shared" si="50"/>
        <v>-1.1811119695327046E-5</v>
      </c>
      <c r="AQ61">
        <f t="shared" si="51"/>
        <v>-2.0990337453619164E-2</v>
      </c>
      <c r="AR61">
        <f t="shared" si="52"/>
        <v>-2.1002148573314491E-2</v>
      </c>
      <c r="AS61">
        <f t="shared" si="53"/>
        <v>-1.309288101249864E-3</v>
      </c>
      <c r="AT61">
        <f t="shared" si="54"/>
        <v>-9.0621266450980047E-4</v>
      </c>
      <c r="AU61">
        <f t="shared" si="55"/>
        <v>-2.3217649339074154E-2</v>
      </c>
      <c r="AW61">
        <v>58</v>
      </c>
      <c r="AX61">
        <f>IF(Z61&gt;0, (R61*SUMPRODUCT(K61:$K$98, X61:$X$98)-K61*$AZ$3)/Z61, 0)</f>
        <v>-24630.618023956078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41"/>
        <v>50000</v>
      </c>
      <c r="S62">
        <f t="shared" si="42"/>
        <v>-43001.583298900121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-5.1080340827876691</v>
      </c>
      <c r="AC62">
        <f t="shared" si="27"/>
        <v>-4.5774892390519515</v>
      </c>
      <c r="AE62">
        <f t="shared" si="43"/>
        <v>0</v>
      </c>
      <c r="AF62">
        <f t="shared" si="44"/>
        <v>0</v>
      </c>
      <c r="AG62">
        <f t="shared" si="45"/>
        <v>-2.6612329639319541E-3</v>
      </c>
      <c r="AH62">
        <f t="shared" si="46"/>
        <v>-4.94311842946186</v>
      </c>
      <c r="AI62">
        <f t="shared" si="39"/>
        <v>-4.9457796624257924</v>
      </c>
      <c r="AJ62">
        <f t="shared" si="47"/>
        <v>-0.53054484373571764</v>
      </c>
      <c r="AK62">
        <f t="shared" si="59"/>
        <v>-0.35756238579513688</v>
      </c>
      <c r="AL62">
        <f t="shared" si="40"/>
        <v>-5.8338868919566469</v>
      </c>
      <c r="AN62">
        <f t="shared" si="48"/>
        <v>0</v>
      </c>
      <c r="AO62">
        <f t="shared" si="49"/>
        <v>0</v>
      </c>
      <c r="AP62">
        <f t="shared" si="50"/>
        <v>-5.4129928875968582E-6</v>
      </c>
      <c r="AQ62">
        <f t="shared" si="51"/>
        <v>-1.0054386543330884E-2</v>
      </c>
      <c r="AR62">
        <f t="shared" si="52"/>
        <v>-1.0059799536218481E-2</v>
      </c>
      <c r="AS62">
        <f t="shared" si="53"/>
        <v>-1.0791371911497399E-3</v>
      </c>
      <c r="AT62">
        <f t="shared" si="54"/>
        <v>-7.2728794412706252E-4</v>
      </c>
      <c r="AU62">
        <f t="shared" si="55"/>
        <v>-1.1866224671495283E-2</v>
      </c>
      <c r="AW62">
        <v>59</v>
      </c>
      <c r="AX62">
        <f>IF(Z62&gt;0, (R62*SUMPRODUCT(K62:$K$98, X62:$X$98)-K62*$AZ$3)/Z62, 0)</f>
        <v>-43001.583298900121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41"/>
        <v>50000</v>
      </c>
      <c r="S63">
        <f t="shared" si="42"/>
        <v>-76630.496162071635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-4.5774892390519515</v>
      </c>
      <c r="AC63">
        <f t="shared" si="27"/>
        <v>-4.0951014995333734</v>
      </c>
      <c r="AE63">
        <f t="shared" si="43"/>
        <v>0</v>
      </c>
      <c r="AF63">
        <f t="shared" si="44"/>
        <v>0</v>
      </c>
      <c r="AG63">
        <f t="shared" si="45"/>
        <v>-1.3359894900302921E-3</v>
      </c>
      <c r="AH63">
        <f t="shared" si="46"/>
        <v>-2.5972622885246852</v>
      </c>
      <c r="AI63">
        <f t="shared" si="39"/>
        <v>-2.5985982780147157</v>
      </c>
      <c r="AJ63">
        <f t="shared" si="47"/>
        <v>-0.48238773951857805</v>
      </c>
      <c r="AK63">
        <f t="shared" si="59"/>
        <v>-0.32042424673363662</v>
      </c>
      <c r="AL63">
        <f t="shared" si="40"/>
        <v>-3.4014102642669304</v>
      </c>
      <c r="AN63">
        <f t="shared" si="48"/>
        <v>0</v>
      </c>
      <c r="AO63">
        <f t="shared" si="49"/>
        <v>0</v>
      </c>
      <c r="AP63">
        <f t="shared" si="50"/>
        <v>-2.4262725295844143E-6</v>
      </c>
      <c r="AQ63">
        <f t="shared" si="51"/>
        <v>-4.7168530814041881E-3</v>
      </c>
      <c r="AR63">
        <f t="shared" si="52"/>
        <v>-4.7192793539337727E-3</v>
      </c>
      <c r="AS63">
        <f t="shared" si="53"/>
        <v>-8.760578804970317E-4</v>
      </c>
      <c r="AT63">
        <f t="shared" si="54"/>
        <v>-5.8191816138087552E-4</v>
      </c>
      <c r="AU63">
        <f t="shared" si="55"/>
        <v>-6.1772553958116799E-3</v>
      </c>
      <c r="AW63">
        <v>60</v>
      </c>
      <c r="AX63">
        <f>IF(Z63&gt;0, (R63*SUMPRODUCT(K63:$K$98, X63:$X$98)-K63*$AZ$3)/Z63, 0)</f>
        <v>-76630.496162071635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41"/>
        <v>50000</v>
      </c>
      <c r="S64">
        <f t="shared" si="42"/>
        <v>-139799.6967668164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-4.0951014995333734</v>
      </c>
      <c r="AC64">
        <f t="shared" si="27"/>
        <v>-3.6601378829166444</v>
      </c>
      <c r="AE64">
        <f t="shared" si="43"/>
        <v>0</v>
      </c>
      <c r="AF64">
        <f t="shared" si="44"/>
        <v>0</v>
      </c>
      <c r="AG64">
        <f t="shared" si="45"/>
        <v>-6.5453251465589634E-4</v>
      </c>
      <c r="AH64">
        <f t="shared" si="46"/>
        <v>-1.3361941609481858</v>
      </c>
      <c r="AI64">
        <f t="shared" si="39"/>
        <v>-1.3368486934628416</v>
      </c>
      <c r="AJ64">
        <f t="shared" si="47"/>
        <v>-0.434963616616729</v>
      </c>
      <c r="AK64">
        <f t="shared" si="59"/>
        <v>-0.28665710496733615</v>
      </c>
      <c r="AL64">
        <f t="shared" si="40"/>
        <v>-2.0584694150469067</v>
      </c>
      <c r="AN64">
        <f t="shared" si="48"/>
        <v>0</v>
      </c>
      <c r="AO64">
        <f t="shared" si="49"/>
        <v>0</v>
      </c>
      <c r="AP64">
        <f t="shared" si="50"/>
        <v>-1.0613282941489906E-6</v>
      </c>
      <c r="AQ64">
        <f t="shared" si="51"/>
        <v>-2.1666466336458944E-3</v>
      </c>
      <c r="AR64">
        <f t="shared" si="52"/>
        <v>-2.1677079619400433E-3</v>
      </c>
      <c r="AS64">
        <f t="shared" si="53"/>
        <v>-7.052960439763691E-4</v>
      </c>
      <c r="AT64">
        <f t="shared" si="54"/>
        <v>-4.6481616941614572E-4</v>
      </c>
      <c r="AU64">
        <f t="shared" si="55"/>
        <v>-3.337820175332558E-3</v>
      </c>
      <c r="AW64">
        <v>61</v>
      </c>
      <c r="AX64">
        <f>IF(Z64&gt;0, (R64*SUMPRODUCT(K64:$K$98, X64:$X$98)-K64*$AZ$3)/Z64, 0)</f>
        <v>-139799.6967668164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41"/>
        <v>50000</v>
      </c>
      <c r="S65">
        <f t="shared" si="42"/>
        <v>-261554.41603249917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-3.6601378829166444</v>
      </c>
      <c r="AC65">
        <f t="shared" si="27"/>
        <v>-3.2697326816055297</v>
      </c>
      <c r="AE65">
        <f t="shared" si="43"/>
        <v>0</v>
      </c>
      <c r="AF65">
        <f t="shared" si="44"/>
        <v>0</v>
      </c>
      <c r="AG65">
        <f t="shared" si="45"/>
        <v>-3.1252891188035347E-4</v>
      </c>
      <c r="AH65">
        <f t="shared" si="46"/>
        <v>-0.67091655525796789</v>
      </c>
      <c r="AI65">
        <f t="shared" si="39"/>
        <v>-0.67122908416984828</v>
      </c>
      <c r="AJ65">
        <f t="shared" si="47"/>
        <v>-0.39040520131111478</v>
      </c>
      <c r="AK65">
        <f t="shared" si="59"/>
        <v>-0.25620965180416516</v>
      </c>
      <c r="AL65">
        <f t="shared" si="40"/>
        <v>-1.3178439372851283</v>
      </c>
      <c r="AN65">
        <f t="shared" si="48"/>
        <v>0</v>
      </c>
      <c r="AO65">
        <f t="shared" si="49"/>
        <v>0</v>
      </c>
      <c r="AP65">
        <f t="shared" si="50"/>
        <v>-4.5247094230708338E-7</v>
      </c>
      <c r="AQ65">
        <f t="shared" si="51"/>
        <v>-9.7133492111351274E-4</v>
      </c>
      <c r="AR65">
        <f t="shared" si="52"/>
        <v>-9.7178739205581988E-4</v>
      </c>
      <c r="AS65">
        <f t="shared" si="53"/>
        <v>-5.6521813695896742E-4</v>
      </c>
      <c r="AT65">
        <f t="shared" si="54"/>
        <v>-3.709334342301785E-4</v>
      </c>
      <c r="AU65">
        <f t="shared" si="55"/>
        <v>-1.9079389632449659E-3</v>
      </c>
      <c r="AW65">
        <v>62</v>
      </c>
      <c r="AX65">
        <f>IF(Z65&gt;0, (R65*SUMPRODUCT(K65:$K$98, X65:$X$98)-K65*$AZ$3)/Z65, 0)</f>
        <v>-261554.41603249917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41"/>
        <v>50000</v>
      </c>
      <c r="S66">
        <f t="shared" si="42"/>
        <v>-503099.93924651732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-3.2697326816055297</v>
      </c>
      <c r="AC66">
        <f t="shared" si="27"/>
        <v>-2.9201934380045351</v>
      </c>
      <c r="AE66">
        <f t="shared" si="43"/>
        <v>0</v>
      </c>
      <c r="AF66">
        <f t="shared" si="44"/>
        <v>0</v>
      </c>
      <c r="AG66">
        <f t="shared" si="45"/>
        <v>-1.4511000748569213E-4</v>
      </c>
      <c r="AH66">
        <f t="shared" si="46"/>
        <v>-0.32858723055171557</v>
      </c>
      <c r="AI66">
        <f t="shared" si="39"/>
        <v>-0.32873234055920125</v>
      </c>
      <c r="AJ66">
        <f t="shared" si="47"/>
        <v>-0.34953924360099453</v>
      </c>
      <c r="AK66">
        <f t="shared" si="59"/>
        <v>-0.22888128771238711</v>
      </c>
      <c r="AL66">
        <f t="shared" si="40"/>
        <v>-0.90715287187258298</v>
      </c>
      <c r="AN66">
        <f t="shared" si="48"/>
        <v>0</v>
      </c>
      <c r="AO66">
        <f t="shared" si="49"/>
        <v>0</v>
      </c>
      <c r="AP66">
        <f t="shared" si="50"/>
        <v>-1.8757710809572564E-7</v>
      </c>
      <c r="AQ66">
        <f t="shared" si="51"/>
        <v>-4.2474977110142824E-4</v>
      </c>
      <c r="AR66">
        <f t="shared" si="52"/>
        <v>-4.2493734820952395E-4</v>
      </c>
      <c r="AS66">
        <f t="shared" si="53"/>
        <v>-4.5183348562025745E-4</v>
      </c>
      <c r="AT66">
        <f t="shared" si="54"/>
        <v>-2.9586443271700959E-4</v>
      </c>
      <c r="AU66">
        <f t="shared" si="55"/>
        <v>-1.1726352665467911E-3</v>
      </c>
      <c r="AW66">
        <v>63</v>
      </c>
      <c r="AX66">
        <f>IF(Z66&gt;0, (R66*SUMPRODUCT(K66:$K$98, X66:$X$98)-K66*$AZ$3)/Z66, 0)</f>
        <v>-503099.93924651732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-997545.1630869807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-2.9201934380045351</v>
      </c>
      <c r="AC67">
        <f t="shared" si="27"/>
        <v>-2.6076623140951827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-6.5351986320738846E-5</v>
      </c>
      <c r="AH67">
        <f t="shared" ref="AH67:AH89" si="66">-X67*R67</f>
        <v>-0.1566138421801927</v>
      </c>
      <c r="AI67">
        <f t="shared" si="39"/>
        <v>-0.15667919416651344</v>
      </c>
      <c r="AJ67">
        <f t="shared" ref="AJ67:AJ89" si="67">AB67-AC67</f>
        <v>-0.31253112390935245</v>
      </c>
      <c r="AK67">
        <f t="shared" si="59"/>
        <v>-0.20441354066031747</v>
      </c>
      <c r="AL67">
        <f t="shared" si="40"/>
        <v>-0.67362385873618336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-7.542637586500111E-8</v>
      </c>
      <c r="AQ67">
        <f t="shared" ref="AQ67:AQ89" si="71">AH67*$K67</f>
        <v>-1.8075677865351267E-4</v>
      </c>
      <c r="AR67">
        <f t="shared" ref="AR67:AR89" si="72">AI67*$K67</f>
        <v>-1.8083220502937766E-4</v>
      </c>
      <c r="AS67">
        <f t="shared" ref="AS67:AS89" si="73">AJ67*$K67</f>
        <v>-3.6070961800310802E-4</v>
      </c>
      <c r="AT67">
        <f t="shared" ref="AT67:AT89" si="74">AK67*$K67</f>
        <v>-2.359250792174924E-4</v>
      </c>
      <c r="AU67">
        <f t="shared" ref="AU67:AU89" si="75">AL67*$K67</f>
        <v>-7.7746690224997806E-4</v>
      </c>
      <c r="AW67">
        <v>64</v>
      </c>
      <c r="AX67">
        <f>IF(Z67&gt;0, (R67*SUMPRODUCT(K67:$K$98, X67:$X$98)-K67*$AZ$3)/Z67, 0)</f>
        <v>-997545.1630869807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1"/>
        <v>50000</v>
      </c>
      <c r="S68">
        <f t="shared" si="62"/>
        <v>-2042205.7477194434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-2.6076623140951827</v>
      </c>
      <c r="AC68">
        <f t="shared" ref="AC68:AC89" si="79">S68*Z68</f>
        <v>-2.3284181836591458</v>
      </c>
      <c r="AE68">
        <f t="shared" si="63"/>
        <v>0</v>
      </c>
      <c r="AF68">
        <f t="shared" si="64"/>
        <v>0</v>
      </c>
      <c r="AG68">
        <f t="shared" si="65"/>
        <v>-2.8503716952360451E-5</v>
      </c>
      <c r="AH68">
        <f t="shared" si="66"/>
        <v>-7.2389499010342029E-2</v>
      </c>
      <c r="AI68">
        <f t="shared" si="39"/>
        <v>-7.2418002727294387E-2</v>
      </c>
      <c r="AJ68">
        <f t="shared" si="67"/>
        <v>-0.27924413043603691</v>
      </c>
      <c r="AK68">
        <f t="shared" ref="AK68:AK89" si="80">G68*SUM(AB68:AB68, AE68:AF68)</f>
        <v>-0.18253636198666282</v>
      </c>
      <c r="AL68">
        <f t="shared" si="40"/>
        <v>-0.53419849514999407</v>
      </c>
      <c r="AN68">
        <f t="shared" si="68"/>
        <v>0</v>
      </c>
      <c r="AO68">
        <f t="shared" si="69"/>
        <v>0</v>
      </c>
      <c r="AP68">
        <f t="shared" si="70"/>
        <v>-2.9372974135874586E-8</v>
      </c>
      <c r="AQ68">
        <f t="shared" si="71"/>
        <v>-7.4597109061020635E-5</v>
      </c>
      <c r="AR68">
        <f t="shared" si="72"/>
        <v>-7.4626482035156501E-5</v>
      </c>
      <c r="AS68">
        <f t="shared" si="73"/>
        <v>-2.8776003615953877E-4</v>
      </c>
      <c r="AT68">
        <f t="shared" si="74"/>
        <v>-1.8810304103328109E-4</v>
      </c>
      <c r="AU68">
        <f t="shared" si="75"/>
        <v>-5.5048955922797635E-4</v>
      </c>
      <c r="AW68">
        <v>65</v>
      </c>
      <c r="AX68">
        <f>IF(Z68&gt;0, (R68*SUMPRODUCT(K68:$K$98, X68:$X$98)-K68*$AZ$3)/Z68, 0)</f>
        <v>-2042205.7477194434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0.568687897</v>
      </c>
      <c r="Q69" s="5">
        <f t="shared" ref="Q69:Q89" si="81">$C$8</f>
        <v>25</v>
      </c>
      <c r="R69">
        <f t="shared" si="61"/>
        <v>50000</v>
      </c>
      <c r="S69">
        <f t="shared" si="62"/>
        <v>-4328031.1386003308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-2.3284181836591458</v>
      </c>
      <c r="AC69">
        <f t="shared" si="79"/>
        <v>-2.0790062743265185</v>
      </c>
      <c r="AE69">
        <f t="shared" si="63"/>
        <v>0</v>
      </c>
      <c r="AF69">
        <f t="shared" si="64"/>
        <v>0</v>
      </c>
      <c r="AG69">
        <f t="shared" si="65"/>
        <v>-1.2008960932515733E-5</v>
      </c>
      <c r="AH69">
        <f t="shared" si="66"/>
        <v>-3.2419437700642227E-2</v>
      </c>
      <c r="AI69">
        <f t="shared" si="39"/>
        <v>-3.2431446661574742E-2</v>
      </c>
      <c r="AJ69">
        <f t="shared" si="67"/>
        <v>-0.24941190933262725</v>
      </c>
      <c r="AK69">
        <f t="shared" si="80"/>
        <v>-0.16298927285614023</v>
      </c>
      <c r="AL69">
        <f t="shared" si="40"/>
        <v>-0.44483262885034219</v>
      </c>
      <c r="AN69">
        <f t="shared" si="68"/>
        <v>0</v>
      </c>
      <c r="AO69">
        <f t="shared" si="69"/>
        <v>0</v>
      </c>
      <c r="AP69">
        <f t="shared" si="70"/>
        <v>-1.1049276343348151E-8</v>
      </c>
      <c r="AQ69">
        <f t="shared" si="71"/>
        <v>-2.9828669446367694E-5</v>
      </c>
      <c r="AR69">
        <f t="shared" si="72"/>
        <v>-2.9839718722711043E-5</v>
      </c>
      <c r="AS69">
        <f t="shared" si="73"/>
        <v>-2.2948039593305436E-4</v>
      </c>
      <c r="AT69">
        <f t="shared" si="74"/>
        <v>-1.4996414151974407E-4</v>
      </c>
      <c r="AU69">
        <f t="shared" si="75"/>
        <v>-4.0928425617550946E-4</v>
      </c>
      <c r="AW69">
        <v>66</v>
      </c>
      <c r="AX69">
        <f>IF(Z69&gt;0, (R69*SUMPRODUCT(K69:$K$98, X69:$X$98)-K69*$AZ$3)/Z69, 0)</f>
        <v>-4328031.1386003308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8.2150532106812016E-4</v>
      </c>
      <c r="L70" s="2">
        <v>67</v>
      </c>
      <c r="M70" s="8">
        <v>0.58363282999999999</v>
      </c>
      <c r="Q70" s="5">
        <f t="shared" si="81"/>
        <v>25</v>
      </c>
      <c r="R70">
        <f t="shared" si="61"/>
        <v>50000</v>
      </c>
      <c r="S70">
        <f t="shared" si="62"/>
        <v>-9509540.1507151723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-2.0790062743265185</v>
      </c>
      <c r="AC70">
        <f t="shared" si="79"/>
        <v>-1.8562802936730292</v>
      </c>
      <c r="AE70">
        <f t="shared" si="63"/>
        <v>0</v>
      </c>
      <c r="AF70">
        <f t="shared" si="64"/>
        <v>0</v>
      </c>
      <c r="AG70">
        <f t="shared" si="65"/>
        <v>-4.8800474687869797E-6</v>
      </c>
      <c r="AH70">
        <f t="shared" si="66"/>
        <v>-1.4017647708807193E-2</v>
      </c>
      <c r="AI70">
        <f t="shared" ref="AI70:AI89" si="88">SUM(AE70:AH70)</f>
        <v>-1.4022527756275979E-2</v>
      </c>
      <c r="AJ70">
        <f t="shared" si="67"/>
        <v>-0.22272598065348936</v>
      </c>
      <c r="AK70">
        <f t="shared" si="80"/>
        <v>-0.1455304392028563</v>
      </c>
      <c r="AL70">
        <f t="shared" ref="AL70:AL89" si="89">SUM(AI70:AK70)</f>
        <v>-0.38227894761262166</v>
      </c>
      <c r="AN70">
        <f t="shared" si="68"/>
        <v>0</v>
      </c>
      <c r="AO70">
        <f t="shared" si="69"/>
        <v>0</v>
      </c>
      <c r="AP70">
        <f t="shared" si="70"/>
        <v>-4.0089849626735144E-9</v>
      </c>
      <c r="AQ70">
        <f t="shared" si="71"/>
        <v>-1.1515572181643451E-5</v>
      </c>
      <c r="AR70">
        <f t="shared" si="72"/>
        <v>-1.1519581166606124E-5</v>
      </c>
      <c r="AS70">
        <f t="shared" si="73"/>
        <v>-1.8297057824695671E-4</v>
      </c>
      <c r="AT70">
        <f t="shared" si="74"/>
        <v>-1.1955403018252701E-4</v>
      </c>
      <c r="AU70">
        <f t="shared" si="75"/>
        <v>-3.1404418959608984E-4</v>
      </c>
      <c r="AW70">
        <v>67</v>
      </c>
      <c r="AX70">
        <f>IF(Z70&gt;0, (R70*SUMPRODUCT(K70:$K$98, X70:$X$98)-K70*$AZ$3)/Z70, 0)</f>
        <v>-9509540.1507151723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0.59833308299999999</v>
      </c>
      <c r="Q71" s="5">
        <f t="shared" si="81"/>
        <v>25</v>
      </c>
      <c r="R71">
        <f t="shared" si="61"/>
        <v>50000</v>
      </c>
      <c r="S71">
        <f t="shared" si="62"/>
        <v>-21678394.393714759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-1.8562802936730292</v>
      </c>
      <c r="AC71">
        <f t="shared" si="79"/>
        <v>-1.6574026937783042</v>
      </c>
      <c r="AE71">
        <f t="shared" si="63"/>
        <v>0</v>
      </c>
      <c r="AF71">
        <f t="shared" si="64"/>
        <v>0</v>
      </c>
      <c r="AG71">
        <f t="shared" si="65"/>
        <v>-1.9113531469134502E-6</v>
      </c>
      <c r="AH71">
        <f t="shared" si="66"/>
        <v>-5.8397876943713191E-3</v>
      </c>
      <c r="AI71">
        <f t="shared" si="88"/>
        <v>-5.8416990475182321E-3</v>
      </c>
      <c r="AJ71">
        <f t="shared" si="67"/>
        <v>-0.19887759989472498</v>
      </c>
      <c r="AK71">
        <f t="shared" si="80"/>
        <v>-0.12993962055711206</v>
      </c>
      <c r="AL71">
        <f t="shared" si="89"/>
        <v>-0.33465891949935528</v>
      </c>
      <c r="AN71">
        <f t="shared" si="68"/>
        <v>0</v>
      </c>
      <c r="AO71">
        <f t="shared" si="69"/>
        <v>0</v>
      </c>
      <c r="AP71">
        <f t="shared" si="70"/>
        <v>-1.4019524827050855E-9</v>
      </c>
      <c r="AQ71">
        <f t="shared" si="71"/>
        <v>-4.2834077364590779E-6</v>
      </c>
      <c r="AR71">
        <f t="shared" si="72"/>
        <v>-4.2848096889417834E-6</v>
      </c>
      <c r="AS71">
        <f t="shared" si="73"/>
        <v>-1.4587411299533319E-4</v>
      </c>
      <c r="AT71">
        <f t="shared" si="74"/>
        <v>-9.5309008665392898E-5</v>
      </c>
      <c r="AU71">
        <f t="shared" si="75"/>
        <v>-2.4546793134966788E-4</v>
      </c>
      <c r="AW71">
        <v>68</v>
      </c>
      <c r="AX71">
        <f>IF(Z71&gt;0, (R71*SUMPRODUCT(K71:$K$98, X71:$X$98)-K71*$AZ$3)/Z71, 0)</f>
        <v>-21678394.393714759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0.61338487399999997</v>
      </c>
      <c r="Q72" s="5">
        <f t="shared" si="81"/>
        <v>25</v>
      </c>
      <c r="R72">
        <f t="shared" si="61"/>
        <v>50000</v>
      </c>
      <c r="S72">
        <f t="shared" si="62"/>
        <v>-51393995.402669169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-1.6574026937783042</v>
      </c>
      <c r="AC72">
        <f t="shared" si="79"/>
        <v>-1.4798274098048734</v>
      </c>
      <c r="AE72">
        <f t="shared" si="63"/>
        <v>0</v>
      </c>
      <c r="AF72">
        <f t="shared" si="64"/>
        <v>0</v>
      </c>
      <c r="AG72">
        <f t="shared" si="65"/>
        <v>-7.1984450625530564E-7</v>
      </c>
      <c r="AH72">
        <f t="shared" si="66"/>
        <v>-2.3447902183780203E-3</v>
      </c>
      <c r="AI72">
        <f t="shared" si="88"/>
        <v>-2.3455100628842758E-3</v>
      </c>
      <c r="AJ72">
        <f t="shared" si="67"/>
        <v>-0.17757528397343081</v>
      </c>
      <c r="AK72">
        <f t="shared" si="80"/>
        <v>-0.1160181885644813</v>
      </c>
      <c r="AL72">
        <f t="shared" si="89"/>
        <v>-0.29593898260079637</v>
      </c>
      <c r="AN72">
        <f t="shared" si="68"/>
        <v>0</v>
      </c>
      <c r="AO72">
        <f t="shared" si="69"/>
        <v>0</v>
      </c>
      <c r="AP72">
        <f t="shared" si="70"/>
        <v>-4.7142545617856126E-10</v>
      </c>
      <c r="AQ72">
        <f t="shared" si="71"/>
        <v>-1.5356007981393677E-6</v>
      </c>
      <c r="AR72">
        <f t="shared" si="72"/>
        <v>-1.5360722235955465E-6</v>
      </c>
      <c r="AS72">
        <f t="shared" si="73"/>
        <v>-1.1629387808861277E-4</v>
      </c>
      <c r="AT72">
        <f t="shared" si="74"/>
        <v>-7.5980197103321038E-5</v>
      </c>
      <c r="AU72">
        <f t="shared" si="75"/>
        <v>-1.9381014741552934E-4</v>
      </c>
      <c r="AW72">
        <v>69</v>
      </c>
      <c r="AX72">
        <f>IF(Z72&gt;0, (R72*SUMPRODUCT(K72:$K$98, X72:$X$98)-K72*$AZ$3)/Z72, 0)</f>
        <v>-51393995.402669169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0.62870016699999998</v>
      </c>
      <c r="Q73" s="5">
        <f t="shared" si="81"/>
        <v>25</v>
      </c>
      <c r="R73">
        <f t="shared" si="61"/>
        <v>50000</v>
      </c>
      <c r="S73">
        <f t="shared" si="62"/>
        <v>-127006813.7548044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-1.4798274098048734</v>
      </c>
      <c r="AC73">
        <f t="shared" si="79"/>
        <v>-1.3212757602439156</v>
      </c>
      <c r="AE73">
        <f t="shared" si="63"/>
        <v>0</v>
      </c>
      <c r="AF73">
        <f t="shared" si="64"/>
        <v>0</v>
      </c>
      <c r="AG73">
        <f t="shared" si="65"/>
        <v>-2.600796998960094E-7</v>
      </c>
      <c r="AH73">
        <f t="shared" si="66"/>
        <v>-9.0513272259348625E-4</v>
      </c>
      <c r="AI73">
        <f t="shared" si="88"/>
        <v>-9.0539280229338221E-4</v>
      </c>
      <c r="AJ73">
        <f t="shared" si="67"/>
        <v>-0.1585516495609578</v>
      </c>
      <c r="AK73">
        <f t="shared" si="80"/>
        <v>-0.10358791868634115</v>
      </c>
      <c r="AL73">
        <f t="shared" si="89"/>
        <v>-0.2630449610495923</v>
      </c>
      <c r="AN73">
        <f t="shared" si="68"/>
        <v>0</v>
      </c>
      <c r="AO73">
        <f t="shared" si="69"/>
        <v>0</v>
      </c>
      <c r="AP73">
        <f t="shared" si="70"/>
        <v>-1.5207673088327053E-10</v>
      </c>
      <c r="AQ73">
        <f t="shared" si="71"/>
        <v>-5.2925939826341534E-7</v>
      </c>
      <c r="AR73">
        <f t="shared" si="72"/>
        <v>-5.2941147499429849E-7</v>
      </c>
      <c r="AS73">
        <f t="shared" si="73"/>
        <v>-9.2710105982978969E-5</v>
      </c>
      <c r="AT73">
        <f t="shared" si="74"/>
        <v>-6.0571094318855481E-5</v>
      </c>
      <c r="AU73">
        <f t="shared" si="75"/>
        <v>-1.5381061177682873E-4</v>
      </c>
      <c r="AW73">
        <v>70</v>
      </c>
      <c r="AX73">
        <f>IF(Z73&gt;0, (R73*SUMPRODUCT(K73:$K$98, X73:$X$98)-K73*$AZ$3)/Z73, 0)</f>
        <v>-127006813.7548044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0.64417999699999995</v>
      </c>
      <c r="Q74" s="5">
        <f t="shared" si="81"/>
        <v>25</v>
      </c>
      <c r="R74">
        <f t="shared" si="61"/>
        <v>50000</v>
      </c>
      <c r="S74">
        <f t="shared" si="62"/>
        <v>-327913315.25564796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-1.3212757602439156</v>
      </c>
      <c r="AC74">
        <f t="shared" si="79"/>
        <v>-1.1797109456088888</v>
      </c>
      <c r="AE74">
        <f t="shared" si="63"/>
        <v>0</v>
      </c>
      <c r="AF74">
        <f t="shared" si="64"/>
        <v>0</v>
      </c>
      <c r="AG74">
        <f t="shared" si="65"/>
        <v>-8.9940762598277074E-8</v>
      </c>
      <c r="AH74">
        <f t="shared" si="66"/>
        <v>-3.3507628059754446E-4</v>
      </c>
      <c r="AI74">
        <f t="shared" si="88"/>
        <v>-3.3516622136014275E-4</v>
      </c>
      <c r="AJ74">
        <f t="shared" si="67"/>
        <v>-0.14156481463502679</v>
      </c>
      <c r="AK74">
        <f t="shared" si="80"/>
        <v>-9.2489303217074104E-2</v>
      </c>
      <c r="AL74">
        <f t="shared" si="89"/>
        <v>-0.23438928407346105</v>
      </c>
      <c r="AN74">
        <f t="shared" si="68"/>
        <v>0</v>
      </c>
      <c r="AO74">
        <f t="shared" si="69"/>
        <v>0</v>
      </c>
      <c r="AP74">
        <f t="shared" si="70"/>
        <v>-4.6956406723466793E-11</v>
      </c>
      <c r="AQ74">
        <f t="shared" si="71"/>
        <v>-1.7493712150741966E-7</v>
      </c>
      <c r="AR74">
        <f t="shared" si="72"/>
        <v>-1.7498407791414314E-7</v>
      </c>
      <c r="AS74">
        <f t="shared" si="73"/>
        <v>-7.3908368371582395E-5</v>
      </c>
      <c r="AT74">
        <f t="shared" si="74"/>
        <v>-4.8286952589327634E-5</v>
      </c>
      <c r="AU74">
        <f t="shared" si="75"/>
        <v>-1.2237030503882418E-4</v>
      </c>
      <c r="AW74">
        <v>71</v>
      </c>
      <c r="AX74">
        <f>IF(Z74&gt;0, (R74*SUMPRODUCT(K74:$K$98, X74:$X$98)-K74*$AZ$3)/Z74, 0)</f>
        <v>-327913315.25564796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0.65972661300000002</v>
      </c>
      <c r="Q75" s="5">
        <f t="shared" si="81"/>
        <v>25</v>
      </c>
      <c r="R75">
        <f t="shared" si="61"/>
        <v>50000</v>
      </c>
      <c r="S75">
        <f t="shared" si="62"/>
        <v>-886477077.36643136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-1.1797109456088888</v>
      </c>
      <c r="AC75">
        <f t="shared" si="79"/>
        <v>-1.0533134920688452</v>
      </c>
      <c r="AE75">
        <f t="shared" si="63"/>
        <v>0</v>
      </c>
      <c r="AF75">
        <f t="shared" si="64"/>
        <v>0</v>
      </c>
      <c r="AG75">
        <f t="shared" si="65"/>
        <v>-2.9705040292695884E-8</v>
      </c>
      <c r="AH75">
        <f t="shared" si="66"/>
        <v>-1.1867262935919684E-4</v>
      </c>
      <c r="AI75">
        <f t="shared" si="88"/>
        <v>-1.1870233439948953E-4</v>
      </c>
      <c r="AJ75">
        <f t="shared" si="67"/>
        <v>-0.12639745354004361</v>
      </c>
      <c r="AK75">
        <f t="shared" si="80"/>
        <v>-8.2579766192622223E-2</v>
      </c>
      <c r="AL75">
        <f t="shared" si="89"/>
        <v>-0.20909592206706532</v>
      </c>
      <c r="AN75">
        <f t="shared" si="68"/>
        <v>0</v>
      </c>
      <c r="AO75">
        <f t="shared" si="69"/>
        <v>0</v>
      </c>
      <c r="AP75">
        <f t="shared" si="70"/>
        <v>-1.3846831687418703E-11</v>
      </c>
      <c r="AQ75">
        <f t="shared" si="71"/>
        <v>-5.5318555654148531E-8</v>
      </c>
      <c r="AR75">
        <f t="shared" si="72"/>
        <v>-5.5332402485835948E-8</v>
      </c>
      <c r="AS75">
        <f t="shared" si="73"/>
        <v>-5.8919437497536858E-5</v>
      </c>
      <c r="AT75">
        <f t="shared" si="74"/>
        <v>-3.8494077502961488E-5</v>
      </c>
      <c r="AU75">
        <f t="shared" si="75"/>
        <v>-9.7468847402984178E-5</v>
      </c>
      <c r="AW75">
        <v>72</v>
      </c>
      <c r="AX75">
        <f>IF(Z75&gt;0, (R75*SUMPRODUCT(K75:$K$98, X75:$X$98)-K75*$AZ$3)/Z75, 0)</f>
        <v>-886477077.36643136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0.67535580100000003</v>
      </c>
      <c r="Q76" s="5">
        <f t="shared" si="81"/>
        <v>25</v>
      </c>
      <c r="R76">
        <f t="shared" si="61"/>
        <v>50000</v>
      </c>
      <c r="S76">
        <f t="shared" si="62"/>
        <v>-2515531614.7337165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-1.0533134920688452</v>
      </c>
      <c r="AC76">
        <f t="shared" si="79"/>
        <v>-0.94045852196136037</v>
      </c>
      <c r="AE76">
        <f t="shared" si="63"/>
        <v>0</v>
      </c>
      <c r="AF76">
        <f t="shared" si="64"/>
        <v>0</v>
      </c>
      <c r="AG76">
        <f t="shared" si="65"/>
        <v>-9.3465186091580223E-9</v>
      </c>
      <c r="AH76">
        <f t="shared" si="66"/>
        <v>-4.0122942561221808E-5</v>
      </c>
      <c r="AI76">
        <f t="shared" si="88"/>
        <v>-4.0132289079830963E-5</v>
      </c>
      <c r="AJ76">
        <f t="shared" si="67"/>
        <v>-0.1128549701074848</v>
      </c>
      <c r="AK76">
        <f t="shared" si="80"/>
        <v>-7.3731944444819175E-2</v>
      </c>
      <c r="AL76">
        <f t="shared" si="89"/>
        <v>-0.18662704684138381</v>
      </c>
      <c r="AN76">
        <f t="shared" si="68"/>
        <v>0</v>
      </c>
      <c r="AO76">
        <f t="shared" si="69"/>
        <v>0</v>
      </c>
      <c r="AP76">
        <f t="shared" si="70"/>
        <v>-3.8900225580139963E-12</v>
      </c>
      <c r="AQ76">
        <f t="shared" si="71"/>
        <v>-1.6699175188515784E-8</v>
      </c>
      <c r="AR76">
        <f t="shared" si="72"/>
        <v>-1.6703065211073799E-8</v>
      </c>
      <c r="AS76">
        <f t="shared" si="73"/>
        <v>-4.6970256826103833E-5</v>
      </c>
      <c r="AT76">
        <f t="shared" si="74"/>
        <v>-3.0687247212619563E-5</v>
      </c>
      <c r="AU76">
        <f t="shared" si="75"/>
        <v>-7.7674207103934481E-5</v>
      </c>
      <c r="AW76">
        <v>73</v>
      </c>
      <c r="AX76">
        <f>IF(Z76&gt;0, (R76*SUMPRODUCT(K76:$K$98, X76:$X$98)-K76*$AZ$3)/Z76, 0)</f>
        <v>-2515531614.7337165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0.69109609699999996</v>
      </c>
      <c r="Q77" s="5">
        <f t="shared" si="81"/>
        <v>25</v>
      </c>
      <c r="R77">
        <f t="shared" si="61"/>
        <v>50000</v>
      </c>
      <c r="S77">
        <f t="shared" si="62"/>
        <v>-7514155505.3567696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-0.94045852196136037</v>
      </c>
      <c r="AC77">
        <f t="shared" si="79"/>
        <v>-0.8396951231015708</v>
      </c>
      <c r="AE77">
        <f t="shared" si="63"/>
        <v>0</v>
      </c>
      <c r="AF77">
        <f t="shared" si="64"/>
        <v>0</v>
      </c>
      <c r="AG77">
        <f t="shared" si="65"/>
        <v>-2.7937108917394648E-9</v>
      </c>
      <c r="AH77">
        <f t="shared" si="66"/>
        <v>-1.2918685062653953E-5</v>
      </c>
      <c r="AI77">
        <f t="shared" si="88"/>
        <v>-1.2921478773545691E-5</v>
      </c>
      <c r="AJ77">
        <f t="shared" si="67"/>
        <v>-0.10076339885978958</v>
      </c>
      <c r="AK77">
        <f t="shared" si="80"/>
        <v>-6.5832096537295229E-2</v>
      </c>
      <c r="AL77">
        <f t="shared" si="89"/>
        <v>-0.16660841687585837</v>
      </c>
      <c r="AN77">
        <f t="shared" si="68"/>
        <v>0</v>
      </c>
      <c r="AO77">
        <f t="shared" si="69"/>
        <v>0</v>
      </c>
      <c r="AP77">
        <f t="shared" si="70"/>
        <v>-1.0381633262039531E-12</v>
      </c>
      <c r="AQ77">
        <f t="shared" si="71"/>
        <v>-4.8006775126525506E-9</v>
      </c>
      <c r="AR77">
        <f t="shared" si="72"/>
        <v>-4.8017156759787545E-9</v>
      </c>
      <c r="AS77">
        <f t="shared" si="73"/>
        <v>-3.744441331750027E-5</v>
      </c>
      <c r="AT77">
        <f t="shared" si="74"/>
        <v>-2.4463686816778827E-5</v>
      </c>
      <c r="AU77">
        <f t="shared" si="75"/>
        <v>-6.191290184995508E-5</v>
      </c>
      <c r="AW77">
        <v>74</v>
      </c>
      <c r="AX77">
        <f>IF(Z77&gt;0, (R77*SUMPRODUCT(K77:$K$98, X77:$X$98)-K77*$AZ$3)/Z77, 0)</f>
        <v>-7514155505.3567696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0.70685825099999999</v>
      </c>
      <c r="Q78" s="5">
        <f t="shared" si="81"/>
        <v>25</v>
      </c>
      <c r="R78">
        <f t="shared" si="61"/>
        <v>50000</v>
      </c>
      <c r="S78">
        <f t="shared" si="62"/>
        <v>-23695083737.617756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-0.8396951231015708</v>
      </c>
      <c r="AC78">
        <f t="shared" si="79"/>
        <v>-0.74972779258174416</v>
      </c>
      <c r="AE78">
        <f t="shared" si="63"/>
        <v>0</v>
      </c>
      <c r="AF78">
        <f t="shared" si="64"/>
        <v>0</v>
      </c>
      <c r="AG78">
        <f t="shared" si="65"/>
        <v>-7.9101618808746176E-10</v>
      </c>
      <c r="AH78">
        <f t="shared" si="66"/>
        <v>-3.9495151894692173E-6</v>
      </c>
      <c r="AI78">
        <f t="shared" si="88"/>
        <v>-3.9503062056573048E-6</v>
      </c>
      <c r="AJ78">
        <f t="shared" si="67"/>
        <v>-8.9967330519826638E-2</v>
      </c>
      <c r="AK78">
        <f t="shared" si="80"/>
        <v>-5.8778658617109958E-2</v>
      </c>
      <c r="AL78">
        <f t="shared" si="89"/>
        <v>-0.14874993944314224</v>
      </c>
      <c r="AN78">
        <f t="shared" si="68"/>
        <v>0</v>
      </c>
      <c r="AO78">
        <f t="shared" si="69"/>
        <v>0</v>
      </c>
      <c r="AP78">
        <f t="shared" si="70"/>
        <v>-2.6245301779379E-13</v>
      </c>
      <c r="AQ78">
        <f t="shared" si="71"/>
        <v>-1.3104184160944085E-9</v>
      </c>
      <c r="AR78">
        <f t="shared" si="72"/>
        <v>-1.3106808691122024E-9</v>
      </c>
      <c r="AS78">
        <f t="shared" si="73"/>
        <v>-2.9850460399388278E-5</v>
      </c>
      <c r="AT78">
        <f t="shared" si="74"/>
        <v>-1.9502301682637324E-5</v>
      </c>
      <c r="AU78">
        <f t="shared" si="75"/>
        <v>-4.9354072762894717E-5</v>
      </c>
      <c r="AW78">
        <v>75</v>
      </c>
      <c r="AX78">
        <f>IF(Z78&gt;0, (R78*SUMPRODUCT(K78:$K$98, X78:$X$98)-K78*$AZ$3)/Z78, 0)</f>
        <v>-23695083737.617756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0.722550582</v>
      </c>
      <c r="Q79" s="5">
        <f t="shared" si="81"/>
        <v>25</v>
      </c>
      <c r="R79">
        <f t="shared" si="61"/>
        <v>50000</v>
      </c>
      <c r="S79">
        <f t="shared" si="62"/>
        <v>-79104022582.693649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-0.74972779258174416</v>
      </c>
      <c r="AC79">
        <f t="shared" si="79"/>
        <v>-0.66939981592742681</v>
      </c>
      <c r="AE79">
        <f t="shared" si="63"/>
        <v>0</v>
      </c>
      <c r="AF79">
        <f t="shared" si="64"/>
        <v>0</v>
      </c>
      <c r="AG79">
        <f t="shared" si="65"/>
        <v>-2.1155681913257022E-10</v>
      </c>
      <c r="AH79">
        <f t="shared" si="66"/>
        <v>-1.1430984141480339E-6</v>
      </c>
      <c r="AI79">
        <f t="shared" si="88"/>
        <v>-1.1433099709671664E-6</v>
      </c>
      <c r="AJ79">
        <f t="shared" si="67"/>
        <v>-8.0327976654317346E-2</v>
      </c>
      <c r="AK79">
        <f t="shared" si="80"/>
        <v>-5.2480945480722095E-2</v>
      </c>
      <c r="AL79">
        <f t="shared" si="89"/>
        <v>-0.13281006544501039</v>
      </c>
      <c r="AN79">
        <f t="shared" si="68"/>
        <v>0</v>
      </c>
      <c r="AO79">
        <f t="shared" si="69"/>
        <v>0</v>
      </c>
      <c r="AP79">
        <f t="shared" si="70"/>
        <v>-6.2672238269011414E-14</v>
      </c>
      <c r="AQ79">
        <f t="shared" si="71"/>
        <v>-3.3863496563314161E-10</v>
      </c>
      <c r="AR79">
        <f t="shared" si="72"/>
        <v>-3.3869763787141061E-10</v>
      </c>
      <c r="AS79">
        <f t="shared" si="73"/>
        <v>-2.3796605154061434E-5</v>
      </c>
      <c r="AT79">
        <f t="shared" si="74"/>
        <v>-1.5547115584535844E-5</v>
      </c>
      <c r="AU79">
        <f t="shared" si="75"/>
        <v>-3.9344059436235144E-5</v>
      </c>
      <c r="AW79">
        <v>76</v>
      </c>
      <c r="AX79">
        <f>IF(Z79&gt;0, (R79*SUMPRODUCT(K79:$K$98, X79:$X$98)-K79*$AZ$3)/Z79, 0)</f>
        <v>-79104022582.693649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2.6450272710078156E-4</v>
      </c>
      <c r="L80" s="2">
        <v>77</v>
      </c>
      <c r="M80" s="8">
        <v>0.74076925400000004</v>
      </c>
      <c r="Q80" s="5">
        <f t="shared" si="81"/>
        <v>25</v>
      </c>
      <c r="R80">
        <f t="shared" si="61"/>
        <v>50000</v>
      </c>
      <c r="S80">
        <f t="shared" si="62"/>
        <v>-283386350839.99158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-0.66939981592742681</v>
      </c>
      <c r="AC80">
        <f t="shared" si="79"/>
        <v>-0.59767840736897615</v>
      </c>
      <c r="AE80">
        <f t="shared" si="63"/>
        <v>0</v>
      </c>
      <c r="AF80">
        <f t="shared" si="64"/>
        <v>0</v>
      </c>
      <c r="AG80">
        <f t="shared" si="65"/>
        <v>-5.2726463853797542E-11</v>
      </c>
      <c r="AH80">
        <f t="shared" si="66"/>
        <v>-3.1342957417489394E-7</v>
      </c>
      <c r="AI80">
        <f t="shared" si="88"/>
        <v>-3.1348230063874776E-7</v>
      </c>
      <c r="AJ80">
        <f t="shared" si="67"/>
        <v>-7.1721408558450661E-2</v>
      </c>
      <c r="AK80">
        <f t="shared" si="80"/>
        <v>-4.6857987114919883E-2</v>
      </c>
      <c r="AL80">
        <f t="shared" si="89"/>
        <v>-0.11857970915567119</v>
      </c>
      <c r="AN80">
        <f t="shared" si="68"/>
        <v>0</v>
      </c>
      <c r="AO80">
        <f t="shared" si="69"/>
        <v>0</v>
      </c>
      <c r="AP80">
        <f t="shared" si="70"/>
        <v>-1.3946293479710234E-14</v>
      </c>
      <c r="AQ80">
        <f t="shared" si="71"/>
        <v>-8.2902977123296142E-11</v>
      </c>
      <c r="AR80">
        <f t="shared" si="72"/>
        <v>-8.2916923416775854E-11</v>
      </c>
      <c r="AS80">
        <f t="shared" si="73"/>
        <v>-1.8970508155219536E-5</v>
      </c>
      <c r="AT80">
        <f t="shared" si="74"/>
        <v>-1.2394065378349592E-5</v>
      </c>
      <c r="AU80">
        <f t="shared" si="75"/>
        <v>-3.1364656450492543E-5</v>
      </c>
      <c r="AW80">
        <v>77</v>
      </c>
      <c r="AX80">
        <f>IF(Z80&gt;0, (R80*SUMPRODUCT(K80:$K$98, X80:$X$98)-K80*$AZ$3)/Z80, 0)</f>
        <v>-283386350839.99158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2.3616314919712637E-4</v>
      </c>
      <c r="L81" s="2">
        <v>78</v>
      </c>
      <c r="M81" s="8">
        <v>0.75888896100000003</v>
      </c>
      <c r="Q81" s="5">
        <f t="shared" si="81"/>
        <v>25</v>
      </c>
      <c r="R81">
        <f t="shared" si="61"/>
        <v>50000</v>
      </c>
      <c r="S81">
        <f t="shared" si="62"/>
        <v>-1094813682048.275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-0.59767840736897615</v>
      </c>
      <c r="AC81">
        <f t="shared" si="79"/>
        <v>-0.53364143522233842</v>
      </c>
      <c r="AE81">
        <f t="shared" si="63"/>
        <v>0</v>
      </c>
      <c r="AF81">
        <f t="shared" si="64"/>
        <v>0</v>
      </c>
      <c r="AG81">
        <f t="shared" si="65"/>
        <v>-1.218566784404709E-11</v>
      </c>
      <c r="AH81">
        <f t="shared" si="66"/>
        <v>-8.0027062742424953E-8</v>
      </c>
      <c r="AI81">
        <f t="shared" si="88"/>
        <v>-8.0039248410269003E-8</v>
      </c>
      <c r="AJ81">
        <f t="shared" si="67"/>
        <v>-6.4036972146637727E-2</v>
      </c>
      <c r="AK81">
        <f t="shared" si="80"/>
        <v>-4.1837488515828337E-2</v>
      </c>
      <c r="AL81">
        <f t="shared" si="89"/>
        <v>-0.10587454070171448</v>
      </c>
      <c r="AN81">
        <f t="shared" si="68"/>
        <v>0</v>
      </c>
      <c r="AO81">
        <f t="shared" si="69"/>
        <v>0</v>
      </c>
      <c r="AP81">
        <f t="shared" si="70"/>
        <v>-2.8778056931203181E-15</v>
      </c>
      <c r="AQ81">
        <f t="shared" si="71"/>
        <v>-1.8899443158247098E-11</v>
      </c>
      <c r="AR81">
        <f t="shared" si="72"/>
        <v>-1.8902320963940218E-11</v>
      </c>
      <c r="AS81">
        <f t="shared" si="73"/>
        <v>-1.512317300719863E-5</v>
      </c>
      <c r="AT81">
        <f t="shared" si="74"/>
        <v>-9.880473042396629E-6</v>
      </c>
      <c r="AU81">
        <f t="shared" si="75"/>
        <v>-2.5003664951916227E-5</v>
      </c>
      <c r="AW81">
        <v>78</v>
      </c>
      <c r="AX81">
        <f>IF(Z81&gt;0, (R81*SUMPRODUCT(K81:$K$98, X81:$X$98)-K81*$AZ$3)/Z81, 0)</f>
        <v>-1094813682048.275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2.1085995464029139E-4</v>
      </c>
      <c r="L82" s="2">
        <v>79</v>
      </c>
      <c r="M82" s="8">
        <v>0.77688723800000004</v>
      </c>
      <c r="Q82" s="5">
        <f t="shared" si="81"/>
        <v>25</v>
      </c>
      <c r="R82">
        <f t="shared" si="61"/>
        <v>50000</v>
      </c>
      <c r="S82">
        <f t="shared" si="62"/>
        <v>-4586830966735.1885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-0.53364143522233842</v>
      </c>
      <c r="AC82">
        <f t="shared" si="79"/>
        <v>-0.47646556717914795</v>
      </c>
      <c r="AE82">
        <f t="shared" si="63"/>
        <v>0</v>
      </c>
      <c r="AF82">
        <f t="shared" si="64"/>
        <v>0</v>
      </c>
      <c r="AG82">
        <f t="shared" si="65"/>
        <v>-2.5969213310594609E-12</v>
      </c>
      <c r="AH82">
        <f t="shared" si="66"/>
        <v>-1.8933779669094316E-8</v>
      </c>
      <c r="AI82">
        <f t="shared" si="88"/>
        <v>-1.8936376590425374E-8</v>
      </c>
      <c r="AJ82">
        <f t="shared" si="67"/>
        <v>-5.717586804319047E-2</v>
      </c>
      <c r="AK82">
        <f t="shared" si="80"/>
        <v>-3.7354900465563695E-2</v>
      </c>
      <c r="AL82">
        <f t="shared" si="89"/>
        <v>-9.4530787445130757E-2</v>
      </c>
      <c r="AN82">
        <f t="shared" si="68"/>
        <v>0</v>
      </c>
      <c r="AO82">
        <f t="shared" si="69"/>
        <v>0</v>
      </c>
      <c r="AP82">
        <f t="shared" si="70"/>
        <v>-5.47586714071603E-16</v>
      </c>
      <c r="AQ82">
        <f t="shared" si="71"/>
        <v>-3.9923759221944987E-12</v>
      </c>
      <c r="AR82">
        <f t="shared" si="72"/>
        <v>-3.9929235089085703E-12</v>
      </c>
      <c r="AS82">
        <f t="shared" si="73"/>
        <v>-1.2056100942106429E-5</v>
      </c>
      <c r="AT82">
        <f t="shared" si="74"/>
        <v>-7.8766526177613597E-6</v>
      </c>
      <c r="AU82">
        <f t="shared" si="75"/>
        <v>-1.9932757552791298E-5</v>
      </c>
      <c r="AW82">
        <v>79</v>
      </c>
      <c r="AX82">
        <f>IF(Z82&gt;0, (R82*SUMPRODUCT(K82:$K$98, X82:$X$98)-K82*$AZ$3)/Z82, 0)</f>
        <v>-4586830966735.1885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1.882678166431173E-4</v>
      </c>
      <c r="L83" s="2">
        <v>80</v>
      </c>
      <c r="M83" s="8">
        <v>0.79474162100000001</v>
      </c>
      <c r="Q83" s="5">
        <f t="shared" si="81"/>
        <v>25</v>
      </c>
      <c r="R83">
        <f t="shared" si="61"/>
        <v>50000</v>
      </c>
      <c r="S83">
        <f t="shared" si="62"/>
        <v>-20974182069601.176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-0.47646556717914795</v>
      </c>
      <c r="AC83">
        <f t="shared" si="79"/>
        <v>-0.42541568498484578</v>
      </c>
      <c r="AE83">
        <f t="shared" si="63"/>
        <v>0</v>
      </c>
      <c r="AF83">
        <f t="shared" si="64"/>
        <v>0</v>
      </c>
      <c r="AG83">
        <f t="shared" si="65"/>
        <v>-5.0707064949319269E-13</v>
      </c>
      <c r="AH83">
        <f t="shared" si="66"/>
        <v>-4.1277629365113472E-9</v>
      </c>
      <c r="AI83">
        <f t="shared" si="88"/>
        <v>-4.1282700071608404E-9</v>
      </c>
      <c r="AJ83">
        <f t="shared" si="67"/>
        <v>-5.1049882194302176E-2</v>
      </c>
      <c r="AK83">
        <f t="shared" si="80"/>
        <v>-3.3352589702540361E-2</v>
      </c>
      <c r="AL83">
        <f t="shared" si="89"/>
        <v>-8.4402476025112555E-2</v>
      </c>
      <c r="AN83">
        <f t="shared" si="68"/>
        <v>0</v>
      </c>
      <c r="AO83">
        <f t="shared" si="69"/>
        <v>0</v>
      </c>
      <c r="AP83">
        <f t="shared" si="70"/>
        <v>-9.5465084063890798E-17</v>
      </c>
      <c r="AQ83">
        <f t="shared" si="71"/>
        <v>-7.7712491567737374E-13</v>
      </c>
      <c r="AR83">
        <f t="shared" si="72"/>
        <v>-7.7722038076143768E-13</v>
      </c>
      <c r="AS83">
        <f t="shared" si="73"/>
        <v>-9.6110498606096206E-6</v>
      </c>
      <c r="AT83">
        <f t="shared" si="74"/>
        <v>-6.2792192426909909E-6</v>
      </c>
      <c r="AU83">
        <f t="shared" si="75"/>
        <v>-1.5890269880520996E-5</v>
      </c>
      <c r="AW83">
        <v>80</v>
      </c>
      <c r="AX83">
        <f>IF(Z83&gt;0, (R83*SUMPRODUCT(K83:$K$98, X83:$X$98)-K83*$AZ$3)/Z83, 0)</f>
        <v>-20974182069601.176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1.6809626485992616E-4</v>
      </c>
      <c r="L84" s="2">
        <v>81</v>
      </c>
      <c r="M84" s="8">
        <v>0.81243025300000005</v>
      </c>
      <c r="Q84" s="5">
        <f t="shared" si="81"/>
        <v>25</v>
      </c>
      <c r="R84">
        <f t="shared" si="61"/>
        <v>50000</v>
      </c>
      <c r="S84">
        <f t="shared" si="62"/>
        <v>-105462493430612.2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-0.42541568498484578</v>
      </c>
      <c r="AC84">
        <f t="shared" si="79"/>
        <v>-0.37983543302285994</v>
      </c>
      <c r="AE84">
        <f t="shared" si="63"/>
        <v>0</v>
      </c>
      <c r="AF84">
        <f t="shared" si="64"/>
        <v>0</v>
      </c>
      <c r="AG84">
        <f t="shared" si="65"/>
        <v>-9.004040694163185E-14</v>
      </c>
      <c r="AH84">
        <f t="shared" si="66"/>
        <v>-8.2391907211325774E-10</v>
      </c>
      <c r="AI84">
        <f t="shared" si="88"/>
        <v>-8.240091125201994E-10</v>
      </c>
      <c r="AJ84">
        <f t="shared" si="67"/>
        <v>-4.558025196198584E-2</v>
      </c>
      <c r="AK84">
        <f t="shared" si="80"/>
        <v>-2.9779097948939206E-2</v>
      </c>
      <c r="AL84">
        <f t="shared" si="89"/>
        <v>-7.5359350734934161E-2</v>
      </c>
      <c r="AN84">
        <f t="shared" si="68"/>
        <v>0</v>
      </c>
      <c r="AO84">
        <f t="shared" si="69"/>
        <v>0</v>
      </c>
      <c r="AP84">
        <f t="shared" si="70"/>
        <v>-1.5135456093356081E-17</v>
      </c>
      <c r="AQ84">
        <f t="shared" si="71"/>
        <v>-1.3849771856909477E-13</v>
      </c>
      <c r="AR84">
        <f t="shared" si="72"/>
        <v>-1.3851285402518813E-13</v>
      </c>
      <c r="AS84">
        <f t="shared" si="73"/>
        <v>-7.6618701061841399E-6</v>
      </c>
      <c r="AT84">
        <f t="shared" si="74"/>
        <v>-5.0057551361145683E-6</v>
      </c>
      <c r="AU84">
        <f t="shared" si="75"/>
        <v>-1.2667625380811563E-5</v>
      </c>
      <c r="AW84">
        <v>81</v>
      </c>
      <c r="AX84">
        <f>IF(Z84&gt;0, (R84*SUMPRODUCT(K84:$K$98, X84:$X$98)-K84*$AZ$3)/Z84, 0)</f>
        <v>-105462493430612.2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1.5008595076779121E-4</v>
      </c>
      <c r="L85" s="2">
        <v>82</v>
      </c>
      <c r="M85" s="8">
        <v>0.830029028</v>
      </c>
      <c r="Q85" s="5">
        <f t="shared" si="81"/>
        <v>25</v>
      </c>
      <c r="R85">
        <f t="shared" si="61"/>
        <v>50000</v>
      </c>
      <c r="S85">
        <f t="shared" si="62"/>
        <v>-588625169840689.63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-0.37983543302285994</v>
      </c>
      <c r="AC85">
        <f t="shared" si="79"/>
        <v>-0.33913877948481724</v>
      </c>
      <c r="AE85">
        <f t="shared" si="63"/>
        <v>0</v>
      </c>
      <c r="AF85">
        <f t="shared" si="64"/>
        <v>0</v>
      </c>
      <c r="AG85">
        <f t="shared" si="65"/>
        <v>-1.4403851417728388E-14</v>
      </c>
      <c r="AH85">
        <f t="shared" si="66"/>
        <v>-1.494723029089743E-10</v>
      </c>
      <c r="AI85">
        <f t="shared" si="88"/>
        <v>-1.4948670676039202E-10</v>
      </c>
      <c r="AJ85">
        <f t="shared" si="67"/>
        <v>-4.0696653538042693E-2</v>
      </c>
      <c r="AK85">
        <f t="shared" si="80"/>
        <v>-2.6588480311600198E-2</v>
      </c>
      <c r="AL85">
        <f t="shared" si="89"/>
        <v>-6.7285133999129595E-2</v>
      </c>
      <c r="AN85">
        <f t="shared" si="68"/>
        <v>0</v>
      </c>
      <c r="AO85">
        <f t="shared" si="69"/>
        <v>0</v>
      </c>
      <c r="AP85">
        <f t="shared" si="70"/>
        <v>-2.1618157347477626E-18</v>
      </c>
      <c r="AQ85">
        <f t="shared" si="71"/>
        <v>-2.243369269554469E-14</v>
      </c>
      <c r="AR85">
        <f t="shared" si="72"/>
        <v>-2.2435854511279438E-14</v>
      </c>
      <c r="AS85">
        <f t="shared" si="73"/>
        <v>-6.1079959393245318E-6</v>
      </c>
      <c r="AT85">
        <f t="shared" si="74"/>
        <v>-3.9905573470372135E-6</v>
      </c>
      <c r="AU85">
        <f t="shared" si="75"/>
        <v>-1.0098553308797599E-5</v>
      </c>
      <c r="AW85">
        <v>82</v>
      </c>
      <c r="AX85">
        <f>IF(Z85&gt;0, (R85*SUMPRODUCT(K85:$K$98, X85:$X$98)-K85*$AZ$3)/Z85, 0)</f>
        <v>-588625169840689.63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1.3400531318552786E-4</v>
      </c>
      <c r="L86" s="2">
        <v>83</v>
      </c>
      <c r="M86" s="8">
        <v>0.84762719500000006</v>
      </c>
      <c r="Q86" s="5">
        <f t="shared" si="81"/>
        <v>25</v>
      </c>
      <c r="R86">
        <f t="shared" si="61"/>
        <v>50000</v>
      </c>
      <c r="S86">
        <f t="shared" si="62"/>
        <v>-3691422581424822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-0.33913877948481724</v>
      </c>
      <c r="AC86">
        <f t="shared" si="79"/>
        <v>-0.30280248168289214</v>
      </c>
      <c r="AE86">
        <f t="shared" si="63"/>
        <v>0</v>
      </c>
      <c r="AF86">
        <f t="shared" si="64"/>
        <v>0</v>
      </c>
      <c r="AG86">
        <f t="shared" si="65"/>
        <v>-2.0507167291452169E-15</v>
      </c>
      <c r="AH86">
        <f t="shared" si="66"/>
        <v>-2.4418192348811774E-11</v>
      </c>
      <c r="AI86">
        <f t="shared" si="88"/>
        <v>-2.4420243065540919E-11</v>
      </c>
      <c r="AJ86">
        <f t="shared" si="67"/>
        <v>-3.6336297801925099E-2</v>
      </c>
      <c r="AK86">
        <f t="shared" si="80"/>
        <v>-2.3739714563937208E-2</v>
      </c>
      <c r="AL86">
        <f t="shared" si="89"/>
        <v>-6.0076012390282554E-2</v>
      </c>
      <c r="AN86">
        <f t="shared" si="68"/>
        <v>0</v>
      </c>
      <c r="AO86">
        <f t="shared" si="69"/>
        <v>0</v>
      </c>
      <c r="AP86">
        <f t="shared" si="70"/>
        <v>-2.7480693754390611E-19</v>
      </c>
      <c r="AQ86">
        <f t="shared" si="71"/>
        <v>-3.272167513126982E-15</v>
      </c>
      <c r="AR86">
        <f t="shared" si="72"/>
        <v>-3.2724423200645256E-15</v>
      </c>
      <c r="AS86">
        <f t="shared" si="73"/>
        <v>-4.8692569669495808E-6</v>
      </c>
      <c r="AT86">
        <f t="shared" si="74"/>
        <v>-3.1812478850754424E-6</v>
      </c>
      <c r="AU86">
        <f t="shared" si="75"/>
        <v>-8.0505048552974659E-6</v>
      </c>
      <c r="AW86">
        <v>83</v>
      </c>
      <c r="AX86">
        <f>IF(Z86&gt;0, (R86*SUMPRODUCT(K86:$K$98, X86:$X$98)-K86*$AZ$3)/Z86, 0)</f>
        <v>-3691422581424822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1.19647601058507E-4</v>
      </c>
      <c r="L87" s="2">
        <v>84</v>
      </c>
      <c r="M87" s="8">
        <v>0.86522596900000004</v>
      </c>
      <c r="Q87" s="5">
        <f t="shared" si="81"/>
        <v>25</v>
      </c>
      <c r="R87">
        <f t="shared" si="61"/>
        <v>50000</v>
      </c>
      <c r="S87">
        <f t="shared" si="62"/>
        <v>-2.6415056023391132E+16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-0.30280248168289214</v>
      </c>
      <c r="AC87">
        <f t="shared" si="79"/>
        <v>-0.27035935864544225</v>
      </c>
      <c r="AE87">
        <f t="shared" si="63"/>
        <v>0</v>
      </c>
      <c r="AF87">
        <f t="shared" si="64"/>
        <v>0</v>
      </c>
      <c r="AG87">
        <f t="shared" si="65"/>
        <v>-2.5587619273458374E-16</v>
      </c>
      <c r="AH87">
        <f t="shared" si="66"/>
        <v>-3.5486667382383619E-12</v>
      </c>
      <c r="AI87">
        <f t="shared" si="88"/>
        <v>-3.5489226144310964E-12</v>
      </c>
      <c r="AJ87">
        <f t="shared" si="67"/>
        <v>-3.2443123037449895E-2</v>
      </c>
      <c r="AK87">
        <f t="shared" si="80"/>
        <v>-2.1196173717802452E-2</v>
      </c>
      <c r="AL87">
        <f t="shared" si="89"/>
        <v>-5.3639296758801275E-2</v>
      </c>
      <c r="AN87">
        <f t="shared" si="68"/>
        <v>0</v>
      </c>
      <c r="AO87">
        <f t="shared" si="69"/>
        <v>0</v>
      </c>
      <c r="AP87">
        <f t="shared" si="70"/>
        <v>-3.0614972628677125E-20</v>
      </c>
      <c r="AQ87">
        <f t="shared" si="71"/>
        <v>-4.2458946218633684E-16</v>
      </c>
      <c r="AR87">
        <f t="shared" si="72"/>
        <v>-4.2462007715896549E-16</v>
      </c>
      <c r="AS87">
        <f t="shared" si="73"/>
        <v>-3.8817418422768633E-6</v>
      </c>
      <c r="AT87">
        <f t="shared" si="74"/>
        <v>-2.5360713369544388E-6</v>
      </c>
      <c r="AU87">
        <f t="shared" si="75"/>
        <v>-6.4178131796559231E-6</v>
      </c>
      <c r="AW87">
        <v>84</v>
      </c>
      <c r="AX87">
        <f>IF(Z87&gt;0, (R87*SUMPRODUCT(K87:$K$98, X87:$X$98)-K87*$AZ$3)/Z87, 0)</f>
        <v>-2.6415056023391132E+16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1.0682821523080982E-4</v>
      </c>
      <c r="L88" s="2">
        <v>85</v>
      </c>
      <c r="M88" s="8">
        <v>0.88282474399999999</v>
      </c>
      <c r="Q88" s="5">
        <f t="shared" si="81"/>
        <v>25</v>
      </c>
      <c r="R88">
        <f t="shared" si="61"/>
        <v>50000</v>
      </c>
      <c r="S88">
        <f t="shared" si="62"/>
        <v>-2.200589233904551E+17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-0.27035935864544225</v>
      </c>
      <c r="AC88">
        <f t="shared" si="79"/>
        <v>-0.24139228450485953</v>
      </c>
      <c r="AE88">
        <f t="shared" si="63"/>
        <v>0</v>
      </c>
      <c r="AF88">
        <f t="shared" si="64"/>
        <v>0</v>
      </c>
      <c r="AG88">
        <f t="shared" si="65"/>
        <v>-2.7423596460634339E-17</v>
      </c>
      <c r="AH88">
        <f t="shared" si="66"/>
        <v>-4.5178766869320712E-13</v>
      </c>
      <c r="AI88">
        <f t="shared" si="88"/>
        <v>-4.5181509228966774E-13</v>
      </c>
      <c r="AJ88">
        <f t="shared" si="67"/>
        <v>-2.8967074140582721E-2</v>
      </c>
      <c r="AK88">
        <f t="shared" si="80"/>
        <v>-1.892515510518096E-2</v>
      </c>
      <c r="AL88">
        <f t="shared" si="89"/>
        <v>-4.7892229246215501E-2</v>
      </c>
      <c r="AN88">
        <f t="shared" si="68"/>
        <v>0</v>
      </c>
      <c r="AO88">
        <f t="shared" si="69"/>
        <v>0</v>
      </c>
      <c r="AP88">
        <f t="shared" si="70"/>
        <v>-2.9296138650995197E-21</v>
      </c>
      <c r="AQ88">
        <f t="shared" si="71"/>
        <v>-4.8263670309783729E-17</v>
      </c>
      <c r="AR88">
        <f t="shared" si="72"/>
        <v>-4.8266599923648829E-17</v>
      </c>
      <c r="AS88">
        <f t="shared" si="73"/>
        <v>-3.0945008308969965E-6</v>
      </c>
      <c r="AT88">
        <f t="shared" si="74"/>
        <v>-2.0217405428527309E-6</v>
      </c>
      <c r="AU88">
        <f t="shared" si="75"/>
        <v>-5.1162413737979943E-6</v>
      </c>
      <c r="AW88">
        <v>85</v>
      </c>
      <c r="AX88">
        <f>IF(Z88&gt;0, (R88*SUMPRODUCT(K88:$K$98, X88:$X$98)-K88*$AZ$3)/Z88, 0)</f>
        <v>-2.200589233904551E+17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9.5382335027508763E-5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-0.24139228450485953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-0.24139228450485953</v>
      </c>
      <c r="AK89">
        <f t="shared" si="80"/>
        <v>-1.6897459915340168E-2</v>
      </c>
      <c r="AL89">
        <f t="shared" si="89"/>
        <v>-0.25828974442025454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-5.2314533305348564E-18</v>
      </c>
      <c r="AR89">
        <f t="shared" si="72"/>
        <v>-5.2314533305348564E-18</v>
      </c>
      <c r="AS89">
        <f t="shared" si="73"/>
        <v>-2.3024559753698225E-5</v>
      </c>
      <c r="AT89">
        <f t="shared" si="74"/>
        <v>-1.6117191827588757E-6</v>
      </c>
      <c r="AU89">
        <f t="shared" si="75"/>
        <v>-2.463627893646233E-5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5700.5846076677699</v>
      </c>
      <c r="AO91" s="6">
        <f t="shared" ref="AO91:AU91" si="93">SUM(AO3:AO89)</f>
        <v>-570.05846076677699</v>
      </c>
      <c r="AP91" s="6">
        <f t="shared" si="93"/>
        <v>-1754.2430752852481</v>
      </c>
      <c r="AQ91" s="6">
        <f t="shared" si="93"/>
        <v>-2259.6304167706521</v>
      </c>
      <c r="AR91" s="6">
        <f t="shared" si="93"/>
        <v>1116.6526548450938</v>
      </c>
      <c r="AS91" s="6">
        <f t="shared" si="93"/>
        <v>-481.13268830925017</v>
      </c>
      <c r="AT91" s="6">
        <f t="shared" si="93"/>
        <v>243.32301544775737</v>
      </c>
      <c r="AU91" s="6">
        <f t="shared" si="93"/>
        <v>878.84298198359954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13585.460426981848</v>
      </c>
      <c r="K3">
        <v>1</v>
      </c>
      <c r="L3" s="2">
        <v>0</v>
      </c>
      <c r="O3">
        <f>$C$3</f>
        <v>13585.460426981848</v>
      </c>
      <c r="P3">
        <f>O3*C5</f>
        <v>1358.5460426981849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13585.460426981848</v>
      </c>
      <c r="AF3">
        <f t="shared" ref="AF3:AF34" si="3">-$Z3*P3</f>
        <v>-1358.5460426981849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10704.481797283664</v>
      </c>
      <c r="AJ3">
        <f t="shared" ref="AJ3:AJ34" si="7">AB3-AC3</f>
        <v>0</v>
      </c>
      <c r="AL3">
        <f t="shared" ref="AL3:AL23" si="8">SUM(AI3:AK3)</f>
        <v>10704.481797283664</v>
      </c>
      <c r="AN3">
        <f t="shared" ref="AN3:AN34" si="9">AE3*$K3</f>
        <v>13585.460426981848</v>
      </c>
      <c r="AO3">
        <f t="shared" ref="AO3:AO34" si="10">AF3*$K3</f>
        <v>-1358.5460426981849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10704.481797283664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10704.481797283664</v>
      </c>
      <c r="AW3">
        <v>0</v>
      </c>
      <c r="AX3">
        <f>IF(Z3&gt;0, (R3*SUMPRODUCT(K3:$K$98, X3:$X$98)-K3*$AZ$3)/Z3, 0)</f>
        <v>0</v>
      </c>
      <c r="AZ3">
        <f>C6*ABS(SUMPRODUCT(X4:X79, K4:K79))/1</f>
        <v>5631.402651430235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280.73286674906046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277.34042341137683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-277.34042341137683</v>
      </c>
      <c r="AK4">
        <f t="shared" ref="AK4:AK35" si="28">G4*SUM(AB4:AB4, AE4:AF4)</f>
        <v>0</v>
      </c>
      <c r="AL4">
        <f t="shared" si="8"/>
        <v>-381.55242341137682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-99.079672941623869</v>
      </c>
      <c r="AR4">
        <f t="shared" si="13"/>
        <v>-99.079672941623869</v>
      </c>
      <c r="AS4">
        <f t="shared" si="14"/>
        <v>-263.68171079233389</v>
      </c>
      <c r="AT4">
        <f t="shared" si="15"/>
        <v>0</v>
      </c>
      <c r="AU4">
        <f t="shared" si="16"/>
        <v>-362.76138373395776</v>
      </c>
      <c r="AW4">
        <v>1</v>
      </c>
      <c r="AX4">
        <f>IF(Z4&gt;0, (R4*SUMPRODUCT(K4:$K$98, X4:$X$98)-K4*$AZ$3)/Z4, 0)</f>
        <v>280.73286674906046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9">K4*J5</f>
        <v>0.90195531103667326</v>
      </c>
      <c r="L5" s="2">
        <v>2</v>
      </c>
      <c r="M5" s="8">
        <v>2.1892320000000002E-3</v>
      </c>
      <c r="Q5" s="5">
        <f t="shared" ref="Q5:Q36" si="30">$C$8</f>
        <v>25</v>
      </c>
      <c r="R5">
        <f t="shared" si="0"/>
        <v>50000</v>
      </c>
      <c r="S5">
        <f t="shared" si="1"/>
        <v>464.25002552382307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277.34042341137683</v>
      </c>
      <c r="AC5">
        <f t="shared" si="27"/>
        <v>453.04944844510737</v>
      </c>
      <c r="AE5">
        <f t="shared" si="2"/>
        <v>0</v>
      </c>
      <c r="AF5">
        <f t="shared" si="3"/>
        <v>0</v>
      </c>
      <c r="AG5">
        <f t="shared" si="4"/>
        <v>-24.396845640122592</v>
      </c>
      <c r="AH5">
        <f t="shared" si="5"/>
        <v>-108.13883975481602</v>
      </c>
      <c r="AI5">
        <f t="shared" si="6"/>
        <v>-132.53568539493861</v>
      </c>
      <c r="AJ5">
        <f t="shared" si="7"/>
        <v>-175.70902503373054</v>
      </c>
      <c r="AK5">
        <f t="shared" si="28"/>
        <v>1.1370957359866452</v>
      </c>
      <c r="AL5">
        <f t="shared" si="8"/>
        <v>-307.10761469268249</v>
      </c>
      <c r="AN5">
        <f t="shared" si="9"/>
        <v>0</v>
      </c>
      <c r="AO5">
        <f t="shared" si="10"/>
        <v>0</v>
      </c>
      <c r="AP5">
        <f t="shared" si="11"/>
        <v>-22.004864497650477</v>
      </c>
      <c r="AQ5">
        <f t="shared" si="12"/>
        <v>-97.536400846200053</v>
      </c>
      <c r="AR5">
        <f t="shared" si="13"/>
        <v>-119.54126534385053</v>
      </c>
      <c r="AS5">
        <f t="shared" si="14"/>
        <v>-158.48168832624904</v>
      </c>
      <c r="AT5">
        <f t="shared" si="15"/>
        <v>1.0256095382303094</v>
      </c>
      <c r="AU5">
        <f t="shared" si="16"/>
        <v>-276.99734413186923</v>
      </c>
      <c r="AW5">
        <v>2</v>
      </c>
      <c r="AX5">
        <f>IF(Z5&gt;0, (R5*SUMPRODUCT(K5:$K$98, X5:$X$98)-K5*$AZ$3)/Z5, 0)</f>
        <v>464.25002552382307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9"/>
        <v>0.85323556053038818</v>
      </c>
      <c r="L6" s="2">
        <v>3</v>
      </c>
      <c r="M6" s="8">
        <v>2.8741389999999999E-3</v>
      </c>
      <c r="Q6" s="5">
        <f t="shared" si="30"/>
        <v>25</v>
      </c>
      <c r="R6">
        <f t="shared" si="0"/>
        <v>50000</v>
      </c>
      <c r="S6">
        <f t="shared" si="1"/>
        <v>653.86364715652724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453.04944844510737</v>
      </c>
      <c r="AC6">
        <f t="shared" si="27"/>
        <v>629.8735797770205</v>
      </c>
      <c r="AE6">
        <f t="shared" si="2"/>
        <v>0</v>
      </c>
      <c r="AF6">
        <f t="shared" si="3"/>
        <v>0</v>
      </c>
      <c r="AG6">
        <f t="shared" si="4"/>
        <v>-24.08275725819011</v>
      </c>
      <c r="AH6">
        <f t="shared" si="5"/>
        <v>-140.2398510625126</v>
      </c>
      <c r="AI6">
        <f t="shared" si="6"/>
        <v>-164.3226083207027</v>
      </c>
      <c r="AJ6">
        <f t="shared" si="7"/>
        <v>-176.82413133191312</v>
      </c>
      <c r="AK6">
        <f t="shared" si="28"/>
        <v>3.2166510839602624</v>
      </c>
      <c r="AL6">
        <f t="shared" si="8"/>
        <v>-337.93008856865555</v>
      </c>
      <c r="AN6">
        <f t="shared" si="9"/>
        <v>0</v>
      </c>
      <c r="AO6">
        <f t="shared" si="10"/>
        <v>0</v>
      </c>
      <c r="AP6">
        <f t="shared" si="11"/>
        <v>-20.548264888309113</v>
      </c>
      <c r="AQ6">
        <f t="shared" si="12"/>
        <v>-119.65762793002109</v>
      </c>
      <c r="AR6">
        <f t="shared" si="13"/>
        <v>-140.2058928183302</v>
      </c>
      <c r="AS6">
        <f t="shared" si="14"/>
        <v>-150.87263681228387</v>
      </c>
      <c r="AT6">
        <f t="shared" si="15"/>
        <v>2.7445610906535154</v>
      </c>
      <c r="AU6">
        <f t="shared" si="16"/>
        <v>-288.33396853996055</v>
      </c>
      <c r="AW6">
        <v>3</v>
      </c>
      <c r="AX6">
        <f>IF(Z6&gt;0, (R6*SUMPRODUCT(K6:$K$98, X6:$X$98)-K6*$AZ$3)/Z6, 0)</f>
        <v>653.86364715652724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9"/>
        <v>0.80206388468733603</v>
      </c>
      <c r="L7" s="2">
        <v>4</v>
      </c>
      <c r="M7" s="8">
        <v>3.657909E-3</v>
      </c>
      <c r="Q7" s="5">
        <f t="shared" si="30"/>
        <v>25</v>
      </c>
      <c r="R7">
        <f t="shared" si="0"/>
        <v>50000</v>
      </c>
      <c r="S7">
        <f t="shared" si="1"/>
        <v>840.26872983666601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629.8735797770205</v>
      </c>
      <c r="AC7">
        <f t="shared" si="27"/>
        <v>798.38426286769118</v>
      </c>
      <c r="AE7">
        <f t="shared" si="2"/>
        <v>0</v>
      </c>
      <c r="AF7">
        <f t="shared" si="3"/>
        <v>0</v>
      </c>
      <c r="AG7">
        <f t="shared" si="4"/>
        <v>-23.753837151088661</v>
      </c>
      <c r="AH7">
        <f t="shared" si="5"/>
        <v>-176.18506903909784</v>
      </c>
      <c r="AI7">
        <f t="shared" si="6"/>
        <v>-199.93890619018651</v>
      </c>
      <c r="AJ7">
        <f t="shared" si="7"/>
        <v>-168.51068309067068</v>
      </c>
      <c r="AK7">
        <f t="shared" si="28"/>
        <v>8.6922554009228818</v>
      </c>
      <c r="AL7">
        <f t="shared" si="8"/>
        <v>-359.75733387993432</v>
      </c>
      <c r="AN7">
        <f t="shared" si="9"/>
        <v>0</v>
      </c>
      <c r="AO7">
        <f t="shared" si="10"/>
        <v>0</v>
      </c>
      <c r="AP7">
        <f t="shared" si="11"/>
        <v>-19.052094901632532</v>
      </c>
      <c r="AQ7">
        <f t="shared" si="12"/>
        <v>-141.3116808974053</v>
      </c>
      <c r="AR7">
        <f t="shared" si="13"/>
        <v>-160.36377579903785</v>
      </c>
      <c r="AS7">
        <f t="shared" si="14"/>
        <v>-135.15633309101992</v>
      </c>
      <c r="AT7">
        <f t="shared" si="15"/>
        <v>6.9717441335586843</v>
      </c>
      <c r="AU7">
        <f t="shared" si="16"/>
        <v>-288.5483647564991</v>
      </c>
      <c r="AW7">
        <v>4</v>
      </c>
      <c r="AX7">
        <f>IF(Z7&gt;0, (R7*SUMPRODUCT(K7:$K$98, X7:$X$98)-K7*$AZ$3)/Z7, 0)</f>
        <v>840.26872983666601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9"/>
        <v>0.74847320332898093</v>
      </c>
      <c r="L8" s="2">
        <v>5</v>
      </c>
      <c r="M8" s="8">
        <v>4.4868319999999996E-3</v>
      </c>
      <c r="Q8" s="5">
        <f t="shared" si="30"/>
        <v>25</v>
      </c>
      <c r="R8">
        <f t="shared" si="0"/>
        <v>50000</v>
      </c>
      <c r="S8">
        <f t="shared" si="1"/>
        <v>1024.0012648761794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798.38426286769118</v>
      </c>
      <c r="AC8">
        <f t="shared" si="27"/>
        <v>958.86328706368022</v>
      </c>
      <c r="AE8">
        <f t="shared" si="2"/>
        <v>0</v>
      </c>
      <c r="AF8">
        <f t="shared" si="3"/>
        <v>0</v>
      </c>
      <c r="AG8">
        <f t="shared" si="4"/>
        <v>-23.409719302925481</v>
      </c>
      <c r="AH8">
        <f t="shared" si="5"/>
        <v>-213.15895330458684</v>
      </c>
      <c r="AI8">
        <f t="shared" si="6"/>
        <v>-236.56867260751233</v>
      </c>
      <c r="AJ8">
        <f t="shared" si="7"/>
        <v>-160.47902419598904</v>
      </c>
      <c r="AK8">
        <f t="shared" si="28"/>
        <v>17.24510007794213</v>
      </c>
      <c r="AL8">
        <f t="shared" si="8"/>
        <v>-379.80259672555923</v>
      </c>
      <c r="AN8">
        <f t="shared" si="9"/>
        <v>0</v>
      </c>
      <c r="AO8">
        <f t="shared" si="10"/>
        <v>0</v>
      </c>
      <c r="AP8">
        <f t="shared" si="11"/>
        <v>-17.521547595692912</v>
      </c>
      <c r="AQ8">
        <f t="shared" si="12"/>
        <v>-159.54376459813679</v>
      </c>
      <c r="AR8">
        <f t="shared" si="13"/>
        <v>-177.0653121938297</v>
      </c>
      <c r="AS8">
        <f t="shared" si="14"/>
        <v>-120.11424930708095</v>
      </c>
      <c r="AT8">
        <f t="shared" si="15"/>
        <v>12.907495297066205</v>
      </c>
      <c r="AU8">
        <f t="shared" si="16"/>
        <v>-284.27206620384442</v>
      </c>
      <c r="AW8">
        <v>5</v>
      </c>
      <c r="AX8">
        <f>IF(Z8&gt;0, (R8*SUMPRODUCT(K8:$K$98, X8:$X$98)-K8*$AZ$3)/Z8, 0)</f>
        <v>1024.0012648761794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9"/>
        <v>0.69800727718826905</v>
      </c>
      <c r="L9" s="2">
        <v>6</v>
      </c>
      <c r="M9" s="8">
        <v>5.3970320000000004E-3</v>
      </c>
      <c r="Q9" s="5">
        <f t="shared" si="30"/>
        <v>25</v>
      </c>
      <c r="R9">
        <f t="shared" si="0"/>
        <v>50000</v>
      </c>
      <c r="S9">
        <f t="shared" si="1"/>
        <v>1175.2140574246187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958.86328706368022</v>
      </c>
      <c r="AC9">
        <f t="shared" si="27"/>
        <v>1083.5134727412315</v>
      </c>
      <c r="AE9">
        <f t="shared" si="2"/>
        <v>0</v>
      </c>
      <c r="AF9">
        <f t="shared" si="3"/>
        <v>0</v>
      </c>
      <c r="AG9">
        <f t="shared" si="4"/>
        <v>-23.049279105707321</v>
      </c>
      <c r="AH9">
        <f t="shared" si="5"/>
        <v>-252.68600837781304</v>
      </c>
      <c r="AI9">
        <f t="shared" si="6"/>
        <v>-275.73528748352038</v>
      </c>
      <c r="AJ9">
        <f t="shared" si="7"/>
        <v>-124.65018567755124</v>
      </c>
      <c r="AK9">
        <f t="shared" si="28"/>
        <v>21.38265130152007</v>
      </c>
      <c r="AL9">
        <f t="shared" si="8"/>
        <v>-379.00282185955155</v>
      </c>
      <c r="AN9">
        <f t="shared" si="9"/>
        <v>0</v>
      </c>
      <c r="AO9">
        <f t="shared" si="10"/>
        <v>0</v>
      </c>
      <c r="AP9">
        <f t="shared" si="11"/>
        <v>-16.088564549727227</v>
      </c>
      <c r="AQ9">
        <f t="shared" si="12"/>
        <v>-176.37667269136941</v>
      </c>
      <c r="AR9">
        <f t="shared" si="13"/>
        <v>-192.46523724109667</v>
      </c>
      <c r="AS9">
        <f t="shared" si="14"/>
        <v>-87.00673670579971</v>
      </c>
      <c r="AT9">
        <f t="shared" si="15"/>
        <v>14.925246214040222</v>
      </c>
      <c r="AU9">
        <f t="shared" si="16"/>
        <v>-264.54672773285614</v>
      </c>
      <c r="AW9">
        <v>6</v>
      </c>
      <c r="AX9">
        <f>IF(Z9&gt;0, (R9*SUMPRODUCT(K9:$K$98, X9:$X$98)-K9*$AZ$3)/Z9, 0)</f>
        <v>1175.2140574246187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9"/>
        <v>0.66205755210876316</v>
      </c>
      <c r="L10" s="2">
        <v>7</v>
      </c>
      <c r="M10" s="8">
        <v>6.3737730000000001E-3</v>
      </c>
      <c r="Q10" s="5">
        <f t="shared" si="30"/>
        <v>25</v>
      </c>
      <c r="R10">
        <f t="shared" si="0"/>
        <v>50000</v>
      </c>
      <c r="S10">
        <f t="shared" si="1"/>
        <v>1223.5249130892607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1083.5134727412315</v>
      </c>
      <c r="AC10">
        <f t="shared" si="27"/>
        <v>1109.5841771807791</v>
      </c>
      <c r="AE10">
        <f t="shared" si="2"/>
        <v>0</v>
      </c>
      <c r="AF10">
        <f t="shared" si="3"/>
        <v>0</v>
      </c>
      <c r="AG10">
        <f t="shared" si="4"/>
        <v>-22.671875441816823</v>
      </c>
      <c r="AH10">
        <f t="shared" si="5"/>
        <v>-293.82174566684296</v>
      </c>
      <c r="AI10">
        <f t="shared" si="6"/>
        <v>-316.4936211086598</v>
      </c>
      <c r="AJ10">
        <f t="shared" si="7"/>
        <v>-26.070704439547626</v>
      </c>
      <c r="AK10">
        <f t="shared" si="28"/>
        <v>4.6591079327872951</v>
      </c>
      <c r="AL10">
        <f t="shared" si="8"/>
        <v>-337.9052176154201</v>
      </c>
      <c r="AN10">
        <f t="shared" si="9"/>
        <v>0</v>
      </c>
      <c r="AO10">
        <f t="shared" si="10"/>
        <v>0</v>
      </c>
      <c r="AP10">
        <f t="shared" si="11"/>
        <v>-15.010086356724029</v>
      </c>
      <c r="AQ10">
        <f t="shared" si="12"/>
        <v>-194.52690569251365</v>
      </c>
      <c r="AR10">
        <f t="shared" si="13"/>
        <v>-209.53699204923768</v>
      </c>
      <c r="AS10">
        <f t="shared" si="14"/>
        <v>-17.260306762997967</v>
      </c>
      <c r="AT10">
        <f t="shared" si="15"/>
        <v>3.0845975929916762</v>
      </c>
      <c r="AU10">
        <f t="shared" si="16"/>
        <v>-223.71270121924394</v>
      </c>
      <c r="AW10">
        <v>7</v>
      </c>
      <c r="AX10">
        <f>IF(Z10&gt;0, (R10*SUMPRODUCT(K10:$K$98, X10:$X$98)-K10*$AZ$3)/Z10, 0)</f>
        <v>1223.5249130892607</v>
      </c>
    </row>
    <row r="11" spans="1:52" x14ac:dyDescent="0.25">
      <c r="A11" t="s">
        <v>33</v>
      </c>
      <c r="C11" s="25">
        <f>AU81</f>
        <v>4377.9216102864984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9"/>
        <v>0.62957165472495547</v>
      </c>
      <c r="L11" s="2">
        <v>8</v>
      </c>
      <c r="M11" s="8">
        <v>7.4983330000000003E-3</v>
      </c>
      <c r="Q11" s="5">
        <f t="shared" si="30"/>
        <v>25</v>
      </c>
      <c r="R11">
        <f t="shared" si="0"/>
        <v>50000</v>
      </c>
      <c r="S11">
        <f t="shared" si="1"/>
        <v>1232.312883640421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1109.5841771807791</v>
      </c>
      <c r="AC11">
        <f t="shared" si="27"/>
        <v>1097.9984401495317</v>
      </c>
      <c r="AE11">
        <f t="shared" si="2"/>
        <v>0</v>
      </c>
      <c r="AF11">
        <f t="shared" si="3"/>
        <v>0</v>
      </c>
      <c r="AG11">
        <f t="shared" si="4"/>
        <v>-22.275155415601393</v>
      </c>
      <c r="AH11">
        <f t="shared" si="5"/>
        <v>-340.00254359452936</v>
      </c>
      <c r="AI11">
        <f t="shared" si="6"/>
        <v>-362.27769901013073</v>
      </c>
      <c r="AJ11">
        <f t="shared" si="7"/>
        <v>11.58573703124739</v>
      </c>
      <c r="AK11">
        <f t="shared" si="28"/>
        <v>1.7753346834892465</v>
      </c>
      <c r="AL11">
        <f t="shared" si="8"/>
        <v>-348.91662729539411</v>
      </c>
      <c r="AN11">
        <f t="shared" si="9"/>
        <v>0</v>
      </c>
      <c r="AO11">
        <f t="shared" si="10"/>
        <v>0</v>
      </c>
      <c r="AP11">
        <f t="shared" si="11"/>
        <v>-14.023806454255721</v>
      </c>
      <c r="AQ11">
        <f t="shared" si="12"/>
        <v>-214.05596398150166</v>
      </c>
      <c r="AR11">
        <f t="shared" si="13"/>
        <v>-228.07977043575735</v>
      </c>
      <c r="AS11">
        <f t="shared" si="14"/>
        <v>7.2940516339706125</v>
      </c>
      <c r="AT11">
        <f t="shared" si="15"/>
        <v>1.11770039437493</v>
      </c>
      <c r="AU11">
        <f t="shared" si="16"/>
        <v>-219.66801840741184</v>
      </c>
      <c r="AW11">
        <v>8</v>
      </c>
      <c r="AX11">
        <f>IF(Z11&gt;0, (R11*SUMPRODUCT(K11:$K$98, X11:$X$98)-K11*$AZ$3)/Z11, 0)</f>
        <v>1232.312883640421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9"/>
        <v>0.58783534521471104</v>
      </c>
      <c r="L12" s="2">
        <v>9</v>
      </c>
      <c r="M12" s="8">
        <v>8.7783159999999995E-3</v>
      </c>
      <c r="Q12" s="5">
        <f t="shared" si="30"/>
        <v>25</v>
      </c>
      <c r="R12">
        <f t="shared" si="0"/>
        <v>50000</v>
      </c>
      <c r="S12">
        <f t="shared" si="1"/>
        <v>1279.8912540571664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1097.9984401495317</v>
      </c>
      <c r="AC12">
        <f t="shared" si="27"/>
        <v>1118.9764402049323</v>
      </c>
      <c r="AE12">
        <f t="shared" si="2"/>
        <v>0</v>
      </c>
      <c r="AF12">
        <f t="shared" si="3"/>
        <v>0</v>
      </c>
      <c r="AG12">
        <f t="shared" si="4"/>
        <v>-21.856865508258117</v>
      </c>
      <c r="AH12">
        <f t="shared" si="5"/>
        <v>-391.07670637452071</v>
      </c>
      <c r="AI12">
        <f t="shared" si="6"/>
        <v>-412.93357188277884</v>
      </c>
      <c r="AJ12">
        <f t="shared" si="7"/>
        <v>-20.978000055400571</v>
      </c>
      <c r="AK12">
        <f t="shared" si="28"/>
        <v>23.057967243140165</v>
      </c>
      <c r="AL12">
        <f t="shared" si="8"/>
        <v>-410.85360469503922</v>
      </c>
      <c r="AN12">
        <f t="shared" si="9"/>
        <v>0</v>
      </c>
      <c r="AO12">
        <f t="shared" si="10"/>
        <v>0</v>
      </c>
      <c r="AP12">
        <f t="shared" si="11"/>
        <v>-12.848238081358421</v>
      </c>
      <c r="AQ12">
        <f t="shared" si="12"/>
        <v>-229.88871069709856</v>
      </c>
      <c r="AR12">
        <f t="shared" si="13"/>
        <v>-242.73694877845699</v>
      </c>
      <c r="AS12">
        <f t="shared" si="14"/>
        <v>-12.331609904480622</v>
      </c>
      <c r="AT12">
        <f t="shared" si="15"/>
        <v>13.554288134320798</v>
      </c>
      <c r="AU12">
        <f t="shared" si="16"/>
        <v>-241.51427054861679</v>
      </c>
      <c r="AW12">
        <v>9</v>
      </c>
      <c r="AX12">
        <f>IF(Z12&gt;0, (R12*SUMPRODUCT(K12:$K$98, X12:$X$98)-K12*$AZ$3)/Z12, 0)</f>
        <v>1279.8912540571664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0.52485298679884906</v>
      </c>
      <c r="L13" s="2">
        <v>10</v>
      </c>
      <c r="M13" s="8">
        <v>1.019566E-2</v>
      </c>
      <c r="Q13" s="5">
        <f t="shared" si="30"/>
        <v>25</v>
      </c>
      <c r="R13">
        <f t="shared" si="0"/>
        <v>50000</v>
      </c>
      <c r="S13">
        <f t="shared" si="1"/>
        <v>1451.9501713636889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1118.9764402049323</v>
      </c>
      <c r="AC13">
        <f t="shared" si="27"/>
        <v>1243.7667496842487</v>
      </c>
      <c r="AE13">
        <f t="shared" si="2"/>
        <v>0</v>
      </c>
      <c r="AF13">
        <f t="shared" si="3"/>
        <v>0</v>
      </c>
      <c r="AG13">
        <f t="shared" si="4"/>
        <v>-21.415451683787605</v>
      </c>
      <c r="AH13">
        <f t="shared" si="5"/>
        <v>-445.69033877585395</v>
      </c>
      <c r="AI13">
        <f t="shared" si="6"/>
        <v>-467.10579045964153</v>
      </c>
      <c r="AJ13">
        <f t="shared" si="7"/>
        <v>-124.79030947931642</v>
      </c>
      <c r="AK13">
        <f t="shared" si="28"/>
        <v>78.328350814345271</v>
      </c>
      <c r="AL13">
        <f t="shared" si="8"/>
        <v>-513.56774912461265</v>
      </c>
      <c r="AN13">
        <f t="shared" si="9"/>
        <v>0</v>
      </c>
      <c r="AO13">
        <f t="shared" si="10"/>
        <v>0</v>
      </c>
      <c r="AP13">
        <f t="shared" si="11"/>
        <v>-11.239963779882366</v>
      </c>
      <c r="AQ13">
        <f t="shared" si="12"/>
        <v>-233.92190549389784</v>
      </c>
      <c r="AR13">
        <f t="shared" si="13"/>
        <v>-245.16186927378018</v>
      </c>
      <c r="AS13">
        <f t="shared" si="14"/>
        <v>-65.49656665377195</v>
      </c>
      <c r="AT13">
        <f t="shared" si="15"/>
        <v>41.110868875937179</v>
      </c>
      <c r="AU13">
        <f t="shared" si="16"/>
        <v>-269.54756705161498</v>
      </c>
      <c r="AW13">
        <v>10</v>
      </c>
      <c r="AX13">
        <f>IF(Z13&gt;0, (R13*SUMPRODUCT(K13:$K$98, X13:$X$98)-K13*$AZ$3)/Z13, 0)</f>
        <v>1451.9501713636889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0.46861873821325806</v>
      </c>
      <c r="L14" s="2">
        <v>11</v>
      </c>
      <c r="M14" s="8">
        <v>1.1804551E-2</v>
      </c>
      <c r="Q14" s="5">
        <f t="shared" si="30"/>
        <v>25</v>
      </c>
      <c r="R14">
        <f t="shared" si="0"/>
        <v>50000</v>
      </c>
      <c r="S14">
        <f t="shared" si="1"/>
        <v>1583.0760042205795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1243.7667496842487</v>
      </c>
      <c r="AC14">
        <f t="shared" si="27"/>
        <v>1326.5225407764351</v>
      </c>
      <c r="AE14">
        <f t="shared" si="2"/>
        <v>0</v>
      </c>
      <c r="AF14">
        <f t="shared" si="3"/>
        <v>0</v>
      </c>
      <c r="AG14">
        <f t="shared" si="4"/>
        <v>-20.948497375360425</v>
      </c>
      <c r="AH14">
        <f t="shared" si="5"/>
        <v>-505.59958317861339</v>
      </c>
      <c r="AI14">
        <f t="shared" si="6"/>
        <v>-526.54808055397382</v>
      </c>
      <c r="AJ14">
        <f t="shared" si="7"/>
        <v>-82.755791092186428</v>
      </c>
      <c r="AK14">
        <f t="shared" si="28"/>
        <v>87.063672477897413</v>
      </c>
      <c r="AL14">
        <f t="shared" si="8"/>
        <v>-522.24019916826285</v>
      </c>
      <c r="AN14">
        <f t="shared" si="9"/>
        <v>0</v>
      </c>
      <c r="AO14">
        <f t="shared" si="10"/>
        <v>0</v>
      </c>
      <c r="AP14">
        <f t="shared" si="11"/>
        <v>-9.8168584075051513</v>
      </c>
      <c r="AQ14">
        <f t="shared" si="12"/>
        <v>-236.93343871031101</v>
      </c>
      <c r="AR14">
        <f t="shared" si="13"/>
        <v>-246.75029711781616</v>
      </c>
      <c r="AS14">
        <f t="shared" si="14"/>
        <v>-38.780914401460386</v>
      </c>
      <c r="AT14">
        <f t="shared" si="15"/>
        <v>40.799668340804651</v>
      </c>
      <c r="AU14">
        <f t="shared" si="16"/>
        <v>-244.73154317847192</v>
      </c>
      <c r="AW14">
        <v>11</v>
      </c>
      <c r="AX14">
        <f>IF(Z14&gt;0, (R14*SUMPRODUCT(K14:$K$98, X14:$X$98)-K14*$AZ$3)/Z14, 0)</f>
        <v>1583.0760042205795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0.41840958769040892</v>
      </c>
      <c r="L15" s="2">
        <v>12</v>
      </c>
      <c r="M15" s="8">
        <v>1.3628751999999999E-2</v>
      </c>
      <c r="Q15" s="5">
        <f t="shared" si="30"/>
        <v>25</v>
      </c>
      <c r="R15">
        <f t="shared" si="0"/>
        <v>50000</v>
      </c>
      <c r="S15">
        <f t="shared" si="1"/>
        <v>1677.3857031718403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1326.5225407764351</v>
      </c>
      <c r="AC15">
        <f t="shared" si="27"/>
        <v>1372.3370454465567</v>
      </c>
      <c r="AE15">
        <f t="shared" si="2"/>
        <v>0</v>
      </c>
      <c r="AF15">
        <f t="shared" si="3"/>
        <v>0</v>
      </c>
      <c r="AG15">
        <f t="shared" si="4"/>
        <v>-20.453510526105383</v>
      </c>
      <c r="AH15">
        <f t="shared" si="5"/>
        <v>-571.00375100287624</v>
      </c>
      <c r="AI15">
        <f t="shared" si="6"/>
        <v>-591.45726152898158</v>
      </c>
      <c r="AJ15">
        <f t="shared" si="7"/>
        <v>-45.814504670121551</v>
      </c>
      <c r="AK15">
        <f t="shared" si="28"/>
        <v>92.856577854350462</v>
      </c>
      <c r="AL15">
        <f t="shared" si="8"/>
        <v>-544.41518834475266</v>
      </c>
      <c r="AN15">
        <f t="shared" si="9"/>
        <v>0</v>
      </c>
      <c r="AO15">
        <f t="shared" si="10"/>
        <v>0</v>
      </c>
      <c r="AP15">
        <f t="shared" si="11"/>
        <v>-8.5579449060491921</v>
      </c>
      <c r="AQ15">
        <f t="shared" si="12"/>
        <v>-238.91344402679036</v>
      </c>
      <c r="AR15">
        <f t="shared" si="13"/>
        <v>-247.47138893283955</v>
      </c>
      <c r="AS15">
        <f t="shared" si="14"/>
        <v>-19.169228009265872</v>
      </c>
      <c r="AT15">
        <f t="shared" si="15"/>
        <v>38.852082454381133</v>
      </c>
      <c r="AU15">
        <f t="shared" si="16"/>
        <v>-227.78853448772429</v>
      </c>
      <c r="AW15">
        <v>12</v>
      </c>
      <c r="AX15">
        <f>IF(Z15&gt;0, (R15*SUMPRODUCT(K15:$K$98, X15:$X$98)-K15*$AZ$3)/Z15, 0)</f>
        <v>1677.3857031718403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0.37357998900929368</v>
      </c>
      <c r="L16" s="2">
        <v>13</v>
      </c>
      <c r="M16" s="8">
        <v>1.5530428000000001E-2</v>
      </c>
      <c r="Q16" s="5">
        <f t="shared" si="30"/>
        <v>25</v>
      </c>
      <c r="R16">
        <f t="shared" si="0"/>
        <v>50000</v>
      </c>
      <c r="S16">
        <f t="shared" si="1"/>
        <v>1738.3154610699239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1372.3370454465567</v>
      </c>
      <c r="AC16">
        <f t="shared" si="27"/>
        <v>1385.8771222951518</v>
      </c>
      <c r="AE16">
        <f t="shared" si="2"/>
        <v>0</v>
      </c>
      <c r="AF16">
        <f t="shared" si="3"/>
        <v>0</v>
      </c>
      <c r="AG16">
        <f t="shared" si="4"/>
        <v>-19.931323648271409</v>
      </c>
      <c r="AH16">
        <f t="shared" si="5"/>
        <v>-635.3035451458436</v>
      </c>
      <c r="AI16">
        <f t="shared" si="6"/>
        <v>-655.23486879411496</v>
      </c>
      <c r="AJ16">
        <f t="shared" si="7"/>
        <v>-13.540076848595163</v>
      </c>
      <c r="AK16">
        <f t="shared" si="28"/>
        <v>96.06359318125898</v>
      </c>
      <c r="AL16">
        <f t="shared" si="8"/>
        <v>-572.71135246145116</v>
      </c>
      <c r="AN16">
        <f t="shared" si="9"/>
        <v>0</v>
      </c>
      <c r="AO16">
        <f t="shared" si="10"/>
        <v>0</v>
      </c>
      <c r="AP16">
        <f t="shared" si="11"/>
        <v>-7.4459436694619079</v>
      </c>
      <c r="AQ16">
        <f t="shared" si="12"/>
        <v>-237.33669141314957</v>
      </c>
      <c r="AR16">
        <f t="shared" si="13"/>
        <v>-244.78263508261145</v>
      </c>
      <c r="AS16">
        <f t="shared" si="14"/>
        <v>-5.0583017602831726</v>
      </c>
      <c r="AT16">
        <f t="shared" si="15"/>
        <v>35.887436084847991</v>
      </c>
      <c r="AU16">
        <f t="shared" si="16"/>
        <v>-213.95350075804663</v>
      </c>
      <c r="AW16">
        <v>13</v>
      </c>
      <c r="AX16">
        <f>IF(Z16&gt;0, (R16*SUMPRODUCT(K16:$K$98, X16:$X$98)-K16*$AZ$3)/Z16, 0)</f>
        <v>1738.3154610699239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0.33355356161544075</v>
      </c>
      <c r="L17" s="2">
        <v>14</v>
      </c>
      <c r="M17" s="8">
        <v>1.7564712E-2</v>
      </c>
      <c r="Q17" s="5">
        <f t="shared" si="30"/>
        <v>25</v>
      </c>
      <c r="R17">
        <f t="shared" si="0"/>
        <v>50000</v>
      </c>
      <c r="S17">
        <f t="shared" si="1"/>
        <v>1772.1995375182394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1385.8771222951518</v>
      </c>
      <c r="AC17">
        <f t="shared" si="27"/>
        <v>1373.9453602350261</v>
      </c>
      <c r="AE17">
        <f t="shared" si="2"/>
        <v>0</v>
      </c>
      <c r="AF17">
        <f t="shared" si="3"/>
        <v>0</v>
      </c>
      <c r="AG17">
        <f t="shared" si="4"/>
        <v>-19.381922452128016</v>
      </c>
      <c r="AH17">
        <f t="shared" si="5"/>
        <v>-700.17591932135315</v>
      </c>
      <c r="AI17">
        <f t="shared" si="6"/>
        <v>-719.55784177348119</v>
      </c>
      <c r="AJ17">
        <f t="shared" si="7"/>
        <v>11.93176206012572</v>
      </c>
      <c r="AK17">
        <f t="shared" si="28"/>
        <v>97.011398560660638</v>
      </c>
      <c r="AL17">
        <f t="shared" si="8"/>
        <v>-610.61468115269486</v>
      </c>
      <c r="AN17">
        <f t="shared" si="9"/>
        <v>0</v>
      </c>
      <c r="AO17">
        <f t="shared" si="10"/>
        <v>0</v>
      </c>
      <c r="AP17">
        <f t="shared" si="11"/>
        <v>-6.4649092648615767</v>
      </c>
      <c r="AQ17">
        <f t="shared" si="12"/>
        <v>-233.54617164700284</v>
      </c>
      <c r="AR17">
        <f t="shared" si="13"/>
        <v>-240.01108091186441</v>
      </c>
      <c r="AS17">
        <f t="shared" si="14"/>
        <v>3.9798817315029229</v>
      </c>
      <c r="AT17">
        <f t="shared" si="15"/>
        <v>32.358497507203396</v>
      </c>
      <c r="AU17">
        <f t="shared" si="16"/>
        <v>-203.67270167315812</v>
      </c>
      <c r="AW17">
        <v>14</v>
      </c>
      <c r="AX17">
        <f>IF(Z17&gt;0, (R17*SUMPRODUCT(K17:$K$98, X17:$X$98)-K17*$AZ$3)/Z17, 0)</f>
        <v>1772.1995375182394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0.29781568001378639</v>
      </c>
      <c r="L18" s="2">
        <v>15</v>
      </c>
      <c r="M18" s="8">
        <v>1.9807176999999999E-2</v>
      </c>
      <c r="Q18" s="5">
        <f t="shared" si="30"/>
        <v>25</v>
      </c>
      <c r="R18">
        <f t="shared" si="0"/>
        <v>50000</v>
      </c>
      <c r="S18">
        <f t="shared" si="1"/>
        <v>1783.7151313130898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1373.9453602350261</v>
      </c>
      <c r="AC18">
        <f t="shared" si="27"/>
        <v>1341.65358979608</v>
      </c>
      <c r="AE18">
        <f t="shared" si="2"/>
        <v>0</v>
      </c>
      <c r="AF18">
        <f t="shared" si="3"/>
        <v>0</v>
      </c>
      <c r="AG18">
        <f t="shared" si="4"/>
        <v>-18.804202058997163</v>
      </c>
      <c r="AH18">
        <f t="shared" si="5"/>
        <v>-767.80233721914726</v>
      </c>
      <c r="AI18">
        <f t="shared" si="6"/>
        <v>-786.6065392781444</v>
      </c>
      <c r="AJ18">
        <f t="shared" si="7"/>
        <v>32.29177043894606</v>
      </c>
      <c r="AK18">
        <f t="shared" si="28"/>
        <v>96.176175216451838</v>
      </c>
      <c r="AL18">
        <f t="shared" si="8"/>
        <v>-658.1385936227465</v>
      </c>
      <c r="AN18">
        <f t="shared" si="9"/>
        <v>0</v>
      </c>
      <c r="AO18">
        <f t="shared" si="10"/>
        <v>0</v>
      </c>
      <c r="AP18">
        <f t="shared" si="11"/>
        <v>-5.6001862233168822</v>
      </c>
      <c r="AQ18">
        <f t="shared" si="12"/>
        <v>-228.66357517509488</v>
      </c>
      <c r="AR18">
        <f t="shared" si="13"/>
        <v>-234.26376139841176</v>
      </c>
      <c r="AS18">
        <f t="shared" si="14"/>
        <v>9.6169955721238054</v>
      </c>
      <c r="AT18">
        <f t="shared" si="15"/>
        <v>28.642773023212673</v>
      </c>
      <c r="AU18">
        <f t="shared" si="16"/>
        <v>-196.00399280307528</v>
      </c>
      <c r="AW18">
        <v>15</v>
      </c>
      <c r="AX18">
        <f>IF(Z18&gt;0, (R18*SUMPRODUCT(K18:$K$98, X18:$X$98)-K18*$AZ$3)/Z18, 0)</f>
        <v>1783.7151313130898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0.26590685715516638</v>
      </c>
      <c r="L19" s="2">
        <v>16</v>
      </c>
      <c r="M19" s="8">
        <v>2.2489294999999999E-2</v>
      </c>
      <c r="Q19" s="5">
        <f t="shared" si="30"/>
        <v>25</v>
      </c>
      <c r="R19">
        <f t="shared" si="0"/>
        <v>50000</v>
      </c>
      <c r="S19">
        <f t="shared" si="1"/>
        <v>1776.3184851799795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1341.65358979608</v>
      </c>
      <c r="AC19">
        <f t="shared" si="27"/>
        <v>1292.6814442710358</v>
      </c>
      <c r="AE19">
        <f t="shared" si="2"/>
        <v>0</v>
      </c>
      <c r="AF19">
        <f t="shared" si="3"/>
        <v>0</v>
      </c>
      <c r="AG19">
        <f t="shared" si="4"/>
        <v>-18.193266791062797</v>
      </c>
      <c r="AH19">
        <f t="shared" si="5"/>
        <v>-845.78649468878916</v>
      </c>
      <c r="AI19">
        <f t="shared" si="6"/>
        <v>-863.97976147985196</v>
      </c>
      <c r="AJ19">
        <f t="shared" si="7"/>
        <v>48.972145525044198</v>
      </c>
      <c r="AK19">
        <f t="shared" si="28"/>
        <v>93.915751285725605</v>
      </c>
      <c r="AL19">
        <f t="shared" si="8"/>
        <v>-721.09186466908216</v>
      </c>
      <c r="AN19">
        <f t="shared" si="9"/>
        <v>0</v>
      </c>
      <c r="AO19">
        <f t="shared" si="10"/>
        <v>0</v>
      </c>
      <c r="AP19">
        <f t="shared" si="11"/>
        <v>-4.8377143937969675</v>
      </c>
      <c r="AQ19">
        <f t="shared" si="12"/>
        <v>-224.90042862698076</v>
      </c>
      <c r="AR19">
        <f t="shared" si="13"/>
        <v>-229.7381430207777</v>
      </c>
      <c r="AS19">
        <f t="shared" si="14"/>
        <v>13.022029304709948</v>
      </c>
      <c r="AT19">
        <f t="shared" si="15"/>
        <v>24.97284226175357</v>
      </c>
      <c r="AU19">
        <f t="shared" si="16"/>
        <v>-191.7432714543142</v>
      </c>
      <c r="AW19">
        <v>16</v>
      </c>
      <c r="AX19">
        <f>IF(Z19&gt;0, (R19*SUMPRODUCT(K19:$K$98, X19:$X$98)-K19*$AZ$3)/Z19, 0)</f>
        <v>1776.3184851799795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0.23741683674568426</v>
      </c>
      <c r="L20" s="2">
        <v>17</v>
      </c>
      <c r="M20" s="8">
        <v>2.5348699999999998E-2</v>
      </c>
      <c r="Q20" s="5">
        <f t="shared" si="30"/>
        <v>25</v>
      </c>
      <c r="R20">
        <f t="shared" si="0"/>
        <v>50000</v>
      </c>
      <c r="S20">
        <f t="shared" si="1"/>
        <v>1749.5850462397279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1292.6814442710358</v>
      </c>
      <c r="AC20">
        <f t="shared" si="27"/>
        <v>1228.2197921173145</v>
      </c>
      <c r="AE20">
        <f t="shared" si="2"/>
        <v>0</v>
      </c>
      <c r="AF20">
        <f t="shared" si="3"/>
        <v>0</v>
      </c>
      <c r="AG20">
        <f t="shared" si="4"/>
        <v>-17.550158461245559</v>
      </c>
      <c r="AH20">
        <f t="shared" si="5"/>
        <v>-922.35132381322705</v>
      </c>
      <c r="AI20">
        <f t="shared" si="6"/>
        <v>-939.90148227447264</v>
      </c>
      <c r="AJ20">
        <f t="shared" si="7"/>
        <v>64.461652153721388</v>
      </c>
      <c r="AK20">
        <f t="shared" si="28"/>
        <v>90.487701098972522</v>
      </c>
      <c r="AL20">
        <f t="shared" si="8"/>
        <v>-784.95212902177877</v>
      </c>
      <c r="AN20">
        <f t="shared" si="9"/>
        <v>0</v>
      </c>
      <c r="AO20">
        <f t="shared" si="10"/>
        <v>0</v>
      </c>
      <c r="AP20">
        <f t="shared" si="11"/>
        <v>-4.1667031062544257</v>
      </c>
      <c r="AQ20">
        <f t="shared" si="12"/>
        <v>-218.98173366793068</v>
      </c>
      <c r="AR20">
        <f t="shared" si="13"/>
        <v>-223.14843677418511</v>
      </c>
      <c r="AS20">
        <f t="shared" si="14"/>
        <v>15.304281545737156</v>
      </c>
      <c r="AT20">
        <f t="shared" si="15"/>
        <v>21.483303759307034</v>
      </c>
      <c r="AU20">
        <f t="shared" si="16"/>
        <v>-186.36085146914093</v>
      </c>
      <c r="AW20">
        <v>17</v>
      </c>
      <c r="AX20">
        <f>IF(Z20&gt;0, (R20*SUMPRODUCT(K20:$K$98, X20:$X$98)-K20*$AZ$3)/Z20, 0)</f>
        <v>1749.5850462397279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0.21197931852293236</v>
      </c>
      <c r="L21" s="2">
        <v>18</v>
      </c>
      <c r="M21" s="8">
        <v>2.8197647999999999E-2</v>
      </c>
      <c r="Q21" s="5">
        <f t="shared" si="30"/>
        <v>25</v>
      </c>
      <c r="R21">
        <f t="shared" si="0"/>
        <v>50000</v>
      </c>
      <c r="S21">
        <f t="shared" si="1"/>
        <v>1706.9042285339688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1228.2197921173145</v>
      </c>
      <c r="AC21">
        <f t="shared" si="27"/>
        <v>1152.4869660147938</v>
      </c>
      <c r="AE21">
        <f t="shared" si="2"/>
        <v>0</v>
      </c>
      <c r="AF21">
        <f t="shared" si="3"/>
        <v>0</v>
      </c>
      <c r="AG21">
        <f t="shared" si="4"/>
        <v>-16.879783685998678</v>
      </c>
      <c r="AH21">
        <f t="shared" si="5"/>
        <v>-989.74638126884781</v>
      </c>
      <c r="AI21">
        <f t="shared" si="6"/>
        <v>-1006.6261649548464</v>
      </c>
      <c r="AJ21">
        <f t="shared" si="7"/>
        <v>75.732826102520676</v>
      </c>
      <c r="AK21">
        <f t="shared" si="28"/>
        <v>85.975385448212023</v>
      </c>
      <c r="AL21">
        <f t="shared" si="8"/>
        <v>-844.91795340411375</v>
      </c>
      <c r="AN21">
        <f t="shared" si="9"/>
        <v>0</v>
      </c>
      <c r="AO21">
        <f t="shared" si="10"/>
        <v>0</v>
      </c>
      <c r="AP21">
        <f t="shared" si="11"/>
        <v>-3.5781650425725111</v>
      </c>
      <c r="AQ21">
        <f t="shared" si="12"/>
        <v>-209.80576341190874</v>
      </c>
      <c r="AR21">
        <f t="shared" si="13"/>
        <v>-213.38392845448126</v>
      </c>
      <c r="AS21">
        <f t="shared" si="14"/>
        <v>16.053792867028076</v>
      </c>
      <c r="AT21">
        <f t="shared" si="15"/>
        <v>18.22500361705842</v>
      </c>
      <c r="AU21">
        <f t="shared" si="16"/>
        <v>-179.10513197039475</v>
      </c>
      <c r="AW21">
        <v>18</v>
      </c>
      <c r="AX21">
        <f>IF(Z21&gt;0, (R21*SUMPRODUCT(K21:$K$98, X21:$X$98)-K21*$AZ$3)/Z21, 0)</f>
        <v>1706.9042285339688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0.1892672486811896</v>
      </c>
      <c r="L22" s="2">
        <v>19</v>
      </c>
      <c r="M22" s="8">
        <v>3.1331300999999999E-2</v>
      </c>
      <c r="Q22" s="5">
        <f t="shared" si="30"/>
        <v>25</v>
      </c>
      <c r="R22">
        <f t="shared" si="0"/>
        <v>50000</v>
      </c>
      <c r="S22">
        <f t="shared" si="1"/>
        <v>1653.9581886577118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1152.4869660147938</v>
      </c>
      <c r="AC22">
        <f t="shared" si="27"/>
        <v>1070.5820129291435</v>
      </c>
      <c r="AE22">
        <f t="shared" si="2"/>
        <v>0</v>
      </c>
      <c r="AF22">
        <f t="shared" si="3"/>
        <v>0</v>
      </c>
      <c r="AG22">
        <f t="shared" si="4"/>
        <v>-16.182120265657776</v>
      </c>
      <c r="AH22">
        <f t="shared" si="5"/>
        <v>-1057.7311669618282</v>
      </c>
      <c r="AI22">
        <f t="shared" si="6"/>
        <v>-1073.9132872274861</v>
      </c>
      <c r="AJ22">
        <f t="shared" si="7"/>
        <v>81.904953085650277</v>
      </c>
      <c r="AK22">
        <f t="shared" si="28"/>
        <v>80.674087621035568</v>
      </c>
      <c r="AL22">
        <f t="shared" si="8"/>
        <v>-911.33424652080021</v>
      </c>
      <c r="AN22">
        <f t="shared" si="9"/>
        <v>0</v>
      </c>
      <c r="AO22">
        <f t="shared" si="10"/>
        <v>0</v>
      </c>
      <c r="AP22">
        <f t="shared" si="11"/>
        <v>-3.0627453805091682</v>
      </c>
      <c r="AQ22">
        <f t="shared" si="12"/>
        <v>-200.19386781520922</v>
      </c>
      <c r="AR22">
        <f t="shared" si="13"/>
        <v>-203.25661319571842</v>
      </c>
      <c r="AS22">
        <f t="shared" si="14"/>
        <v>15.501925123882939</v>
      </c>
      <c r="AT22">
        <f t="shared" si="15"/>
        <v>15.268962603898618</v>
      </c>
      <c r="AU22">
        <f t="shared" si="16"/>
        <v>-172.48572546793685</v>
      </c>
      <c r="AW22">
        <v>19</v>
      </c>
      <c r="AX22">
        <f>IF(Z22&gt;0, (R22*SUMPRODUCT(K22:$K$98, X22:$X$98)-K22*$AZ$3)/Z22, 0)</f>
        <v>1653.9581886577118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0.16898861489391928</v>
      </c>
      <c r="L23" s="2">
        <v>20</v>
      </c>
      <c r="M23" s="8">
        <v>3.466458E-2</v>
      </c>
      <c r="Q23" s="5">
        <f t="shared" si="30"/>
        <v>25</v>
      </c>
      <c r="R23">
        <f t="shared" si="0"/>
        <v>50000</v>
      </c>
      <c r="S23">
        <f t="shared" si="1"/>
        <v>1592.2162441312228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1070.5820129291435</v>
      </c>
      <c r="AC23">
        <f t="shared" si="27"/>
        <v>984.58529719095054</v>
      </c>
      <c r="AE23">
        <f t="shared" si="2"/>
        <v>0</v>
      </c>
      <c r="AF23">
        <f t="shared" si="3"/>
        <v>0</v>
      </c>
      <c r="AG23">
        <f t="shared" si="4"/>
        <v>-15.459352660482683</v>
      </c>
      <c r="AH23">
        <f t="shared" si="5"/>
        <v>-1121.8928050370305</v>
      </c>
      <c r="AI23">
        <f t="shared" si="6"/>
        <v>-1137.3521576975131</v>
      </c>
      <c r="AJ23">
        <f t="shared" si="7"/>
        <v>85.996715738192961</v>
      </c>
      <c r="AK23">
        <f t="shared" si="28"/>
        <v>74.940740905040059</v>
      </c>
      <c r="AL23">
        <f t="shared" si="8"/>
        <v>-976.41470105428016</v>
      </c>
      <c r="AN23">
        <f t="shared" si="9"/>
        <v>0</v>
      </c>
      <c r="AO23">
        <f t="shared" si="10"/>
        <v>0</v>
      </c>
      <c r="AP23">
        <f t="shared" si="11"/>
        <v>-2.6124545932515946</v>
      </c>
      <c r="AQ23">
        <f t="shared" si="12"/>
        <v>-189.5871111826616</v>
      </c>
      <c r="AR23">
        <f t="shared" si="13"/>
        <v>-192.19956577591319</v>
      </c>
      <c r="AS23">
        <f t="shared" si="14"/>
        <v>14.532465878023338</v>
      </c>
      <c r="AT23">
        <f t="shared" si="15"/>
        <v>12.664132004666799</v>
      </c>
      <c r="AU23">
        <f t="shared" si="16"/>
        <v>-165.00296789322306</v>
      </c>
      <c r="AW23">
        <v>20</v>
      </c>
      <c r="AX23">
        <f>IF(Z23&gt;0, (R23*SUMPRODUCT(K23:$K$98, X23:$X$98)-K23*$AZ$3)/Z23, 0)</f>
        <v>1592.2162441312228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0.15088269186957079</v>
      </c>
      <c r="L24" s="2">
        <v>21</v>
      </c>
      <c r="M24" s="8">
        <v>3.8375247000000001E-2</v>
      </c>
      <c r="Q24" s="5">
        <f t="shared" si="30"/>
        <v>25</v>
      </c>
      <c r="R24">
        <f t="shared" si="0"/>
        <v>50000</v>
      </c>
      <c r="S24">
        <f t="shared" si="1"/>
        <v>1524.2493405373414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984.58529719095054</v>
      </c>
      <c r="AC24">
        <f t="shared" si="27"/>
        <v>896.95992893419691</v>
      </c>
      <c r="AE24">
        <f t="shared" si="2"/>
        <v>0</v>
      </c>
      <c r="AF24">
        <f t="shared" si="3"/>
        <v>0</v>
      </c>
      <c r="AG24">
        <f t="shared" si="4"/>
        <v>-14.711502657071726</v>
      </c>
      <c r="AH24">
        <f t="shared" si="5"/>
        <v>-1186.5129536122604</v>
      </c>
      <c r="AI24">
        <f t="shared" ref="AI24:AI69" si="39">SUM(AE24:AH24)</f>
        <v>-1201.2244562693322</v>
      </c>
      <c r="AJ24">
        <f t="shared" si="7"/>
        <v>87.625368256753632</v>
      </c>
      <c r="AK24">
        <f t="shared" si="28"/>
        <v>68.920970803366544</v>
      </c>
      <c r="AL24">
        <f t="shared" ref="AL24:AL69" si="40">SUM(AI24:AK24)</f>
        <v>-1044.6781172092121</v>
      </c>
      <c r="AN24">
        <f t="shared" si="9"/>
        <v>0</v>
      </c>
      <c r="AO24">
        <f t="shared" si="10"/>
        <v>0</v>
      </c>
      <c r="AP24">
        <f t="shared" si="11"/>
        <v>-2.2197111223453252</v>
      </c>
      <c r="AQ24">
        <f t="shared" si="12"/>
        <v>-179.02426837913302</v>
      </c>
      <c r="AR24">
        <f t="shared" si="13"/>
        <v>-181.24397950147838</v>
      </c>
      <c r="AS24">
        <f t="shared" si="14"/>
        <v>13.221151438641428</v>
      </c>
      <c r="AT24">
        <f t="shared" si="15"/>
        <v>10.39898160107604</v>
      </c>
      <c r="AU24">
        <f t="shared" si="16"/>
        <v>-157.62384646176091</v>
      </c>
      <c r="AW24">
        <v>21</v>
      </c>
      <c r="AX24">
        <f>IF(Z24&gt;0, (R24*SUMPRODUCT(K24:$K$98, X24:$X$98)-K24*$AZ$3)/Z24, 0)</f>
        <v>1524.2493405373414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4.2655799000000001E-2</v>
      </c>
      <c r="Q25" s="5">
        <f t="shared" si="30"/>
        <v>25</v>
      </c>
      <c r="R25">
        <f t="shared" si="0"/>
        <v>50000</v>
      </c>
      <c r="S25">
        <f t="shared" si="1"/>
        <v>1451.139497748469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896.95992893419691</v>
      </c>
      <c r="AC25">
        <f t="shared" si="27"/>
        <v>808.97293102462402</v>
      </c>
      <c r="AE25">
        <f t="shared" si="2"/>
        <v>0</v>
      </c>
      <c r="AF25">
        <f t="shared" si="3"/>
        <v>0</v>
      </c>
      <c r="AG25">
        <f t="shared" si="4"/>
        <v>-13.936856730172989</v>
      </c>
      <c r="AH25">
        <f t="shared" si="5"/>
        <v>-1255.0618006560351</v>
      </c>
      <c r="AI25">
        <f t="shared" si="39"/>
        <v>-1268.9986573862082</v>
      </c>
      <c r="AJ25">
        <f t="shared" si="7"/>
        <v>87.986997909572892</v>
      </c>
      <c r="AK25">
        <f t="shared" si="28"/>
        <v>62.787195025393792</v>
      </c>
      <c r="AL25">
        <f t="shared" si="40"/>
        <v>-1118.2244644512414</v>
      </c>
      <c r="AN25">
        <f t="shared" si="9"/>
        <v>0</v>
      </c>
      <c r="AO25">
        <f t="shared" si="10"/>
        <v>0</v>
      </c>
      <c r="AP25">
        <f t="shared" si="11"/>
        <v>-1.8775271961152189</v>
      </c>
      <c r="AQ25">
        <f t="shared" si="12"/>
        <v>-169.07777048719038</v>
      </c>
      <c r="AR25">
        <f t="shared" si="13"/>
        <v>-170.95529768330562</v>
      </c>
      <c r="AS25">
        <f t="shared" si="14"/>
        <v>11.853317048320228</v>
      </c>
      <c r="AT25">
        <f t="shared" si="15"/>
        <v>8.45848303604566</v>
      </c>
      <c r="AU25">
        <f t="shared" si="16"/>
        <v>-150.64349759893972</v>
      </c>
      <c r="AW25">
        <v>22</v>
      </c>
      <c r="AX25">
        <f>IF(Z25&gt;0, (R25*SUMPRODUCT(K25:$K$98, X25:$X$98)-K25*$AZ$3)/Z25, 0)</f>
        <v>1451.139497748469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4.7231987000000003E-2</v>
      </c>
      <c r="Q26" s="5">
        <f t="shared" si="30"/>
        <v>25</v>
      </c>
      <c r="R26">
        <f t="shared" si="0"/>
        <v>50000</v>
      </c>
      <c r="S26">
        <f t="shared" si="1"/>
        <v>1372.1862638457985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808.97293102462402</v>
      </c>
      <c r="AC26">
        <f t="shared" si="27"/>
        <v>721.17843774239839</v>
      </c>
      <c r="AE26">
        <f t="shared" si="2"/>
        <v>0</v>
      </c>
      <c r="AF26">
        <f t="shared" si="3"/>
        <v>0</v>
      </c>
      <c r="AG26">
        <f t="shared" si="4"/>
        <v>-13.139222726970868</v>
      </c>
      <c r="AH26">
        <f t="shared" si="5"/>
        <v>-1316.5308718007864</v>
      </c>
      <c r="AI26">
        <f t="shared" si="39"/>
        <v>-1329.6700945277573</v>
      </c>
      <c r="AJ26">
        <f t="shared" si="7"/>
        <v>87.794493282225631</v>
      </c>
      <c r="AK26">
        <f t="shared" si="28"/>
        <v>56.628105171723689</v>
      </c>
      <c r="AL26">
        <f t="shared" si="40"/>
        <v>-1185.247496073808</v>
      </c>
      <c r="AN26">
        <f t="shared" si="9"/>
        <v>0</v>
      </c>
      <c r="AO26">
        <f t="shared" si="10"/>
        <v>0</v>
      </c>
      <c r="AP26">
        <f t="shared" si="11"/>
        <v>-1.5804219500312555</v>
      </c>
      <c r="AQ26">
        <f t="shared" si="12"/>
        <v>-158.35596449832227</v>
      </c>
      <c r="AR26">
        <f t="shared" si="13"/>
        <v>-159.93638644835352</v>
      </c>
      <c r="AS26">
        <f t="shared" si="14"/>
        <v>10.560163805602002</v>
      </c>
      <c r="AT26">
        <f t="shared" si="15"/>
        <v>6.8113846809493248</v>
      </c>
      <c r="AU26">
        <f t="shared" si="16"/>
        <v>-142.5648379618022</v>
      </c>
      <c r="AW26">
        <v>23</v>
      </c>
      <c r="AX26">
        <f>IF(Z26&gt;0, (R26*SUMPRODUCT(K26:$K$98, X26:$X$98)-K26*$AZ$3)/Z26, 0)</f>
        <v>1372.1862638457985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5.2092880000000001E-2</v>
      </c>
      <c r="Q27" s="5">
        <f t="shared" si="30"/>
        <v>25</v>
      </c>
      <c r="R27">
        <f t="shared" si="0"/>
        <v>50000</v>
      </c>
      <c r="S27">
        <f t="shared" si="1"/>
        <v>1289.0077951352891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721.17843774239839</v>
      </c>
      <c r="AC27">
        <f t="shared" si="27"/>
        <v>635.39682789136612</v>
      </c>
      <c r="AE27">
        <f t="shared" si="2"/>
        <v>0</v>
      </c>
      <c r="AF27">
        <f t="shared" si="3"/>
        <v>0</v>
      </c>
      <c r="AG27">
        <f t="shared" si="4"/>
        <v>-12.323370546891793</v>
      </c>
      <c r="AH27">
        <f t="shared" si="5"/>
        <v>-1368.9199056187324</v>
      </c>
      <c r="AI27">
        <f t="shared" si="39"/>
        <v>-1381.2432761656241</v>
      </c>
      <c r="AJ27">
        <f t="shared" si="7"/>
        <v>85.781609851032272</v>
      </c>
      <c r="AK27">
        <f t="shared" si="28"/>
        <v>50.482490641967892</v>
      </c>
      <c r="AL27">
        <f t="shared" si="40"/>
        <v>-1244.979175672624</v>
      </c>
      <c r="AN27">
        <f t="shared" si="9"/>
        <v>0</v>
      </c>
      <c r="AO27">
        <f t="shared" si="10"/>
        <v>0</v>
      </c>
      <c r="AP27">
        <f t="shared" si="11"/>
        <v>-1.3234723210166062</v>
      </c>
      <c r="AQ27">
        <f t="shared" si="12"/>
        <v>-147.01559105775749</v>
      </c>
      <c r="AR27">
        <f t="shared" si="13"/>
        <v>-148.33906337877409</v>
      </c>
      <c r="AS27">
        <f t="shared" si="14"/>
        <v>9.2125434237406036</v>
      </c>
      <c r="AT27">
        <f t="shared" si="15"/>
        <v>5.4215832272832003</v>
      </c>
      <c r="AU27">
        <f t="shared" si="16"/>
        <v>-133.70493672775029</v>
      </c>
      <c r="AW27">
        <v>24</v>
      </c>
      <c r="AX27">
        <f>IF(Z27&gt;0, (R27*SUMPRODUCT(K27:$K$98, X27:$X$98)-K27*$AZ$3)/Z27, 0)</f>
        <v>1289.0077951352891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5.7568810999999998E-2</v>
      </c>
      <c r="Q28" s="5">
        <f t="shared" si="30"/>
        <v>25</v>
      </c>
      <c r="R28">
        <f t="shared" si="0"/>
        <v>50000</v>
      </c>
      <c r="S28">
        <f t="shared" si="1"/>
        <v>1203.5385267996257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635.39682789136612</v>
      </c>
      <c r="AC28">
        <f t="shared" si="27"/>
        <v>553.17976776868898</v>
      </c>
      <c r="AE28">
        <f t="shared" si="2"/>
        <v>0</v>
      </c>
      <c r="AF28">
        <f t="shared" si="3"/>
        <v>0</v>
      </c>
      <c r="AG28">
        <f t="shared" si="4"/>
        <v>-11.490695051525893</v>
      </c>
      <c r="AH28">
        <f t="shared" si="5"/>
        <v>-1418.8835797939605</v>
      </c>
      <c r="AI28">
        <f t="shared" si="39"/>
        <v>-1430.3742748454863</v>
      </c>
      <c r="AJ28">
        <f t="shared" si="7"/>
        <v>82.21706012267714</v>
      </c>
      <c r="AK28">
        <f t="shared" si="28"/>
        <v>44.477777952395634</v>
      </c>
      <c r="AL28">
        <f t="shared" si="40"/>
        <v>-1303.6794367704135</v>
      </c>
      <c r="AN28">
        <f t="shared" si="9"/>
        <v>0</v>
      </c>
      <c r="AO28">
        <f t="shared" si="10"/>
        <v>0</v>
      </c>
      <c r="AP28">
        <f t="shared" si="11"/>
        <v>-1.1018275624054494</v>
      </c>
      <c r="AQ28">
        <f t="shared" si="12"/>
        <v>-136.05487127202915</v>
      </c>
      <c r="AR28">
        <f t="shared" si="13"/>
        <v>-137.15669883443456</v>
      </c>
      <c r="AS28">
        <f t="shared" si="14"/>
        <v>7.8836852372200044</v>
      </c>
      <c r="AT28">
        <f t="shared" si="15"/>
        <v>4.2649153460904978</v>
      </c>
      <c r="AU28">
        <f t="shared" si="16"/>
        <v>-125.00809825112408</v>
      </c>
      <c r="AW28">
        <v>25</v>
      </c>
      <c r="AX28">
        <f>IF(Z28&gt;0, (R28*SUMPRODUCT(K28:$K$98, X28:$X$98)-K28*$AZ$3)/Z28, 0)</f>
        <v>1203.5385267996257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6.3742958000000002E-2</v>
      </c>
      <c r="Q29" s="5">
        <f t="shared" si="30"/>
        <v>25</v>
      </c>
      <c r="R29">
        <f t="shared" si="0"/>
        <v>50000</v>
      </c>
      <c r="S29">
        <f t="shared" si="1"/>
        <v>1115.6762168760042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553.17976776868898</v>
      </c>
      <c r="AC29">
        <f t="shared" si="27"/>
        <v>474.98072768869622</v>
      </c>
      <c r="AE29">
        <f t="shared" si="2"/>
        <v>0</v>
      </c>
      <c r="AF29">
        <f t="shared" si="3"/>
        <v>0</v>
      </c>
      <c r="AG29">
        <f t="shared" si="4"/>
        <v>-10.643337208950413</v>
      </c>
      <c r="AH29">
        <f t="shared" si="5"/>
        <v>-1464.9017841204459</v>
      </c>
      <c r="AI29">
        <f t="shared" si="39"/>
        <v>-1475.5451213293964</v>
      </c>
      <c r="AJ29">
        <f t="shared" si="7"/>
        <v>78.199040079992756</v>
      </c>
      <c r="AK29">
        <f t="shared" si="28"/>
        <v>38.722583743808229</v>
      </c>
      <c r="AL29">
        <f t="shared" si="40"/>
        <v>-1358.6234975055954</v>
      </c>
      <c r="AN29">
        <f t="shared" si="9"/>
        <v>0</v>
      </c>
      <c r="AO29">
        <f t="shared" si="10"/>
        <v>0</v>
      </c>
      <c r="AP29">
        <f t="shared" si="11"/>
        <v>-0.91122815959619829</v>
      </c>
      <c r="AQ29">
        <f t="shared" si="12"/>
        <v>-125.41740720295169</v>
      </c>
      <c r="AR29">
        <f t="shared" si="13"/>
        <v>-126.3286353625479</v>
      </c>
      <c r="AS29">
        <f t="shared" si="14"/>
        <v>6.695002326371668</v>
      </c>
      <c r="AT29">
        <f t="shared" si="15"/>
        <v>3.3152298031116936</v>
      </c>
      <c r="AU29">
        <f t="shared" si="16"/>
        <v>-116.31840323306454</v>
      </c>
      <c r="AW29">
        <v>26</v>
      </c>
      <c r="AX29">
        <f>IF(Z29&gt;0, (R29*SUMPRODUCT(K29:$K$98, X29:$X$98)-K29*$AZ$3)/Z29, 0)</f>
        <v>1115.6762168760042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7.0809242999999994E-2</v>
      </c>
      <c r="Q30" s="5">
        <f t="shared" si="30"/>
        <v>25</v>
      </c>
      <c r="R30">
        <f t="shared" si="0"/>
        <v>50000</v>
      </c>
      <c r="S30">
        <f t="shared" si="1"/>
        <v>1025.272833447242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474.98072768869622</v>
      </c>
      <c r="AC30">
        <f t="shared" si="27"/>
        <v>401.22031262149085</v>
      </c>
      <c r="AE30">
        <f t="shared" si="2"/>
        <v>0</v>
      </c>
      <c r="AF30">
        <f t="shared" si="3"/>
        <v>0</v>
      </c>
      <c r="AG30">
        <f t="shared" si="4"/>
        <v>-9.7832571861013982</v>
      </c>
      <c r="AH30">
        <f t="shared" si="5"/>
        <v>-1507.2933015190229</v>
      </c>
      <c r="AI30">
        <f t="shared" si="39"/>
        <v>-1517.0765587051242</v>
      </c>
      <c r="AJ30">
        <f t="shared" si="7"/>
        <v>73.760415067205372</v>
      </c>
      <c r="AK30">
        <f t="shared" si="28"/>
        <v>33.248650938208741</v>
      </c>
      <c r="AL30">
        <f t="shared" si="40"/>
        <v>-1410.0674926997099</v>
      </c>
      <c r="AN30">
        <f t="shared" si="9"/>
        <v>0</v>
      </c>
      <c r="AO30">
        <f t="shared" si="10"/>
        <v>0</v>
      </c>
      <c r="AP30">
        <f t="shared" si="11"/>
        <v>-0.74785044805263068</v>
      </c>
      <c r="AQ30">
        <f t="shared" si="12"/>
        <v>-115.22031460944638</v>
      </c>
      <c r="AR30">
        <f t="shared" si="13"/>
        <v>-115.96816505749901</v>
      </c>
      <c r="AS30">
        <f t="shared" si="14"/>
        <v>5.6383838641105335</v>
      </c>
      <c r="AT30">
        <f t="shared" si="15"/>
        <v>2.5415889645229259</v>
      </c>
      <c r="AU30">
        <f t="shared" si="16"/>
        <v>-107.78819222886553</v>
      </c>
      <c r="AW30">
        <v>27</v>
      </c>
      <c r="AX30">
        <f>IF(Z30&gt;0, (R30*SUMPRODUCT(K30:$K$98, X30:$X$98)-K30*$AZ$3)/Z30, 0)</f>
        <v>1025.272833447242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7.8963489999999997E-2</v>
      </c>
      <c r="Q31" s="5">
        <f t="shared" si="30"/>
        <v>25</v>
      </c>
      <c r="R31">
        <f t="shared" si="0"/>
        <v>50000</v>
      </c>
      <c r="S31">
        <f t="shared" si="1"/>
        <v>931.57711115049869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401.22031262149085</v>
      </c>
      <c r="AC31">
        <f t="shared" si="27"/>
        <v>332.12231241896149</v>
      </c>
      <c r="AE31">
        <f t="shared" si="2"/>
        <v>0</v>
      </c>
      <c r="AF31">
        <f t="shared" si="3"/>
        <v>0</v>
      </c>
      <c r="AG31">
        <f t="shared" si="4"/>
        <v>-8.9129044832582363</v>
      </c>
      <c r="AH31">
        <f t="shared" si="5"/>
        <v>-1545.0402619642916</v>
      </c>
      <c r="AI31">
        <f t="shared" si="39"/>
        <v>-1553.9531664475498</v>
      </c>
      <c r="AJ31">
        <f t="shared" si="7"/>
        <v>69.098000202529363</v>
      </c>
      <c r="AK31">
        <f t="shared" si="28"/>
        <v>28.085421883504363</v>
      </c>
      <c r="AL31">
        <f t="shared" si="40"/>
        <v>-1456.7697443615161</v>
      </c>
      <c r="AN31">
        <f t="shared" si="9"/>
        <v>0</v>
      </c>
      <c r="AO31">
        <f t="shared" si="10"/>
        <v>0</v>
      </c>
      <c r="AP31">
        <f t="shared" si="11"/>
        <v>-0.60832059124625426</v>
      </c>
      <c r="AQ31">
        <f t="shared" si="12"/>
        <v>-105.45157388624895</v>
      </c>
      <c r="AR31">
        <f t="shared" si="13"/>
        <v>-106.05989447749521</v>
      </c>
      <c r="AS31">
        <f t="shared" si="14"/>
        <v>4.7160537191991132</v>
      </c>
      <c r="AT31">
        <f t="shared" si="15"/>
        <v>1.9168768696742753</v>
      </c>
      <c r="AU31">
        <f t="shared" si="16"/>
        <v>-99.426963888621813</v>
      </c>
      <c r="AW31">
        <v>28</v>
      </c>
      <c r="AX31">
        <f>IF(Z31&gt;0, (R31*SUMPRODUCT(K31:$K$98, X31:$X$98)-K31*$AZ$3)/Z31, 0)</f>
        <v>931.57711115049869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8.8363973999999998E-2</v>
      </c>
      <c r="Q32" s="5">
        <f t="shared" si="30"/>
        <v>25</v>
      </c>
      <c r="R32">
        <f t="shared" si="0"/>
        <v>50000</v>
      </c>
      <c r="S32">
        <f t="shared" si="1"/>
        <v>833.2654647236435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332.12231241896149</v>
      </c>
      <c r="AC32">
        <f t="shared" si="27"/>
        <v>267.85137639603096</v>
      </c>
      <c r="AE32">
        <f t="shared" si="2"/>
        <v>0</v>
      </c>
      <c r="AF32">
        <f t="shared" si="3"/>
        <v>0</v>
      </c>
      <c r="AG32">
        <f t="shared" si="4"/>
        <v>-8.03619577840254</v>
      </c>
      <c r="AH32">
        <f t="shared" si="5"/>
        <v>-1575.1593200462287</v>
      </c>
      <c r="AI32">
        <f t="shared" si="39"/>
        <v>-1583.1955158246312</v>
      </c>
      <c r="AJ32">
        <f t="shared" si="7"/>
        <v>64.270936022930528</v>
      </c>
      <c r="AK32">
        <f t="shared" si="28"/>
        <v>23.248561869327308</v>
      </c>
      <c r="AL32">
        <f t="shared" si="40"/>
        <v>-1495.6760179323735</v>
      </c>
      <c r="AN32">
        <f t="shared" si="9"/>
        <v>0</v>
      </c>
      <c r="AO32">
        <f t="shared" si="10"/>
        <v>0</v>
      </c>
      <c r="AP32">
        <f t="shared" si="11"/>
        <v>-0.48971764323682415</v>
      </c>
      <c r="AQ32">
        <f t="shared" si="12"/>
        <v>-95.988615908122568</v>
      </c>
      <c r="AR32">
        <f t="shared" si="13"/>
        <v>-96.478333551359398</v>
      </c>
      <c r="AS32">
        <f t="shared" si="14"/>
        <v>3.9166058400870445</v>
      </c>
      <c r="AT32">
        <f t="shared" si="15"/>
        <v>1.4167438476163725</v>
      </c>
      <c r="AU32">
        <f t="shared" si="16"/>
        <v>-91.14498386365598</v>
      </c>
      <c r="AW32">
        <v>29</v>
      </c>
      <c r="AX32">
        <f>IF(Z32&gt;0, (R32*SUMPRODUCT(K32:$K$98, X32:$X$98)-K32*$AZ$3)/Z32, 0)</f>
        <v>833.2654647236435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9.9562517000000003E-2</v>
      </c>
      <c r="Q33" s="5">
        <f t="shared" si="30"/>
        <v>25</v>
      </c>
      <c r="R33">
        <f t="shared" si="0"/>
        <v>50000</v>
      </c>
      <c r="S33">
        <f t="shared" si="1"/>
        <v>728.89554541601001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267.85137639603096</v>
      </c>
      <c r="AC33">
        <f t="shared" si="27"/>
        <v>208.63118715158538</v>
      </c>
      <c r="AE33">
        <f t="shared" si="2"/>
        <v>0</v>
      </c>
      <c r="AF33">
        <f t="shared" si="3"/>
        <v>0</v>
      </c>
      <c r="AG33">
        <f t="shared" si="4"/>
        <v>-7.1557299418159834</v>
      </c>
      <c r="AH33">
        <f t="shared" si="5"/>
        <v>-1600.2077576050624</v>
      </c>
      <c r="AI33">
        <f t="shared" si="39"/>
        <v>-1607.3634875468783</v>
      </c>
      <c r="AJ33">
        <f t="shared" si="7"/>
        <v>59.220189244445578</v>
      </c>
      <c r="AK33">
        <f t="shared" si="28"/>
        <v>18.749596347722168</v>
      </c>
      <c r="AL33">
        <f t="shared" si="40"/>
        <v>-1529.3937019547107</v>
      </c>
      <c r="AN33">
        <f t="shared" si="9"/>
        <v>0</v>
      </c>
      <c r="AO33">
        <f t="shared" si="10"/>
        <v>0</v>
      </c>
      <c r="AP33">
        <f t="shared" si="11"/>
        <v>-0.38934191573615146</v>
      </c>
      <c r="AQ33">
        <f t="shared" si="12"/>
        <v>-87.067002107082573</v>
      </c>
      <c r="AR33">
        <f t="shared" si="13"/>
        <v>-87.456344022818726</v>
      </c>
      <c r="AS33">
        <f t="shared" si="14"/>
        <v>3.2221593210151926</v>
      </c>
      <c r="AT33">
        <f t="shared" si="15"/>
        <v>1.0201619989377493</v>
      </c>
      <c r="AU33">
        <f t="shared" si="16"/>
        <v>-83.214022702865776</v>
      </c>
      <c r="AW33">
        <v>30</v>
      </c>
      <c r="AX33">
        <f>IF(Z33&gt;0, (R33*SUMPRODUCT(K33:$K$98, X33:$X$98)-K33*$AZ$3)/Z33, 0)</f>
        <v>728.89554541601001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0.11247831899999999</v>
      </c>
      <c r="Q34" s="5">
        <f t="shared" si="30"/>
        <v>25</v>
      </c>
      <c r="R34">
        <f t="shared" si="0"/>
        <v>50000</v>
      </c>
      <c r="S34">
        <f t="shared" si="1"/>
        <v>614.69007933947501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208.63118715158538</v>
      </c>
      <c r="AC34">
        <f t="shared" si="27"/>
        <v>154.3931374227858</v>
      </c>
      <c r="AE34">
        <f t="shared" si="2"/>
        <v>0</v>
      </c>
      <c r="AF34">
        <f t="shared" si="3"/>
        <v>0</v>
      </c>
      <c r="AG34">
        <f t="shared" si="4"/>
        <v>-6.2793081673243929</v>
      </c>
      <c r="AH34">
        <f t="shared" si="5"/>
        <v>-1609.728950146859</v>
      </c>
      <c r="AI34">
        <f t="shared" si="39"/>
        <v>-1616.0082583141834</v>
      </c>
      <c r="AJ34">
        <f t="shared" si="7"/>
        <v>54.238049728799581</v>
      </c>
      <c r="AK34">
        <f t="shared" si="28"/>
        <v>14.604183100610978</v>
      </c>
      <c r="AL34">
        <f t="shared" si="40"/>
        <v>-1547.1660254847729</v>
      </c>
      <c r="AN34">
        <f t="shared" si="9"/>
        <v>0</v>
      </c>
      <c r="AO34">
        <f t="shared" si="10"/>
        <v>0</v>
      </c>
      <c r="AP34">
        <f t="shared" si="11"/>
        <v>-0.3050499753397749</v>
      </c>
      <c r="AQ34">
        <f t="shared" si="12"/>
        <v>-78.200936068289209</v>
      </c>
      <c r="AR34">
        <f t="shared" si="13"/>
        <v>-78.50598604362898</v>
      </c>
      <c r="AS34">
        <f t="shared" si="14"/>
        <v>2.6348946876575643</v>
      </c>
      <c r="AT34">
        <f t="shared" si="15"/>
        <v>0.70947397005954083</v>
      </c>
      <c r="AU34">
        <f t="shared" si="16"/>
        <v>-75.161617385911882</v>
      </c>
      <c r="AW34">
        <v>31</v>
      </c>
      <c r="AX34">
        <f>IF(Z34&gt;0, (R34*SUMPRODUCT(K34:$K$98, X34:$X$98)-K34*$AZ$3)/Z34, 0)</f>
        <v>614.69007933947501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0.127310056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486.9018647596875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154.3931374227858</v>
      </c>
      <c r="AC35">
        <f t="shared" si="27"/>
        <v>105.5037659779637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-5.4170960112278239</v>
      </c>
      <c r="AH35">
        <f t="shared" ref="AH35:AH66" si="46">-X35*R35</f>
        <v>-1598.8381488466516</v>
      </c>
      <c r="AI35">
        <f t="shared" si="39"/>
        <v>-1604.2552448578795</v>
      </c>
      <c r="AJ35">
        <f t="shared" ref="AJ35:AJ66" si="47">AB35-AC35</f>
        <v>48.889371444822103</v>
      </c>
      <c r="AK35">
        <f t="shared" si="28"/>
        <v>10.807519619595007</v>
      </c>
      <c r="AL35">
        <f t="shared" si="40"/>
        <v>-1544.5583537934624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-0.23496745191345697</v>
      </c>
      <c r="AQ35">
        <f t="shared" ref="AQ35:AQ66" si="51">AH35*$K35</f>
        <v>-69.349874005902421</v>
      </c>
      <c r="AR35">
        <f t="shared" ref="AR35:AR66" si="52">AI35*$K35</f>
        <v>-69.584841457815884</v>
      </c>
      <c r="AS35">
        <f t="shared" ref="AS35:AS66" si="53">AJ35*$K35</f>
        <v>2.120584721081336</v>
      </c>
      <c r="AT35">
        <f t="shared" ref="AT35:AT66" si="54">AK35*$K35</f>
        <v>0.46877798386027791</v>
      </c>
      <c r="AU35">
        <f t="shared" ref="AU35:AU66" si="55">AL35*$K35</f>
        <v>-66.995478752874277</v>
      </c>
      <c r="AW35">
        <v>32</v>
      </c>
      <c r="AX35">
        <f>IF(Z35&gt;0, (R35*SUMPRODUCT(K35:$K$98, X35:$X$98)-K35*$AZ$3)/Z35, 0)</f>
        <v>486.9018647596875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0.144442719</v>
      </c>
      <c r="Q36" s="5">
        <f t="shared" si="30"/>
        <v>25</v>
      </c>
      <c r="R36">
        <f t="shared" si="41"/>
        <v>50000</v>
      </c>
      <c r="S36">
        <f t="shared" si="42"/>
        <v>340.16705818026463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105.5037659779637</v>
      </c>
      <c r="AC36">
        <f t="shared" si="27"/>
        <v>62.32493181444255</v>
      </c>
      <c r="AE36">
        <f t="shared" si="43"/>
        <v>0</v>
      </c>
      <c r="AF36">
        <f t="shared" si="44"/>
        <v>0</v>
      </c>
      <c r="AG36">
        <f t="shared" si="45"/>
        <v>-4.5804649741697441</v>
      </c>
      <c r="AH36">
        <f t="shared" si="46"/>
        <v>-1564.9201538916027</v>
      </c>
      <c r="AI36">
        <f t="shared" si="39"/>
        <v>-1569.5006188657724</v>
      </c>
      <c r="AJ36">
        <f t="shared" si="47"/>
        <v>43.178834163521145</v>
      </c>
      <c r="AK36">
        <f t="shared" ref="AK36:AK67" si="59">G36*SUM(AB36:AB36, AE36:AF36)</f>
        <v>7.3852636184574596</v>
      </c>
      <c r="AL36">
        <f t="shared" si="40"/>
        <v>-1518.9365210837939</v>
      </c>
      <c r="AN36">
        <f t="shared" si="48"/>
        <v>0</v>
      </c>
      <c r="AO36">
        <f t="shared" si="49"/>
        <v>0</v>
      </c>
      <c r="AP36">
        <f t="shared" si="50"/>
        <v>-0.17739146407450079</v>
      </c>
      <c r="AQ36">
        <f t="shared" si="51"/>
        <v>-60.605960055145481</v>
      </c>
      <c r="AR36">
        <f t="shared" si="52"/>
        <v>-60.783351519219977</v>
      </c>
      <c r="AS36">
        <f t="shared" si="53"/>
        <v>1.6722225041542778</v>
      </c>
      <c r="AT36">
        <f t="shared" si="54"/>
        <v>0.28601522623623599</v>
      </c>
      <c r="AU36">
        <f t="shared" si="55"/>
        <v>-58.825113788829469</v>
      </c>
      <c r="AW36">
        <v>33</v>
      </c>
      <c r="AX36">
        <f>IF(Z36&gt;0, (R36*SUMPRODUCT(K36:$K$98, X36:$X$98)-K36*$AZ$3)/Z36, 0)</f>
        <v>340.16705818026463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41"/>
        <v>50000</v>
      </c>
      <c r="S37">
        <f t="shared" si="42"/>
        <v>165.68011808712296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62.32493181444255</v>
      </c>
      <c r="AC37">
        <f t="shared" si="27"/>
        <v>25.08597161856602</v>
      </c>
      <c r="AE37">
        <f t="shared" si="43"/>
        <v>0</v>
      </c>
      <c r="AF37">
        <f t="shared" si="44"/>
        <v>0</v>
      </c>
      <c r="AG37">
        <f t="shared" si="45"/>
        <v>-3.7853020489420692</v>
      </c>
      <c r="AH37">
        <f t="shared" si="46"/>
        <v>-1498.7165509719557</v>
      </c>
      <c r="AI37">
        <f t="shared" si="39"/>
        <v>-1502.5018530208977</v>
      </c>
      <c r="AJ37">
        <f t="shared" si="47"/>
        <v>37.23896019587653</v>
      </c>
      <c r="AK37">
        <f t="shared" si="59"/>
        <v>4.3627452270109792</v>
      </c>
      <c r="AL37">
        <f t="shared" si="40"/>
        <v>-1460.9001475980101</v>
      </c>
      <c r="AN37">
        <f t="shared" si="48"/>
        <v>0</v>
      </c>
      <c r="AO37">
        <f t="shared" si="49"/>
        <v>0</v>
      </c>
      <c r="AP37">
        <f t="shared" si="50"/>
        <v>-0.13088975920657991</v>
      </c>
      <c r="AQ37">
        <f t="shared" si="51"/>
        <v>-51.823248432832635</v>
      </c>
      <c r="AR37">
        <f t="shared" si="52"/>
        <v>-51.95413819203921</v>
      </c>
      <c r="AS37">
        <f t="shared" si="53"/>
        <v>1.287664358120101</v>
      </c>
      <c r="AT37">
        <f t="shared" si="54"/>
        <v>0.1508568312012826</v>
      </c>
      <c r="AU37">
        <f t="shared" si="55"/>
        <v>-50.515617002717825</v>
      </c>
      <c r="AW37">
        <v>34</v>
      </c>
      <c r="AX37">
        <f>IF(Z37&gt;0, (R37*SUMPRODUCT(K37:$K$98, X37:$X$98)-K37*$AZ$3)/Z37, 0)</f>
        <v>165.68011808712296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41"/>
        <v>50000</v>
      </c>
      <c r="S38">
        <f t="shared" si="42"/>
        <v>-48.186531214375378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25.08597161856602</v>
      </c>
      <c r="AC38">
        <f t="shared" si="27"/>
        <v>-5.8738840827763852</v>
      </c>
      <c r="AE38">
        <f t="shared" si="43"/>
        <v>0</v>
      </c>
      <c r="AF38">
        <f t="shared" si="44"/>
        <v>0</v>
      </c>
      <c r="AG38">
        <f t="shared" si="45"/>
        <v>-3.0474719463849076</v>
      </c>
      <c r="AH38">
        <f t="shared" si="46"/>
        <v>-1399.9541641354817</v>
      </c>
      <c r="AI38">
        <f t="shared" si="39"/>
        <v>-1403.0016360818665</v>
      </c>
      <c r="AJ38">
        <f t="shared" si="47"/>
        <v>30.959855701342406</v>
      </c>
      <c r="AK38">
        <f t="shared" si="59"/>
        <v>1.7560180132996217</v>
      </c>
      <c r="AL38">
        <f t="shared" si="40"/>
        <v>-1370.2857623672246</v>
      </c>
      <c r="AN38">
        <f t="shared" si="48"/>
        <v>0</v>
      </c>
      <c r="AO38">
        <f t="shared" si="49"/>
        <v>0</v>
      </c>
      <c r="AP38">
        <f t="shared" si="50"/>
        <v>-9.4086393732769169E-2</v>
      </c>
      <c r="AQ38">
        <f t="shared" si="51"/>
        <v>-43.221608274665428</v>
      </c>
      <c r="AR38">
        <f t="shared" si="52"/>
        <v>-43.315694668398194</v>
      </c>
      <c r="AS38">
        <f t="shared" si="53"/>
        <v>0.95584183371455689</v>
      </c>
      <c r="AT38">
        <f t="shared" si="54"/>
        <v>5.4214576904353134E-2</v>
      </c>
      <c r="AU38">
        <f t="shared" si="55"/>
        <v>-42.305638257779293</v>
      </c>
      <c r="AW38">
        <v>35</v>
      </c>
      <c r="AX38">
        <f>IF(Z38&gt;0, (R38*SUMPRODUCT(K38:$K$98, X38:$X$98)-K38*$AZ$3)/Z38, 0)</f>
        <v>-48.186531214375378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41"/>
        <v>50000</v>
      </c>
      <c r="S39">
        <f t="shared" si="42"/>
        <v>-319.69462932253799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-5.8738840827763852</v>
      </c>
      <c r="AC39">
        <f t="shared" si="27"/>
        <v>-30.467463132897038</v>
      </c>
      <c r="AE39">
        <f t="shared" si="43"/>
        <v>0</v>
      </c>
      <c r="AF39">
        <f t="shared" si="44"/>
        <v>0</v>
      </c>
      <c r="AG39">
        <f t="shared" si="45"/>
        <v>-2.3825441795394222</v>
      </c>
      <c r="AH39">
        <f t="shared" si="46"/>
        <v>-1268.9060947632727</v>
      </c>
      <c r="AI39">
        <f t="shared" si="39"/>
        <v>-1271.288638942812</v>
      </c>
      <c r="AJ39">
        <f t="shared" si="47"/>
        <v>24.593579050120653</v>
      </c>
      <c r="AK39">
        <f t="shared" si="59"/>
        <v>-0.41117188579434699</v>
      </c>
      <c r="AL39">
        <f t="shared" si="40"/>
        <v>-1247.1062317784856</v>
      </c>
      <c r="AN39">
        <f t="shared" si="48"/>
        <v>0</v>
      </c>
      <c r="AO39">
        <f t="shared" si="49"/>
        <v>0</v>
      </c>
      <c r="AP39">
        <f t="shared" si="50"/>
        <v>-6.5676506891164263E-2</v>
      </c>
      <c r="AQ39">
        <f t="shared" si="51"/>
        <v>-34.978289423816953</v>
      </c>
      <c r="AR39">
        <f t="shared" si="52"/>
        <v>-35.043965930708112</v>
      </c>
      <c r="AS39">
        <f t="shared" si="53"/>
        <v>0.67793931287179154</v>
      </c>
      <c r="AT39">
        <f t="shared" si="54"/>
        <v>-1.1334242371130232E-2</v>
      </c>
      <c r="AU39">
        <f t="shared" si="55"/>
        <v>-34.377360860207453</v>
      </c>
      <c r="AW39">
        <v>36</v>
      </c>
      <c r="AX39">
        <f>IF(Z39&gt;0, (R39*SUMPRODUCT(K39:$K$98, X39:$X$98)-K39*$AZ$3)/Z39, 0)</f>
        <v>-319.69462932253799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41"/>
        <v>50000</v>
      </c>
      <c r="S40">
        <f t="shared" si="42"/>
        <v>-677.30711195866172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-30.467463132897038</v>
      </c>
      <c r="AC40">
        <f t="shared" si="27"/>
        <v>-48.813583606227596</v>
      </c>
      <c r="AE40">
        <f t="shared" si="43"/>
        <v>0</v>
      </c>
      <c r="AF40">
        <f t="shared" si="44"/>
        <v>0</v>
      </c>
      <c r="AG40">
        <f t="shared" si="45"/>
        <v>-1.801752216401016</v>
      </c>
      <c r="AH40">
        <f t="shared" si="46"/>
        <v>-1113.933042686024</v>
      </c>
      <c r="AI40">
        <f t="shared" si="39"/>
        <v>-1115.7347949024249</v>
      </c>
      <c r="AJ40">
        <f t="shared" si="47"/>
        <v>18.346120473330558</v>
      </c>
      <c r="AK40">
        <f t="shared" si="59"/>
        <v>-2.1327224193027927</v>
      </c>
      <c r="AL40">
        <f t="shared" si="40"/>
        <v>-1099.5213968483972</v>
      </c>
      <c r="AN40">
        <f t="shared" si="48"/>
        <v>0</v>
      </c>
      <c r="AO40">
        <f t="shared" si="49"/>
        <v>0</v>
      </c>
      <c r="AP40">
        <f t="shared" si="50"/>
        <v>-4.4345149756612551E-2</v>
      </c>
      <c r="AQ40">
        <f t="shared" si="51"/>
        <v>-27.416382312226002</v>
      </c>
      <c r="AR40">
        <f t="shared" si="52"/>
        <v>-27.460727461982614</v>
      </c>
      <c r="AS40">
        <f t="shared" si="53"/>
        <v>0.45153903652067146</v>
      </c>
      <c r="AT40">
        <f t="shared" si="54"/>
        <v>-5.249106631442467E-2</v>
      </c>
      <c r="AU40">
        <f t="shared" si="55"/>
        <v>-27.061679491776367</v>
      </c>
      <c r="AW40">
        <v>37</v>
      </c>
      <c r="AX40">
        <f>IF(Z40&gt;0, (R40*SUMPRODUCT(K40:$K$98, X40:$X$98)-K40*$AZ$3)/Z40, 0)</f>
        <v>-677.30711195866172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41"/>
        <v>50000</v>
      </c>
      <c r="S41">
        <f t="shared" si="42"/>
        <v>-1170.7502508343969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-48.813583606227596</v>
      </c>
      <c r="AC41">
        <f t="shared" si="27"/>
        <v>-61.379815069805019</v>
      </c>
      <c r="AE41">
        <f t="shared" si="43"/>
        <v>0</v>
      </c>
      <c r="AF41">
        <f t="shared" si="44"/>
        <v>0</v>
      </c>
      <c r="AG41">
        <f t="shared" si="45"/>
        <v>-1.3106940405534711</v>
      </c>
      <c r="AH41">
        <f t="shared" si="46"/>
        <v>-946.0813073670696</v>
      </c>
      <c r="AI41">
        <f t="shared" si="39"/>
        <v>-947.39200140762307</v>
      </c>
      <c r="AJ41">
        <f t="shared" si="47"/>
        <v>12.566231463577424</v>
      </c>
      <c r="AK41">
        <f t="shared" si="59"/>
        <v>-3.416950852435932</v>
      </c>
      <c r="AL41">
        <f t="shared" si="40"/>
        <v>-938.24272079648154</v>
      </c>
      <c r="AN41">
        <f t="shared" si="48"/>
        <v>0</v>
      </c>
      <c r="AO41">
        <f t="shared" si="49"/>
        <v>0</v>
      </c>
      <c r="AP41">
        <f t="shared" si="50"/>
        <v>-2.8802777069078866E-2</v>
      </c>
      <c r="AQ41">
        <f t="shared" si="51"/>
        <v>-20.790335610139447</v>
      </c>
      <c r="AR41">
        <f t="shared" si="52"/>
        <v>-20.819138387208525</v>
      </c>
      <c r="AS41">
        <f t="shared" si="53"/>
        <v>0.27614557802599499</v>
      </c>
      <c r="AT41">
        <f t="shared" si="54"/>
        <v>-7.5088213277564E-2</v>
      </c>
      <c r="AU41">
        <f t="shared" si="55"/>
        <v>-20.618081022460096</v>
      </c>
      <c r="AW41">
        <v>38</v>
      </c>
      <c r="AX41">
        <f>IF(Z41&gt;0, (R41*SUMPRODUCT(K41:$K$98, X41:$X$98)-K41*$AZ$3)/Z41, 0)</f>
        <v>-1170.7502508343969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41"/>
        <v>50000</v>
      </c>
      <c r="S42">
        <f t="shared" si="42"/>
        <v>-1890.9064069437095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-61.379815069805019</v>
      </c>
      <c r="AC42">
        <f t="shared" si="27"/>
        <v>-68.911087422222522</v>
      </c>
      <c r="AE42">
        <f t="shared" si="43"/>
        <v>0</v>
      </c>
      <c r="AF42">
        <f t="shared" si="44"/>
        <v>0</v>
      </c>
      <c r="AG42">
        <f t="shared" si="45"/>
        <v>-0.91108538171389697</v>
      </c>
      <c r="AH42">
        <f t="shared" si="46"/>
        <v>-773.00343686807867</v>
      </c>
      <c r="AI42">
        <f t="shared" si="39"/>
        <v>-773.91452224979253</v>
      </c>
      <c r="AJ42">
        <f t="shared" si="47"/>
        <v>7.5312723524175027</v>
      </c>
      <c r="AK42">
        <f t="shared" si="59"/>
        <v>-4.2965870548863521</v>
      </c>
      <c r="AL42">
        <f t="shared" si="40"/>
        <v>-770.67983695226133</v>
      </c>
      <c r="AN42">
        <f t="shared" si="48"/>
        <v>0</v>
      </c>
      <c r="AO42">
        <f t="shared" si="49"/>
        <v>0</v>
      </c>
      <c r="AP42">
        <f t="shared" si="50"/>
        <v>-1.7876154274314843E-2</v>
      </c>
      <c r="AQ42">
        <f t="shared" si="51"/>
        <v>-15.166886627063304</v>
      </c>
      <c r="AR42">
        <f t="shared" si="52"/>
        <v>-15.184762781337618</v>
      </c>
      <c r="AS42">
        <f t="shared" si="53"/>
        <v>0.14776901172581267</v>
      </c>
      <c r="AT42">
        <f t="shared" si="54"/>
        <v>-8.4302146195878253E-2</v>
      </c>
      <c r="AU42">
        <f t="shared" si="55"/>
        <v>-15.121295915807682</v>
      </c>
      <c r="AW42">
        <v>39</v>
      </c>
      <c r="AX42">
        <f>IF(Z42&gt;0, (R42*SUMPRODUCT(K42:$K$98, X42:$X$98)-K42*$AZ$3)/Z42, 0)</f>
        <v>-1890.9064069437095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41"/>
        <v>50000</v>
      </c>
      <c r="S43">
        <f t="shared" si="42"/>
        <v>-3009.5628535649225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-68.911087422222522</v>
      </c>
      <c r="AC43">
        <f t="shared" si="27"/>
        <v>-72.239524712034068</v>
      </c>
      <c r="AE43">
        <f t="shared" si="43"/>
        <v>0</v>
      </c>
      <c r="AF43">
        <f t="shared" si="44"/>
        <v>0</v>
      </c>
      <c r="AG43">
        <f t="shared" si="45"/>
        <v>-0.60008320333353449</v>
      </c>
      <c r="AH43">
        <f t="shared" si="46"/>
        <v>-603.78264912644693</v>
      </c>
      <c r="AI43">
        <f t="shared" si="39"/>
        <v>-604.38273232978042</v>
      </c>
      <c r="AJ43">
        <f t="shared" si="47"/>
        <v>3.3284372898115464</v>
      </c>
      <c r="AK43">
        <f t="shared" si="59"/>
        <v>-4.8237761195555766</v>
      </c>
      <c r="AL43">
        <f t="shared" si="40"/>
        <v>-605.87807115952444</v>
      </c>
      <c r="AN43">
        <f t="shared" si="48"/>
        <v>0</v>
      </c>
      <c r="AO43">
        <f t="shared" si="49"/>
        <v>0</v>
      </c>
      <c r="AP43">
        <f t="shared" si="50"/>
        <v>-1.051255942276289E-2</v>
      </c>
      <c r="AQ43">
        <f t="shared" si="51"/>
        <v>-10.577368175137959</v>
      </c>
      <c r="AR43">
        <f t="shared" si="52"/>
        <v>-10.587880734560722</v>
      </c>
      <c r="AS43">
        <f t="shared" si="53"/>
        <v>5.8309238785068281E-2</v>
      </c>
      <c r="AT43">
        <f t="shared" si="54"/>
        <v>-8.4505336622040295E-2</v>
      </c>
      <c r="AU43">
        <f t="shared" si="55"/>
        <v>-10.614076832397695</v>
      </c>
      <c r="AW43">
        <v>40</v>
      </c>
      <c r="AX43">
        <f>IF(Z43&gt;0, (R43*SUMPRODUCT(K43:$K$98, X43:$X$98)-K43*$AZ$3)/Z43, 0)</f>
        <v>-3009.5628535649225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41"/>
        <v>50000</v>
      </c>
      <c r="S44">
        <f t="shared" si="42"/>
        <v>-4860.5104148094269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-72.239524712034068</v>
      </c>
      <c r="AC44">
        <f t="shared" si="27"/>
        <v>-72.246848836054397</v>
      </c>
      <c r="AE44">
        <f t="shared" si="43"/>
        <v>0</v>
      </c>
      <c r="AF44">
        <f t="shared" si="44"/>
        <v>0</v>
      </c>
      <c r="AG44">
        <f t="shared" si="45"/>
        <v>-0.37160114201137395</v>
      </c>
      <c r="AH44">
        <f t="shared" si="46"/>
        <v>-444.96245857765047</v>
      </c>
      <c r="AI44">
        <f t="shared" si="39"/>
        <v>-445.33405971966187</v>
      </c>
      <c r="AJ44">
        <f t="shared" si="47"/>
        <v>7.3241240203287816E-3</v>
      </c>
      <c r="AK44">
        <f t="shared" si="59"/>
        <v>-5.0567667298423853</v>
      </c>
      <c r="AL44">
        <f t="shared" si="40"/>
        <v>-450.3835023254839</v>
      </c>
      <c r="AN44">
        <f t="shared" si="48"/>
        <v>0</v>
      </c>
      <c r="AO44">
        <f t="shared" si="49"/>
        <v>0</v>
      </c>
      <c r="AP44">
        <f t="shared" si="50"/>
        <v>-5.8124069076411844E-3</v>
      </c>
      <c r="AQ44">
        <f t="shared" si="51"/>
        <v>-6.9598894499591673</v>
      </c>
      <c r="AR44">
        <f t="shared" si="52"/>
        <v>-6.9657018568668088</v>
      </c>
      <c r="AS44">
        <f t="shared" si="53"/>
        <v>1.1456043654159903E-4</v>
      </c>
      <c r="AT44">
        <f t="shared" si="54"/>
        <v>-7.9095520836602748E-2</v>
      </c>
      <c r="AU44">
        <f t="shared" si="55"/>
        <v>-7.0446828172668701</v>
      </c>
      <c r="AW44">
        <v>41</v>
      </c>
      <c r="AX44">
        <f>IF(Z44&gt;0, (R44*SUMPRODUCT(K44:$K$98, X44:$X$98)-K44*$AZ$3)/Z44, 0)</f>
        <v>-4860.5104148094269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41"/>
        <v>50000</v>
      </c>
      <c r="S45">
        <f t="shared" si="42"/>
        <v>-8119.6261447518809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-72.246848836054397</v>
      </c>
      <c r="AC45">
        <f t="shared" si="27"/>
        <v>-69.769198954658549</v>
      </c>
      <c r="AE45">
        <f t="shared" si="43"/>
        <v>0</v>
      </c>
      <c r="AF45">
        <f t="shared" si="44"/>
        <v>0</v>
      </c>
      <c r="AG45">
        <f t="shared" si="45"/>
        <v>-0.21481653745768167</v>
      </c>
      <c r="AH45">
        <f t="shared" si="46"/>
        <v>-306.13718626715701</v>
      </c>
      <c r="AI45">
        <f t="shared" si="39"/>
        <v>-306.3520028046147</v>
      </c>
      <c r="AJ45">
        <f t="shared" si="47"/>
        <v>-2.4776498813958483</v>
      </c>
      <c r="AK45">
        <f t="shared" si="59"/>
        <v>-5.0572794185238079</v>
      </c>
      <c r="AL45">
        <f t="shared" si="40"/>
        <v>-313.88693210453437</v>
      </c>
      <c r="AN45">
        <f t="shared" si="48"/>
        <v>0</v>
      </c>
      <c r="AO45">
        <f t="shared" si="49"/>
        <v>0</v>
      </c>
      <c r="AP45">
        <f t="shared" si="50"/>
        <v>-3.000051151802408E-3</v>
      </c>
      <c r="AQ45">
        <f t="shared" si="51"/>
        <v>-4.2754027652608482</v>
      </c>
      <c r="AR45">
        <f t="shared" si="52"/>
        <v>-4.2784028164126502</v>
      </c>
      <c r="AS45">
        <f t="shared" si="53"/>
        <v>-3.4601974635723808E-2</v>
      </c>
      <c r="AT45">
        <f t="shared" si="54"/>
        <v>-7.0628160774250576E-2</v>
      </c>
      <c r="AU45">
        <f t="shared" si="55"/>
        <v>-4.3836329518226247</v>
      </c>
      <c r="AW45">
        <v>42</v>
      </c>
      <c r="AX45">
        <f>IF(Z45&gt;0, (R45*SUMPRODUCT(K45:$K$98, X45:$X$98)-K45*$AZ$3)/Z45, 0)</f>
        <v>-8119.6261447518809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41"/>
        <v>50000</v>
      </c>
      <c r="S46">
        <f t="shared" si="42"/>
        <v>-13380.808772924385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-69.769198954658549</v>
      </c>
      <c r="AC46">
        <f t="shared" si="27"/>
        <v>-65.618227316923836</v>
      </c>
      <c r="AE46">
        <f t="shared" si="43"/>
        <v>0</v>
      </c>
      <c r="AF46">
        <f t="shared" si="44"/>
        <v>0</v>
      </c>
      <c r="AG46">
        <f t="shared" si="45"/>
        <v>-0.12259764792711951</v>
      </c>
      <c r="AH46">
        <f t="shared" si="46"/>
        <v>-180.14144831197066</v>
      </c>
      <c r="AI46">
        <f t="shared" si="39"/>
        <v>-180.26404595989777</v>
      </c>
      <c r="AJ46">
        <f t="shared" si="47"/>
        <v>-4.1509716377347132</v>
      </c>
      <c r="AK46">
        <f t="shared" si="59"/>
        <v>-4.8838439268260991</v>
      </c>
      <c r="AL46">
        <f t="shared" si="40"/>
        <v>-189.29886152445857</v>
      </c>
      <c r="AN46">
        <f t="shared" si="48"/>
        <v>0</v>
      </c>
      <c r="AO46">
        <f t="shared" si="49"/>
        <v>0</v>
      </c>
      <c r="AP46">
        <f t="shared" si="50"/>
        <v>-1.5287098471197798E-3</v>
      </c>
      <c r="AQ46">
        <f t="shared" si="51"/>
        <v>-2.2462421634111251</v>
      </c>
      <c r="AR46">
        <f t="shared" si="52"/>
        <v>-2.2477708732582449</v>
      </c>
      <c r="AS46">
        <f t="shared" si="53"/>
        <v>-5.1759812076429525E-2</v>
      </c>
      <c r="AT46">
        <f t="shared" si="54"/>
        <v>-6.0898234419419564E-2</v>
      </c>
      <c r="AU46">
        <f t="shared" si="55"/>
        <v>-2.360428919754094</v>
      </c>
      <c r="AW46">
        <v>43</v>
      </c>
      <c r="AX46">
        <f>IF(Z46&gt;0, (R46*SUMPRODUCT(K46:$K$98, X46:$X$98)-K46*$AZ$3)/Z46, 0)</f>
        <v>-13380.808772924385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41"/>
        <v>50000</v>
      </c>
      <c r="S47">
        <f t="shared" si="42"/>
        <v>-21865.544486749946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-65.618227316923836</v>
      </c>
      <c r="AC47">
        <f t="shared" si="27"/>
        <v>-60.340920906231787</v>
      </c>
      <c r="AE47">
        <f t="shared" si="43"/>
        <v>0</v>
      </c>
      <c r="AF47">
        <f t="shared" si="44"/>
        <v>0</v>
      </c>
      <c r="AG47">
        <f t="shared" si="45"/>
        <v>-6.8990873909859751E-2</v>
      </c>
      <c r="AH47">
        <f t="shared" si="46"/>
        <v>-104.76159507597713</v>
      </c>
      <c r="AI47">
        <f t="shared" si="39"/>
        <v>-104.83058594988698</v>
      </c>
      <c r="AJ47">
        <f t="shared" si="47"/>
        <v>-5.2773064106920486</v>
      </c>
      <c r="AK47">
        <f t="shared" si="59"/>
        <v>-4.5932759121846694</v>
      </c>
      <c r="AL47">
        <f t="shared" si="40"/>
        <v>-114.7011682727637</v>
      </c>
      <c r="AN47">
        <f t="shared" si="48"/>
        <v>0</v>
      </c>
      <c r="AO47">
        <f t="shared" si="49"/>
        <v>0</v>
      </c>
      <c r="AP47">
        <f t="shared" si="50"/>
        <v>-7.6809784814272644E-4</v>
      </c>
      <c r="AQ47">
        <f t="shared" si="51"/>
        <v>-1.1663449263013004</v>
      </c>
      <c r="AR47">
        <f t="shared" si="52"/>
        <v>-1.167113024149443</v>
      </c>
      <c r="AS47">
        <f t="shared" si="53"/>
        <v>-5.8753969450198229E-2</v>
      </c>
      <c r="AT47">
        <f t="shared" si="54"/>
        <v>-5.1138435333990623E-2</v>
      </c>
      <c r="AU47">
        <f t="shared" si="55"/>
        <v>-1.2770054289336319</v>
      </c>
      <c r="AW47">
        <v>44</v>
      </c>
      <c r="AX47">
        <f>IF(Z47&gt;0, (R47*SUMPRODUCT(K47:$K$98, X47:$X$98)-K47*$AZ$3)/Z47, 0)</f>
        <v>-21865.544486749946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41"/>
        <v>50000</v>
      </c>
      <c r="S48">
        <f t="shared" si="42"/>
        <v>-35839.880630366228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-60.340920906231787</v>
      </c>
      <c r="AC48">
        <f t="shared" si="27"/>
        <v>-54.789811748512392</v>
      </c>
      <c r="AE48">
        <f t="shared" si="43"/>
        <v>0</v>
      </c>
      <c r="AF48">
        <f t="shared" si="44"/>
        <v>0</v>
      </c>
      <c r="AG48">
        <f t="shared" si="45"/>
        <v>-3.8218466959743701E-2</v>
      </c>
      <c r="AH48">
        <f t="shared" si="46"/>
        <v>-60.164996422034918</v>
      </c>
      <c r="AI48">
        <f t="shared" si="39"/>
        <v>-60.203214888994658</v>
      </c>
      <c r="AJ48">
        <f t="shared" si="47"/>
        <v>-5.5511091577193952</v>
      </c>
      <c r="AK48">
        <f t="shared" si="59"/>
        <v>-4.2238644634362252</v>
      </c>
      <c r="AL48">
        <f t="shared" si="40"/>
        <v>-69.978188510150289</v>
      </c>
      <c r="AN48">
        <f t="shared" si="48"/>
        <v>0</v>
      </c>
      <c r="AO48">
        <f t="shared" si="49"/>
        <v>0</v>
      </c>
      <c r="AP48">
        <f t="shared" si="50"/>
        <v>-3.7990948977654918E-4</v>
      </c>
      <c r="AQ48">
        <f t="shared" si="51"/>
        <v>-0.59806828769922171</v>
      </c>
      <c r="AR48">
        <f t="shared" si="52"/>
        <v>-0.59844819718899822</v>
      </c>
      <c r="AS48">
        <f t="shared" si="53"/>
        <v>-5.518062904052308E-2</v>
      </c>
      <c r="AT48">
        <f t="shared" si="54"/>
        <v>-4.1987194171854231E-2</v>
      </c>
      <c r="AU48">
        <f t="shared" si="55"/>
        <v>-0.6956160204013756</v>
      </c>
      <c r="AW48">
        <v>45</v>
      </c>
      <c r="AX48">
        <f>IF(Z48&gt;0, (R48*SUMPRODUCT(K48:$K$98, X48:$X$98)-K48*$AZ$3)/Z48, 0)</f>
        <v>-35839.880630366228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41"/>
        <v>50000</v>
      </c>
      <c r="S49">
        <f t="shared" si="42"/>
        <v>-59361.321778660589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-54.789811748512392</v>
      </c>
      <c r="AC49">
        <f t="shared" si="27"/>
        <v>-49.390153175478858</v>
      </c>
      <c r="AE49">
        <f t="shared" si="43"/>
        <v>0</v>
      </c>
      <c r="AF49">
        <f t="shared" si="44"/>
        <v>0</v>
      </c>
      <c r="AG49">
        <f t="shared" si="45"/>
        <v>-2.0800645814306056E-2</v>
      </c>
      <c r="AH49">
        <f t="shared" si="46"/>
        <v>-34.071272951680413</v>
      </c>
      <c r="AI49">
        <f t="shared" si="39"/>
        <v>-34.092073597494718</v>
      </c>
      <c r="AJ49">
        <f t="shared" si="47"/>
        <v>-5.399658573033534</v>
      </c>
      <c r="AK49">
        <f t="shared" si="59"/>
        <v>-3.8352868223958678</v>
      </c>
      <c r="AL49">
        <f t="shared" si="40"/>
        <v>-43.327018992924117</v>
      </c>
      <c r="AN49">
        <f t="shared" si="48"/>
        <v>0</v>
      </c>
      <c r="AO49">
        <f t="shared" si="49"/>
        <v>0</v>
      </c>
      <c r="AP49">
        <f t="shared" si="50"/>
        <v>-1.8461444368773555E-4</v>
      </c>
      <c r="AQ49">
        <f t="shared" si="51"/>
        <v>-0.30239681776521404</v>
      </c>
      <c r="AR49">
        <f t="shared" si="52"/>
        <v>-0.30258143220890177</v>
      </c>
      <c r="AS49">
        <f t="shared" si="53"/>
        <v>-4.7924231413944418E-2</v>
      </c>
      <c r="AT49">
        <f t="shared" si="54"/>
        <v>-3.4039776909837151E-2</v>
      </c>
      <c r="AU49">
        <f t="shared" si="55"/>
        <v>-0.3845454405326833</v>
      </c>
      <c r="AW49">
        <v>46</v>
      </c>
      <c r="AX49">
        <f>IF(Z49&gt;0, (R49*SUMPRODUCT(K49:$K$98, X49:$X$98)-K49*$AZ$3)/Z49, 0)</f>
        <v>-59361.321778660589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41"/>
        <v>50000</v>
      </c>
      <c r="S50">
        <f t="shared" si="42"/>
        <v>-99676.481954493589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-49.390153175478858</v>
      </c>
      <c r="AC50">
        <f t="shared" si="27"/>
        <v>-44.337436724732676</v>
      </c>
      <c r="AE50">
        <f t="shared" si="43"/>
        <v>0</v>
      </c>
      <c r="AF50">
        <f t="shared" si="44"/>
        <v>0</v>
      </c>
      <c r="AG50">
        <f t="shared" si="45"/>
        <v>-1.1120335473159692E-2</v>
      </c>
      <c r="AH50">
        <f t="shared" si="46"/>
        <v>-18.944607766006609</v>
      </c>
      <c r="AI50">
        <f t="shared" si="39"/>
        <v>-18.955728101479767</v>
      </c>
      <c r="AJ50">
        <f t="shared" si="47"/>
        <v>-5.0527164507461819</v>
      </c>
      <c r="AK50">
        <f t="shared" si="59"/>
        <v>-3.4573107222835202</v>
      </c>
      <c r="AL50">
        <f t="shared" si="40"/>
        <v>-27.465755274509469</v>
      </c>
      <c r="AN50">
        <f t="shared" si="48"/>
        <v>0</v>
      </c>
      <c r="AO50">
        <f t="shared" si="49"/>
        <v>0</v>
      </c>
      <c r="AP50">
        <f t="shared" si="50"/>
        <v>-8.8122888335068368E-5</v>
      </c>
      <c r="AQ50">
        <f t="shared" si="51"/>
        <v>-0.15012618627782429</v>
      </c>
      <c r="AR50">
        <f t="shared" si="52"/>
        <v>-0.15021430916615935</v>
      </c>
      <c r="AS50">
        <f t="shared" si="53"/>
        <v>-4.004015604138552E-2</v>
      </c>
      <c r="AT50">
        <f t="shared" si="54"/>
        <v>-2.7397393491840213E-2</v>
      </c>
      <c r="AU50">
        <f t="shared" si="55"/>
        <v>-0.21765185869938508</v>
      </c>
      <c r="AW50">
        <v>47</v>
      </c>
      <c r="AX50">
        <f>IF(Z50&gt;0, (R50*SUMPRODUCT(K50:$K$98, X50:$X$98)-K50*$AZ$3)/Z50, 0)</f>
        <v>-99676.481954493589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41"/>
        <v>50000</v>
      </c>
      <c r="S51">
        <f t="shared" si="42"/>
        <v>-170287.05013009885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-44.337436724732676</v>
      </c>
      <c r="AC51">
        <f t="shared" si="27"/>
        <v>-39.706211778411038</v>
      </c>
      <c r="AE51">
        <f t="shared" si="43"/>
        <v>0</v>
      </c>
      <c r="AF51">
        <f t="shared" si="44"/>
        <v>0</v>
      </c>
      <c r="AG51">
        <f t="shared" si="45"/>
        <v>-5.8293058321339753E-3</v>
      </c>
      <c r="AH51">
        <f t="shared" si="46"/>
        <v>-10.359652572588239</v>
      </c>
      <c r="AI51">
        <f t="shared" si="39"/>
        <v>-10.365481878420372</v>
      </c>
      <c r="AJ51">
        <f t="shared" si="47"/>
        <v>-4.6312249463216375</v>
      </c>
      <c r="AK51">
        <f t="shared" si="59"/>
        <v>-3.1036205707312878</v>
      </c>
      <c r="AL51">
        <f t="shared" si="40"/>
        <v>-18.100327395473297</v>
      </c>
      <c r="AN51">
        <f t="shared" si="48"/>
        <v>0</v>
      </c>
      <c r="AO51">
        <f t="shared" si="49"/>
        <v>0</v>
      </c>
      <c r="AP51">
        <f t="shared" si="50"/>
        <v>-4.1244842785991054E-5</v>
      </c>
      <c r="AQ51">
        <f t="shared" si="51"/>
        <v>-7.3298992020370879E-2</v>
      </c>
      <c r="AR51">
        <f t="shared" si="52"/>
        <v>-7.3340236863156869E-2</v>
      </c>
      <c r="AS51">
        <f t="shared" si="53"/>
        <v>-3.2767905873909153E-2</v>
      </c>
      <c r="AT51">
        <f t="shared" si="54"/>
        <v>-2.1959448722270739E-2</v>
      </c>
      <c r="AU51">
        <f t="shared" si="55"/>
        <v>-0.12806759145933674</v>
      </c>
      <c r="AW51">
        <v>48</v>
      </c>
      <c r="AX51">
        <f>IF(Z51&gt;0, (R51*SUMPRODUCT(K51:$K$98, X51:$X$98)-K51*$AZ$3)/Z51, 0)</f>
        <v>-170287.05013009885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41"/>
        <v>50000</v>
      </c>
      <c r="S52">
        <f t="shared" si="42"/>
        <v>-296698.19320670125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-39.706211778411038</v>
      </c>
      <c r="AC52">
        <f t="shared" si="27"/>
        <v>-35.510447259181895</v>
      </c>
      <c r="AE52">
        <f t="shared" si="43"/>
        <v>0</v>
      </c>
      <c r="AF52">
        <f t="shared" si="44"/>
        <v>0</v>
      </c>
      <c r="AG52">
        <f t="shared" si="45"/>
        <v>-2.9921354487692118E-3</v>
      </c>
      <c r="AH52">
        <f t="shared" si="46"/>
        <v>-5.5577546500868475</v>
      </c>
      <c r="AI52">
        <f t="shared" si="39"/>
        <v>-5.560746785535617</v>
      </c>
      <c r="AJ52">
        <f t="shared" si="47"/>
        <v>-4.1957645192291437</v>
      </c>
      <c r="AK52">
        <f t="shared" si="59"/>
        <v>-2.779434824488773</v>
      </c>
      <c r="AL52">
        <f t="shared" si="40"/>
        <v>-12.535946129253533</v>
      </c>
      <c r="AN52">
        <f t="shared" si="48"/>
        <v>0</v>
      </c>
      <c r="AO52">
        <f t="shared" si="49"/>
        <v>0</v>
      </c>
      <c r="AP52">
        <f t="shared" si="50"/>
        <v>-1.8902360352757243E-5</v>
      </c>
      <c r="AQ52">
        <f t="shared" si="51"/>
        <v>-3.5110269219719693E-2</v>
      </c>
      <c r="AR52">
        <f t="shared" si="52"/>
        <v>-3.5129171580072449E-2</v>
      </c>
      <c r="AS52">
        <f t="shared" si="53"/>
        <v>-2.6506103836444275E-2</v>
      </c>
      <c r="AT52">
        <f t="shared" si="54"/>
        <v>-1.7558656527765264E-2</v>
      </c>
      <c r="AU52">
        <f t="shared" si="55"/>
        <v>-7.9193931944281981E-2</v>
      </c>
      <c r="AW52">
        <v>49</v>
      </c>
      <c r="AX52">
        <f>IF(Z52&gt;0, (R52*SUMPRODUCT(K52:$K$98, X52:$X$98)-K52*$AZ$3)/Z52, 0)</f>
        <v>-296698.19320670125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41"/>
        <v>50000</v>
      </c>
      <c r="S53">
        <f t="shared" si="42"/>
        <v>-528155.70376817265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-35.510447259181895</v>
      </c>
      <c r="AC53">
        <f t="shared" si="27"/>
        <v>-31.733893679071691</v>
      </c>
      <c r="AE53">
        <f t="shared" si="43"/>
        <v>0</v>
      </c>
      <c r="AF53">
        <f t="shared" si="44"/>
        <v>0</v>
      </c>
      <c r="AG53">
        <f t="shared" si="45"/>
        <v>-1.5021088219185875E-3</v>
      </c>
      <c r="AH53">
        <f t="shared" si="46"/>
        <v>-2.9202105447258644</v>
      </c>
      <c r="AI53">
        <f t="shared" si="39"/>
        <v>-2.9217126535477829</v>
      </c>
      <c r="AJ53">
        <f t="shared" si="47"/>
        <v>-3.7765535801102033</v>
      </c>
      <c r="AK53">
        <f t="shared" si="59"/>
        <v>-2.485731308142733</v>
      </c>
      <c r="AL53">
        <f t="shared" si="40"/>
        <v>-9.1839975418007178</v>
      </c>
      <c r="AN53">
        <f t="shared" si="48"/>
        <v>0</v>
      </c>
      <c r="AO53">
        <f t="shared" si="49"/>
        <v>0</v>
      </c>
      <c r="AP53">
        <f t="shared" si="50"/>
        <v>-8.4726284738499606E-6</v>
      </c>
      <c r="AQ53">
        <f t="shared" si="51"/>
        <v>-1.6471415818781632E-2</v>
      </c>
      <c r="AR53">
        <f t="shared" si="52"/>
        <v>-1.6479888447255481E-2</v>
      </c>
      <c r="AS53">
        <f t="shared" si="53"/>
        <v>-2.1301609396709831E-2</v>
      </c>
      <c r="AT53">
        <f t="shared" si="54"/>
        <v>-1.4020740410012646E-2</v>
      </c>
      <c r="AU53">
        <f t="shared" si="55"/>
        <v>-5.180223825397795E-2</v>
      </c>
      <c r="AW53">
        <v>50</v>
      </c>
      <c r="AX53">
        <f>IF(Z53&gt;0, (R53*SUMPRODUCT(K53:$K$98, X53:$X$98)-K53*$AZ$3)/Z53, 0)</f>
        <v>-528155.70376817265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41"/>
        <v>50000</v>
      </c>
      <c r="S54">
        <f t="shared" si="42"/>
        <v>-962983.77270170278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-31.733893679071691</v>
      </c>
      <c r="AC54">
        <f t="shared" si="27"/>
        <v>-28.347093800845901</v>
      </c>
      <c r="AE54">
        <f t="shared" si="43"/>
        <v>0</v>
      </c>
      <c r="AF54">
        <f t="shared" si="44"/>
        <v>0</v>
      </c>
      <c r="AG54">
        <f t="shared" si="45"/>
        <v>-7.3591826270645773E-4</v>
      </c>
      <c r="AH54">
        <f t="shared" si="46"/>
        <v>-1.5023389419858877</v>
      </c>
      <c r="AI54">
        <f t="shared" si="39"/>
        <v>-1.5030748602485942</v>
      </c>
      <c r="AJ54">
        <f t="shared" si="47"/>
        <v>-3.3867998782257906</v>
      </c>
      <c r="AK54">
        <f t="shared" si="59"/>
        <v>-2.2213725575350187</v>
      </c>
      <c r="AL54">
        <f t="shared" si="40"/>
        <v>-7.1112472960094033</v>
      </c>
      <c r="AN54">
        <f t="shared" si="48"/>
        <v>0</v>
      </c>
      <c r="AO54">
        <f t="shared" si="49"/>
        <v>0</v>
      </c>
      <c r="AP54">
        <f t="shared" si="50"/>
        <v>-3.7061954976053679E-6</v>
      </c>
      <c r="AQ54">
        <f t="shared" si="51"/>
        <v>-7.5660057710597289E-3</v>
      </c>
      <c r="AR54">
        <f t="shared" si="52"/>
        <v>-7.5697119665573348E-3</v>
      </c>
      <c r="AS54">
        <f t="shared" si="53"/>
        <v>-1.7056435607139726E-2</v>
      </c>
      <c r="AT54">
        <f t="shared" si="54"/>
        <v>-1.1187167635931212E-2</v>
      </c>
      <c r="AU54">
        <f t="shared" si="55"/>
        <v>-3.5813315209628271E-2</v>
      </c>
      <c r="AW54">
        <v>51</v>
      </c>
      <c r="AX54">
        <f>IF(Z54&gt;0, (R54*SUMPRODUCT(K54:$K$98, X54:$X$98)-K54*$AZ$3)/Z54, 0)</f>
        <v>-962983.77270170278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41"/>
        <v>50000</v>
      </c>
      <c r="S55">
        <f t="shared" si="42"/>
        <v>-1801137.8997687772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-28.347093800845901</v>
      </c>
      <c r="AC55">
        <f t="shared" si="27"/>
        <v>-25.316024722648592</v>
      </c>
      <c r="AE55">
        <f t="shared" si="43"/>
        <v>0</v>
      </c>
      <c r="AF55">
        <f t="shared" si="44"/>
        <v>0</v>
      </c>
      <c r="AG55">
        <f t="shared" si="45"/>
        <v>-3.5138931791256186E-4</v>
      </c>
      <c r="AH55">
        <f t="shared" si="46"/>
        <v>-0.75433952433366258</v>
      </c>
      <c r="AI55">
        <f t="shared" si="39"/>
        <v>-0.75469091365157515</v>
      </c>
      <c r="AJ55">
        <f t="shared" si="47"/>
        <v>-3.0310690781973086</v>
      </c>
      <c r="AK55">
        <f t="shared" si="59"/>
        <v>-1.9842965660592133</v>
      </c>
      <c r="AL55">
        <f t="shared" si="40"/>
        <v>-5.7700565579080969</v>
      </c>
      <c r="AN55">
        <f t="shared" si="48"/>
        <v>0</v>
      </c>
      <c r="AO55">
        <f t="shared" si="49"/>
        <v>0</v>
      </c>
      <c r="AP55">
        <f t="shared" si="50"/>
        <v>-1.5800443448277266E-6</v>
      </c>
      <c r="AQ55">
        <f t="shared" si="51"/>
        <v>-3.3919354936111784E-3</v>
      </c>
      <c r="AR55">
        <f t="shared" si="52"/>
        <v>-3.3935155379560063E-3</v>
      </c>
      <c r="AS55">
        <f t="shared" si="53"/>
        <v>-1.3629394269121114E-2</v>
      </c>
      <c r="AT55">
        <f t="shared" si="54"/>
        <v>-8.9225153066352057E-3</v>
      </c>
      <c r="AU55">
        <f t="shared" si="55"/>
        <v>-2.5945425113712325E-2</v>
      </c>
      <c r="AW55">
        <v>52</v>
      </c>
      <c r="AX55">
        <f>IF(Z55&gt;0, (R55*SUMPRODUCT(K55:$K$98, X55:$X$98)-K55*$AZ$3)/Z55, 0)</f>
        <v>-1801137.8997687772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41"/>
        <v>50000</v>
      </c>
      <c r="S56">
        <f t="shared" si="42"/>
        <v>-3463974.8402354447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-25.316024722648592</v>
      </c>
      <c r="AC56">
        <f t="shared" si="27"/>
        <v>-22.606349618884732</v>
      </c>
      <c r="AE56">
        <f t="shared" si="43"/>
        <v>0</v>
      </c>
      <c r="AF56">
        <f t="shared" si="44"/>
        <v>0</v>
      </c>
      <c r="AG56">
        <f t="shared" si="45"/>
        <v>-1.6315324635374798E-4</v>
      </c>
      <c r="AH56">
        <f t="shared" si="46"/>
        <v>-0.36944435675937654</v>
      </c>
      <c r="AI56">
        <f t="shared" si="39"/>
        <v>-0.36960751000573028</v>
      </c>
      <c r="AJ56">
        <f t="shared" si="47"/>
        <v>-2.7096751037638604</v>
      </c>
      <c r="AK56">
        <f t="shared" si="59"/>
        <v>-1.7721217305854016</v>
      </c>
      <c r="AL56">
        <f t="shared" si="40"/>
        <v>-4.8514043443549921</v>
      </c>
      <c r="AN56">
        <f t="shared" si="48"/>
        <v>0</v>
      </c>
      <c r="AO56">
        <f t="shared" si="49"/>
        <v>0</v>
      </c>
      <c r="AP56">
        <f t="shared" si="50"/>
        <v>-6.5502581746927502E-7</v>
      </c>
      <c r="AQ56">
        <f t="shared" si="51"/>
        <v>-1.4832410460961811E-3</v>
      </c>
      <c r="AR56">
        <f t="shared" si="52"/>
        <v>-1.4838960719136503E-3</v>
      </c>
      <c r="AS56">
        <f t="shared" si="53"/>
        <v>-1.0878773114147672E-2</v>
      </c>
      <c r="AT56">
        <f t="shared" si="54"/>
        <v>-7.1146943819613631E-3</v>
      </c>
      <c r="AU56">
        <f t="shared" si="55"/>
        <v>-1.9477363568022685E-2</v>
      </c>
      <c r="AW56">
        <v>53</v>
      </c>
      <c r="AX56">
        <f>IF(Z56&gt;0, (R56*SUMPRODUCT(K56:$K$98, X56:$X$98)-K56*$AZ$3)/Z56, 0)</f>
        <v>-3463974.8402354447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41"/>
        <v>50000</v>
      </c>
      <c r="S57">
        <f t="shared" si="42"/>
        <v>-6867858.3781342134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-22.606349618884732</v>
      </c>
      <c r="AC57">
        <f t="shared" si="27"/>
        <v>-20.185451574879512</v>
      </c>
      <c r="AE57">
        <f t="shared" si="43"/>
        <v>0</v>
      </c>
      <c r="AF57">
        <f t="shared" si="44"/>
        <v>0</v>
      </c>
      <c r="AG57">
        <f t="shared" si="45"/>
        <v>-7.3477969635868059E-5</v>
      </c>
      <c r="AH57">
        <f t="shared" si="46"/>
        <v>-0.17608748850868486</v>
      </c>
      <c r="AI57">
        <f t="shared" si="39"/>
        <v>-0.17616096647832072</v>
      </c>
      <c r="AJ57">
        <f t="shared" si="47"/>
        <v>-2.4208980440052201</v>
      </c>
      <c r="AK57">
        <f t="shared" si="59"/>
        <v>-1.5824444733219314</v>
      </c>
      <c r="AL57">
        <f t="shared" si="40"/>
        <v>-4.1795034838054725</v>
      </c>
      <c r="AN57">
        <f t="shared" si="48"/>
        <v>0</v>
      </c>
      <c r="AO57">
        <f t="shared" si="49"/>
        <v>0</v>
      </c>
      <c r="AP57">
        <f t="shared" si="50"/>
        <v>-2.6339154074442725E-7</v>
      </c>
      <c r="AQ57">
        <f t="shared" si="51"/>
        <v>-6.3120898868004231E-4</v>
      </c>
      <c r="AR57">
        <f t="shared" si="52"/>
        <v>-6.3147238022078661E-4</v>
      </c>
      <c r="AS57">
        <f t="shared" si="53"/>
        <v>-8.678030557399085E-3</v>
      </c>
      <c r="AT57">
        <f t="shared" si="54"/>
        <v>-5.672482378545559E-3</v>
      </c>
      <c r="AU57">
        <f t="shared" si="55"/>
        <v>-1.4981985316165432E-2</v>
      </c>
      <c r="AW57">
        <v>54</v>
      </c>
      <c r="AX57">
        <f>IF(Z57&gt;0, (R57*SUMPRODUCT(K57:$K$98, X57:$X$98)-K57*$AZ$3)/Z57, 0)</f>
        <v>-6867858.3781342134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41"/>
        <v>50000</v>
      </c>
      <c r="S58">
        <f t="shared" si="42"/>
        <v>-14059603.700345393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-20.185451574879512</v>
      </c>
      <c r="AC58">
        <f t="shared" si="27"/>
        <v>-18.02324235078666</v>
      </c>
      <c r="AE58">
        <f t="shared" si="43"/>
        <v>0</v>
      </c>
      <c r="AF58">
        <f t="shared" si="44"/>
        <v>0</v>
      </c>
      <c r="AG58">
        <f t="shared" si="45"/>
        <v>-3.2047920295121644E-5</v>
      </c>
      <c r="AH58">
        <f t="shared" si="46"/>
        <v>-8.1390539288775474E-2</v>
      </c>
      <c r="AI58">
        <f t="shared" si="39"/>
        <v>-8.1422587209070599E-2</v>
      </c>
      <c r="AJ58">
        <f t="shared" si="47"/>
        <v>-2.1622092240928517</v>
      </c>
      <c r="AK58">
        <f t="shared" si="59"/>
        <v>-1.412981610241566</v>
      </c>
      <c r="AL58">
        <f t="shared" si="40"/>
        <v>-3.6566134215434882</v>
      </c>
      <c r="AN58">
        <f t="shared" si="48"/>
        <v>0</v>
      </c>
      <c r="AO58">
        <f t="shared" si="49"/>
        <v>0</v>
      </c>
      <c r="AP58">
        <f t="shared" si="50"/>
        <v>-1.0257145229596144E-7</v>
      </c>
      <c r="AQ58">
        <f t="shared" si="51"/>
        <v>-2.60495712081261E-4</v>
      </c>
      <c r="AR58">
        <f t="shared" si="52"/>
        <v>-2.6059828353355694E-4</v>
      </c>
      <c r="AS58">
        <f t="shared" si="53"/>
        <v>-6.9202911839707539E-3</v>
      </c>
      <c r="AT58">
        <f t="shared" si="54"/>
        <v>-4.522339499578234E-3</v>
      </c>
      <c r="AU58">
        <f t="shared" si="55"/>
        <v>-1.1703228967082546E-2</v>
      </c>
      <c r="AW58">
        <v>55</v>
      </c>
      <c r="AX58">
        <f>IF(Z58&gt;0, (R58*SUMPRODUCT(K58:$K$98, X58:$X$98)-K58*$AZ$3)/Z58, 0)</f>
        <v>-14059603.700345393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41"/>
        <v>50000</v>
      </c>
      <c r="S59">
        <f t="shared" si="42"/>
        <v>-29795927.869457293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-18.02324235078666</v>
      </c>
      <c r="AC59">
        <f t="shared" si="27"/>
        <v>-16.09239531696166</v>
      </c>
      <c r="AE59">
        <f t="shared" si="43"/>
        <v>0</v>
      </c>
      <c r="AF59">
        <f t="shared" si="44"/>
        <v>0</v>
      </c>
      <c r="AG59">
        <f t="shared" si="45"/>
        <v>-1.3502176696314082E-5</v>
      </c>
      <c r="AH59">
        <f t="shared" si="46"/>
        <v>-3.6450528791712698E-2</v>
      </c>
      <c r="AI59">
        <f t="shared" si="39"/>
        <v>-3.6464030968409014E-2</v>
      </c>
      <c r="AJ59">
        <f t="shared" si="47"/>
        <v>-1.9308470338249997</v>
      </c>
      <c r="AK59">
        <f t="shared" si="59"/>
        <v>-1.2616269645550664</v>
      </c>
      <c r="AL59">
        <f t="shared" si="40"/>
        <v>-3.2289380293484751</v>
      </c>
      <c r="AN59">
        <f t="shared" si="48"/>
        <v>0</v>
      </c>
      <c r="AO59">
        <f t="shared" si="49"/>
        <v>0</v>
      </c>
      <c r="AP59">
        <f t="shared" si="50"/>
        <v>-3.8584459173728291E-8</v>
      </c>
      <c r="AQ59">
        <f t="shared" si="51"/>
        <v>-1.0416275624718951E-4</v>
      </c>
      <c r="AR59">
        <f t="shared" si="52"/>
        <v>-1.0420134070636324E-4</v>
      </c>
      <c r="AS59">
        <f t="shared" si="53"/>
        <v>-5.5176798691778921E-3</v>
      </c>
      <c r="AT59">
        <f t="shared" si="54"/>
        <v>-3.6052849256252508E-3</v>
      </c>
      <c r="AU59">
        <f t="shared" si="55"/>
        <v>-9.2271661355095066E-3</v>
      </c>
      <c r="AW59">
        <v>56</v>
      </c>
      <c r="AX59">
        <f>IF(Z59&gt;0, (R59*SUMPRODUCT(K59:$K$98, X59:$X$98)-K59*$AZ$3)/Z59, 0)</f>
        <v>-29795927.869457293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41"/>
        <v>50000</v>
      </c>
      <c r="S60">
        <f t="shared" si="42"/>
        <v>-65467066.826479889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-16.09239531696166</v>
      </c>
      <c r="AC60">
        <f t="shared" si="27"/>
        <v>-14.368296328345512</v>
      </c>
      <c r="AE60">
        <f t="shared" si="43"/>
        <v>0</v>
      </c>
      <c r="AF60">
        <f t="shared" si="44"/>
        <v>0</v>
      </c>
      <c r="AG60">
        <f t="shared" si="45"/>
        <v>-5.4868413329211019E-6</v>
      </c>
      <c r="AH60">
        <f t="shared" si="46"/>
        <v>-1.5760627192859675E-2</v>
      </c>
      <c r="AI60">
        <f t="shared" si="39"/>
        <v>-1.5766114034192598E-2</v>
      </c>
      <c r="AJ60">
        <f t="shared" si="47"/>
        <v>-1.7240989886161486</v>
      </c>
      <c r="AK60">
        <f t="shared" si="59"/>
        <v>-1.1264676721873164</v>
      </c>
      <c r="AL60">
        <f t="shared" si="40"/>
        <v>-2.8663327748376579</v>
      </c>
      <c r="AN60">
        <f t="shared" si="48"/>
        <v>0</v>
      </c>
      <c r="AO60">
        <f t="shared" si="49"/>
        <v>0</v>
      </c>
      <c r="AP60">
        <f t="shared" si="50"/>
        <v>-1.399951560750759E-8</v>
      </c>
      <c r="AQ60">
        <f t="shared" si="51"/>
        <v>-4.0212780538540181E-5</v>
      </c>
      <c r="AR60">
        <f t="shared" si="52"/>
        <v>-4.0226780054147697E-5</v>
      </c>
      <c r="AS60">
        <f t="shared" si="53"/>
        <v>-4.3989882767705131E-3</v>
      </c>
      <c r="AT60">
        <f t="shared" si="54"/>
        <v>-2.8741494060560697E-3</v>
      </c>
      <c r="AU60">
        <f t="shared" si="55"/>
        <v>-7.3133644628807313E-3</v>
      </c>
      <c r="AW60">
        <v>57</v>
      </c>
      <c r="AX60">
        <f>IF(Z60&gt;0, (R60*SUMPRODUCT(K60:$K$98, X60:$X$98)-K60*$AZ$3)/Z60, 0)</f>
        <v>-65467066.826479889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41"/>
        <v>50000</v>
      </c>
      <c r="S61">
        <f t="shared" si="42"/>
        <v>-149241327.36028665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-14.368296328345512</v>
      </c>
      <c r="AC61">
        <f t="shared" si="27"/>
        <v>-12.828869441686415</v>
      </c>
      <c r="AE61">
        <f t="shared" si="43"/>
        <v>0</v>
      </c>
      <c r="AF61">
        <f t="shared" si="44"/>
        <v>0</v>
      </c>
      <c r="AG61">
        <f t="shared" si="45"/>
        <v>-2.1490142289333787E-6</v>
      </c>
      <c r="AH61">
        <f t="shared" si="46"/>
        <v>-6.5659173813170249E-3</v>
      </c>
      <c r="AI61">
        <f t="shared" si="39"/>
        <v>-6.568066395545958E-3</v>
      </c>
      <c r="AJ61">
        <f t="shared" si="47"/>
        <v>-1.539426886659097</v>
      </c>
      <c r="AK61">
        <f t="shared" si="59"/>
        <v>-1.0057807429841858</v>
      </c>
      <c r="AL61">
        <f t="shared" si="40"/>
        <v>-2.5517756960388285</v>
      </c>
      <c r="AN61">
        <f t="shared" si="48"/>
        <v>0</v>
      </c>
      <c r="AO61">
        <f t="shared" si="49"/>
        <v>0</v>
      </c>
      <c r="AP61">
        <f t="shared" si="50"/>
        <v>-4.8956670691838216E-9</v>
      </c>
      <c r="AQ61">
        <f t="shared" si="51"/>
        <v>-1.4957809524904705E-5</v>
      </c>
      <c r="AR61">
        <f t="shared" si="52"/>
        <v>-1.4962705191973889E-5</v>
      </c>
      <c r="AS61">
        <f t="shared" si="53"/>
        <v>-3.5069667817759038E-3</v>
      </c>
      <c r="AT61">
        <f t="shared" si="54"/>
        <v>-2.2912680595376191E-3</v>
      </c>
      <c r="AU61">
        <f t="shared" si="55"/>
        <v>-5.8131975465054962E-3</v>
      </c>
      <c r="AW61">
        <v>58</v>
      </c>
      <c r="AX61">
        <f>IF(Z61&gt;0, (R61*SUMPRODUCT(K61:$K$98, X61:$X$98)-K61*$AZ$3)/Z61, 0)</f>
        <v>-149241327.36028665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41"/>
        <v>50000</v>
      </c>
      <c r="S62">
        <f t="shared" si="42"/>
        <v>-353813007.54346555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-12.828869441686415</v>
      </c>
      <c r="AC62">
        <f t="shared" si="27"/>
        <v>-11.454360203567694</v>
      </c>
      <c r="AE62">
        <f t="shared" si="43"/>
        <v>0</v>
      </c>
      <c r="AF62">
        <f t="shared" si="44"/>
        <v>0</v>
      </c>
      <c r="AG62">
        <f t="shared" si="45"/>
        <v>-8.0935126460553735E-7</v>
      </c>
      <c r="AH62">
        <f t="shared" si="46"/>
        <v>-2.6363456440770153E-3</v>
      </c>
      <c r="AI62">
        <f t="shared" si="39"/>
        <v>-2.6371549953416208E-3</v>
      </c>
      <c r="AJ62">
        <f t="shared" si="47"/>
        <v>-1.3745092381187209</v>
      </c>
      <c r="AK62">
        <f t="shared" si="59"/>
        <v>-0.89802086091804911</v>
      </c>
      <c r="AL62">
        <f t="shared" si="40"/>
        <v>-2.2751672540321115</v>
      </c>
      <c r="AN62">
        <f t="shared" si="48"/>
        <v>0</v>
      </c>
      <c r="AO62">
        <f t="shared" si="49"/>
        <v>0</v>
      </c>
      <c r="AP62">
        <f t="shared" si="50"/>
        <v>-1.6462341697452821E-9</v>
      </c>
      <c r="AQ62">
        <f t="shared" si="51"/>
        <v>-5.3623716578165496E-6</v>
      </c>
      <c r="AR62">
        <f t="shared" si="52"/>
        <v>-5.3640178919862949E-6</v>
      </c>
      <c r="AS62">
        <f t="shared" si="53"/>
        <v>-2.7957750526582813E-3</v>
      </c>
      <c r="AT62">
        <f t="shared" si="54"/>
        <v>-1.8265896292975947E-3</v>
      </c>
      <c r="AU62">
        <f t="shared" si="55"/>
        <v>-4.6277286998478622E-3</v>
      </c>
      <c r="AW62">
        <v>59</v>
      </c>
      <c r="AX62">
        <f>IF(Z62&gt;0, (R62*SUMPRODUCT(K62:$K$98, X62:$X$98)-K62*$AZ$3)/Z62, 0)</f>
        <v>-353813007.54346555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41"/>
        <v>50000</v>
      </c>
      <c r="S63">
        <f t="shared" si="42"/>
        <v>-874355814.78807962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-11.454360203567694</v>
      </c>
      <c r="AC63">
        <f t="shared" si="27"/>
        <v>-10.227111819574844</v>
      </c>
      <c r="AE63">
        <f t="shared" si="43"/>
        <v>0</v>
      </c>
      <c r="AF63">
        <f t="shared" si="44"/>
        <v>0</v>
      </c>
      <c r="AG63">
        <f t="shared" si="45"/>
        <v>-2.9241847674031945E-7</v>
      </c>
      <c r="AH63">
        <f t="shared" si="46"/>
        <v>-1.0176785504383251E-3</v>
      </c>
      <c r="AI63">
        <f t="shared" si="39"/>
        <v>-1.0179709689150654E-3</v>
      </c>
      <c r="AJ63">
        <f t="shared" si="47"/>
        <v>-1.2272483839928494</v>
      </c>
      <c r="AK63">
        <f t="shared" si="59"/>
        <v>-0.80180521424973861</v>
      </c>
      <c r="AL63">
        <f t="shared" si="40"/>
        <v>-2.0300715692115032</v>
      </c>
      <c r="AN63">
        <f t="shared" si="48"/>
        <v>0</v>
      </c>
      <c r="AO63">
        <f t="shared" si="49"/>
        <v>0</v>
      </c>
      <c r="AP63">
        <f t="shared" si="50"/>
        <v>-5.3105725947130712E-10</v>
      </c>
      <c r="AQ63">
        <f t="shared" si="51"/>
        <v>-1.8481923168570805E-6</v>
      </c>
      <c r="AR63">
        <f t="shared" si="52"/>
        <v>-1.8487233741165518E-6</v>
      </c>
      <c r="AS63">
        <f t="shared" si="53"/>
        <v>-2.2287892706335591E-3</v>
      </c>
      <c r="AT63">
        <f t="shared" si="54"/>
        <v>-1.4561476567959953E-3</v>
      </c>
      <c r="AU63">
        <f t="shared" si="55"/>
        <v>-3.6867856508036715E-3</v>
      </c>
      <c r="AW63">
        <v>60</v>
      </c>
      <c r="AX63">
        <f>IF(Z63&gt;0, (R63*SUMPRODUCT(K63:$K$98, X63:$X$98)-K63*$AZ$3)/Z63, 0)</f>
        <v>-874355814.78807962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41"/>
        <v>50000</v>
      </c>
      <c r="S64">
        <f t="shared" si="42"/>
        <v>-2257460415.3326545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-10.227111819574844</v>
      </c>
      <c r="AC64">
        <f t="shared" si="27"/>
        <v>-9.1313513942274227</v>
      </c>
      <c r="AE64">
        <f t="shared" si="43"/>
        <v>0</v>
      </c>
      <c r="AF64">
        <f t="shared" si="44"/>
        <v>0</v>
      </c>
      <c r="AG64">
        <f t="shared" si="45"/>
        <v>-1.011241585035927E-7</v>
      </c>
      <c r="AH64">
        <f t="shared" si="46"/>
        <v>-3.7674026693864705E-4</v>
      </c>
      <c r="AI64">
        <f t="shared" si="39"/>
        <v>-3.7684139109715064E-4</v>
      </c>
      <c r="AJ64">
        <f t="shared" si="47"/>
        <v>-1.0957604253474216</v>
      </c>
      <c r="AK64">
        <f t="shared" si="59"/>
        <v>-0.71589782737023921</v>
      </c>
      <c r="AL64">
        <f t="shared" si="40"/>
        <v>-1.812035094108758</v>
      </c>
      <c r="AN64">
        <f t="shared" si="48"/>
        <v>0</v>
      </c>
      <c r="AO64">
        <f t="shared" si="49"/>
        <v>0</v>
      </c>
      <c r="AP64">
        <f t="shared" si="50"/>
        <v>-1.6397341344958856E-10</v>
      </c>
      <c r="AQ64">
        <f t="shared" si="51"/>
        <v>-6.1088654252331203E-7</v>
      </c>
      <c r="AR64">
        <f t="shared" si="52"/>
        <v>-6.1105051593676171E-7</v>
      </c>
      <c r="AS64">
        <f t="shared" si="53"/>
        <v>-1.7767819275431235E-3</v>
      </c>
      <c r="AT64">
        <f t="shared" si="54"/>
        <v>-1.1608325070103984E-3</v>
      </c>
      <c r="AU64">
        <f t="shared" si="55"/>
        <v>-2.9382254850694586E-3</v>
      </c>
      <c r="AW64">
        <v>61</v>
      </c>
      <c r="AX64">
        <f>IF(Z64&gt;0, (R64*SUMPRODUCT(K64:$K$98, X64:$X$98)-K64*$AZ$3)/Z64, 0)</f>
        <v>-2257460415.3326545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41"/>
        <v>50000</v>
      </c>
      <c r="S65">
        <f t="shared" si="42"/>
        <v>-6102792000.3796883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-9.1313513942274227</v>
      </c>
      <c r="AC65">
        <f t="shared" si="27"/>
        <v>-8.1529928323106269</v>
      </c>
      <c r="AE65">
        <f t="shared" si="43"/>
        <v>0</v>
      </c>
      <c r="AF65">
        <f t="shared" si="44"/>
        <v>0</v>
      </c>
      <c r="AG65">
        <f t="shared" si="45"/>
        <v>-3.3398618336506408E-8</v>
      </c>
      <c r="AH65">
        <f t="shared" si="46"/>
        <v>-1.3342859716410072E-4</v>
      </c>
      <c r="AI65">
        <f t="shared" si="39"/>
        <v>-1.3346199578243722E-4</v>
      </c>
      <c r="AJ65">
        <f t="shared" si="47"/>
        <v>-0.97835856191679582</v>
      </c>
      <c r="AK65">
        <f t="shared" si="59"/>
        <v>-0.63919459759591968</v>
      </c>
      <c r="AL65">
        <f t="shared" si="40"/>
        <v>-1.617686621508498</v>
      </c>
      <c r="AN65">
        <f t="shared" si="48"/>
        <v>0</v>
      </c>
      <c r="AO65">
        <f t="shared" si="49"/>
        <v>0</v>
      </c>
      <c r="AP65">
        <f t="shared" si="50"/>
        <v>-4.8353620212452638E-11</v>
      </c>
      <c r="AQ65">
        <f t="shared" si="51"/>
        <v>-1.9317432978061731E-7</v>
      </c>
      <c r="AR65">
        <f t="shared" si="52"/>
        <v>-1.9322268340082975E-7</v>
      </c>
      <c r="AS65">
        <f t="shared" si="53"/>
        <v>-1.4164411790297592E-3</v>
      </c>
      <c r="AT65">
        <f t="shared" si="54"/>
        <v>-9.2540872507355324E-4</v>
      </c>
      <c r="AU65">
        <f t="shared" si="55"/>
        <v>-2.3420431267867133E-3</v>
      </c>
      <c r="AW65">
        <v>62</v>
      </c>
      <c r="AX65">
        <f>IF(Z65&gt;0, (R65*SUMPRODUCT(K65:$K$98, X65:$X$98)-K65*$AZ$3)/Z65, 0)</f>
        <v>-6102792000.3796883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41"/>
        <v>50000</v>
      </c>
      <c r="S66">
        <f t="shared" si="42"/>
        <v>-17317724492.681263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-8.1529928323106269</v>
      </c>
      <c r="AC66">
        <f t="shared" si="27"/>
        <v>-7.2794580497676904</v>
      </c>
      <c r="AE66">
        <f t="shared" si="43"/>
        <v>0</v>
      </c>
      <c r="AF66">
        <f t="shared" si="44"/>
        <v>0</v>
      </c>
      <c r="AG66">
        <f t="shared" si="45"/>
        <v>-1.0508681514196771E-8</v>
      </c>
      <c r="AH66">
        <f t="shared" si="46"/>
        <v>-4.5111901277889149E-5</v>
      </c>
      <c r="AI66">
        <f t="shared" si="39"/>
        <v>-4.5122409959403345E-5</v>
      </c>
      <c r="AJ66">
        <f t="shared" si="47"/>
        <v>-0.87353478254293648</v>
      </c>
      <c r="AK66">
        <f t="shared" si="59"/>
        <v>-0.57070949826174389</v>
      </c>
      <c r="AL66">
        <f t="shared" si="40"/>
        <v>-1.4442894032146398</v>
      </c>
      <c r="AN66">
        <f t="shared" si="48"/>
        <v>0</v>
      </c>
      <c r="AO66">
        <f t="shared" si="49"/>
        <v>0</v>
      </c>
      <c r="AP66">
        <f t="shared" si="50"/>
        <v>-1.3584094732586937E-11</v>
      </c>
      <c r="AQ66">
        <f t="shared" si="51"/>
        <v>-5.8314103410412038E-8</v>
      </c>
      <c r="AR66">
        <f t="shared" si="52"/>
        <v>-5.8327687505144623E-8</v>
      </c>
      <c r="AS66">
        <f t="shared" si="53"/>
        <v>-1.1291786911842639E-3</v>
      </c>
      <c r="AT66">
        <f t="shared" si="54"/>
        <v>-7.3773021655488386E-4</v>
      </c>
      <c r="AU66">
        <f t="shared" si="55"/>
        <v>-1.866967235426653E-3</v>
      </c>
      <c r="AW66">
        <v>63</v>
      </c>
      <c r="AX66">
        <f>IF(Z66&gt;0, (R66*SUMPRODUCT(K66:$K$98, X66:$X$98)-K66*$AZ$3)/Z66, 0)</f>
        <v>-17317724492.681263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-51729850209.923019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-7.2794580497676904</v>
      </c>
      <c r="AC67">
        <f t="shared" si="27"/>
        <v>-6.4995161654770923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-3.1410859199773646E-9</v>
      </c>
      <c r="AH67">
        <f t="shared" ref="AH67:AH79" si="66">-X67*R67</f>
        <v>-1.4525017558154879E-5</v>
      </c>
      <c r="AI67">
        <f t="shared" si="39"/>
        <v>-1.4528158644074855E-5</v>
      </c>
      <c r="AJ67">
        <f t="shared" ref="AJ67:AJ79" si="67">AB67-AC67</f>
        <v>-0.77994188429059808</v>
      </c>
      <c r="AK67">
        <f t="shared" si="59"/>
        <v>-0.50956206348373834</v>
      </c>
      <c r="AL67">
        <f t="shared" si="40"/>
        <v>-1.2895184759329805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-3.6253026199035498E-12</v>
      </c>
      <c r="AQ67">
        <f t="shared" ref="AQ67:AQ79" si="71">AH67*$K67</f>
        <v>-1.6764133662444804E-8</v>
      </c>
      <c r="AR67">
        <f t="shared" ref="AR67:AR79" si="72">AI67*$K67</f>
        <v>-1.6767758965064706E-8</v>
      </c>
      <c r="AS67">
        <f t="shared" ref="AS67:AS79" si="73">AJ67*$K67</f>
        <v>-9.0017447103503368E-4</v>
      </c>
      <c r="AT67">
        <f t="shared" ref="AT67:AT79" si="74">AK67*$K67</f>
        <v>-5.8811402515355831E-4</v>
      </c>
      <c r="AU67">
        <f t="shared" ref="AU67:AU79" si="75">AL67*$K67</f>
        <v>-1.488305263947557E-3</v>
      </c>
      <c r="AW67">
        <v>64</v>
      </c>
      <c r="AX67">
        <f>IF(Z67&gt;0, (R67*SUMPRODUCT(K67:$K$98, X67:$X$98)-K67*$AZ$3)/Z67, 0)</f>
        <v>-51729850209.923019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1"/>
        <v>50000</v>
      </c>
      <c r="S68">
        <f t="shared" si="62"/>
        <v>-163124535805.42776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-6.4995161654770923</v>
      </c>
      <c r="AC68">
        <f t="shared" ref="AC68:AC79" si="79">S68*Z68</f>
        <v>-5.8031394477727423</v>
      </c>
      <c r="AE68">
        <f t="shared" si="63"/>
        <v>0</v>
      </c>
      <c r="AF68">
        <f t="shared" si="64"/>
        <v>0</v>
      </c>
      <c r="AG68">
        <f t="shared" si="65"/>
        <v>-8.893725611416651E-10</v>
      </c>
      <c r="AH68">
        <f t="shared" si="66"/>
        <v>-4.4406049992718513E-6</v>
      </c>
      <c r="AI68">
        <f t="shared" si="39"/>
        <v>-4.4414943718329931E-6</v>
      </c>
      <c r="AJ68">
        <f t="shared" si="67"/>
        <v>-0.69637671770435006</v>
      </c>
      <c r="AK68">
        <f t="shared" ref="AK68:AK79" si="80">G68*SUM(AB68:AB68, AE68:AF68)</f>
        <v>-0.45496613158339649</v>
      </c>
      <c r="AL68">
        <f t="shared" si="40"/>
        <v>-1.1513472907821183</v>
      </c>
      <c r="AN68">
        <f t="shared" si="68"/>
        <v>0</v>
      </c>
      <c r="AO68">
        <f t="shared" si="69"/>
        <v>0</v>
      </c>
      <c r="AP68">
        <f t="shared" si="70"/>
        <v>-9.1649511111944039E-13</v>
      </c>
      <c r="AQ68">
        <f t="shared" si="71"/>
        <v>-4.5760269093763216E-9</v>
      </c>
      <c r="AR68">
        <f t="shared" si="72"/>
        <v>-4.576943404487442E-9</v>
      </c>
      <c r="AS68">
        <f t="shared" si="73"/>
        <v>-7.1761361341546792E-4</v>
      </c>
      <c r="AT68">
        <f t="shared" si="74"/>
        <v>-4.6884090373313026E-4</v>
      </c>
      <c r="AU68">
        <f t="shared" si="75"/>
        <v>-1.1864590940920026E-3</v>
      </c>
      <c r="AW68">
        <v>65</v>
      </c>
      <c r="AX68">
        <f>IF(Z68&gt;0, (R68*SUMPRODUCT(K68:$K$98, X68:$X$98)-K68*$AZ$3)/Z68, 0)</f>
        <v>-163124535805.42776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0.722550582</v>
      </c>
      <c r="Q69" s="5">
        <f t="shared" ref="Q69:Q79" si="81">$C$8</f>
        <v>25</v>
      </c>
      <c r="R69">
        <f t="shared" si="61"/>
        <v>50000</v>
      </c>
      <c r="S69">
        <f t="shared" si="62"/>
        <v>-544577393992.67194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-5.8031394477727423</v>
      </c>
      <c r="AC69">
        <f t="shared" si="79"/>
        <v>-5.1813745108590528</v>
      </c>
      <c r="AE69">
        <f t="shared" si="63"/>
        <v>0</v>
      </c>
      <c r="AF69">
        <f t="shared" si="64"/>
        <v>0</v>
      </c>
      <c r="AG69">
        <f t="shared" si="65"/>
        <v>-2.3786217386250777E-10</v>
      </c>
      <c r="AH69">
        <f t="shared" si="66"/>
        <v>-1.2852333233354814E-6</v>
      </c>
      <c r="AI69">
        <f t="shared" si="39"/>
        <v>-1.285471185509344E-6</v>
      </c>
      <c r="AJ69">
        <f t="shared" si="67"/>
        <v>-0.6217649369136895</v>
      </c>
      <c r="AK69">
        <f t="shared" si="80"/>
        <v>-0.40621976134409199</v>
      </c>
      <c r="AL69">
        <f t="shared" si="40"/>
        <v>-1.0279859837289669</v>
      </c>
      <c r="AN69">
        <f t="shared" si="68"/>
        <v>0</v>
      </c>
      <c r="AO69">
        <f t="shared" si="69"/>
        <v>0</v>
      </c>
      <c r="AP69">
        <f t="shared" si="70"/>
        <v>-2.1885364648994612E-13</v>
      </c>
      <c r="AQ69">
        <f t="shared" si="71"/>
        <v>-1.1825251356062613E-9</v>
      </c>
      <c r="AR69">
        <f t="shared" si="72"/>
        <v>-1.1827439892527513E-9</v>
      </c>
      <c r="AS69">
        <f t="shared" si="73"/>
        <v>-5.7207718862356159E-4</v>
      </c>
      <c r="AT69">
        <f t="shared" si="74"/>
        <v>-3.7375709892325669E-4</v>
      </c>
      <c r="AU69">
        <f t="shared" si="75"/>
        <v>-9.458354702908074E-4</v>
      </c>
      <c r="AW69">
        <v>66</v>
      </c>
      <c r="AX69">
        <f>IF(Z69&gt;0, (R69*SUMPRODUCT(K69:$K$98, X69:$X$98)-K69*$AZ$3)/Z69, 0)</f>
        <v>-544577393992.67194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8.2150532106812016E-4</v>
      </c>
      <c r="L70" s="2">
        <v>67</v>
      </c>
      <c r="M70" s="8">
        <v>0.74076925400000004</v>
      </c>
      <c r="Q70" s="5">
        <f t="shared" si="81"/>
        <v>25</v>
      </c>
      <c r="R70">
        <f t="shared" si="61"/>
        <v>50000</v>
      </c>
      <c r="S70">
        <f t="shared" si="62"/>
        <v>-1950922283768.5474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-5.1813745108590528</v>
      </c>
      <c r="AC70">
        <f t="shared" si="79"/>
        <v>-4.6262272428543305</v>
      </c>
      <c r="AE70">
        <f t="shared" si="63"/>
        <v>0</v>
      </c>
      <c r="AF70">
        <f t="shared" si="64"/>
        <v>0</v>
      </c>
      <c r="AG70">
        <f t="shared" si="65"/>
        <v>-5.9282567036934496E-11</v>
      </c>
      <c r="AH70">
        <f t="shared" si="66"/>
        <v>-3.5240197017389635E-7</v>
      </c>
      <c r="AI70">
        <f t="shared" ref="AI70:AI79" si="88">SUM(AE70:AH70)</f>
        <v>-3.5246125274093329E-7</v>
      </c>
      <c r="AJ70">
        <f t="shared" si="67"/>
        <v>-0.55514726800472225</v>
      </c>
      <c r="AK70">
        <f t="shared" si="80"/>
        <v>-0.36269621576013372</v>
      </c>
      <c r="AL70">
        <f t="shared" ref="AL70:AL79" si="89">SUM(AI70:AK70)</f>
        <v>-0.91784383622610877</v>
      </c>
      <c r="AN70">
        <f t="shared" si="68"/>
        <v>0</v>
      </c>
      <c r="AO70">
        <f t="shared" si="69"/>
        <v>0</v>
      </c>
      <c r="AP70">
        <f t="shared" si="70"/>
        <v>-4.8700944267419231E-14</v>
      </c>
      <c r="AQ70">
        <f t="shared" si="71"/>
        <v>-2.8950009365274482E-10</v>
      </c>
      <c r="AR70">
        <f t="shared" si="72"/>
        <v>-2.8954879459701224E-10</v>
      </c>
      <c r="AS70">
        <f t="shared" si="73"/>
        <v>-4.5605643464230911E-4</v>
      </c>
      <c r="AT70">
        <f t="shared" si="74"/>
        <v>-2.9795687117822086E-4</v>
      </c>
      <c r="AU70">
        <f t="shared" si="75"/>
        <v>-7.5401359536932458E-4</v>
      </c>
      <c r="AW70">
        <v>67</v>
      </c>
      <c r="AX70">
        <f>IF(Z70&gt;0, (R70*SUMPRODUCT(K70:$K$98, X70:$X$98)-K70*$AZ$3)/Z70, 0)</f>
        <v>-1950922283768.5474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7.3348689381082157E-4</v>
      </c>
      <c r="L71" s="2">
        <v>68</v>
      </c>
      <c r="M71" s="8">
        <v>0.75888896100000003</v>
      </c>
      <c r="Q71" s="5">
        <f t="shared" si="81"/>
        <v>25</v>
      </c>
      <c r="R71">
        <f t="shared" si="61"/>
        <v>50000</v>
      </c>
      <c r="S71">
        <f t="shared" si="62"/>
        <v>-7537047576196.3135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-4.6262272428543305</v>
      </c>
      <c r="AC71">
        <f t="shared" si="79"/>
        <v>-4.1305600385123604</v>
      </c>
      <c r="AE71">
        <f t="shared" si="63"/>
        <v>0</v>
      </c>
      <c r="AF71">
        <f t="shared" si="64"/>
        <v>0</v>
      </c>
      <c r="AG71">
        <f t="shared" si="65"/>
        <v>-1.3700855662493081E-11</v>
      </c>
      <c r="AH71">
        <f t="shared" si="66"/>
        <v>-8.9977771408144152E-8</v>
      </c>
      <c r="AI71">
        <f t="shared" si="88"/>
        <v>-8.9991472263806644E-8</v>
      </c>
      <c r="AJ71">
        <f t="shared" si="67"/>
        <v>-0.49566720434197009</v>
      </c>
      <c r="AK71">
        <f t="shared" si="80"/>
        <v>-0.32383590699980319</v>
      </c>
      <c r="AL71">
        <f t="shared" si="89"/>
        <v>-0.8195032013332455</v>
      </c>
      <c r="AN71">
        <f t="shared" si="68"/>
        <v>0</v>
      </c>
      <c r="AO71">
        <f t="shared" si="69"/>
        <v>0</v>
      </c>
      <c r="AP71">
        <f t="shared" si="70"/>
        <v>-1.0049398062432456E-14</v>
      </c>
      <c r="AQ71">
        <f t="shared" si="71"/>
        <v>-6.5997516062179805E-11</v>
      </c>
      <c r="AR71">
        <f t="shared" si="72"/>
        <v>-6.6007565460242243E-11</v>
      </c>
      <c r="AS71">
        <f t="shared" si="73"/>
        <v>-3.6356539807668543E-4</v>
      </c>
      <c r="AT71">
        <f t="shared" si="74"/>
        <v>-2.3752939352969572E-4</v>
      </c>
      <c r="AU71">
        <f t="shared" si="75"/>
        <v>-6.0109485761394659E-4</v>
      </c>
      <c r="AW71">
        <v>68</v>
      </c>
      <c r="AX71">
        <f>IF(Z71&gt;0, (R71*SUMPRODUCT(K71:$K$98, X71:$X$98)-K71*$AZ$3)/Z71, 0)</f>
        <v>-7537047576196.3135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6.548990123310906E-4</v>
      </c>
      <c r="L72" s="2">
        <v>69</v>
      </c>
      <c r="M72" s="8">
        <v>0.77688723800000004</v>
      </c>
      <c r="Q72" s="5">
        <f t="shared" si="81"/>
        <v>25</v>
      </c>
      <c r="R72">
        <f t="shared" si="61"/>
        <v>50000</v>
      </c>
      <c r="S72">
        <f t="shared" si="62"/>
        <v>-31577211526004.945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-4.1305600385123604</v>
      </c>
      <c r="AC72">
        <f t="shared" si="79"/>
        <v>-3.6880000344431156</v>
      </c>
      <c r="AE72">
        <f t="shared" si="63"/>
        <v>0</v>
      </c>
      <c r="AF72">
        <f t="shared" si="64"/>
        <v>0</v>
      </c>
      <c r="AG72">
        <f t="shared" si="65"/>
        <v>-2.9198271919972397E-12</v>
      </c>
      <c r="AH72">
        <f t="shared" si="66"/>
        <v>-2.1288039827741822E-8</v>
      </c>
      <c r="AI72">
        <f t="shared" si="88"/>
        <v>-2.1290959654933821E-8</v>
      </c>
      <c r="AJ72">
        <f t="shared" si="67"/>
        <v>-0.44256000406924478</v>
      </c>
      <c r="AK72">
        <f t="shared" si="80"/>
        <v>-0.28913920269586524</v>
      </c>
      <c r="AL72">
        <f t="shared" si="89"/>
        <v>-0.73169922805606968</v>
      </c>
      <c r="AN72">
        <f t="shared" si="68"/>
        <v>0</v>
      </c>
      <c r="AO72">
        <f t="shared" si="69"/>
        <v>0</v>
      </c>
      <c r="AP72">
        <f t="shared" si="70"/>
        <v>-1.9121919442164541E-15</v>
      </c>
      <c r="AQ72">
        <f t="shared" si="71"/>
        <v>-1.394151625765304E-11</v>
      </c>
      <c r="AR72">
        <f t="shared" si="72"/>
        <v>-1.3943428449597258E-11</v>
      </c>
      <c r="AS72">
        <f t="shared" si="73"/>
        <v>-2.8983210956219185E-4</v>
      </c>
      <c r="AT72">
        <f t="shared" si="74"/>
        <v>-1.8935697827172115E-4</v>
      </c>
      <c r="AU72">
        <f t="shared" si="75"/>
        <v>-4.7918910177734147E-4</v>
      </c>
      <c r="AW72">
        <v>69</v>
      </c>
      <c r="AX72">
        <f>IF(Z72&gt;0, (R72*SUMPRODUCT(K72:$K$98, X72:$X$98)-K72*$AZ$3)/Z72, 0)</f>
        <v>-31577211526004.945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5.8473126100990229E-4</v>
      </c>
      <c r="L73" s="2">
        <v>70</v>
      </c>
      <c r="M73" s="8">
        <v>0.79474162100000001</v>
      </c>
      <c r="Q73" s="5">
        <f t="shared" si="81"/>
        <v>25</v>
      </c>
      <c r="R73">
        <f t="shared" si="61"/>
        <v>50000</v>
      </c>
      <c r="S73">
        <f t="shared" si="62"/>
        <v>-144392978201503.81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-3.6880000344431156</v>
      </c>
      <c r="AC73">
        <f t="shared" si="79"/>
        <v>-3.2928571736220196</v>
      </c>
      <c r="AE73">
        <f t="shared" si="63"/>
        <v>0</v>
      </c>
      <c r="AF73">
        <f t="shared" si="64"/>
        <v>0</v>
      </c>
      <c r="AG73">
        <f t="shared" si="65"/>
        <v>-5.7012072446950289E-13</v>
      </c>
      <c r="AH73">
        <f t="shared" si="66"/>
        <v>-4.6410163912155283E-9</v>
      </c>
      <c r="AI73">
        <f t="shared" si="88"/>
        <v>-4.6415865119399981E-9</v>
      </c>
      <c r="AJ73">
        <f t="shared" si="67"/>
        <v>-0.39514286082109606</v>
      </c>
      <c r="AK73">
        <f t="shared" si="80"/>
        <v>-0.25816000241101811</v>
      </c>
      <c r="AL73">
        <f t="shared" si="89"/>
        <v>-0.65330286787370073</v>
      </c>
      <c r="AN73">
        <f t="shared" si="68"/>
        <v>0</v>
      </c>
      <c r="AO73">
        <f t="shared" si="69"/>
        <v>0</v>
      </c>
      <c r="AP73">
        <f t="shared" si="70"/>
        <v>-3.3336741014693146E-16</v>
      </c>
      <c r="AQ73">
        <f t="shared" si="71"/>
        <v>-2.7137473668030819E-12</v>
      </c>
      <c r="AR73">
        <f t="shared" si="72"/>
        <v>-2.714080734213229E-12</v>
      </c>
      <c r="AS73">
        <f t="shared" si="73"/>
        <v>-2.3105238328697983E-4</v>
      </c>
      <c r="AT73">
        <f t="shared" si="74"/>
        <v>-1.5095422375211402E-4</v>
      </c>
      <c r="AU73">
        <f t="shared" si="75"/>
        <v>-3.820066097531746E-4</v>
      </c>
      <c r="AW73">
        <v>70</v>
      </c>
      <c r="AX73">
        <f>IF(Z73&gt;0, (R73*SUMPRODUCT(K73:$K$98, X73:$X$98)-K73*$AZ$3)/Z73, 0)</f>
        <v>-144392978201503.81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5.2208148304455561E-4</v>
      </c>
      <c r="L74" s="2">
        <v>71</v>
      </c>
      <c r="M74" s="8">
        <v>0.81243025300000005</v>
      </c>
      <c r="Q74" s="5">
        <f t="shared" si="81"/>
        <v>25</v>
      </c>
      <c r="R74">
        <f t="shared" si="61"/>
        <v>50000</v>
      </c>
      <c r="S74">
        <f t="shared" si="62"/>
        <v>-726037538172152.63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-3.2928571736220196</v>
      </c>
      <c r="AC74">
        <f t="shared" si="79"/>
        <v>-2.9400510478791646</v>
      </c>
      <c r="AE74">
        <f t="shared" si="63"/>
        <v>0</v>
      </c>
      <c r="AF74">
        <f t="shared" si="64"/>
        <v>0</v>
      </c>
      <c r="AG74">
        <f t="shared" si="65"/>
        <v>-1.012361928035063E-13</v>
      </c>
      <c r="AH74">
        <f t="shared" si="66"/>
        <v>-9.2636664884260304E-10</v>
      </c>
      <c r="AI74">
        <f t="shared" si="88"/>
        <v>-9.2646788503540653E-10</v>
      </c>
      <c r="AJ74">
        <f t="shared" si="67"/>
        <v>-0.35280612574285497</v>
      </c>
      <c r="AK74">
        <f t="shared" si="80"/>
        <v>-0.23050000215354138</v>
      </c>
      <c r="AL74">
        <f t="shared" si="89"/>
        <v>-0.58330612882286426</v>
      </c>
      <c r="AN74">
        <f t="shared" si="68"/>
        <v>0</v>
      </c>
      <c r="AO74">
        <f t="shared" si="69"/>
        <v>0</v>
      </c>
      <c r="AP74">
        <f t="shared" si="70"/>
        <v>-5.285354167663914E-17</v>
      </c>
      <c r="AQ74">
        <f t="shared" si="71"/>
        <v>-4.8363887387076124E-13</v>
      </c>
      <c r="AR74">
        <f t="shared" si="72"/>
        <v>-4.8369172741243784E-13</v>
      </c>
      <c r="AS74">
        <f t="shared" si="73"/>
        <v>-1.841935453550337E-4</v>
      </c>
      <c r="AT74">
        <f t="shared" si="74"/>
        <v>-1.2033978296609414E-4</v>
      </c>
      <c r="AU74">
        <f t="shared" si="75"/>
        <v>-3.0453332880481959E-4</v>
      </c>
      <c r="AW74">
        <v>71</v>
      </c>
      <c r="AX74">
        <f>IF(Z74&gt;0, (R74*SUMPRODUCT(K74:$K$98, X74:$X$98)-K74*$AZ$3)/Z74, 0)</f>
        <v>-726037538172152.63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4.6614418128978179E-4</v>
      </c>
      <c r="L75" s="2">
        <v>72</v>
      </c>
      <c r="M75" s="8">
        <v>0.830029028</v>
      </c>
      <c r="Q75" s="5">
        <f t="shared" si="81"/>
        <v>25</v>
      </c>
      <c r="R75">
        <f t="shared" si="61"/>
        <v>50000</v>
      </c>
      <c r="S75">
        <f t="shared" si="62"/>
        <v>-4052283947737256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-2.9400510478791646</v>
      </c>
      <c r="AC75">
        <f t="shared" si="79"/>
        <v>-2.6250455784639617</v>
      </c>
      <c r="AE75">
        <f t="shared" si="63"/>
        <v>0</v>
      </c>
      <c r="AF75">
        <f t="shared" si="64"/>
        <v>0</v>
      </c>
      <c r="AG75">
        <f t="shared" si="65"/>
        <v>-1.6194852164356313E-14</v>
      </c>
      <c r="AH75">
        <f t="shared" si="66"/>
        <v>-1.6805795742222986E-10</v>
      </c>
      <c r="AI75">
        <f t="shared" si="88"/>
        <v>-1.6807415227439423E-10</v>
      </c>
      <c r="AJ75">
        <f t="shared" si="67"/>
        <v>-0.31500546941520291</v>
      </c>
      <c r="AK75">
        <f t="shared" si="80"/>
        <v>-0.20580357335154154</v>
      </c>
      <c r="AL75">
        <f t="shared" si="89"/>
        <v>-0.52080904293481867</v>
      </c>
      <c r="AN75">
        <f t="shared" si="68"/>
        <v>0</v>
      </c>
      <c r="AO75">
        <f t="shared" si="69"/>
        <v>0</v>
      </c>
      <c r="AP75">
        <f t="shared" si="70"/>
        <v>-7.5491361032629235E-18</v>
      </c>
      <c r="AQ75">
        <f t="shared" si="71"/>
        <v>-7.8339238971818344E-14</v>
      </c>
      <c r="AR75">
        <f t="shared" si="72"/>
        <v>-7.8346788107921611E-14</v>
      </c>
      <c r="AS75">
        <f t="shared" si="73"/>
        <v>-1.4683796664235316E-4</v>
      </c>
      <c r="AT75">
        <f t="shared" si="74"/>
        <v>-9.5934138206465878E-5</v>
      </c>
      <c r="AU75">
        <f t="shared" si="75"/>
        <v>-2.4277210492716585E-4</v>
      </c>
      <c r="AW75">
        <v>72</v>
      </c>
      <c r="AX75">
        <f>IF(Z75&gt;0, (R75*SUMPRODUCT(K75:$K$98, X75:$X$98)-K75*$AZ$3)/Z75, 0)</f>
        <v>-4052283947737256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4.1620016186587658E-4</v>
      </c>
      <c r="L76" s="2">
        <v>73</v>
      </c>
      <c r="M76" s="8">
        <v>0.84762719500000006</v>
      </c>
      <c r="Q76" s="5">
        <f t="shared" si="81"/>
        <v>25</v>
      </c>
      <c r="R76">
        <f t="shared" si="61"/>
        <v>50000</v>
      </c>
      <c r="S76">
        <f t="shared" si="62"/>
        <v>-2.5412933794643292E+16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-2.6250455784639617</v>
      </c>
      <c r="AC76">
        <f t="shared" si="79"/>
        <v>-2.3437906950571774</v>
      </c>
      <c r="AE76">
        <f t="shared" si="63"/>
        <v>0</v>
      </c>
      <c r="AF76">
        <f t="shared" si="64"/>
        <v>0</v>
      </c>
      <c r="AG76">
        <f t="shared" si="65"/>
        <v>-2.305706529199727E-15</v>
      </c>
      <c r="AH76">
        <f t="shared" si="66"/>
        <v>-2.7454394227026042E-11</v>
      </c>
      <c r="AI76">
        <f t="shared" si="88"/>
        <v>-2.7456699933555243E-11</v>
      </c>
      <c r="AJ76">
        <f t="shared" si="67"/>
        <v>-0.28125488340678428</v>
      </c>
      <c r="AK76">
        <f t="shared" si="80"/>
        <v>-0.18375319049247735</v>
      </c>
      <c r="AL76">
        <f t="shared" si="89"/>
        <v>-0.46500807392671833</v>
      </c>
      <c r="AN76">
        <f t="shared" si="68"/>
        <v>0</v>
      </c>
      <c r="AO76">
        <f t="shared" si="69"/>
        <v>0</v>
      </c>
      <c r="AP76">
        <f t="shared" si="70"/>
        <v>-9.5963543066813486E-19</v>
      </c>
      <c r="AQ76">
        <f t="shared" si="71"/>
        <v>-1.1426523321217826E-14</v>
      </c>
      <c r="AR76">
        <f t="shared" si="72"/>
        <v>-1.1427482956648495E-14</v>
      </c>
      <c r="AS76">
        <f t="shared" si="73"/>
        <v>-1.1705832799947187E-4</v>
      </c>
      <c r="AT76">
        <f t="shared" si="74"/>
        <v>-7.647810762634033E-5</v>
      </c>
      <c r="AU76">
        <f t="shared" si="75"/>
        <v>-1.9353643563723967E-4</v>
      </c>
      <c r="AW76">
        <v>73</v>
      </c>
      <c r="AX76">
        <f>IF(Z76&gt;0, (R76*SUMPRODUCT(K76:$K$98, X76:$X$98)-K76*$AZ$3)/Z76, 0)</f>
        <v>-2.5412933794643292E+16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3.7160728738024691E-4</v>
      </c>
      <c r="L77" s="2">
        <v>74</v>
      </c>
      <c r="M77" s="8">
        <v>0.86522596900000004</v>
      </c>
      <c r="Q77" s="5">
        <f t="shared" si="81"/>
        <v>25</v>
      </c>
      <c r="R77">
        <f t="shared" si="61"/>
        <v>50000</v>
      </c>
      <c r="S77">
        <f t="shared" si="62"/>
        <v>-1.8184969482554458E+17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-2.3437906950571774</v>
      </c>
      <c r="AC77">
        <f t="shared" si="79"/>
        <v>-2.0926702634439178</v>
      </c>
      <c r="AE77">
        <f t="shared" si="63"/>
        <v>0</v>
      </c>
      <c r="AF77">
        <f t="shared" si="64"/>
        <v>0</v>
      </c>
      <c r="AG77">
        <f t="shared" si="65"/>
        <v>-2.8769229795126919E-16</v>
      </c>
      <c r="AH77">
        <f t="shared" si="66"/>
        <v>-3.9899143319129216E-12</v>
      </c>
      <c r="AI77">
        <f t="shared" si="88"/>
        <v>-3.990202024210873E-12</v>
      </c>
      <c r="AJ77">
        <f t="shared" si="67"/>
        <v>-0.25112043161325959</v>
      </c>
      <c r="AK77">
        <f t="shared" si="80"/>
        <v>-0.16406534865400244</v>
      </c>
      <c r="AL77">
        <f t="shared" si="89"/>
        <v>-0.41518578027125219</v>
      </c>
      <c r="AN77">
        <f t="shared" si="68"/>
        <v>0</v>
      </c>
      <c r="AO77">
        <f t="shared" si="69"/>
        <v>0</v>
      </c>
      <c r="AP77">
        <f t="shared" si="70"/>
        <v>-1.0690855444186091E-19</v>
      </c>
      <c r="AQ77">
        <f t="shared" si="71"/>
        <v>-1.482681241761731E-15</v>
      </c>
      <c r="AR77">
        <f t="shared" si="72"/>
        <v>-1.4827881503161728E-15</v>
      </c>
      <c r="AS77">
        <f t="shared" si="73"/>
        <v>-9.3318182397560194E-5</v>
      </c>
      <c r="AT77">
        <f t="shared" si="74"/>
        <v>-6.0967879166408288E-5</v>
      </c>
      <c r="AU77">
        <f t="shared" si="75"/>
        <v>-1.5428606156545126E-4</v>
      </c>
      <c r="AW77">
        <v>74</v>
      </c>
      <c r="AX77">
        <f>IF(Z77&gt;0, (R77*SUMPRODUCT(K77:$K$98, X77:$X$98)-K77*$AZ$3)/Z77, 0)</f>
        <v>-1.8184969482554458E+17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3.3179222087522043E-4</v>
      </c>
      <c r="L78" s="2">
        <v>75</v>
      </c>
      <c r="M78" s="8">
        <v>0.88282474399999999</v>
      </c>
      <c r="Q78" s="5">
        <f t="shared" si="81"/>
        <v>25</v>
      </c>
      <c r="R78">
        <f t="shared" si="61"/>
        <v>50000</v>
      </c>
      <c r="S78">
        <f t="shared" si="62"/>
        <v>-1.5149560170061944E+18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-2.0926702634439178</v>
      </c>
      <c r="AC78">
        <f t="shared" si="79"/>
        <v>-1.8684555923606423</v>
      </c>
      <c r="AE78">
        <f t="shared" si="63"/>
        <v>0</v>
      </c>
      <c r="AF78">
        <f t="shared" si="64"/>
        <v>0</v>
      </c>
      <c r="AG78">
        <f t="shared" si="65"/>
        <v>-3.0833495682155542E-17</v>
      </c>
      <c r="AH78">
        <f t="shared" si="66"/>
        <v>-5.079637585792019E-13</v>
      </c>
      <c r="AI78">
        <f t="shared" si="88"/>
        <v>-5.079945920748841E-13</v>
      </c>
      <c r="AJ78">
        <f t="shared" si="67"/>
        <v>-0.22421467108327553</v>
      </c>
      <c r="AK78">
        <f t="shared" si="80"/>
        <v>-0.14648691844107425</v>
      </c>
      <c r="AL78">
        <f t="shared" si="89"/>
        <v>-0.37070158952485777</v>
      </c>
      <c r="AN78">
        <f t="shared" si="68"/>
        <v>0</v>
      </c>
      <c r="AO78">
        <f t="shared" si="69"/>
        <v>0</v>
      </c>
      <c r="AP78">
        <f t="shared" si="70"/>
        <v>-1.0230314009728907E-20</v>
      </c>
      <c r="AQ78">
        <f t="shared" si="71"/>
        <v>-1.6853842358311769E-16</v>
      </c>
      <c r="AR78">
        <f t="shared" si="72"/>
        <v>-1.6854865389712746E-16</v>
      </c>
      <c r="AS78">
        <f t="shared" si="73"/>
        <v>-7.4392683671527053E-5</v>
      </c>
      <c r="AT78">
        <f t="shared" si="74"/>
        <v>-4.8603219998731311E-5</v>
      </c>
      <c r="AU78">
        <f t="shared" si="75"/>
        <v>-1.2299590367042691E-4</v>
      </c>
      <c r="AW78">
        <v>75</v>
      </c>
      <c r="AX78">
        <f>IF(Z78&gt;0, (R78*SUMPRODUCT(K78:$K$98, X78:$X$98)-K78*$AZ$3)/Z78, 0)</f>
        <v>-1.5149560170061944E+18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2.9624305435287535E-4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-1.8684555923606423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-1.8684555923606423</v>
      </c>
      <c r="AK79">
        <f t="shared" si="80"/>
        <v>-0.13079189146524497</v>
      </c>
      <c r="AL79">
        <f t="shared" si="89"/>
        <v>-1.9992474838259491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-1.8268417874515903E-17</v>
      </c>
      <c r="AR79">
        <f t="shared" si="72"/>
        <v>-1.8268417874515903E-17</v>
      </c>
      <c r="AS79">
        <f t="shared" si="73"/>
        <v>-5.5351699160362765E-4</v>
      </c>
      <c r="AT79">
        <f t="shared" si="74"/>
        <v>-3.8746189412253939E-5</v>
      </c>
      <c r="AU79">
        <f t="shared" si="75"/>
        <v>-5.9226318101589996E-4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13585.460426981848</v>
      </c>
      <c r="AO81" s="6">
        <f t="shared" ref="AO81:AU81" si="90">SUM(AO3:AO79)</f>
        <v>-1358.5460426981849</v>
      </c>
      <c r="AP81" s="6">
        <f t="shared" si="90"/>
        <v>-1739.2844970937992</v>
      </c>
      <c r="AQ81" s="6">
        <f t="shared" si="90"/>
        <v>-5631.4026514302368</v>
      </c>
      <c r="AR81" s="6">
        <f t="shared" si="90"/>
        <v>4856.2272357596294</v>
      </c>
      <c r="AS81" s="6">
        <f t="shared" si="90"/>
        <v>-891.35623760948897</v>
      </c>
      <c r="AT81" s="6">
        <f t="shared" si="90"/>
        <v>413.05061213635793</v>
      </c>
      <c r="AU81" s="6">
        <f t="shared" si="90"/>
        <v>4377.9216102864984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27195.668852490977</v>
      </c>
      <c r="K3">
        <v>1</v>
      </c>
      <c r="L3" s="2">
        <v>0</v>
      </c>
      <c r="O3">
        <f>$C$3</f>
        <v>27195.668852490977</v>
      </c>
      <c r="P3" s="2">
        <f>O3*C5</f>
        <v>2719.566885249098</v>
      </c>
      <c r="Q3" s="5">
        <f>B8</f>
        <v>1522.432587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27195.668852490977</v>
      </c>
      <c r="AF3">
        <f t="shared" ref="AF3:AF34" si="3">-$Z3*P3</f>
        <v>-2719.566885249098</v>
      </c>
      <c r="AG3">
        <f t="shared" ref="AG3:AG34" si="4">-$Z3*Q3</f>
        <v>-1522.432587</v>
      </c>
      <c r="AH3">
        <f t="shared" ref="AH3:AH34" si="5">-X3*R3</f>
        <v>0</v>
      </c>
      <c r="AI3">
        <f t="shared" ref="AI3:AI23" si="6">SUM(AE3:AH3)</f>
        <v>22953.669380241878</v>
      </c>
      <c r="AJ3">
        <f t="shared" ref="AJ3:AJ34" si="7">AB3-AC3</f>
        <v>0</v>
      </c>
      <c r="AL3">
        <f t="shared" ref="AL3:AL23" si="8">SUM(AI3:AK3)</f>
        <v>22953.669380241878</v>
      </c>
      <c r="AN3">
        <f t="shared" ref="AN3:AN34" si="9">AE3*$K3</f>
        <v>27195.668852490977</v>
      </c>
      <c r="AO3">
        <f t="shared" ref="AO3:AO34" si="10">AF3*$K3</f>
        <v>-2719.566885249098</v>
      </c>
      <c r="AP3">
        <f t="shared" ref="AP3:AP34" si="11">AG3*$K3</f>
        <v>-1522.432587</v>
      </c>
      <c r="AQ3">
        <f t="shared" ref="AQ3:AQ34" si="12">AH3*$K3</f>
        <v>0</v>
      </c>
      <c r="AR3">
        <f t="shared" ref="AR3:AR34" si="13">AI3*$K3</f>
        <v>22953.669380241878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22953.669380241878</v>
      </c>
      <c r="AW3">
        <v>0</v>
      </c>
      <c r="AX3">
        <f>IF(Z3&gt;0, (R3*SUMPRODUCT(K3:$K$98, X3:$X$98)-K3*$AZ$3)/Z3, 0)</f>
        <v>0</v>
      </c>
      <c r="AZ3">
        <f>C6*ABS(SUMPRODUCT(X4:X69, K4:K69))/1</f>
        <v>12997.136435809447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7">G4+$C$9</f>
        <v>5.1800000000000006E-2</v>
      </c>
      <c r="I4" s="1">
        <f t="shared" ref="I4:I23" si="18">1+H4</f>
        <v>1.0518000000000001</v>
      </c>
      <c r="J4">
        <f t="shared" ref="J4:J23" si="19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654.36284693416849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640.09475886568725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-640.09475886568725</v>
      </c>
      <c r="AK4">
        <f t="shared" ref="AK4:AK35" si="27">G4*SUM(AB4:AB4, AE4:AF4)</f>
        <v>0</v>
      </c>
      <c r="AL4">
        <f t="shared" si="8"/>
        <v>-1230.3223088656873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-561.15948849591166</v>
      </c>
      <c r="AR4">
        <f t="shared" si="13"/>
        <v>-561.15948849591166</v>
      </c>
      <c r="AS4">
        <f t="shared" si="14"/>
        <v>-608.57079184796271</v>
      </c>
      <c r="AT4">
        <f t="shared" si="15"/>
        <v>0</v>
      </c>
      <c r="AU4">
        <f t="shared" si="16"/>
        <v>-1169.7302803438745</v>
      </c>
      <c r="AW4">
        <v>1</v>
      </c>
      <c r="AX4">
        <f>IF(Z4&gt;0, (R4*SUMPRODUCT(K4:$K$98, X4:$X$98)-K4*$AZ$3)/Z4, 0)</f>
        <v>654.36284693416849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7"/>
        <v>5.4100000000000002E-2</v>
      </c>
      <c r="I5" s="1">
        <f t="shared" si="18"/>
        <v>1.0541</v>
      </c>
      <c r="J5">
        <f t="shared" si="19"/>
        <v>0.94867659614837296</v>
      </c>
      <c r="K5">
        <f t="shared" ref="K5:K23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</v>
      </c>
      <c r="S5">
        <f t="shared" si="1"/>
        <v>746.68015623425367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640.09475886568725</v>
      </c>
      <c r="AC5">
        <f>S5*Z5</f>
        <v>713.14071076693835</v>
      </c>
      <c r="AE5">
        <f t="shared" si="2"/>
        <v>0</v>
      </c>
      <c r="AF5">
        <f t="shared" si="3"/>
        <v>0</v>
      </c>
      <c r="AG5">
        <f t="shared" si="4"/>
        <v>-23.87704778320126</v>
      </c>
      <c r="AH5">
        <f t="shared" si="5"/>
        <v>-666.57915909748237</v>
      </c>
      <c r="AI5">
        <f t="shared" si="6"/>
        <v>-690.45620688068368</v>
      </c>
      <c r="AJ5">
        <f t="shared" si="7"/>
        <v>-73.045951901251101</v>
      </c>
      <c r="AK5">
        <f t="shared" si="27"/>
        <v>2.6243885113493182</v>
      </c>
      <c r="AL5">
        <f t="shared" si="8"/>
        <v>-760.87777027058542</v>
      </c>
      <c r="AN5">
        <f t="shared" si="9"/>
        <v>0</v>
      </c>
      <c r="AO5">
        <f t="shared" si="10"/>
        <v>0</v>
      </c>
      <c r="AP5">
        <f t="shared" si="11"/>
        <v>-21.536030059934802</v>
      </c>
      <c r="AQ5">
        <f t="shared" si="12"/>
        <v>-601.22461277433388</v>
      </c>
      <c r="AR5">
        <f t="shared" si="13"/>
        <v>-622.76064283426865</v>
      </c>
      <c r="AS5">
        <f t="shared" si="14"/>
        <v>-65.884184267062807</v>
      </c>
      <c r="AT5">
        <f t="shared" si="15"/>
        <v>2.3670811560351463</v>
      </c>
      <c r="AU5">
        <f t="shared" si="16"/>
        <v>-686.27774594529626</v>
      </c>
      <c r="AW5">
        <v>2</v>
      </c>
      <c r="AX5">
        <f>IF(Z5&gt;0, (R5*SUMPRODUCT(K5:$K$98, X5:$X$98)-K5*$AZ$3)/Z5, 0)</f>
        <v>746.68015623425367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7"/>
        <v>5.7100000000000005E-2</v>
      </c>
      <c r="I6" s="1">
        <f t="shared" si="18"/>
        <v>1.0570999999999999</v>
      </c>
      <c r="J6">
        <f t="shared" si="19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</v>
      </c>
      <c r="S6">
        <f t="shared" si="1"/>
        <v>800.61752920341792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713.14071076693835</v>
      </c>
      <c r="AC6">
        <f t="shared" ref="AC6:AC69" si="30">S6*Z6</f>
        <v>745.13334244138787</v>
      </c>
      <c r="AE6">
        <f t="shared" si="2"/>
        <v>0</v>
      </c>
      <c r="AF6">
        <f t="shared" si="3"/>
        <v>0</v>
      </c>
      <c r="AG6">
        <f t="shared" si="4"/>
        <v>-23.267456533919681</v>
      </c>
      <c r="AH6">
        <f t="shared" si="5"/>
        <v>-741.64154289913358</v>
      </c>
      <c r="AI6">
        <f t="shared" si="6"/>
        <v>-764.90899943305328</v>
      </c>
      <c r="AJ6">
        <f t="shared" si="7"/>
        <v>-31.992631674449513</v>
      </c>
      <c r="AK6">
        <f t="shared" si="27"/>
        <v>5.0632990464452625</v>
      </c>
      <c r="AL6">
        <f t="shared" si="8"/>
        <v>-791.83833206105749</v>
      </c>
      <c r="AN6">
        <f t="shared" si="9"/>
        <v>0</v>
      </c>
      <c r="AO6">
        <f t="shared" si="10"/>
        <v>0</v>
      </c>
      <c r="AP6">
        <f t="shared" si="11"/>
        <v>-19.852621317835403</v>
      </c>
      <c r="AQ6">
        <f t="shared" si="12"/>
        <v>-632.79493756816419</v>
      </c>
      <c r="AR6">
        <f t="shared" si="13"/>
        <v>-652.64755888599962</v>
      </c>
      <c r="AS6">
        <f t="shared" si="14"/>
        <v>-27.297251019591179</v>
      </c>
      <c r="AT6">
        <f t="shared" si="15"/>
        <v>4.3201868000267032</v>
      </c>
      <c r="AU6">
        <f t="shared" si="16"/>
        <v>-675.62462310556407</v>
      </c>
      <c r="AW6">
        <v>3</v>
      </c>
      <c r="AX6">
        <f>IF(Z6&gt;0, (R6*SUMPRODUCT(K6:$K$98, X6:$X$98)-K6*$AZ$3)/Z6, 0)</f>
        <v>800.61752920341792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7"/>
        <v>6.3799999999999996E-2</v>
      </c>
      <c r="I7" s="1">
        <f t="shared" si="18"/>
        <v>1.0638000000000001</v>
      </c>
      <c r="J7">
        <f t="shared" si="19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50000</v>
      </c>
      <c r="S7">
        <f t="shared" si="1"/>
        <v>858.99006226907477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745.13334244138787</v>
      </c>
      <c r="AC7">
        <f t="shared" si="30"/>
        <v>777.42365745438474</v>
      </c>
      <c r="AE7">
        <f t="shared" si="2"/>
        <v>0</v>
      </c>
      <c r="AF7">
        <f t="shared" si="3"/>
        <v>0</v>
      </c>
      <c r="AG7">
        <f t="shared" si="4"/>
        <v>-22.626095795589666</v>
      </c>
      <c r="AH7">
        <f t="shared" si="5"/>
        <v>-817.37234598163491</v>
      </c>
      <c r="AI7">
        <f t="shared" si="6"/>
        <v>-839.99844177722457</v>
      </c>
      <c r="AJ7">
        <f t="shared" si="7"/>
        <v>-32.290315012996871</v>
      </c>
      <c r="AK7">
        <f t="shared" si="27"/>
        <v>10.282840125691152</v>
      </c>
      <c r="AL7">
        <f t="shared" si="8"/>
        <v>-862.00591666453033</v>
      </c>
      <c r="AN7">
        <f t="shared" si="9"/>
        <v>0</v>
      </c>
      <c r="AO7">
        <f t="shared" si="10"/>
        <v>0</v>
      </c>
      <c r="AP7">
        <f t="shared" si="11"/>
        <v>-18.147574289118449</v>
      </c>
      <c r="AQ7">
        <f t="shared" si="12"/>
        <v>-655.58483905403136</v>
      </c>
      <c r="AR7">
        <f t="shared" si="13"/>
        <v>-673.7324133431498</v>
      </c>
      <c r="AS7">
        <f t="shared" si="14"/>
        <v>-25.898895497102078</v>
      </c>
      <c r="AT7">
        <f t="shared" si="15"/>
        <v>8.2474946968306604</v>
      </c>
      <c r="AU7">
        <f t="shared" si="16"/>
        <v>-691.3838141434212</v>
      </c>
      <c r="AW7">
        <v>4</v>
      </c>
      <c r="AX7">
        <f>IF(Z7&gt;0, (R7*SUMPRODUCT(K7:$K$98, X7:$X$98)-K7*$AZ$3)/Z7, 0)</f>
        <v>858.99006226907477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7"/>
        <v>7.1599999999999997E-2</v>
      </c>
      <c r="I8" s="1">
        <f t="shared" si="18"/>
        <v>1.0716000000000001</v>
      </c>
      <c r="J8">
        <f t="shared" si="19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</v>
      </c>
      <c r="S8">
        <f t="shared" si="1"/>
        <v>932.00654120500076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777.42365745438474</v>
      </c>
      <c r="AC8">
        <f t="shared" si="30"/>
        <v>818.36421570288621</v>
      </c>
      <c r="AE8">
        <f t="shared" si="2"/>
        <v>0</v>
      </c>
      <c r="AF8">
        <f t="shared" si="3"/>
        <v>0</v>
      </c>
      <c r="AG8">
        <f t="shared" si="4"/>
        <v>-21.951675753391569</v>
      </c>
      <c r="AH8">
        <f t="shared" si="5"/>
        <v>-896.31816848440053</v>
      </c>
      <c r="AI8">
        <f t="shared" si="6"/>
        <v>-918.26984423779209</v>
      </c>
      <c r="AJ8">
        <f t="shared" si="7"/>
        <v>-40.940558248501475</v>
      </c>
      <c r="AK8">
        <f t="shared" si="27"/>
        <v>16.792351001014712</v>
      </c>
      <c r="AL8">
        <f t="shared" si="8"/>
        <v>-942.41805148527885</v>
      </c>
      <c r="AN8">
        <f t="shared" si="9"/>
        <v>0</v>
      </c>
      <c r="AO8">
        <f t="shared" si="10"/>
        <v>0</v>
      </c>
      <c r="AP8">
        <f t="shared" si="11"/>
        <v>-16.430241069580109</v>
      </c>
      <c r="AQ8">
        <f t="shared" si="12"/>
        <v>-670.87013076748451</v>
      </c>
      <c r="AR8">
        <f t="shared" si="13"/>
        <v>-687.30037183706463</v>
      </c>
      <c r="AS8">
        <f t="shared" si="14"/>
        <v>-30.642910778332631</v>
      </c>
      <c r="AT8">
        <f t="shared" si="15"/>
        <v>12.568624745154102</v>
      </c>
      <c r="AU8">
        <f t="shared" si="16"/>
        <v>-705.37465787024314</v>
      </c>
      <c r="AW8">
        <v>5</v>
      </c>
      <c r="AX8">
        <f>IF(Z8&gt;0, (R8*SUMPRODUCT(K8:$K$98, X8:$X$98)-K8*$AZ$3)/Z8, 0)</f>
        <v>932.00654120500076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7"/>
        <v>7.2300000000000003E-2</v>
      </c>
      <c r="I9" s="1">
        <f t="shared" si="18"/>
        <v>1.0723</v>
      </c>
      <c r="J9">
        <f t="shared" si="19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</v>
      </c>
      <c r="S9">
        <f t="shared" si="1"/>
        <v>945.69687163478989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818.36421570288621</v>
      </c>
      <c r="AC9">
        <f t="shared" si="30"/>
        <v>803.4066123457178</v>
      </c>
      <c r="AE9">
        <f t="shared" si="2"/>
        <v>0</v>
      </c>
      <c r="AF9">
        <f t="shared" si="3"/>
        <v>0</v>
      </c>
      <c r="AG9">
        <f t="shared" si="4"/>
        <v>-21.238481284095283</v>
      </c>
      <c r="AH9">
        <f t="shared" si="5"/>
        <v>-987.35542352474044</v>
      </c>
      <c r="AI9">
        <f t="shared" si="6"/>
        <v>-1008.5939048088358</v>
      </c>
      <c r="AJ9">
        <f t="shared" si="7"/>
        <v>14.957603357168409</v>
      </c>
      <c r="AK9">
        <f t="shared" si="27"/>
        <v>18.249522010174363</v>
      </c>
      <c r="AL9">
        <f t="shared" si="8"/>
        <v>-975.38677944149299</v>
      </c>
      <c r="AN9">
        <f t="shared" si="9"/>
        <v>0</v>
      </c>
      <c r="AO9">
        <f t="shared" si="10"/>
        <v>0</v>
      </c>
      <c r="AP9">
        <f t="shared" si="11"/>
        <v>-14.82461449272536</v>
      </c>
      <c r="AQ9">
        <f t="shared" si="12"/>
        <v>-689.18127079157432</v>
      </c>
      <c r="AR9">
        <f t="shared" si="13"/>
        <v>-704.00588528429967</v>
      </c>
      <c r="AS9">
        <f t="shared" si="14"/>
        <v>10.440515992599234</v>
      </c>
      <c r="AT9">
        <f t="shared" si="15"/>
        <v>12.738299168309194</v>
      </c>
      <c r="AU9">
        <f t="shared" si="16"/>
        <v>-680.8270701233912</v>
      </c>
      <c r="AW9">
        <v>6</v>
      </c>
      <c r="AX9">
        <f>IF(Z9&gt;0, (R9*SUMPRODUCT(K9:$K$98, X9:$X$98)-K9*$AZ$3)/Z9, 0)</f>
        <v>945.69687163478989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7"/>
        <v>5.4300000000000001E-2</v>
      </c>
      <c r="I10" s="1">
        <f t="shared" si="18"/>
        <v>1.0543</v>
      </c>
      <c r="J10">
        <f t="shared" si="19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</v>
      </c>
      <c r="S10">
        <f t="shared" si="1"/>
        <v>709.53305164009578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803.4066123457178</v>
      </c>
      <c r="AC10">
        <f t="shared" si="30"/>
        <v>581.4688232423232</v>
      </c>
      <c r="AE10">
        <f t="shared" si="2"/>
        <v>0</v>
      </c>
      <c r="AF10">
        <f t="shared" si="3"/>
        <v>0</v>
      </c>
      <c r="AG10">
        <f t="shared" si="4"/>
        <v>-20.487728580728188</v>
      </c>
      <c r="AH10">
        <f t="shared" si="5"/>
        <v>-1076.7357810522922</v>
      </c>
      <c r="AI10">
        <f t="shared" si="6"/>
        <v>-1097.2235096330203</v>
      </c>
      <c r="AJ10">
        <f t="shared" si="7"/>
        <v>221.93778910339461</v>
      </c>
      <c r="AK10">
        <f t="shared" si="27"/>
        <v>3.4546484330865868</v>
      </c>
      <c r="AL10">
        <f t="shared" si="8"/>
        <v>-871.83107209653906</v>
      </c>
      <c r="AN10">
        <f t="shared" si="9"/>
        <v>0</v>
      </c>
      <c r="AO10">
        <f t="shared" si="10"/>
        <v>0</v>
      </c>
      <c r="AP10">
        <f t="shared" si="11"/>
        <v>-13.564055432425649</v>
      </c>
      <c r="AQ10">
        <f t="shared" si="12"/>
        <v>-712.86105547139778</v>
      </c>
      <c r="AR10">
        <f t="shared" si="13"/>
        <v>-726.42511090382334</v>
      </c>
      <c r="AS10">
        <f t="shared" si="14"/>
        <v>146.93558937422435</v>
      </c>
      <c r="AT10">
        <f t="shared" si="15"/>
        <v>2.2871760850056799</v>
      </c>
      <c r="AU10">
        <f t="shared" si="16"/>
        <v>-577.20234544459322</v>
      </c>
      <c r="AW10">
        <v>7</v>
      </c>
      <c r="AX10">
        <f>IF(Z10&gt;0, (R10*SUMPRODUCT(K10:$K$98, X10:$X$98)-K10*$AZ$3)/Z10, 0)</f>
        <v>709.53305164009578</v>
      </c>
    </row>
    <row r="11" spans="1:52" x14ac:dyDescent="0.25">
      <c r="A11" t="s">
        <v>33</v>
      </c>
      <c r="C11" s="25">
        <f>AU71</f>
        <v>9587.1241423541524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7"/>
        <v>5.16E-2</v>
      </c>
      <c r="I11" s="1">
        <f t="shared" si="18"/>
        <v>1.0516000000000001</v>
      </c>
      <c r="J11">
        <f t="shared" si="19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</v>
      </c>
      <c r="S11">
        <f t="shared" si="1"/>
        <v>368.97901588120669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581.4688232423232</v>
      </c>
      <c r="AC11">
        <f t="shared" si="30"/>
        <v>290.83140830797947</v>
      </c>
      <c r="AE11">
        <f t="shared" si="2"/>
        <v>0</v>
      </c>
      <c r="AF11">
        <f t="shared" si="3"/>
        <v>0</v>
      </c>
      <c r="AG11">
        <f t="shared" si="4"/>
        <v>-19.705145536081993</v>
      </c>
      <c r="AH11">
        <f t="shared" si="5"/>
        <v>-1155.4115176778259</v>
      </c>
      <c r="AI11">
        <f t="shared" si="6"/>
        <v>-1175.1166632139079</v>
      </c>
      <c r="AJ11">
        <f t="shared" si="7"/>
        <v>290.63741493434372</v>
      </c>
      <c r="AK11">
        <f t="shared" si="27"/>
        <v>0.93035011718771721</v>
      </c>
      <c r="AL11">
        <f t="shared" si="8"/>
        <v>-883.54889816237653</v>
      </c>
      <c r="AN11">
        <f t="shared" si="9"/>
        <v>0</v>
      </c>
      <c r="AO11">
        <f t="shared" si="10"/>
        <v>0</v>
      </c>
      <c r="AP11">
        <f t="shared" si="11"/>
        <v>-12.40580108174721</v>
      </c>
      <c r="AQ11">
        <f t="shared" si="12"/>
        <v>-727.41434107270106</v>
      </c>
      <c r="AR11">
        <f t="shared" si="13"/>
        <v>-739.82014215444826</v>
      </c>
      <c r="AS11">
        <f t="shared" si="14"/>
        <v>182.97707824519827</v>
      </c>
      <c r="AT11">
        <f t="shared" si="15"/>
        <v>0.58572206275142735</v>
      </c>
      <c r="AU11">
        <f t="shared" si="16"/>
        <v>-556.25734184649855</v>
      </c>
      <c r="AW11">
        <v>8</v>
      </c>
      <c r="AX11">
        <f>IF(Z11&gt;0, (R11*SUMPRODUCT(K11:$K$98, X11:$X$98)-K11*$AZ$3)/Z11, 0)</f>
        <v>368.97901588120669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7"/>
        <v>7.1000000000000008E-2</v>
      </c>
      <c r="I12" s="1">
        <f t="shared" si="18"/>
        <v>1.071</v>
      </c>
      <c r="J12">
        <f t="shared" si="19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</v>
      </c>
      <c r="S12">
        <f t="shared" si="1"/>
        <v>140.10801786850752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290.83140830797947</v>
      </c>
      <c r="AC12">
        <f t="shared" si="30"/>
        <v>105.86957626709862</v>
      </c>
      <c r="AE12">
        <f t="shared" si="2"/>
        <v>0</v>
      </c>
      <c r="AF12">
        <f t="shared" si="3"/>
        <v>0</v>
      </c>
      <c r="AG12">
        <f t="shared" si="4"/>
        <v>-18.890706234681385</v>
      </c>
      <c r="AH12">
        <f t="shared" si="5"/>
        <v>-1234.7756920795825</v>
      </c>
      <c r="AI12">
        <f t="shared" si="6"/>
        <v>-1253.6663983142639</v>
      </c>
      <c r="AJ12">
        <f t="shared" si="7"/>
        <v>184.96183204088084</v>
      </c>
      <c r="AK12">
        <f t="shared" si="27"/>
        <v>6.107459574467569</v>
      </c>
      <c r="AL12">
        <f t="shared" si="8"/>
        <v>-1062.5971066989155</v>
      </c>
      <c r="AN12">
        <f t="shared" si="9"/>
        <v>0</v>
      </c>
      <c r="AO12">
        <f t="shared" si="10"/>
        <v>0</v>
      </c>
      <c r="AP12">
        <f t="shared" si="11"/>
        <v>-11.104624820813626</v>
      </c>
      <c r="AQ12">
        <f t="shared" si="12"/>
        <v>-725.84479521633511</v>
      </c>
      <c r="AR12">
        <f t="shared" si="13"/>
        <v>-736.9494200371488</v>
      </c>
      <c r="AS12">
        <f t="shared" si="14"/>
        <v>108.72710238929659</v>
      </c>
      <c r="AT12">
        <f t="shared" si="15"/>
        <v>3.5901806073420355</v>
      </c>
      <c r="AU12">
        <f t="shared" si="16"/>
        <v>-624.63213704051009</v>
      </c>
      <c r="AW12">
        <v>9</v>
      </c>
      <c r="AX12">
        <f>IF(Z12&gt;0, (R12*SUMPRODUCT(K12:$K$98, X12:$X$98)-K12*$AZ$3)/Z12, 0)</f>
        <v>140.10801786850752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</v>
      </c>
      <c r="S13">
        <f t="shared" si="1"/>
        <v>275.13647437529198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105.86957626709862</v>
      </c>
      <c r="AC13">
        <f t="shared" si="30"/>
        <v>198.61508643077198</v>
      </c>
      <c r="AE13">
        <f t="shared" si="2"/>
        <v>0</v>
      </c>
      <c r="AF13">
        <f t="shared" si="3"/>
        <v>0</v>
      </c>
      <c r="AG13">
        <f t="shared" si="4"/>
        <v>-18.04696077480596</v>
      </c>
      <c r="AH13">
        <f t="shared" si="5"/>
        <v>-1309.6767950572232</v>
      </c>
      <c r="AI13">
        <f t="shared" si="6"/>
        <v>-1327.7237558320292</v>
      </c>
      <c r="AJ13">
        <f t="shared" si="7"/>
        <v>-92.745510163673359</v>
      </c>
      <c r="AK13">
        <f t="shared" si="27"/>
        <v>7.4108703386969044</v>
      </c>
      <c r="AL13">
        <f t="shared" si="8"/>
        <v>-1413.0583956570056</v>
      </c>
      <c r="AN13">
        <f t="shared" si="9"/>
        <v>0</v>
      </c>
      <c r="AO13">
        <f t="shared" si="10"/>
        <v>0</v>
      </c>
      <c r="AP13">
        <f t="shared" si="11"/>
        <v>-9.4720012652985801</v>
      </c>
      <c r="AQ13">
        <f t="shared" si="12"/>
        <v>-687.38777762692769</v>
      </c>
      <c r="AR13">
        <f t="shared" si="13"/>
        <v>-696.85977889222625</v>
      </c>
      <c r="AS13">
        <f t="shared" si="14"/>
        <v>-48.677758021586975</v>
      </c>
      <c r="AT13">
        <f t="shared" si="15"/>
        <v>3.8896174320440684</v>
      </c>
      <c r="AU13">
        <f t="shared" si="16"/>
        <v>-741.64791948176924</v>
      </c>
      <c r="AW13">
        <v>10</v>
      </c>
      <c r="AX13">
        <f>IF(Z13&gt;0, (R13*SUMPRODUCT(K13:$K$98, X13:$X$98)-K13*$AZ$3)/Z13, 0)</f>
        <v>275.13647437529198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</v>
      </c>
      <c r="S14">
        <f t="shared" si="1"/>
        <v>352.44036357987557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198.61508643077198</v>
      </c>
      <c r="AC14">
        <f t="shared" si="30"/>
        <v>242.11151003599298</v>
      </c>
      <c r="AE14">
        <f t="shared" si="2"/>
        <v>0</v>
      </c>
      <c r="AF14">
        <f t="shared" si="3"/>
        <v>0</v>
      </c>
      <c r="AG14">
        <f t="shared" si="4"/>
        <v>-17.173934589725409</v>
      </c>
      <c r="AH14">
        <f t="shared" si="5"/>
        <v>-1385.1131546649801</v>
      </c>
      <c r="AI14">
        <f t="shared" si="6"/>
        <v>-1402.2870892547055</v>
      </c>
      <c r="AJ14">
        <f t="shared" si="7"/>
        <v>-43.496423605220997</v>
      </c>
      <c r="AK14">
        <f t="shared" si="27"/>
        <v>13.90305605015404</v>
      </c>
      <c r="AL14">
        <f t="shared" si="8"/>
        <v>-1431.8804568097726</v>
      </c>
      <c r="AN14">
        <f t="shared" si="9"/>
        <v>0</v>
      </c>
      <c r="AO14">
        <f t="shared" si="10"/>
        <v>0</v>
      </c>
      <c r="AP14">
        <f t="shared" si="11"/>
        <v>-8.048027557594148</v>
      </c>
      <c r="AQ14">
        <f t="shared" si="12"/>
        <v>-649.08997882168831</v>
      </c>
      <c r="AR14">
        <f t="shared" si="13"/>
        <v>-657.1380063792825</v>
      </c>
      <c r="AS14">
        <f t="shared" si="14"/>
        <v>-20.383239146668036</v>
      </c>
      <c r="AT14">
        <f t="shared" si="15"/>
        <v>6.5152325835313896</v>
      </c>
      <c r="AU14">
        <f t="shared" si="16"/>
        <v>-671.00601294241915</v>
      </c>
      <c r="AW14">
        <v>11</v>
      </c>
      <c r="AX14">
        <f>IF(Z14&gt;0, (R14*SUMPRODUCT(K14:$K$98, X14:$X$98)-K14*$AZ$3)/Z14, 0)</f>
        <v>352.44036357987557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</v>
      </c>
      <c r="S15">
        <f t="shared" si="1"/>
        <v>377.38527398984627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242.11151003599298</v>
      </c>
      <c r="AC15">
        <f t="shared" si="30"/>
        <v>245.59671088587311</v>
      </c>
      <c r="AE15">
        <f t="shared" si="2"/>
        <v>0</v>
      </c>
      <c r="AF15">
        <f t="shared" si="3"/>
        <v>0</v>
      </c>
      <c r="AG15">
        <f t="shared" si="4"/>
        <v>-16.269627341929681</v>
      </c>
      <c r="AH15">
        <f t="shared" si="5"/>
        <v>-1465.1358037969489</v>
      </c>
      <c r="AI15">
        <f t="shared" si="6"/>
        <v>-1481.4054311388786</v>
      </c>
      <c r="AJ15">
        <f t="shared" si="7"/>
        <v>-3.4852008498801297</v>
      </c>
      <c r="AK15">
        <f t="shared" si="27"/>
        <v>16.94780570251951</v>
      </c>
      <c r="AL15">
        <f t="shared" si="8"/>
        <v>-1467.9428262862393</v>
      </c>
      <c r="AN15">
        <f t="shared" si="9"/>
        <v>0</v>
      </c>
      <c r="AO15">
        <f t="shared" si="10"/>
        <v>0</v>
      </c>
      <c r="AP15">
        <f t="shared" si="11"/>
        <v>-6.8073680680134014</v>
      </c>
      <c r="AQ15">
        <f t="shared" si="12"/>
        <v>-613.0268675771373</v>
      </c>
      <c r="AR15">
        <f t="shared" si="13"/>
        <v>-619.83423564515067</v>
      </c>
      <c r="AS15">
        <f t="shared" si="14"/>
        <v>-1.4582414506166079</v>
      </c>
      <c r="AT15">
        <f t="shared" si="15"/>
        <v>7.0911243962483494</v>
      </c>
      <c r="AU15">
        <f t="shared" si="16"/>
        <v>-614.20135269951902</v>
      </c>
      <c r="AW15">
        <v>12</v>
      </c>
      <c r="AX15">
        <f>IF(Z15&gt;0, (R15*SUMPRODUCT(K15:$K$98, X15:$X$98)-K15*$AZ$3)/Z15, 0)</f>
        <v>377.38527398984627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</v>
      </c>
      <c r="S16">
        <f t="shared" si="1"/>
        <v>350.79452823121483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245.59671088587311</v>
      </c>
      <c r="AC16">
        <f t="shared" si="30"/>
        <v>215.22625372977473</v>
      </c>
      <c r="AE16">
        <f t="shared" si="2"/>
        <v>0</v>
      </c>
      <c r="AF16">
        <f t="shared" si="3"/>
        <v>0</v>
      </c>
      <c r="AG16">
        <f t="shared" si="4"/>
        <v>-15.338484241401517</v>
      </c>
      <c r="AH16">
        <f t="shared" si="5"/>
        <v>-1536.8936542177348</v>
      </c>
      <c r="AI16">
        <f t="shared" si="6"/>
        <v>-1552.2321384591364</v>
      </c>
      <c r="AJ16">
        <f t="shared" si="7"/>
        <v>30.370457156098382</v>
      </c>
      <c r="AK16">
        <f t="shared" si="27"/>
        <v>17.19176976201112</v>
      </c>
      <c r="AL16">
        <f t="shared" si="8"/>
        <v>-1504.669911541027</v>
      </c>
      <c r="AN16">
        <f t="shared" si="9"/>
        <v>0</v>
      </c>
      <c r="AO16">
        <f t="shared" si="10"/>
        <v>0</v>
      </c>
      <c r="AP16">
        <f t="shared" si="11"/>
        <v>-5.730150774322003</v>
      </c>
      <c r="AQ16">
        <f t="shared" si="12"/>
        <v>-574.15271445111455</v>
      </c>
      <c r="AR16">
        <f t="shared" si="13"/>
        <v>-579.8828652254366</v>
      </c>
      <c r="AS16">
        <f t="shared" si="14"/>
        <v>11.345795050582458</v>
      </c>
      <c r="AT16">
        <f t="shared" si="15"/>
        <v>6.4225011587424214</v>
      </c>
      <c r="AU16">
        <f t="shared" si="16"/>
        <v>-562.11456901611177</v>
      </c>
      <c r="AW16">
        <v>13</v>
      </c>
      <c r="AX16">
        <f>IF(Z16&gt;0, (R16*SUMPRODUCT(K16:$K$98, X16:$X$98)-K16*$AZ$3)/Z16, 0)</f>
        <v>350.79452823121483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</v>
      </c>
      <c r="S17">
        <f t="shared" si="1"/>
        <v>280.31011425283913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215.22625372977473</v>
      </c>
      <c r="AC17">
        <f t="shared" si="30"/>
        <v>161.302477154587</v>
      </c>
      <c r="AE17">
        <f t="shared" si="2"/>
        <v>0</v>
      </c>
      <c r="AF17">
        <f t="shared" si="3"/>
        <v>0</v>
      </c>
      <c r="AG17">
        <f t="shared" si="4"/>
        <v>-14.386073580018282</v>
      </c>
      <c r="AH17">
        <f t="shared" si="5"/>
        <v>-1598.0516379384405</v>
      </c>
      <c r="AI17">
        <f t="shared" si="6"/>
        <v>-1612.4377115184589</v>
      </c>
      <c r="AJ17">
        <f t="shared" si="7"/>
        <v>53.92377657518773</v>
      </c>
      <c r="AK17">
        <f t="shared" si="27"/>
        <v>15.065837761084232</v>
      </c>
      <c r="AL17">
        <f t="shared" si="8"/>
        <v>-1543.448097182187</v>
      </c>
      <c r="AN17">
        <f t="shared" si="9"/>
        <v>0</v>
      </c>
      <c r="AO17">
        <f t="shared" si="10"/>
        <v>0</v>
      </c>
      <c r="AP17">
        <f t="shared" si="11"/>
        <v>-4.7985260802768925</v>
      </c>
      <c r="AQ17">
        <f t="shared" si="12"/>
        <v>-533.03581547975568</v>
      </c>
      <c r="AR17">
        <f t="shared" si="13"/>
        <v>-537.8343415600325</v>
      </c>
      <c r="AS17">
        <f t="shared" si="14"/>
        <v>17.986467732409142</v>
      </c>
      <c r="AT17">
        <f t="shared" si="15"/>
        <v>5.025263843930043</v>
      </c>
      <c r="AU17">
        <f t="shared" si="16"/>
        <v>-514.82260998369338</v>
      </c>
      <c r="AW17">
        <v>14</v>
      </c>
      <c r="AX17">
        <f>IF(Z17&gt;0, (R17*SUMPRODUCT(K17:$K$98, X17:$X$98)-K17*$AZ$3)/Z17, 0)</f>
        <v>280.31011425283913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</v>
      </c>
      <c r="S18">
        <f t="shared" si="1"/>
        <v>172.8727839226903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161.302477154587</v>
      </c>
      <c r="AC18">
        <f t="shared" si="30"/>
        <v>92.756784778337078</v>
      </c>
      <c r="AE18">
        <f t="shared" si="2"/>
        <v>0</v>
      </c>
      <c r="AF18">
        <f t="shared" si="3"/>
        <v>0</v>
      </c>
      <c r="AG18">
        <f t="shared" si="4"/>
        <v>-13.414023693257935</v>
      </c>
      <c r="AH18">
        <f t="shared" si="5"/>
        <v>-1656.3783019203318</v>
      </c>
      <c r="AI18">
        <f t="shared" si="6"/>
        <v>-1669.7923256135896</v>
      </c>
      <c r="AJ18">
        <f t="shared" si="7"/>
        <v>68.545692376249917</v>
      </c>
      <c r="AK18">
        <f t="shared" si="27"/>
        <v>11.291173400821091</v>
      </c>
      <c r="AL18">
        <f t="shared" si="8"/>
        <v>-1589.9554598365187</v>
      </c>
      <c r="AN18">
        <f t="shared" si="9"/>
        <v>0</v>
      </c>
      <c r="AO18">
        <f t="shared" si="10"/>
        <v>0</v>
      </c>
      <c r="AP18">
        <f t="shared" si="11"/>
        <v>-3.9949065879286541</v>
      </c>
      <c r="AQ18">
        <f t="shared" si="12"/>
        <v>-493.29543034648435</v>
      </c>
      <c r="AR18">
        <f t="shared" si="13"/>
        <v>-497.29033693441301</v>
      </c>
      <c r="AS18">
        <f t="shared" si="14"/>
        <v>20.413981987048682</v>
      </c>
      <c r="AT18">
        <f t="shared" si="15"/>
        <v>3.3626884845191101</v>
      </c>
      <c r="AU18">
        <f t="shared" si="16"/>
        <v>-473.51366646284526</v>
      </c>
      <c r="AW18">
        <v>15</v>
      </c>
      <c r="AX18">
        <f>IF(Z18&gt;0, (R18*SUMPRODUCT(K18:$K$98, X18:$X$98)-K18*$AZ$3)/Z18, 0)</f>
        <v>172.8727839226903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</v>
      </c>
      <c r="S19">
        <f t="shared" si="1"/>
        <v>28.540982392777135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92.756784778337078</v>
      </c>
      <c r="AC19">
        <f t="shared" si="30"/>
        <v>14.184678631411316</v>
      </c>
      <c r="AE19">
        <f t="shared" si="2"/>
        <v>0</v>
      </c>
      <c r="AF19">
        <f t="shared" si="3"/>
        <v>0</v>
      </c>
      <c r="AG19">
        <f t="shared" si="4"/>
        <v>-12.424833907435008</v>
      </c>
      <c r="AH19">
        <f t="shared" si="5"/>
        <v>-1710.0990977806907</v>
      </c>
      <c r="AI19">
        <f t="shared" si="6"/>
        <v>-1722.5239316881257</v>
      </c>
      <c r="AJ19">
        <f t="shared" si="7"/>
        <v>78.572106146925762</v>
      </c>
      <c r="AK19">
        <f t="shared" si="27"/>
        <v>6.4929749344835956</v>
      </c>
      <c r="AL19">
        <f t="shared" si="8"/>
        <v>-1637.4588506067164</v>
      </c>
      <c r="AN19">
        <f t="shared" si="9"/>
        <v>0</v>
      </c>
      <c r="AO19">
        <f t="shared" si="10"/>
        <v>0</v>
      </c>
      <c r="AP19">
        <f t="shared" si="11"/>
        <v>-3.3038485350009883</v>
      </c>
      <c r="AQ19">
        <f t="shared" si="12"/>
        <v>-454.727076514749</v>
      </c>
      <c r="AR19">
        <f t="shared" si="13"/>
        <v>-458.03092504975001</v>
      </c>
      <c r="AS19">
        <f t="shared" si="14"/>
        <v>20.89286180559116</v>
      </c>
      <c r="AT19">
        <f t="shared" si="15"/>
        <v>1.7265265584158052</v>
      </c>
      <c r="AU19">
        <f t="shared" si="16"/>
        <v>-435.41153668574304</v>
      </c>
      <c r="AW19">
        <v>16</v>
      </c>
      <c r="AX19">
        <f>IF(Z19&gt;0, (R19*SUMPRODUCT(K19:$K$98, X19:$X$98)-K19*$AZ$3)/Z19, 0)</f>
        <v>28.540982392777135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</v>
      </c>
      <c r="S20">
        <f t="shared" si="1"/>
        <v>-153.78467749661849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14.184678631411316</v>
      </c>
      <c r="AC20">
        <f t="shared" si="30"/>
        <v>-70.253715562304023</v>
      </c>
      <c r="AE20">
        <f t="shared" si="2"/>
        <v>0</v>
      </c>
      <c r="AF20">
        <f t="shared" si="3"/>
        <v>0</v>
      </c>
      <c r="AG20">
        <f t="shared" si="4"/>
        <v>-11.420792484974454</v>
      </c>
      <c r="AH20">
        <f t="shared" si="5"/>
        <v>-1759.5861667724098</v>
      </c>
      <c r="AI20">
        <f t="shared" si="6"/>
        <v>-1771.0069592573843</v>
      </c>
      <c r="AJ20">
        <f t="shared" si="7"/>
        <v>84.438394193715339</v>
      </c>
      <c r="AK20">
        <f t="shared" si="27"/>
        <v>0.99292750419879217</v>
      </c>
      <c r="AL20">
        <f t="shared" si="8"/>
        <v>-1685.5756375594701</v>
      </c>
      <c r="AN20">
        <f t="shared" si="9"/>
        <v>0</v>
      </c>
      <c r="AO20">
        <f t="shared" si="10"/>
        <v>0</v>
      </c>
      <c r="AP20">
        <f t="shared" si="11"/>
        <v>-2.7114884249115176</v>
      </c>
      <c r="AQ20">
        <f t="shared" si="12"/>
        <v>-417.75538169656954</v>
      </c>
      <c r="AR20">
        <f t="shared" si="13"/>
        <v>-420.46687012148112</v>
      </c>
      <c r="AS20">
        <f t="shared" si="14"/>
        <v>20.047096449357049</v>
      </c>
      <c r="AT20">
        <f t="shared" si="15"/>
        <v>0.23573770716466436</v>
      </c>
      <c r="AU20">
        <f t="shared" si="16"/>
        <v>-400.18403596495938</v>
      </c>
      <c r="AW20">
        <v>17</v>
      </c>
      <c r="AX20">
        <f>IF(Z20&gt;0, (R20*SUMPRODUCT(K20:$K$98, X20:$X$98)-K20*$AZ$3)/Z20, 0)</f>
        <v>-153.78467749661849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</v>
      </c>
      <c r="S21">
        <f t="shared" si="1"/>
        <v>-378.17839758346639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-70.253715562304023</v>
      </c>
      <c r="AC21">
        <f t="shared" si="30"/>
        <v>-157.39420232937846</v>
      </c>
      <c r="AE21">
        <f t="shared" si="2"/>
        <v>0</v>
      </c>
      <c r="AF21">
        <f t="shared" si="3"/>
        <v>0</v>
      </c>
      <c r="AG21">
        <f t="shared" si="4"/>
        <v>-10.404758926945354</v>
      </c>
      <c r="AH21">
        <f t="shared" si="5"/>
        <v>-1803.6512663587109</v>
      </c>
      <c r="AI21">
        <f t="shared" si="6"/>
        <v>-1814.0560252856562</v>
      </c>
      <c r="AJ21">
        <f t="shared" si="7"/>
        <v>87.140486767074435</v>
      </c>
      <c r="AK21">
        <f t="shared" si="27"/>
        <v>-4.9177600893612823</v>
      </c>
      <c r="AL21">
        <f t="shared" si="8"/>
        <v>-1731.8332986079431</v>
      </c>
      <c r="AN21">
        <f t="shared" si="9"/>
        <v>0</v>
      </c>
      <c r="AO21">
        <f t="shared" si="10"/>
        <v>0</v>
      </c>
      <c r="AP21">
        <f t="shared" si="11"/>
        <v>-2.2055937067292732</v>
      </c>
      <c r="AQ21">
        <f t="shared" si="12"/>
        <v>-382.33676629574353</v>
      </c>
      <c r="AR21">
        <f t="shared" si="13"/>
        <v>-384.54236000247278</v>
      </c>
      <c r="AS21">
        <f t="shared" si="14"/>
        <v>18.471981000641044</v>
      </c>
      <c r="AT21">
        <f t="shared" si="15"/>
        <v>-1.0424634324020796</v>
      </c>
      <c r="AU21">
        <f t="shared" si="16"/>
        <v>-367.11284243423381</v>
      </c>
      <c r="AW21">
        <v>18</v>
      </c>
      <c r="AX21">
        <f>IF(Z21&gt;0, (R21*SUMPRODUCT(K21:$K$98, X21:$X$98)-K21*$AZ$3)/Z21, 0)</f>
        <v>-378.17839758346639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</v>
      </c>
      <c r="S22">
        <f t="shared" si="1"/>
        <v>-651.66596057218169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-157.39420232937846</v>
      </c>
      <c r="AC22">
        <f t="shared" si="30"/>
        <v>-244.53909815235738</v>
      </c>
      <c r="AE22">
        <f t="shared" si="2"/>
        <v>0</v>
      </c>
      <c r="AF22">
        <f t="shared" si="3"/>
        <v>0</v>
      </c>
      <c r="AG22">
        <f t="shared" si="4"/>
        <v>-9.3813054903790327</v>
      </c>
      <c r="AH22">
        <f t="shared" si="5"/>
        <v>-1838.8116945937343</v>
      </c>
      <c r="AI22">
        <f t="shared" si="6"/>
        <v>-1848.1930000841132</v>
      </c>
      <c r="AJ22">
        <f t="shared" si="7"/>
        <v>87.144895822978924</v>
      </c>
      <c r="AK22">
        <f t="shared" si="27"/>
        <v>-11.017594163056494</v>
      </c>
      <c r="AL22">
        <f t="shared" si="8"/>
        <v>-1772.0656984241907</v>
      </c>
      <c r="AN22">
        <f t="shared" si="9"/>
        <v>0</v>
      </c>
      <c r="AO22">
        <f t="shared" si="10"/>
        <v>0</v>
      </c>
      <c r="AP22">
        <f t="shared" si="11"/>
        <v>-1.7755738792017777</v>
      </c>
      <c r="AQ22">
        <f t="shared" si="12"/>
        <v>-348.02683027855198</v>
      </c>
      <c r="AR22">
        <f t="shared" si="13"/>
        <v>-349.80240415775376</v>
      </c>
      <c r="AS22">
        <f t="shared" si="14"/>
        <v>16.493674669024113</v>
      </c>
      <c r="AT22">
        <f t="shared" si="15"/>
        <v>-2.0852697343276363</v>
      </c>
      <c r="AU22">
        <f t="shared" si="16"/>
        <v>-335.39399922305722</v>
      </c>
      <c r="AW22">
        <v>19</v>
      </c>
      <c r="AX22">
        <f>IF(Z22&gt;0, (R22*SUMPRODUCT(K22:$K$98, X22:$X$98)-K22*$AZ$3)/Z22, 0)</f>
        <v>-651.66596057218169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</v>
      </c>
      <c r="S23">
        <f t="shared" si="1"/>
        <v>-984.62649058258353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-244.53909815235738</v>
      </c>
      <c r="AC23">
        <f t="shared" si="30"/>
        <v>-329.00175836594167</v>
      </c>
      <c r="AE23">
        <f t="shared" si="2"/>
        <v>0</v>
      </c>
      <c r="AF23">
        <f t="shared" si="3"/>
        <v>0</v>
      </c>
      <c r="AG23">
        <f t="shared" si="4"/>
        <v>-8.3534660481071867</v>
      </c>
      <c r="AH23">
        <f t="shared" si="5"/>
        <v>-1868.0527747361116</v>
      </c>
      <c r="AI23">
        <f t="shared" si="6"/>
        <v>-1876.4062407842189</v>
      </c>
      <c r="AJ23">
        <f t="shared" si="7"/>
        <v>84.462660213584286</v>
      </c>
      <c r="AK23">
        <f t="shared" si="27"/>
        <v>-17.11773687066502</v>
      </c>
      <c r="AL23">
        <f t="shared" si="8"/>
        <v>-1809.0613174412997</v>
      </c>
      <c r="AN23">
        <f t="shared" si="9"/>
        <v>0</v>
      </c>
      <c r="AO23">
        <f t="shared" si="10"/>
        <v>0</v>
      </c>
      <c r="AP23">
        <f t="shared" si="11"/>
        <v>-1.4116406570330151</v>
      </c>
      <c r="AQ23">
        <f t="shared" si="12"/>
        <v>-315.67965095139812</v>
      </c>
      <c r="AR23">
        <f t="shared" si="13"/>
        <v>-317.09129160843116</v>
      </c>
      <c r="AS23">
        <f t="shared" si="14"/>
        <v>14.273227959749352</v>
      </c>
      <c r="AT23">
        <f t="shared" si="15"/>
        <v>-2.8927026438922541</v>
      </c>
      <c r="AU23">
        <f t="shared" si="16"/>
        <v>-305.71076629257408</v>
      </c>
      <c r="AW23">
        <v>20</v>
      </c>
      <c r="AX23">
        <f>IF(Z23&gt;0, (R23*SUMPRODUCT(K23:$K$98, X23:$X$98)-K23*$AZ$3)/Z23, 0)</f>
        <v>-984.62649058258353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</v>
      </c>
      <c r="S24">
        <f t="shared" si="1"/>
        <v>-1396.1011181137501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-329.00175836594167</v>
      </c>
      <c r="AC24">
        <f t="shared" si="30"/>
        <v>-409.35625747361837</v>
      </c>
      <c r="AE24">
        <f t="shared" si="2"/>
        <v>0</v>
      </c>
      <c r="AF24">
        <f t="shared" si="3"/>
        <v>0</v>
      </c>
      <c r="AG24">
        <f t="shared" si="4"/>
        <v>-7.3303475687114457</v>
      </c>
      <c r="AH24">
        <f t="shared" si="5"/>
        <v>-1879.1676378293387</v>
      </c>
      <c r="AI24">
        <f t="shared" ref="AI24:AI69" si="39">SUM(AE24:AH24)</f>
        <v>-1886.4979853980501</v>
      </c>
      <c r="AJ24">
        <f t="shared" si="7"/>
        <v>80.354499107676702</v>
      </c>
      <c r="AK24">
        <f t="shared" si="27"/>
        <v>-23.030123085615919</v>
      </c>
      <c r="AL24">
        <f t="shared" ref="AL24:AL69" si="40">SUM(AI24:AK24)</f>
        <v>-1829.1736093759894</v>
      </c>
      <c r="AN24">
        <f t="shared" si="9"/>
        <v>0</v>
      </c>
      <c r="AO24">
        <f t="shared" si="10"/>
        <v>0</v>
      </c>
      <c r="AP24">
        <f t="shared" si="11"/>
        <v>-1.1060225735067464</v>
      </c>
      <c r="AQ24">
        <f t="shared" si="12"/>
        <v>-283.53387166987329</v>
      </c>
      <c r="AR24">
        <f t="shared" si="13"/>
        <v>-284.63989424338007</v>
      </c>
      <c r="AS24">
        <f t="shared" si="14"/>
        <v>12.124103129197286</v>
      </c>
      <c r="AT24">
        <f t="shared" si="15"/>
        <v>-3.4748469652452756</v>
      </c>
      <c r="AU24">
        <f t="shared" si="16"/>
        <v>-275.99063807942804</v>
      </c>
      <c r="AW24">
        <v>21</v>
      </c>
      <c r="AX24">
        <f>IF(Z24&gt;0, (R24*SUMPRODUCT(K24:$K$98, X24:$X$98)-K24*$AZ$3)/Z24, 0)</f>
        <v>-1396.1011181137501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</v>
      </c>
      <c r="S25">
        <f t="shared" si="1"/>
        <v>-1908.5718966493012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-409.35625747361837</v>
      </c>
      <c r="AC25">
        <f t="shared" si="30"/>
        <v>-482.77838642588381</v>
      </c>
      <c r="AE25">
        <f t="shared" si="2"/>
        <v>0</v>
      </c>
      <c r="AF25">
        <f t="shared" si="3"/>
        <v>0</v>
      </c>
      <c r="AG25">
        <f t="shared" si="4"/>
        <v>-6.3238171335522138</v>
      </c>
      <c r="AH25">
        <f t="shared" si="5"/>
        <v>-1866.4539189442362</v>
      </c>
      <c r="AI25">
        <f t="shared" si="39"/>
        <v>-1872.7777360777884</v>
      </c>
      <c r="AJ25">
        <f t="shared" si="7"/>
        <v>73.422128952265439</v>
      </c>
      <c r="AK25">
        <f t="shared" si="27"/>
        <v>-28.654938023153289</v>
      </c>
      <c r="AL25">
        <f t="shared" si="40"/>
        <v>-1828.0105451486763</v>
      </c>
      <c r="AN25">
        <f t="shared" si="9"/>
        <v>0</v>
      </c>
      <c r="AO25">
        <f t="shared" si="10"/>
        <v>0</v>
      </c>
      <c r="AP25">
        <f t="shared" si="11"/>
        <v>-0.85192370714399202</v>
      </c>
      <c r="AQ25">
        <f t="shared" si="12"/>
        <v>-251.44249244715718</v>
      </c>
      <c r="AR25">
        <f t="shared" si="13"/>
        <v>-252.29441615430119</v>
      </c>
      <c r="AS25">
        <f t="shared" si="14"/>
        <v>9.8911861242076409</v>
      </c>
      <c r="AT25">
        <f t="shared" si="15"/>
        <v>-3.8602983788295409</v>
      </c>
      <c r="AU25">
        <f t="shared" si="16"/>
        <v>-246.26352840892309</v>
      </c>
      <c r="AW25">
        <v>22</v>
      </c>
      <c r="AX25">
        <f>IF(Z25&gt;0, (R25*SUMPRODUCT(K25:$K$98, X25:$X$98)-K25*$AZ$3)/Z25, 0)</f>
        <v>-1908.5718966493012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</v>
      </c>
      <c r="S26">
        <f t="shared" si="1"/>
        <v>-2555.6658562721341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-482.77838642588381</v>
      </c>
      <c r="AC26">
        <f t="shared" si="30"/>
        <v>-546.6211085894621</v>
      </c>
      <c r="AE26">
        <f t="shared" si="2"/>
        <v>0</v>
      </c>
      <c r="AF26">
        <f t="shared" si="3"/>
        <v>0</v>
      </c>
      <c r="AG26">
        <f t="shared" si="4"/>
        <v>-5.3471496209876239</v>
      </c>
      <c r="AH26">
        <f t="shared" si="5"/>
        <v>-1826.8586824581357</v>
      </c>
      <c r="AI26">
        <f t="shared" si="39"/>
        <v>-1832.2058320791234</v>
      </c>
      <c r="AJ26">
        <f t="shared" si="7"/>
        <v>63.842722163578287</v>
      </c>
      <c r="AK26">
        <f t="shared" si="27"/>
        <v>-33.79448704981187</v>
      </c>
      <c r="AL26">
        <f t="shared" si="40"/>
        <v>-1802.1575969653568</v>
      </c>
      <c r="AN26">
        <f t="shared" si="9"/>
        <v>0</v>
      </c>
      <c r="AO26">
        <f t="shared" si="10"/>
        <v>0</v>
      </c>
      <c r="AP26">
        <f t="shared" si="11"/>
        <v>-0.64316990485010195</v>
      </c>
      <c r="AQ26">
        <f t="shared" si="12"/>
        <v>-219.73960114363913</v>
      </c>
      <c r="AR26">
        <f t="shared" si="13"/>
        <v>-220.38277104848925</v>
      </c>
      <c r="AS26">
        <f t="shared" si="14"/>
        <v>7.6791787119912307</v>
      </c>
      <c r="AT26">
        <f t="shared" si="15"/>
        <v>-4.0648941138607819</v>
      </c>
      <c r="AU26">
        <f t="shared" si="16"/>
        <v>-216.76848645035878</v>
      </c>
      <c r="AW26">
        <v>23</v>
      </c>
      <c r="AX26">
        <f>IF(Z26&gt;0, (R26*SUMPRODUCT(K26:$K$98, X26:$X$98)-K26*$AZ$3)/Z26, 0)</f>
        <v>-2555.6658562721341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</v>
      </c>
      <c r="S27">
        <f t="shared" si="1"/>
        <v>-3388.0722915060405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-546.6211085894621</v>
      </c>
      <c r="AC27">
        <f t="shared" si="30"/>
        <v>-598.86091483704922</v>
      </c>
      <c r="AE27">
        <f t="shared" si="2"/>
        <v>0</v>
      </c>
      <c r="AF27">
        <f t="shared" si="3"/>
        <v>0</v>
      </c>
      <c r="AG27">
        <f t="shared" si="4"/>
        <v>-4.4188912109284422</v>
      </c>
      <c r="AH27">
        <f t="shared" si="5"/>
        <v>-1749.5738276986094</v>
      </c>
      <c r="AI27">
        <f t="shared" si="39"/>
        <v>-1753.9927189095379</v>
      </c>
      <c r="AJ27">
        <f t="shared" si="7"/>
        <v>52.239806247587126</v>
      </c>
      <c r="AK27">
        <f t="shared" si="27"/>
        <v>-38.263477601262352</v>
      </c>
      <c r="AL27">
        <f t="shared" si="40"/>
        <v>-1740.016390263213</v>
      </c>
      <c r="AN27">
        <f t="shared" si="9"/>
        <v>0</v>
      </c>
      <c r="AO27">
        <f t="shared" si="10"/>
        <v>0</v>
      </c>
      <c r="AP27">
        <f t="shared" si="11"/>
        <v>-0.47456823480183369</v>
      </c>
      <c r="AQ27">
        <f t="shared" si="12"/>
        <v>-187.896040756334</v>
      </c>
      <c r="AR27">
        <f t="shared" si="13"/>
        <v>-188.37060899113584</v>
      </c>
      <c r="AS27">
        <f t="shared" si="14"/>
        <v>5.6103106987552147</v>
      </c>
      <c r="AT27">
        <f t="shared" si="15"/>
        <v>-4.1093184140180075</v>
      </c>
      <c r="AU27">
        <f t="shared" si="16"/>
        <v>-186.8696167063986</v>
      </c>
      <c r="AW27">
        <v>24</v>
      </c>
      <c r="AX27">
        <f>IF(Z27&gt;0, (R27*SUMPRODUCT(K27:$K$98, X27:$X$98)-K27*$AZ$3)/Z27, 0)</f>
        <v>-3388.0722915060405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</v>
      </c>
      <c r="S28">
        <f t="shared" si="1"/>
        <v>-4477.8106076727754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-598.86091483704922</v>
      </c>
      <c r="AC28">
        <f t="shared" si="30"/>
        <v>-637.20356729333616</v>
      </c>
      <c r="AE28">
        <f t="shared" si="2"/>
        <v>0</v>
      </c>
      <c r="AF28">
        <f t="shared" si="3"/>
        <v>0</v>
      </c>
      <c r="AG28">
        <f t="shared" si="4"/>
        <v>-3.5575620717493117</v>
      </c>
      <c r="AH28">
        <f t="shared" si="5"/>
        <v>-1634.2804541396927</v>
      </c>
      <c r="AI28">
        <f t="shared" si="39"/>
        <v>-1637.838016211442</v>
      </c>
      <c r="AJ28">
        <f t="shared" si="7"/>
        <v>38.342652456286942</v>
      </c>
      <c r="AK28">
        <f t="shared" si="27"/>
        <v>-41.920264038593452</v>
      </c>
      <c r="AL28">
        <f t="shared" si="40"/>
        <v>-1641.4156277937484</v>
      </c>
      <c r="AN28">
        <f t="shared" si="9"/>
        <v>0</v>
      </c>
      <c r="AO28">
        <f t="shared" si="10"/>
        <v>0</v>
      </c>
      <c r="AP28">
        <f t="shared" si="11"/>
        <v>-0.3411299253913363</v>
      </c>
      <c r="AQ28">
        <f t="shared" si="12"/>
        <v>-156.70899288485489</v>
      </c>
      <c r="AR28">
        <f t="shared" si="13"/>
        <v>-157.05012281024622</v>
      </c>
      <c r="AS28">
        <f t="shared" si="14"/>
        <v>3.6766262704413015</v>
      </c>
      <c r="AT28">
        <f t="shared" si="15"/>
        <v>-4.0196787169025638</v>
      </c>
      <c r="AU28">
        <f t="shared" si="16"/>
        <v>-157.39317525670748</v>
      </c>
      <c r="AW28">
        <v>25</v>
      </c>
      <c r="AX28">
        <f>IF(Z28&gt;0, (R28*SUMPRODUCT(K28:$K$98, X28:$X$98)-K28*$AZ$3)/Z28, 0)</f>
        <v>-4477.8106076727754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</v>
      </c>
      <c r="S29">
        <f t="shared" si="1"/>
        <v>-5935.8374042607729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-637.20356729333616</v>
      </c>
      <c r="AC29">
        <f t="shared" si="30"/>
        <v>-660.38274919600622</v>
      </c>
      <c r="AE29">
        <f t="shared" si="2"/>
        <v>0</v>
      </c>
      <c r="AF29">
        <f t="shared" si="3"/>
        <v>0</v>
      </c>
      <c r="AG29">
        <f t="shared" si="4"/>
        <v>-2.7813377634046224</v>
      </c>
      <c r="AH29">
        <f t="shared" si="5"/>
        <v>-1481.2973752543919</v>
      </c>
      <c r="AI29">
        <f t="shared" si="39"/>
        <v>-1484.0787130177966</v>
      </c>
      <c r="AJ29">
        <f t="shared" si="7"/>
        <v>23.179181902670052</v>
      </c>
      <c r="AK29">
        <f t="shared" si="27"/>
        <v>-44.604249710533537</v>
      </c>
      <c r="AL29">
        <f t="shared" si="40"/>
        <v>-1505.5037808256602</v>
      </c>
      <c r="AN29">
        <f t="shared" si="9"/>
        <v>0</v>
      </c>
      <c r="AO29">
        <f t="shared" si="10"/>
        <v>0</v>
      </c>
      <c r="AP29">
        <f t="shared" si="11"/>
        <v>-0.23812393064379214</v>
      </c>
      <c r="AQ29">
        <f t="shared" si="12"/>
        <v>-126.82111395781367</v>
      </c>
      <c r="AR29">
        <f t="shared" si="13"/>
        <v>-127.05923788845746</v>
      </c>
      <c r="AS29">
        <f t="shared" si="14"/>
        <v>1.9844831420312037</v>
      </c>
      <c r="AT29">
        <f t="shared" si="15"/>
        <v>-3.8187879962798705</v>
      </c>
      <c r="AU29">
        <f t="shared" si="16"/>
        <v>-128.89354274270613</v>
      </c>
      <c r="AW29">
        <v>26</v>
      </c>
      <c r="AX29">
        <f>IF(Z29&gt;0, (R29*SUMPRODUCT(K29:$K$98, X29:$X$98)-K29*$AZ$3)/Z29, 0)</f>
        <v>-5935.8374042607729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</v>
      </c>
      <c r="S30">
        <f t="shared" si="1"/>
        <v>-7939.5550595255891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-660.38274919600622</v>
      </c>
      <c r="AC30">
        <f t="shared" si="30"/>
        <v>-667.98081763401251</v>
      </c>
      <c r="AE30">
        <f t="shared" si="2"/>
        <v>0</v>
      </c>
      <c r="AF30">
        <f t="shared" si="3"/>
        <v>0</v>
      </c>
      <c r="AG30">
        <f t="shared" si="4"/>
        <v>-2.1033320275063572</v>
      </c>
      <c r="AH30">
        <f t="shared" si="5"/>
        <v>-1300.3847165284383</v>
      </c>
      <c r="AI30">
        <f t="shared" si="39"/>
        <v>-1302.4880485559447</v>
      </c>
      <c r="AJ30">
        <f t="shared" si="7"/>
        <v>7.5980684380062939</v>
      </c>
      <c r="AK30">
        <f t="shared" si="27"/>
        <v>-46.226792443720441</v>
      </c>
      <c r="AL30">
        <f t="shared" si="40"/>
        <v>-1341.1167725616588</v>
      </c>
      <c r="AN30">
        <f t="shared" si="9"/>
        <v>0</v>
      </c>
      <c r="AO30">
        <f t="shared" si="10"/>
        <v>0</v>
      </c>
      <c r="AP30">
        <f t="shared" si="11"/>
        <v>-0.16078262783572031</v>
      </c>
      <c r="AQ30">
        <f t="shared" si="12"/>
        <v>-99.403836002406237</v>
      </c>
      <c r="AR30">
        <f t="shared" si="13"/>
        <v>-99.564618630241966</v>
      </c>
      <c r="AS30">
        <f t="shared" si="14"/>
        <v>0.5808105396401122</v>
      </c>
      <c r="AT30">
        <f t="shared" si="15"/>
        <v>-3.5336623359125485</v>
      </c>
      <c r="AU30">
        <f t="shared" si="16"/>
        <v>-102.51747042651439</v>
      </c>
      <c r="AW30">
        <v>27</v>
      </c>
      <c r="AX30">
        <f>IF(Z30&gt;0, (R30*SUMPRODUCT(K30:$K$98, X30:$X$98)-K30*$AZ$3)/Z30, 0)</f>
        <v>-7939.5550595255891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</v>
      </c>
      <c r="S31">
        <f t="shared" si="1"/>
        <v>-10799.03620044858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-667.98081763401251</v>
      </c>
      <c r="AC31">
        <f t="shared" si="30"/>
        <v>-660.9355058508761</v>
      </c>
      <c r="AE31">
        <f t="shared" si="2"/>
        <v>0</v>
      </c>
      <c r="AF31">
        <f t="shared" si="3"/>
        <v>0</v>
      </c>
      <c r="AG31">
        <f t="shared" si="4"/>
        <v>-1.530079845976027</v>
      </c>
      <c r="AH31">
        <f t="shared" si="5"/>
        <v>-1104.4377225105334</v>
      </c>
      <c r="AI31">
        <f t="shared" si="39"/>
        <v>-1105.9678023565093</v>
      </c>
      <c r="AJ31">
        <f t="shared" si="7"/>
        <v>-7.0453117831364125</v>
      </c>
      <c r="AK31">
        <f t="shared" si="27"/>
        <v>-46.758657234380877</v>
      </c>
      <c r="AL31">
        <f t="shared" si="40"/>
        <v>-1159.7717713740267</v>
      </c>
      <c r="AN31">
        <f t="shared" si="9"/>
        <v>0</v>
      </c>
      <c r="AO31">
        <f t="shared" si="10"/>
        <v>0</v>
      </c>
      <c r="AP31">
        <f t="shared" si="11"/>
        <v>-0.10443050055192055</v>
      </c>
      <c r="AQ31">
        <f t="shared" si="12"/>
        <v>-75.37971596287872</v>
      </c>
      <c r="AR31">
        <f t="shared" si="13"/>
        <v>-75.484146463430633</v>
      </c>
      <c r="AS31">
        <f t="shared" si="14"/>
        <v>-0.48085427567209915</v>
      </c>
      <c r="AT31">
        <f t="shared" si="15"/>
        <v>-3.191356315792282</v>
      </c>
      <c r="AU31">
        <f t="shared" si="16"/>
        <v>-79.156357054895011</v>
      </c>
      <c r="AW31">
        <v>28</v>
      </c>
      <c r="AX31">
        <f>IF(Z31&gt;0, (R31*SUMPRODUCT(K31:$K$98, X31:$X$98)-K31*$AZ$3)/Z31, 0)</f>
        <v>-10799.03620044858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</v>
      </c>
      <c r="S32">
        <f t="shared" si="1"/>
        <v>-15073.357196431252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-660.9355058508761</v>
      </c>
      <c r="AC32">
        <f t="shared" si="30"/>
        <v>-641.27133986237754</v>
      </c>
      <c r="AE32">
        <f t="shared" si="2"/>
        <v>0</v>
      </c>
      <c r="AF32">
        <f t="shared" si="3"/>
        <v>0</v>
      </c>
      <c r="AG32">
        <f t="shared" si="4"/>
        <v>-1.0635841297753563</v>
      </c>
      <c r="AH32">
        <f t="shared" si="5"/>
        <v>-902.38983548182046</v>
      </c>
      <c r="AI32">
        <f t="shared" si="39"/>
        <v>-903.45341961159579</v>
      </c>
      <c r="AJ32">
        <f t="shared" si="7"/>
        <v>-19.664165988498553</v>
      </c>
      <c r="AK32">
        <f t="shared" si="27"/>
        <v>-46.265485409561329</v>
      </c>
      <c r="AL32">
        <f t="shared" si="40"/>
        <v>-969.38307100965562</v>
      </c>
      <c r="AN32">
        <f t="shared" si="9"/>
        <v>0</v>
      </c>
      <c r="AO32">
        <f t="shared" si="10"/>
        <v>0</v>
      </c>
      <c r="AP32">
        <f t="shared" si="11"/>
        <v>-6.4813741200468039E-2</v>
      </c>
      <c r="AQ32">
        <f t="shared" si="12"/>
        <v>-54.990723931923426</v>
      </c>
      <c r="AR32">
        <f t="shared" si="13"/>
        <v>-55.055537673123894</v>
      </c>
      <c r="AS32">
        <f t="shared" si="14"/>
        <v>-1.1983143877586673</v>
      </c>
      <c r="AT32">
        <f t="shared" si="15"/>
        <v>-2.8193718897278881</v>
      </c>
      <c r="AU32">
        <f t="shared" si="16"/>
        <v>-59.073223950610448</v>
      </c>
      <c r="AW32">
        <v>29</v>
      </c>
      <c r="AX32">
        <f>IF(Z32&gt;0, (R32*SUMPRODUCT(K32:$K$98, X32:$X$98)-K32*$AZ$3)/Z32, 0)</f>
        <v>-15073.357196431252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</v>
      </c>
      <c r="S33">
        <f t="shared" si="1"/>
        <v>-21819.371454272608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-641.27133986237754</v>
      </c>
      <c r="AC33">
        <f t="shared" si="30"/>
        <v>-611.40145490914267</v>
      </c>
      <c r="AE33">
        <f t="shared" si="2"/>
        <v>0</v>
      </c>
      <c r="AF33">
        <f t="shared" si="3"/>
        <v>0</v>
      </c>
      <c r="AG33">
        <f t="shared" si="4"/>
        <v>-0.70052597091358892</v>
      </c>
      <c r="AH33">
        <f t="shared" si="5"/>
        <v>-704.84463512802756</v>
      </c>
      <c r="AI33">
        <f t="shared" si="39"/>
        <v>-705.54516109894121</v>
      </c>
      <c r="AJ33">
        <f t="shared" si="7"/>
        <v>-29.869884953234873</v>
      </c>
      <c r="AK33">
        <f t="shared" si="27"/>
        <v>-44.888993790366435</v>
      </c>
      <c r="AL33">
        <f t="shared" si="40"/>
        <v>-780.30403984254247</v>
      </c>
      <c r="AN33">
        <f t="shared" si="9"/>
        <v>0</v>
      </c>
      <c r="AO33">
        <f t="shared" si="10"/>
        <v>0</v>
      </c>
      <c r="AP33">
        <f t="shared" si="11"/>
        <v>-3.8115485877211169E-2</v>
      </c>
      <c r="AQ33">
        <f t="shared" si="12"/>
        <v>-38.350463582119353</v>
      </c>
      <c r="AR33">
        <f t="shared" si="13"/>
        <v>-38.388579067996567</v>
      </c>
      <c r="AS33">
        <f t="shared" si="14"/>
        <v>-1.6252148033914688</v>
      </c>
      <c r="AT33">
        <f t="shared" si="15"/>
        <v>-2.4424016808792692</v>
      </c>
      <c r="AU33">
        <f t="shared" si="16"/>
        <v>-42.456195552267303</v>
      </c>
      <c r="AW33">
        <v>30</v>
      </c>
      <c r="AX33">
        <f>IF(Z33&gt;0, (R33*SUMPRODUCT(K33:$K$98, X33:$X$98)-K33*$AZ$3)/Z33, 0)</f>
        <v>-21819.371454272608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</v>
      </c>
      <c r="S34">
        <f t="shared" si="1"/>
        <v>-33078.790404359781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-611.40145490914267</v>
      </c>
      <c r="AC34">
        <f t="shared" si="30"/>
        <v>-573.98351770094212</v>
      </c>
      <c r="AE34">
        <f t="shared" si="2"/>
        <v>0</v>
      </c>
      <c r="AF34">
        <f t="shared" si="3"/>
        <v>0</v>
      </c>
      <c r="AG34">
        <f t="shared" si="4"/>
        <v>-0.4338002619537224</v>
      </c>
      <c r="AH34">
        <f t="shared" si="5"/>
        <v>-519.44089850146122</v>
      </c>
      <c r="AI34">
        <f t="shared" si="39"/>
        <v>-519.87469876341493</v>
      </c>
      <c r="AJ34">
        <f t="shared" si="7"/>
        <v>-37.417937208200556</v>
      </c>
      <c r="AK34">
        <f t="shared" si="27"/>
        <v>-42.798101843639991</v>
      </c>
      <c r="AL34">
        <f t="shared" si="40"/>
        <v>-600.09073781525547</v>
      </c>
      <c r="AN34">
        <f t="shared" si="9"/>
        <v>0</v>
      </c>
      <c r="AO34">
        <f t="shared" si="10"/>
        <v>0</v>
      </c>
      <c r="AP34">
        <f t="shared" si="11"/>
        <v>-2.107409856072678E-2</v>
      </c>
      <c r="AQ34">
        <f t="shared" si="12"/>
        <v>-25.234536840044747</v>
      </c>
      <c r="AR34">
        <f t="shared" si="13"/>
        <v>-25.255610938605475</v>
      </c>
      <c r="AS34">
        <f t="shared" si="14"/>
        <v>-1.8177704483470931</v>
      </c>
      <c r="AT34">
        <f t="shared" si="15"/>
        <v>-2.0791398612873806</v>
      </c>
      <c r="AU34">
        <f t="shared" si="16"/>
        <v>-29.15252124823995</v>
      </c>
      <c r="AW34">
        <v>31</v>
      </c>
      <c r="AX34">
        <f>IF(Z34&gt;0, (R34*SUMPRODUCT(K34:$K$98, X34:$X$98)-K34*$AZ$3)/Z34, 0)</f>
        <v>-33078.790404359781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-52992.951380304185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-573.98351770094212</v>
      </c>
      <c r="AC35">
        <f t="shared" si="30"/>
        <v>-531.56769669248695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-0.25077283055895899</v>
      </c>
      <c r="AH35">
        <f t="shared" ref="AH35:AH69" si="46">-X35*R35</f>
        <v>-357.37885755045238</v>
      </c>
      <c r="AI35">
        <f t="shared" si="39"/>
        <v>-357.62963038101134</v>
      </c>
      <c r="AJ35">
        <f t="shared" ref="AJ35:AJ69" si="47">AB35-AC35</f>
        <v>-42.415821008455168</v>
      </c>
      <c r="AK35">
        <f t="shared" si="27"/>
        <v>-40.178846239065955</v>
      </c>
      <c r="AL35">
        <f t="shared" si="40"/>
        <v>-440.22429762853244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-1.087731376431858E-2</v>
      </c>
      <c r="AQ35">
        <f t="shared" ref="AQ35:AQ69" si="51">AH35*$K35</f>
        <v>-15.50136814121911</v>
      </c>
      <c r="AR35">
        <f t="shared" ref="AR35:AR69" si="52">AI35*$K35</f>
        <v>-15.512245454983429</v>
      </c>
      <c r="AS35">
        <f t="shared" ref="AS35:AS69" si="53">AJ35*$K35</f>
        <v>-1.8397933805339819</v>
      </c>
      <c r="AT35">
        <f t="shared" ref="AT35:AT69" si="54">AK35*$K35</f>
        <v>-1.7427642231277536</v>
      </c>
      <c r="AU35">
        <f t="shared" ref="AU35:AU69" si="55">AL35*$K35</f>
        <v>-19.094803058645162</v>
      </c>
      <c r="AW35">
        <v>32</v>
      </c>
      <c r="AX35">
        <f>IF(Z35&gt;0, (R35*SUMPRODUCT(K35:$K$98, X35:$X$98)-K35*$AZ$3)/Z35, 0)</f>
        <v>-52992.951380304185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41"/>
        <v>50000</v>
      </c>
      <c r="S36">
        <f t="shared" si="42"/>
        <v>-85011.359808947149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-531.56769669248695</v>
      </c>
      <c r="AC36">
        <f t="shared" si="30"/>
        <v>-486.66695961183109</v>
      </c>
      <c r="AE36">
        <f t="shared" si="43"/>
        <v>0</v>
      </c>
      <c r="AF36">
        <f t="shared" si="44"/>
        <v>0</v>
      </c>
      <c r="AG36">
        <f t="shared" si="45"/>
        <v>-0.14311821405561467</v>
      </c>
      <c r="AH36">
        <f t="shared" si="46"/>
        <v>-210.29377639550944</v>
      </c>
      <c r="AI36">
        <f t="shared" si="39"/>
        <v>-210.43689460956506</v>
      </c>
      <c r="AJ36">
        <f t="shared" si="47"/>
        <v>-44.900737080655858</v>
      </c>
      <c r="AK36">
        <f t="shared" ref="AK36:AK69" si="59">G36*SUM(AB36:AB36, AE36:AF36)</f>
        <v>-37.209738768474089</v>
      </c>
      <c r="AL36">
        <f t="shared" si="40"/>
        <v>-292.54737045869501</v>
      </c>
      <c r="AN36">
        <f t="shared" si="48"/>
        <v>0</v>
      </c>
      <c r="AO36">
        <f t="shared" si="49"/>
        <v>0</v>
      </c>
      <c r="AP36">
        <f t="shared" si="50"/>
        <v>-5.5426577149310279E-3</v>
      </c>
      <c r="AQ36">
        <f t="shared" si="51"/>
        <v>-8.1442214034868599</v>
      </c>
      <c r="AR36">
        <f t="shared" si="52"/>
        <v>-8.1497640612017914</v>
      </c>
      <c r="AS36">
        <f t="shared" si="53"/>
        <v>-1.7389080658138878</v>
      </c>
      <c r="AT36">
        <f t="shared" si="54"/>
        <v>-1.44105239865212</v>
      </c>
      <c r="AU36">
        <f t="shared" si="55"/>
        <v>-11.3297245256678</v>
      </c>
      <c r="AW36">
        <v>33</v>
      </c>
      <c r="AX36">
        <f>IF(Z36&gt;0, (R36*SUMPRODUCT(K36:$K$98, X36:$X$98)-K36*$AZ$3)/Z36, 0)</f>
        <v>-85011.359808947149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41"/>
        <v>50000</v>
      </c>
      <c r="S37">
        <f t="shared" si="42"/>
        <v>-136853.75231431526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-486.66695961183109</v>
      </c>
      <c r="AC37">
        <f t="shared" si="30"/>
        <v>-440.88072992435815</v>
      </c>
      <c r="AE37">
        <f t="shared" si="43"/>
        <v>0</v>
      </c>
      <c r="AF37">
        <f t="shared" si="44"/>
        <v>0</v>
      </c>
      <c r="AG37">
        <f t="shared" si="45"/>
        <v>-8.0538663074392169E-2</v>
      </c>
      <c r="AH37">
        <f t="shared" si="46"/>
        <v>-122.29673768133274</v>
      </c>
      <c r="AI37">
        <f t="shared" si="39"/>
        <v>-122.37727634440714</v>
      </c>
      <c r="AJ37">
        <f t="shared" si="47"/>
        <v>-45.78622968747294</v>
      </c>
      <c r="AK37">
        <f t="shared" si="59"/>
        <v>-34.066687172828182</v>
      </c>
      <c r="AL37">
        <f t="shared" si="40"/>
        <v>-202.23019320470826</v>
      </c>
      <c r="AN37">
        <f t="shared" si="48"/>
        <v>0</v>
      </c>
      <c r="AO37">
        <f t="shared" si="49"/>
        <v>0</v>
      </c>
      <c r="AP37">
        <f t="shared" si="50"/>
        <v>-2.7848996144371864E-3</v>
      </c>
      <c r="AQ37">
        <f t="shared" si="51"/>
        <v>-4.228827802878695</v>
      </c>
      <c r="AR37">
        <f t="shared" si="52"/>
        <v>-4.2316127024931323</v>
      </c>
      <c r="AS37">
        <f t="shared" si="53"/>
        <v>-1.5832154214603367</v>
      </c>
      <c r="AT37">
        <f t="shared" si="54"/>
        <v>-1.1779721732545962</v>
      </c>
      <c r="AU37">
        <f t="shared" si="55"/>
        <v>-6.9928002972080652</v>
      </c>
      <c r="AW37">
        <v>34</v>
      </c>
      <c r="AX37">
        <f>IF(Z37&gt;0, (R37*SUMPRODUCT(K37:$K$98, X37:$X$98)-K37*$AZ$3)/Z37, 0)</f>
        <v>-136853.75231431526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41"/>
        <v>50000</v>
      </c>
      <c r="S38">
        <f t="shared" si="42"/>
        <v>-222432.29616506869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-440.88072992435815</v>
      </c>
      <c r="AC38">
        <f t="shared" si="30"/>
        <v>-396.95736925316572</v>
      </c>
      <c r="AE38">
        <f t="shared" si="43"/>
        <v>0</v>
      </c>
      <c r="AF38">
        <f t="shared" si="44"/>
        <v>0</v>
      </c>
      <c r="AG38">
        <f t="shared" si="45"/>
        <v>-4.4615527521976915E-2</v>
      </c>
      <c r="AH38">
        <f t="shared" si="46"/>
        <v>-70.235497843342657</v>
      </c>
      <c r="AI38">
        <f t="shared" si="39"/>
        <v>-70.28011337086464</v>
      </c>
      <c r="AJ38">
        <f t="shared" si="47"/>
        <v>-43.923360671192427</v>
      </c>
      <c r="AK38">
        <f t="shared" si="59"/>
        <v>-30.861651094705074</v>
      </c>
      <c r="AL38">
        <f t="shared" si="40"/>
        <v>-145.06512513676213</v>
      </c>
      <c r="AN38">
        <f t="shared" si="48"/>
        <v>0</v>
      </c>
      <c r="AO38">
        <f t="shared" si="49"/>
        <v>0</v>
      </c>
      <c r="AP38">
        <f t="shared" si="50"/>
        <v>-1.3774414212434334E-3</v>
      </c>
      <c r="AQ38">
        <f t="shared" si="51"/>
        <v>-2.1684218330360161</v>
      </c>
      <c r="AR38">
        <f t="shared" si="52"/>
        <v>-2.1697992744572598</v>
      </c>
      <c r="AS38">
        <f t="shared" si="53"/>
        <v>-1.356071746969997</v>
      </c>
      <c r="AT38">
        <f t="shared" si="54"/>
        <v>-0.95280990513604702</v>
      </c>
      <c r="AU38">
        <f t="shared" si="55"/>
        <v>-4.4786809265633032</v>
      </c>
      <c r="AW38">
        <v>35</v>
      </c>
      <c r="AX38">
        <f>IF(Z38&gt;0, (R38*SUMPRODUCT(K38:$K$98, X38:$X$98)-K38*$AZ$3)/Z38, 0)</f>
        <v>-222432.29616506869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41"/>
        <v>50000</v>
      </c>
      <c r="S39">
        <f t="shared" si="42"/>
        <v>-366659.0020403383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-396.95736925316572</v>
      </c>
      <c r="AC39">
        <f t="shared" si="30"/>
        <v>-356.13276566292393</v>
      </c>
      <c r="AE39">
        <f t="shared" si="43"/>
        <v>0</v>
      </c>
      <c r="AF39">
        <f t="shared" si="44"/>
        <v>0</v>
      </c>
      <c r="AG39">
        <f t="shared" si="45"/>
        <v>-2.428228706244499E-2</v>
      </c>
      <c r="AH39">
        <f t="shared" si="46"/>
        <v>-39.774170368624311</v>
      </c>
      <c r="AI39">
        <f t="shared" si="39"/>
        <v>-39.798452655686759</v>
      </c>
      <c r="AJ39">
        <f t="shared" si="47"/>
        <v>-40.824603590241793</v>
      </c>
      <c r="AK39">
        <f t="shared" si="59"/>
        <v>-27.787015847721602</v>
      </c>
      <c r="AL39">
        <f t="shared" si="40"/>
        <v>-108.41007209365016</v>
      </c>
      <c r="AN39">
        <f t="shared" si="48"/>
        <v>0</v>
      </c>
      <c r="AO39">
        <f t="shared" si="49"/>
        <v>0</v>
      </c>
      <c r="AP39">
        <f t="shared" si="50"/>
        <v>-6.6935833017719266E-4</v>
      </c>
      <c r="AQ39">
        <f t="shared" si="51"/>
        <v>-1.0964029950581127</v>
      </c>
      <c r="AR39">
        <f t="shared" si="52"/>
        <v>-1.0970723533882898</v>
      </c>
      <c r="AS39">
        <f t="shared" si="53"/>
        <v>-1.1253589259956052</v>
      </c>
      <c r="AT39">
        <f t="shared" si="54"/>
        <v>-0.76596864540013132</v>
      </c>
      <c r="AU39">
        <f t="shared" si="55"/>
        <v>-2.9883999247840265</v>
      </c>
      <c r="AW39">
        <v>36</v>
      </c>
      <c r="AX39">
        <f>IF(Z39&gt;0, (R39*SUMPRODUCT(K39:$K$98, X39:$X$98)-K39*$AZ$3)/Z39, 0)</f>
        <v>-366659.0020403383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41"/>
        <v>50000</v>
      </c>
      <c r="S40">
        <f t="shared" si="42"/>
        <v>-614024.37014835479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-356.13276566292393</v>
      </c>
      <c r="AC40">
        <f t="shared" si="30"/>
        <v>-318.84253881576967</v>
      </c>
      <c r="AE40">
        <f t="shared" si="43"/>
        <v>0</v>
      </c>
      <c r="AF40">
        <f t="shared" si="44"/>
        <v>0</v>
      </c>
      <c r="AG40">
        <f t="shared" si="45"/>
        <v>-1.2981672809612342E-2</v>
      </c>
      <c r="AH40">
        <f t="shared" si="46"/>
        <v>-22.115582764416398</v>
      </c>
      <c r="AI40">
        <f t="shared" si="39"/>
        <v>-22.128564437226011</v>
      </c>
      <c r="AJ40">
        <f t="shared" si="47"/>
        <v>-37.290226847154258</v>
      </c>
      <c r="AK40">
        <f t="shared" si="59"/>
        <v>-24.929293596404676</v>
      </c>
      <c r="AL40">
        <f t="shared" si="40"/>
        <v>-84.348084880784938</v>
      </c>
      <c r="AN40">
        <f t="shared" si="48"/>
        <v>0</v>
      </c>
      <c r="AO40">
        <f t="shared" si="49"/>
        <v>0</v>
      </c>
      <c r="AP40">
        <f t="shared" si="50"/>
        <v>-3.1950798760969955E-4</v>
      </c>
      <c r="AQ40">
        <f t="shared" si="51"/>
        <v>-0.54431392991528083</v>
      </c>
      <c r="AR40">
        <f t="shared" si="52"/>
        <v>-0.54463343790289054</v>
      </c>
      <c r="AS40">
        <f t="shared" si="53"/>
        <v>-0.91779584281474724</v>
      </c>
      <c r="AT40">
        <f t="shared" si="54"/>
        <v>-0.61356564337539188</v>
      </c>
      <c r="AU40">
        <f t="shared" si="55"/>
        <v>-2.0759949240930293</v>
      </c>
      <c r="AW40">
        <v>37</v>
      </c>
      <c r="AX40">
        <f>IF(Z40&gt;0, (R40*SUMPRODUCT(K40:$K$98, X40:$X$98)-K40*$AZ$3)/Z40, 0)</f>
        <v>-614024.37014835479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41"/>
        <v>50000</v>
      </c>
      <c r="S41">
        <f t="shared" si="42"/>
        <v>-1047436.0895589964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-318.84253881576967</v>
      </c>
      <c r="AC41">
        <f t="shared" si="30"/>
        <v>-285.11307610085254</v>
      </c>
      <c r="AE41">
        <f t="shared" si="43"/>
        <v>0</v>
      </c>
      <c r="AF41">
        <f t="shared" si="44"/>
        <v>0</v>
      </c>
      <c r="AG41">
        <f t="shared" si="45"/>
        <v>-6.8050232119864738E-3</v>
      </c>
      <c r="AH41">
        <f t="shared" si="46"/>
        <v>-12.093665739059492</v>
      </c>
      <c r="AI41">
        <f t="shared" si="39"/>
        <v>-12.100470762271479</v>
      </c>
      <c r="AJ41">
        <f t="shared" si="47"/>
        <v>-33.729462714917133</v>
      </c>
      <c r="AK41">
        <f t="shared" si="59"/>
        <v>-22.318977717103881</v>
      </c>
      <c r="AL41">
        <f t="shared" si="40"/>
        <v>-68.148911194292495</v>
      </c>
      <c r="AN41">
        <f t="shared" si="48"/>
        <v>0</v>
      </c>
      <c r="AO41">
        <f t="shared" si="49"/>
        <v>0</v>
      </c>
      <c r="AP41">
        <f t="shared" si="50"/>
        <v>-1.4954181560327103E-4</v>
      </c>
      <c r="AQ41">
        <f t="shared" si="51"/>
        <v>-0.26576084688917678</v>
      </c>
      <c r="AR41">
        <f t="shared" si="52"/>
        <v>-0.26591038870478007</v>
      </c>
      <c r="AS41">
        <f t="shared" si="53"/>
        <v>-0.74121203360879429</v>
      </c>
      <c r="AT41">
        <f t="shared" si="54"/>
        <v>-0.49046422712353532</v>
      </c>
      <c r="AU41">
        <f t="shared" si="55"/>
        <v>-1.4975866494371097</v>
      </c>
      <c r="AW41">
        <v>38</v>
      </c>
      <c r="AX41">
        <f>IF(Z41&gt;0, (R41*SUMPRODUCT(K41:$K$98, X41:$X$98)-K41*$AZ$3)/Z41, 0)</f>
        <v>-1047436.0895589964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41"/>
        <v>50000</v>
      </c>
      <c r="S42">
        <f t="shared" si="42"/>
        <v>-1823503.6464785822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-285.11307610085254</v>
      </c>
      <c r="AC42">
        <f t="shared" si="30"/>
        <v>-254.7772506577127</v>
      </c>
      <c r="AE42">
        <f t="shared" si="43"/>
        <v>0</v>
      </c>
      <c r="AF42">
        <f t="shared" si="44"/>
        <v>0</v>
      </c>
      <c r="AG42">
        <f t="shared" si="45"/>
        <v>-3.4929632736095707E-3</v>
      </c>
      <c r="AH42">
        <f t="shared" si="46"/>
        <v>-6.4880194125140767</v>
      </c>
      <c r="AI42">
        <f t="shared" si="39"/>
        <v>-6.4915123757876865</v>
      </c>
      <c r="AJ42">
        <f t="shared" si="47"/>
        <v>-30.335825443139839</v>
      </c>
      <c r="AK42">
        <f t="shared" si="59"/>
        <v>-19.957915327059681</v>
      </c>
      <c r="AL42">
        <f t="shared" si="40"/>
        <v>-56.785253145987205</v>
      </c>
      <c r="AN42">
        <f t="shared" si="48"/>
        <v>0</v>
      </c>
      <c r="AO42">
        <f t="shared" si="49"/>
        <v>0</v>
      </c>
      <c r="AP42">
        <f t="shared" si="50"/>
        <v>-6.8534466260559992E-5</v>
      </c>
      <c r="AQ42">
        <f t="shared" si="51"/>
        <v>-0.12729963434894845</v>
      </c>
      <c r="AR42">
        <f t="shared" si="52"/>
        <v>-0.12736816881520899</v>
      </c>
      <c r="AS42">
        <f t="shared" si="53"/>
        <v>-0.59521084032774529</v>
      </c>
      <c r="AT42">
        <f t="shared" si="54"/>
        <v>-0.39158873640260683</v>
      </c>
      <c r="AU42">
        <f t="shared" si="55"/>
        <v>-1.1141677455455612</v>
      </c>
      <c r="AW42">
        <v>39</v>
      </c>
      <c r="AX42">
        <f>IF(Z42&gt;0, (R42*SUMPRODUCT(K42:$K$98, X42:$X$98)-K42*$AZ$3)/Z42, 0)</f>
        <v>-1823503.6464785822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41"/>
        <v>50000</v>
      </c>
      <c r="S43">
        <f t="shared" si="42"/>
        <v>-3244615.1335918559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-254.7772506577127</v>
      </c>
      <c r="AC43">
        <f t="shared" si="30"/>
        <v>-227.58170539025008</v>
      </c>
      <c r="AE43">
        <f t="shared" si="43"/>
        <v>0</v>
      </c>
      <c r="AF43">
        <f t="shared" si="44"/>
        <v>0</v>
      </c>
      <c r="AG43">
        <f t="shared" si="45"/>
        <v>-1.7535339017104967E-3</v>
      </c>
      <c r="AH43">
        <f t="shared" si="46"/>
        <v>-3.4089994783259563</v>
      </c>
      <c r="AI43">
        <f t="shared" si="39"/>
        <v>-3.4107530122276666</v>
      </c>
      <c r="AJ43">
        <f t="shared" si="47"/>
        <v>-27.19554526746262</v>
      </c>
      <c r="AK43">
        <f t="shared" si="59"/>
        <v>-17.834407546039891</v>
      </c>
      <c r="AL43">
        <f t="shared" si="40"/>
        <v>-48.440705825730177</v>
      </c>
      <c r="AN43">
        <f t="shared" si="48"/>
        <v>0</v>
      </c>
      <c r="AO43">
        <f t="shared" si="49"/>
        <v>0</v>
      </c>
      <c r="AP43">
        <f t="shared" si="50"/>
        <v>-3.0719288990521727E-5</v>
      </c>
      <c r="AQ43">
        <f t="shared" si="51"/>
        <v>-5.9720567729589384E-2</v>
      </c>
      <c r="AR43">
        <f t="shared" si="52"/>
        <v>-5.9751287018579902E-2</v>
      </c>
      <c r="AS43">
        <f t="shared" si="53"/>
        <v>-0.47642524248380708</v>
      </c>
      <c r="AT43">
        <f t="shared" si="54"/>
        <v>-0.3124321228389863</v>
      </c>
      <c r="AU43">
        <f t="shared" si="55"/>
        <v>-0.84860865234137328</v>
      </c>
      <c r="AW43">
        <v>40</v>
      </c>
      <c r="AX43">
        <f>IF(Z43&gt;0, (R43*SUMPRODUCT(K43:$K$98, X43:$X$98)-K43*$AZ$3)/Z43, 0)</f>
        <v>-3244615.1335918559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41"/>
        <v>50000</v>
      </c>
      <c r="S44">
        <f t="shared" si="42"/>
        <v>-5914523.023328457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-227.58170539025008</v>
      </c>
      <c r="AC44">
        <f t="shared" si="30"/>
        <v>-203.24602872421931</v>
      </c>
      <c r="AE44">
        <f t="shared" si="43"/>
        <v>0</v>
      </c>
      <c r="AF44">
        <f t="shared" si="44"/>
        <v>0</v>
      </c>
      <c r="AG44">
        <f t="shared" si="45"/>
        <v>-8.5909729289480635E-4</v>
      </c>
      <c r="AH44">
        <f t="shared" si="46"/>
        <v>-1.753802539597171</v>
      </c>
      <c r="AI44">
        <f t="shared" si="39"/>
        <v>-1.7546616368900658</v>
      </c>
      <c r="AJ44">
        <f t="shared" si="47"/>
        <v>-24.335676666030764</v>
      </c>
      <c r="AK44">
        <f t="shared" si="59"/>
        <v>-15.930719377317507</v>
      </c>
      <c r="AL44">
        <f t="shared" si="40"/>
        <v>-42.021057680238336</v>
      </c>
      <c r="AN44">
        <f t="shared" si="48"/>
        <v>0</v>
      </c>
      <c r="AO44">
        <f t="shared" si="49"/>
        <v>0</v>
      </c>
      <c r="AP44">
        <f t="shared" si="50"/>
        <v>-1.3437587980837733E-5</v>
      </c>
      <c r="AQ44">
        <f t="shared" si="51"/>
        <v>-2.7432138503711158E-2</v>
      </c>
      <c r="AR44">
        <f t="shared" si="52"/>
        <v>-2.7445576091691994E-2</v>
      </c>
      <c r="AS44">
        <f t="shared" si="53"/>
        <v>-0.38064698722435614</v>
      </c>
      <c r="AT44">
        <f t="shared" si="54"/>
        <v>-0.24918067487957121</v>
      </c>
      <c r="AU44">
        <f t="shared" si="55"/>
        <v>-0.65727323819561934</v>
      </c>
      <c r="AW44">
        <v>41</v>
      </c>
      <c r="AX44">
        <f>IF(Z44&gt;0, (R44*SUMPRODUCT(K44:$K$98, X44:$X$98)-K44*$AZ$3)/Z44, 0)</f>
        <v>-5914523.023328457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41"/>
        <v>50000</v>
      </c>
      <c r="S45">
        <f t="shared" si="42"/>
        <v>-11061036.517334003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-203.24602872421931</v>
      </c>
      <c r="AC45">
        <f t="shared" si="30"/>
        <v>-181.49185618972274</v>
      </c>
      <c r="AE45">
        <f t="shared" si="43"/>
        <v>0</v>
      </c>
      <c r="AF45">
        <f t="shared" si="44"/>
        <v>0</v>
      </c>
      <c r="AG45">
        <f t="shared" si="45"/>
        <v>-4.1020535441073429E-4</v>
      </c>
      <c r="AH45">
        <f t="shared" si="46"/>
        <v>-0.88060193111024798</v>
      </c>
      <c r="AI45">
        <f t="shared" si="39"/>
        <v>-0.8810121364646587</v>
      </c>
      <c r="AJ45">
        <f t="shared" si="47"/>
        <v>-21.754172534496576</v>
      </c>
      <c r="AK45">
        <f t="shared" si="59"/>
        <v>-14.227222010695353</v>
      </c>
      <c r="AL45">
        <f t="shared" si="40"/>
        <v>-36.862406681656587</v>
      </c>
      <c r="AN45">
        <f t="shared" si="48"/>
        <v>0</v>
      </c>
      <c r="AO45">
        <f t="shared" si="49"/>
        <v>0</v>
      </c>
      <c r="AP45">
        <f t="shared" si="50"/>
        <v>-5.7287816875731502E-6</v>
      </c>
      <c r="AQ45">
        <f t="shared" si="51"/>
        <v>-1.2298172519548978E-2</v>
      </c>
      <c r="AR45">
        <f t="shared" si="52"/>
        <v>-1.230390130123655E-2</v>
      </c>
      <c r="AS45">
        <f t="shared" si="53"/>
        <v>-0.30381101539485311</v>
      </c>
      <c r="AT45">
        <f t="shared" si="54"/>
        <v>-0.19869230872666632</v>
      </c>
      <c r="AU45">
        <f t="shared" si="55"/>
        <v>-0.51480722542275592</v>
      </c>
      <c r="AW45">
        <v>42</v>
      </c>
      <c r="AX45">
        <f>IF(Z45&gt;0, (R45*SUMPRODUCT(K45:$K$98, X45:$X$98)-K45*$AZ$3)/Z45, 0)</f>
        <v>-11061036.517334003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41"/>
        <v>50000</v>
      </c>
      <c r="S46">
        <f t="shared" si="42"/>
        <v>-21271465.884769291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-181.49185618972274</v>
      </c>
      <c r="AC46">
        <f t="shared" si="30"/>
        <v>-162.05629304706341</v>
      </c>
      <c r="AE46">
        <f t="shared" si="43"/>
        <v>0</v>
      </c>
      <c r="AF46">
        <f t="shared" si="44"/>
        <v>0</v>
      </c>
      <c r="AG46">
        <f t="shared" si="45"/>
        <v>-1.9046206538485234E-4</v>
      </c>
      <c r="AH46">
        <f t="shared" si="46"/>
        <v>-0.43128247096354916</v>
      </c>
      <c r="AI46">
        <f t="shared" si="39"/>
        <v>-0.43147293302893402</v>
      </c>
      <c r="AJ46">
        <f t="shared" si="47"/>
        <v>-19.435563142659333</v>
      </c>
      <c r="AK46">
        <f t="shared" si="59"/>
        <v>-12.704429933280593</v>
      </c>
      <c r="AL46">
        <f t="shared" si="40"/>
        <v>-32.571466008968862</v>
      </c>
      <c r="AN46">
        <f t="shared" si="48"/>
        <v>0</v>
      </c>
      <c r="AO46">
        <f t="shared" si="49"/>
        <v>0</v>
      </c>
      <c r="AP46">
        <f t="shared" si="50"/>
        <v>-2.3749332860747983E-6</v>
      </c>
      <c r="AQ46">
        <f t="shared" si="51"/>
        <v>-5.3778010540957918E-3</v>
      </c>
      <c r="AR46">
        <f t="shared" si="52"/>
        <v>-5.3801759873818673E-3</v>
      </c>
      <c r="AS46">
        <f t="shared" si="53"/>
        <v>-0.24234834242630857</v>
      </c>
      <c r="AT46">
        <f t="shared" si="54"/>
        <v>-0.15841565861520232</v>
      </c>
      <c r="AU46">
        <f t="shared" si="55"/>
        <v>-0.40614417702889277</v>
      </c>
      <c r="AW46">
        <v>43</v>
      </c>
      <c r="AX46">
        <f>IF(Z46&gt;0, (R46*SUMPRODUCT(K46:$K$98, X46:$X$98)-K46*$AZ$3)/Z46, 0)</f>
        <v>-21271465.884769291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41"/>
        <v>50000</v>
      </c>
      <c r="S47">
        <f t="shared" si="42"/>
        <v>-42172674.711133197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-162.05629304706341</v>
      </c>
      <c r="AC47">
        <f t="shared" si="30"/>
        <v>-144.69750895956497</v>
      </c>
      <c r="AE47">
        <f t="shared" si="43"/>
        <v>0</v>
      </c>
      <c r="AF47">
        <f t="shared" si="44"/>
        <v>0</v>
      </c>
      <c r="AG47">
        <f t="shared" si="45"/>
        <v>-8.5776815171605741E-5</v>
      </c>
      <c r="AH47">
        <f t="shared" si="46"/>
        <v>-0.20556125911879616</v>
      </c>
      <c r="AI47">
        <f t="shared" si="39"/>
        <v>-0.20564703593396777</v>
      </c>
      <c r="AJ47">
        <f t="shared" si="47"/>
        <v>-17.358784087498435</v>
      </c>
      <c r="AK47">
        <f t="shared" si="59"/>
        <v>-11.34394051329444</v>
      </c>
      <c r="AL47">
        <f t="shared" si="40"/>
        <v>-28.908371636726841</v>
      </c>
      <c r="AN47">
        <f t="shared" si="48"/>
        <v>0</v>
      </c>
      <c r="AO47">
        <f t="shared" si="49"/>
        <v>0</v>
      </c>
      <c r="AP47">
        <f t="shared" si="50"/>
        <v>-9.5498119417836305E-7</v>
      </c>
      <c r="AQ47">
        <f t="shared" si="51"/>
        <v>-2.288580385239792E-3</v>
      </c>
      <c r="AR47">
        <f t="shared" si="52"/>
        <v>-2.2895353664339705E-3</v>
      </c>
      <c r="AS47">
        <f t="shared" si="53"/>
        <v>-0.1932609916117651</v>
      </c>
      <c r="AT47">
        <f t="shared" si="54"/>
        <v>-0.12629578093335778</v>
      </c>
      <c r="AU47">
        <f t="shared" si="55"/>
        <v>-0.32184630791155683</v>
      </c>
      <c r="AW47">
        <v>44</v>
      </c>
      <c r="AX47">
        <f>IF(Z47&gt;0, (R47*SUMPRODUCT(K47:$K$98, X47:$X$98)-K47*$AZ$3)/Z47, 0)</f>
        <v>-42172674.711133197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41"/>
        <v>50000</v>
      </c>
      <c r="S48">
        <f t="shared" si="42"/>
        <v>-86332979.396979913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-144.69750895956497</v>
      </c>
      <c r="AC48">
        <f t="shared" si="30"/>
        <v>-129.19608156802832</v>
      </c>
      <c r="AE48">
        <f t="shared" si="43"/>
        <v>0</v>
      </c>
      <c r="AF48">
        <f t="shared" si="44"/>
        <v>0</v>
      </c>
      <c r="AG48">
        <f t="shared" si="45"/>
        <v>-3.7412146108717478E-5</v>
      </c>
      <c r="AH48">
        <f t="shared" si="46"/>
        <v>-9.5013801822344424E-2</v>
      </c>
      <c r="AI48">
        <f t="shared" si="39"/>
        <v>-9.5051213968453147E-2</v>
      </c>
      <c r="AJ48">
        <f t="shared" si="47"/>
        <v>-15.501427391536652</v>
      </c>
      <c r="AK48">
        <f t="shared" si="59"/>
        <v>-10.128825627169549</v>
      </c>
      <c r="AL48">
        <f t="shared" si="40"/>
        <v>-25.725304232674652</v>
      </c>
      <c r="AN48">
        <f t="shared" si="48"/>
        <v>0</v>
      </c>
      <c r="AO48">
        <f t="shared" si="49"/>
        <v>0</v>
      </c>
      <c r="AP48">
        <f t="shared" si="50"/>
        <v>-3.7189428227405497E-7</v>
      </c>
      <c r="AQ48">
        <f t="shared" si="51"/>
        <v>-9.4448176087435348E-4</v>
      </c>
      <c r="AR48">
        <f t="shared" si="52"/>
        <v>-9.4485365515662757E-4</v>
      </c>
      <c r="AS48">
        <f t="shared" si="53"/>
        <v>-0.15409145995651957</v>
      </c>
      <c r="AT48">
        <f t="shared" si="54"/>
        <v>-0.10068527814333411</v>
      </c>
      <c r="AU48">
        <f t="shared" si="55"/>
        <v>-0.2557215917550103</v>
      </c>
      <c r="AW48">
        <v>45</v>
      </c>
      <c r="AX48">
        <f>IF(Z48&gt;0, (R48*SUMPRODUCT(K48:$K$98, X48:$X$98)-K48*$AZ$3)/Z48, 0)</f>
        <v>-86332979.396979913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41"/>
        <v>50000</v>
      </c>
      <c r="S49">
        <f t="shared" si="42"/>
        <v>-182960652.73000106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-129.19608156802832</v>
      </c>
      <c r="AC49">
        <f t="shared" si="30"/>
        <v>-115.35442250343037</v>
      </c>
      <c r="AE49">
        <f t="shared" si="43"/>
        <v>0</v>
      </c>
      <c r="AF49">
        <f t="shared" si="44"/>
        <v>0</v>
      </c>
      <c r="AG49">
        <f t="shared" si="45"/>
        <v>-1.5762189954807024E-5</v>
      </c>
      <c r="AH49">
        <f t="shared" si="46"/>
        <v>-4.255166938564655E-2</v>
      </c>
      <c r="AI49">
        <f t="shared" si="39"/>
        <v>-4.2567431575601354E-2</v>
      </c>
      <c r="AJ49">
        <f t="shared" si="47"/>
        <v>-13.841659064597948</v>
      </c>
      <c r="AK49">
        <f t="shared" si="59"/>
        <v>-9.0437257097619828</v>
      </c>
      <c r="AL49">
        <f t="shared" si="40"/>
        <v>-22.927952205935533</v>
      </c>
      <c r="AN49">
        <f t="shared" si="48"/>
        <v>0</v>
      </c>
      <c r="AO49">
        <f t="shared" si="49"/>
        <v>0</v>
      </c>
      <c r="AP49">
        <f t="shared" si="50"/>
        <v>-1.3989603764156936E-7</v>
      </c>
      <c r="AQ49">
        <f t="shared" si="51"/>
        <v>-3.776638880227798E-4</v>
      </c>
      <c r="AR49">
        <f t="shared" si="52"/>
        <v>-3.7780378406042131E-4</v>
      </c>
      <c r="AS49">
        <f t="shared" si="53"/>
        <v>-0.12285052160104307</v>
      </c>
      <c r="AT49">
        <f t="shared" si="54"/>
        <v>-8.0266853523551548E-2</v>
      </c>
      <c r="AU49">
        <f t="shared" si="55"/>
        <v>-0.20349517890865504</v>
      </c>
      <c r="AW49">
        <v>46</v>
      </c>
      <c r="AX49">
        <f>IF(Z49&gt;0, (R49*SUMPRODUCT(K49:$K$98, X49:$X$98)-K49*$AZ$3)/Z49, 0)</f>
        <v>-182960652.73000106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41"/>
        <v>50000</v>
      </c>
      <c r="S50">
        <f t="shared" si="42"/>
        <v>-401996601.97645676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-115.35442250343037</v>
      </c>
      <c r="AC50">
        <f t="shared" si="30"/>
        <v>-102.99533271521227</v>
      </c>
      <c r="AE50">
        <f t="shared" si="43"/>
        <v>0</v>
      </c>
      <c r="AF50">
        <f t="shared" si="44"/>
        <v>0</v>
      </c>
      <c r="AG50">
        <f t="shared" si="45"/>
        <v>-6.4052365249373589E-6</v>
      </c>
      <c r="AH50">
        <f t="shared" si="46"/>
        <v>-1.8398663060643191E-2</v>
      </c>
      <c r="AI50">
        <f t="shared" si="39"/>
        <v>-1.8405068297168127E-2</v>
      </c>
      <c r="AJ50">
        <f t="shared" si="47"/>
        <v>-12.3590897882181</v>
      </c>
      <c r="AK50">
        <f t="shared" si="59"/>
        <v>-8.0748095752401259</v>
      </c>
      <c r="AL50">
        <f t="shared" si="40"/>
        <v>-20.452304431755394</v>
      </c>
      <c r="AN50">
        <f t="shared" si="48"/>
        <v>0</v>
      </c>
      <c r="AO50">
        <f t="shared" si="49"/>
        <v>0</v>
      </c>
      <c r="AP50">
        <f t="shared" si="50"/>
        <v>-5.0758175813051795E-8</v>
      </c>
      <c r="AQ50">
        <f t="shared" si="51"/>
        <v>-1.457998577759565E-4</v>
      </c>
      <c r="AR50">
        <f t="shared" si="52"/>
        <v>-1.4585061595176954E-4</v>
      </c>
      <c r="AS50">
        <f t="shared" si="53"/>
        <v>-9.7939373498124246E-2</v>
      </c>
      <c r="AT50">
        <f t="shared" si="54"/>
        <v>-6.3988675903105821E-2</v>
      </c>
      <c r="AU50">
        <f t="shared" si="55"/>
        <v>-0.16207390001718183</v>
      </c>
      <c r="AW50">
        <v>47</v>
      </c>
      <c r="AX50">
        <f>IF(Z50&gt;0, (R50*SUMPRODUCT(K50:$K$98, X50:$X$98)-K50*$AZ$3)/Z50, 0)</f>
        <v>-401996601.97645676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41"/>
        <v>50000</v>
      </c>
      <c r="S51">
        <f t="shared" si="42"/>
        <v>-916406249.90162146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-102.99533271521227</v>
      </c>
      <c r="AC51">
        <f t="shared" si="30"/>
        <v>-91.960239718546731</v>
      </c>
      <c r="AE51">
        <f t="shared" si="43"/>
        <v>0</v>
      </c>
      <c r="AF51">
        <f t="shared" si="44"/>
        <v>0</v>
      </c>
      <c r="AG51">
        <f t="shared" si="45"/>
        <v>-2.5087192423780091E-6</v>
      </c>
      <c r="AH51">
        <f t="shared" si="46"/>
        <v>-7.664929834619953E-3</v>
      </c>
      <c r="AI51">
        <f t="shared" si="39"/>
        <v>-7.6674385538623314E-3</v>
      </c>
      <c r="AJ51">
        <f t="shared" si="47"/>
        <v>-11.03509299666554</v>
      </c>
      <c r="AK51">
        <f t="shared" si="59"/>
        <v>-7.2096732900648597</v>
      </c>
      <c r="AL51">
        <f t="shared" si="40"/>
        <v>-18.252433725284263</v>
      </c>
      <c r="AN51">
        <f t="shared" si="48"/>
        <v>0</v>
      </c>
      <c r="AO51">
        <f t="shared" si="49"/>
        <v>0</v>
      </c>
      <c r="AP51">
        <f t="shared" si="50"/>
        <v>-1.7750266279680325E-8</v>
      </c>
      <c r="AQ51">
        <f t="shared" si="51"/>
        <v>-5.4232671110141633E-5</v>
      </c>
      <c r="AR51">
        <f t="shared" si="52"/>
        <v>-5.4250421376421315E-5</v>
      </c>
      <c r="AS51">
        <f t="shared" si="53"/>
        <v>-7.8078023161403512E-2</v>
      </c>
      <c r="AT51">
        <f t="shared" si="54"/>
        <v>-5.1011535498426006E-2</v>
      </c>
      <c r="AU51">
        <f t="shared" si="55"/>
        <v>-0.12914380908120593</v>
      </c>
      <c r="AW51">
        <v>48</v>
      </c>
      <c r="AX51">
        <f>IF(Z51&gt;0, (R51*SUMPRODUCT(K51:$K$98, X51:$X$98)-K51*$AZ$3)/Z51, 0)</f>
        <v>-916406249.90162146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41"/>
        <v>50000</v>
      </c>
      <c r="S52">
        <f t="shared" si="42"/>
        <v>-2172563608.5589247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-91.960239718546731</v>
      </c>
      <c r="AC52">
        <f t="shared" si="30"/>
        <v>-82.107402168607734</v>
      </c>
      <c r="AE52">
        <f t="shared" si="43"/>
        <v>0</v>
      </c>
      <c r="AF52">
        <f t="shared" si="44"/>
        <v>0</v>
      </c>
      <c r="AG52">
        <f t="shared" si="45"/>
        <v>-9.4482161356681855E-7</v>
      </c>
      <c r="AH52">
        <f t="shared" si="46"/>
        <v>-3.0776208727748213E-3</v>
      </c>
      <c r="AI52">
        <f t="shared" si="39"/>
        <v>-3.0785656943883881E-3</v>
      </c>
      <c r="AJ52">
        <f t="shared" si="47"/>
        <v>-9.8528375499389966</v>
      </c>
      <c r="AK52">
        <f t="shared" si="59"/>
        <v>-6.4372167802982716</v>
      </c>
      <c r="AL52">
        <f t="shared" si="40"/>
        <v>-16.293132895931656</v>
      </c>
      <c r="AN52">
        <f t="shared" si="48"/>
        <v>0</v>
      </c>
      <c r="AO52">
        <f t="shared" si="49"/>
        <v>0</v>
      </c>
      <c r="AP52">
        <f t="shared" si="50"/>
        <v>-5.9687667602279978E-9</v>
      </c>
      <c r="AQ52">
        <f t="shared" si="51"/>
        <v>-1.9442401509693153E-5</v>
      </c>
      <c r="AR52">
        <f t="shared" si="52"/>
        <v>-1.944837027645338E-5</v>
      </c>
      <c r="AS52">
        <f t="shared" si="53"/>
        <v>-6.2243801811423222E-2</v>
      </c>
      <c r="AT52">
        <f t="shared" si="54"/>
        <v>-4.0666137390292637E-2</v>
      </c>
      <c r="AU52">
        <f t="shared" si="55"/>
        <v>-0.1029293875719923</v>
      </c>
      <c r="AW52">
        <v>49</v>
      </c>
      <c r="AX52">
        <f>IF(Z52&gt;0, (R52*SUMPRODUCT(K52:$K$98, X52:$X$98)-K52*$AZ$3)/Z52, 0)</f>
        <v>-2172563608.5589247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41"/>
        <v>50000</v>
      </c>
      <c r="S53">
        <f t="shared" si="42"/>
        <v>-5368918527.6857176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-82.107402168607734</v>
      </c>
      <c r="AC53">
        <f t="shared" si="30"/>
        <v>-73.310196805107367</v>
      </c>
      <c r="AE53">
        <f t="shared" si="43"/>
        <v>0</v>
      </c>
      <c r="AF53">
        <f t="shared" si="44"/>
        <v>0</v>
      </c>
      <c r="AG53">
        <f t="shared" si="45"/>
        <v>-3.4136389119648212E-7</v>
      </c>
      <c r="AH53">
        <f t="shared" si="46"/>
        <v>-1.1880190124693366E-3</v>
      </c>
      <c r="AI53">
        <f t="shared" si="39"/>
        <v>-1.1883603763605331E-3</v>
      </c>
      <c r="AJ53">
        <f t="shared" si="47"/>
        <v>-8.7972053635003675</v>
      </c>
      <c r="AK53">
        <f t="shared" si="59"/>
        <v>-5.7475181518025416</v>
      </c>
      <c r="AL53">
        <f t="shared" si="40"/>
        <v>-14.54591187567927</v>
      </c>
      <c r="AN53">
        <f t="shared" si="48"/>
        <v>0</v>
      </c>
      <c r="AO53">
        <f t="shared" si="49"/>
        <v>0</v>
      </c>
      <c r="AP53">
        <f t="shared" si="50"/>
        <v>-1.9254593157913633E-9</v>
      </c>
      <c r="AQ53">
        <f t="shared" si="51"/>
        <v>-6.701008319534627E-6</v>
      </c>
      <c r="AR53">
        <f t="shared" si="52"/>
        <v>-6.7029337788504187E-6</v>
      </c>
      <c r="AS53">
        <f t="shared" si="53"/>
        <v>-4.9620541178832474E-2</v>
      </c>
      <c r="AT53">
        <f t="shared" si="54"/>
        <v>-3.2418813628118756E-2</v>
      </c>
      <c r="AU53">
        <f t="shared" si="55"/>
        <v>-8.204605774073008E-2</v>
      </c>
      <c r="AW53">
        <v>50</v>
      </c>
      <c r="AX53">
        <f>IF(Z53&gt;0, (R53*SUMPRODUCT(K53:$K$98, X53:$X$98)-K53*$AZ$3)/Z53, 0)</f>
        <v>-5368918527.6857176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41"/>
        <v>50000</v>
      </c>
      <c r="S54">
        <f t="shared" si="42"/>
        <v>-13861770945.182875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-73.310196805107367</v>
      </c>
      <c r="AC54">
        <f t="shared" si="30"/>
        <v>-65.45553850084616</v>
      </c>
      <c r="AE54">
        <f t="shared" si="43"/>
        <v>0</v>
      </c>
      <c r="AF54">
        <f t="shared" si="44"/>
        <v>0</v>
      </c>
      <c r="AG54">
        <f t="shared" si="45"/>
        <v>-1.1805046187765912E-7</v>
      </c>
      <c r="AH54">
        <f t="shared" si="46"/>
        <v>-4.3979958081371634E-4</v>
      </c>
      <c r="AI54">
        <f t="shared" si="39"/>
        <v>-4.3991763127559398E-4</v>
      </c>
      <c r="AJ54">
        <f t="shared" si="47"/>
        <v>-7.854658304261207</v>
      </c>
      <c r="AK54">
        <f t="shared" si="59"/>
        <v>-5.1317137763575165</v>
      </c>
      <c r="AL54">
        <f t="shared" si="40"/>
        <v>-12.986811998249999</v>
      </c>
      <c r="AN54">
        <f t="shared" si="48"/>
        <v>0</v>
      </c>
      <c r="AO54">
        <f t="shared" si="49"/>
        <v>0</v>
      </c>
      <c r="AP54">
        <f t="shared" si="50"/>
        <v>-5.9451995211013145E-10</v>
      </c>
      <c r="AQ54">
        <f t="shared" si="51"/>
        <v>-2.2148971004823258E-6</v>
      </c>
      <c r="AR54">
        <f t="shared" si="52"/>
        <v>-2.2154916204344359E-6</v>
      </c>
      <c r="AS54">
        <f t="shared" si="53"/>
        <v>-3.9557245305234696E-2</v>
      </c>
      <c r="AT54">
        <f t="shared" si="54"/>
        <v>-2.584408548714329E-2</v>
      </c>
      <c r="AU54">
        <f t="shared" si="55"/>
        <v>-6.5403546283998429E-2</v>
      </c>
      <c r="AW54">
        <v>51</v>
      </c>
      <c r="AX54">
        <f>IF(Z54&gt;0, (R54*SUMPRODUCT(K54:$K$98, X54:$X$98)-K54*$AZ$3)/Z54, 0)</f>
        <v>-13861770945.182875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41"/>
        <v>50000</v>
      </c>
      <c r="S55">
        <f t="shared" si="42"/>
        <v>-37473747763.044525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-65.45553850084616</v>
      </c>
      <c r="AC55">
        <f t="shared" si="30"/>
        <v>-58.442446961038328</v>
      </c>
      <c r="AE55">
        <f t="shared" si="43"/>
        <v>0</v>
      </c>
      <c r="AF55">
        <f t="shared" si="44"/>
        <v>0</v>
      </c>
      <c r="AG55">
        <f t="shared" si="45"/>
        <v>-3.8988925881248862E-8</v>
      </c>
      <c r="AH55">
        <f t="shared" si="46"/>
        <v>-1.5576206275526736E-4</v>
      </c>
      <c r="AI55">
        <f t="shared" si="39"/>
        <v>-1.558010516811486E-4</v>
      </c>
      <c r="AJ55">
        <f t="shared" si="47"/>
        <v>-7.0130915398078315</v>
      </c>
      <c r="AK55">
        <f t="shared" si="59"/>
        <v>-4.5818876950592315</v>
      </c>
      <c r="AL55">
        <f t="shared" si="40"/>
        <v>-11.595135035918744</v>
      </c>
      <c r="AN55">
        <f t="shared" si="48"/>
        <v>0</v>
      </c>
      <c r="AO55">
        <f t="shared" si="49"/>
        <v>0</v>
      </c>
      <c r="AP55">
        <f t="shared" si="50"/>
        <v>-1.7531617698436689E-10</v>
      </c>
      <c r="AQ55">
        <f t="shared" si="51"/>
        <v>-7.0039398994024861E-7</v>
      </c>
      <c r="AR55">
        <f t="shared" si="52"/>
        <v>-7.0056930611723291E-7</v>
      </c>
      <c r="AS55">
        <f t="shared" si="53"/>
        <v>-3.1534810713824496E-2</v>
      </c>
      <c r="AT55">
        <f t="shared" si="54"/>
        <v>-2.0602748496229336E-2</v>
      </c>
      <c r="AU55">
        <f t="shared" si="55"/>
        <v>-5.2138259779359951E-2</v>
      </c>
      <c r="AW55">
        <v>52</v>
      </c>
      <c r="AX55">
        <f>IF(Z55&gt;0, (R55*SUMPRODUCT(K55:$K$98, X55:$X$98)-K55*$AZ$3)/Z55, 0)</f>
        <v>-37473747763.044525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41"/>
        <v>50000</v>
      </c>
      <c r="S56">
        <f t="shared" si="42"/>
        <v>-106338219000.86311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-58.442446961038328</v>
      </c>
      <c r="AC56">
        <f t="shared" si="30"/>
        <v>-52.180756809017204</v>
      </c>
      <c r="AE56">
        <f t="shared" si="43"/>
        <v>0</v>
      </c>
      <c r="AF56">
        <f t="shared" si="44"/>
        <v>0</v>
      </c>
      <c r="AG56">
        <f t="shared" si="45"/>
        <v>-1.2267639353775915E-8</v>
      </c>
      <c r="AH56">
        <f t="shared" si="46"/>
        <v>-5.266279453732091E-5</v>
      </c>
      <c r="AI56">
        <f t="shared" si="39"/>
        <v>-5.2675062176674684E-5</v>
      </c>
      <c r="AJ56">
        <f t="shared" si="47"/>
        <v>-6.2616901520211243</v>
      </c>
      <c r="AK56">
        <f t="shared" si="59"/>
        <v>-4.0909712872726836</v>
      </c>
      <c r="AL56">
        <f t="shared" si="40"/>
        <v>-10.352714114355985</v>
      </c>
      <c r="AN56">
        <f t="shared" si="48"/>
        <v>0</v>
      </c>
      <c r="AO56">
        <f t="shared" si="49"/>
        <v>0</v>
      </c>
      <c r="AP56">
        <f t="shared" si="50"/>
        <v>-4.9251980427668161E-11</v>
      </c>
      <c r="AQ56">
        <f t="shared" si="51"/>
        <v>-2.1142999488488366E-7</v>
      </c>
      <c r="AR56">
        <f t="shared" si="52"/>
        <v>-2.1147924686531134E-7</v>
      </c>
      <c r="AS56">
        <f t="shared" si="53"/>
        <v>-2.5139363158450105E-2</v>
      </c>
      <c r="AT56">
        <f t="shared" si="54"/>
        <v>-1.6424385487733593E-2</v>
      </c>
      <c r="AU56">
        <f t="shared" si="55"/>
        <v>-4.1563960125430566E-2</v>
      </c>
      <c r="AW56">
        <v>53</v>
      </c>
      <c r="AX56">
        <f>IF(Z56&gt;0, (R56*SUMPRODUCT(K56:$K$98, X56:$X$98)-K56*$AZ$3)/Z56, 0)</f>
        <v>-106338219000.86311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41"/>
        <v>50000</v>
      </c>
      <c r="S57">
        <f t="shared" si="42"/>
        <v>-317643355631.28229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-52.180756809017204</v>
      </c>
      <c r="AC57">
        <f t="shared" si="30"/>
        <v>-46.589961616505114</v>
      </c>
      <c r="AE57">
        <f t="shared" si="43"/>
        <v>0</v>
      </c>
      <c r="AF57">
        <f t="shared" si="44"/>
        <v>0</v>
      </c>
      <c r="AG57">
        <f t="shared" si="45"/>
        <v>-3.6668452834400184E-9</v>
      </c>
      <c r="AH57">
        <f t="shared" si="46"/>
        <v>-1.6956235353596273E-5</v>
      </c>
      <c r="AI57">
        <f t="shared" si="39"/>
        <v>-1.6959902198879713E-5</v>
      </c>
      <c r="AJ57">
        <f t="shared" si="47"/>
        <v>-5.5907951925120898</v>
      </c>
      <c r="AK57">
        <f t="shared" si="59"/>
        <v>-3.6526529766312046</v>
      </c>
      <c r="AL57">
        <f t="shared" si="40"/>
        <v>-9.243465129045493</v>
      </c>
      <c r="AN57">
        <f t="shared" si="48"/>
        <v>0</v>
      </c>
      <c r="AO57">
        <f t="shared" si="49"/>
        <v>0</v>
      </c>
      <c r="AP57">
        <f t="shared" si="50"/>
        <v>-1.3144293910990732E-11</v>
      </c>
      <c r="AQ57">
        <f t="shared" si="51"/>
        <v>-6.0781877576931887E-8</v>
      </c>
      <c r="AR57">
        <f t="shared" si="52"/>
        <v>-6.0795021870842864E-8</v>
      </c>
      <c r="AS57">
        <f t="shared" si="53"/>
        <v>-2.0040947879205771E-2</v>
      </c>
      <c r="AT57">
        <f t="shared" si="54"/>
        <v>-1.3093419702359003E-2</v>
      </c>
      <c r="AU57">
        <f t="shared" si="55"/>
        <v>-3.3134428376586644E-2</v>
      </c>
      <c r="AW57">
        <v>54</v>
      </c>
      <c r="AX57">
        <f>IF(Z57&gt;0, (R57*SUMPRODUCT(K57:$K$98, X57:$X$98)-K57*$AZ$3)/Z57, 0)</f>
        <v>-317643355631.28229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41"/>
        <v>50000</v>
      </c>
      <c r="S58">
        <f t="shared" si="42"/>
        <v>-1001654260849.6238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-46.589961616505114</v>
      </c>
      <c r="AC58">
        <f t="shared" si="30"/>
        <v>-41.598180066624437</v>
      </c>
      <c r="AE58">
        <f t="shared" si="43"/>
        <v>0</v>
      </c>
      <c r="AF58">
        <f t="shared" si="44"/>
        <v>0</v>
      </c>
      <c r="AG58">
        <f t="shared" si="45"/>
        <v>-1.0382369868656079E-9</v>
      </c>
      <c r="AH58">
        <f t="shared" si="46"/>
        <v>-5.1838796874800213E-6</v>
      </c>
      <c r="AI58">
        <f t="shared" si="39"/>
        <v>-5.1849179244668866E-6</v>
      </c>
      <c r="AJ58">
        <f t="shared" si="47"/>
        <v>-4.9917815498806775</v>
      </c>
      <c r="AK58">
        <f t="shared" si="59"/>
        <v>-3.2612973131553584</v>
      </c>
      <c r="AL58">
        <f t="shared" si="40"/>
        <v>-8.2530840479539602</v>
      </c>
      <c r="AN58">
        <f t="shared" si="48"/>
        <v>0</v>
      </c>
      <c r="AO58">
        <f t="shared" si="49"/>
        <v>0</v>
      </c>
      <c r="AP58">
        <f t="shared" si="50"/>
        <v>-3.3229449708285423E-12</v>
      </c>
      <c r="AQ58">
        <f t="shared" si="51"/>
        <v>-1.6591343936701532E-8</v>
      </c>
      <c r="AR58">
        <f t="shared" si="52"/>
        <v>-1.659466688167236E-8</v>
      </c>
      <c r="AS58">
        <f t="shared" si="53"/>
        <v>-1.5976521359277889E-2</v>
      </c>
      <c r="AT58">
        <f t="shared" si="54"/>
        <v>-1.043799406322732E-2</v>
      </c>
      <c r="AU58">
        <f t="shared" si="55"/>
        <v>-2.6414532017172091E-2</v>
      </c>
      <c r="AW58">
        <v>55</v>
      </c>
      <c r="AX58">
        <f>IF(Z58&gt;0, (R58*SUMPRODUCT(K58:$K$98, X58:$X$98)-K58*$AZ$3)/Z58, 0)</f>
        <v>-1001654260849.6238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41"/>
        <v>50000</v>
      </c>
      <c r="S59">
        <f t="shared" si="42"/>
        <v>-3343937588284.5752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-41.598180066624437</v>
      </c>
      <c r="AC59">
        <f t="shared" si="30"/>
        <v>-37.141232216552773</v>
      </c>
      <c r="AE59">
        <f t="shared" si="43"/>
        <v>0</v>
      </c>
      <c r="AF59">
        <f t="shared" si="44"/>
        <v>0</v>
      </c>
      <c r="AG59">
        <f t="shared" si="45"/>
        <v>-2.776758778832805E-10</v>
      </c>
      <c r="AH59">
        <f t="shared" si="46"/>
        <v>-1.5003574782273424E-6</v>
      </c>
      <c r="AI59">
        <f t="shared" si="39"/>
        <v>-1.5006351541052255E-6</v>
      </c>
      <c r="AJ59">
        <f t="shared" si="47"/>
        <v>-4.4569478500716642</v>
      </c>
      <c r="AK59">
        <f t="shared" si="59"/>
        <v>-2.9118726046637109</v>
      </c>
      <c r="AL59">
        <f t="shared" si="40"/>
        <v>-7.368821955370529</v>
      </c>
      <c r="AN59">
        <f t="shared" si="48"/>
        <v>0</v>
      </c>
      <c r="AO59">
        <f t="shared" si="49"/>
        <v>0</v>
      </c>
      <c r="AP59">
        <f t="shared" si="50"/>
        <v>-7.9349973079832187E-13</v>
      </c>
      <c r="AQ59">
        <f t="shared" si="51"/>
        <v>-4.2874925404038128E-9</v>
      </c>
      <c r="AR59">
        <f t="shared" si="52"/>
        <v>-4.2882860401346108E-9</v>
      </c>
      <c r="AS59">
        <f t="shared" si="53"/>
        <v>-1.2736385119850452E-2</v>
      </c>
      <c r="AT59">
        <f t="shared" si="54"/>
        <v>-8.3211049714980948E-3</v>
      </c>
      <c r="AU59">
        <f t="shared" si="55"/>
        <v>-2.1057494379634587E-2</v>
      </c>
      <c r="AW59">
        <v>56</v>
      </c>
      <c r="AX59">
        <f>IF(Z59&gt;0, (R59*SUMPRODUCT(K59:$K$98, X59:$X$98)-K59*$AZ$3)/Z59, 0)</f>
        <v>-3343937588284.5752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41"/>
        <v>50000</v>
      </c>
      <c r="S60">
        <f t="shared" si="42"/>
        <v>-11979495344045.521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-37.141232216552773</v>
      </c>
      <c r="AC60">
        <f t="shared" si="30"/>
        <v>-33.161814482748305</v>
      </c>
      <c r="AE60">
        <f t="shared" si="43"/>
        <v>0</v>
      </c>
      <c r="AF60">
        <f t="shared" si="44"/>
        <v>0</v>
      </c>
      <c r="AG60">
        <f t="shared" si="45"/>
        <v>-6.9205366191054901E-11</v>
      </c>
      <c r="AH60">
        <f t="shared" si="46"/>
        <v>-4.1138750582678561E-7</v>
      </c>
      <c r="AI60">
        <f t="shared" si="39"/>
        <v>-4.1145671119297664E-7</v>
      </c>
      <c r="AJ60">
        <f t="shared" si="47"/>
        <v>-3.9794177338044676</v>
      </c>
      <c r="AK60">
        <f t="shared" si="59"/>
        <v>-2.5998862551586943</v>
      </c>
      <c r="AL60">
        <f t="shared" si="40"/>
        <v>-6.5793044004198737</v>
      </c>
      <c r="AN60">
        <f t="shared" si="48"/>
        <v>0</v>
      </c>
      <c r="AO60">
        <f t="shared" si="49"/>
        <v>0</v>
      </c>
      <c r="AP60">
        <f t="shared" si="50"/>
        <v>-1.7657547308720083E-13</v>
      </c>
      <c r="AQ60">
        <f t="shared" si="51"/>
        <v>-1.0496432207726318E-9</v>
      </c>
      <c r="AR60">
        <f t="shared" si="52"/>
        <v>-1.0498197962457187E-9</v>
      </c>
      <c r="AS60">
        <f t="shared" si="53"/>
        <v>-1.0153368266533982E-2</v>
      </c>
      <c r="AT60">
        <f t="shared" si="54"/>
        <v>-6.6335339402755012E-3</v>
      </c>
      <c r="AU60">
        <f t="shared" si="55"/>
        <v>-1.6786903256629279E-2</v>
      </c>
      <c r="AW60">
        <v>57</v>
      </c>
      <c r="AX60">
        <f>IF(Z60&gt;0, (R60*SUMPRODUCT(K60:$K$98, X60:$X$98)-K60*$AZ$3)/Z60, 0)</f>
        <v>-11979495344045.521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41"/>
        <v>50000</v>
      </c>
      <c r="S61">
        <f t="shared" si="42"/>
        <v>-46280688418703.367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-33.161814482748305</v>
      </c>
      <c r="AC61">
        <f t="shared" si="30"/>
        <v>-29.608762931930116</v>
      </c>
      <c r="AE61">
        <f t="shared" si="43"/>
        <v>0</v>
      </c>
      <c r="AF61">
        <f t="shared" si="44"/>
        <v>0</v>
      </c>
      <c r="AG61">
        <f t="shared" si="45"/>
        <v>-1.5994124084790168E-11</v>
      </c>
      <c r="AH61">
        <f t="shared" si="46"/>
        <v>-1.0503837688870838E-7</v>
      </c>
      <c r="AI61">
        <f t="shared" si="39"/>
        <v>-1.0505437101279317E-7</v>
      </c>
      <c r="AJ61">
        <f t="shared" si="47"/>
        <v>-3.5530515508181892</v>
      </c>
      <c r="AK61">
        <f t="shared" si="59"/>
        <v>-2.3213270137923816</v>
      </c>
      <c r="AL61">
        <f t="shared" si="40"/>
        <v>-5.8743786696649423</v>
      </c>
      <c r="AN61">
        <f t="shared" si="48"/>
        <v>0</v>
      </c>
      <c r="AO61">
        <f t="shared" si="49"/>
        <v>0</v>
      </c>
      <c r="AP61">
        <f t="shared" si="50"/>
        <v>-3.6436197363481714E-14</v>
      </c>
      <c r="AQ61">
        <f t="shared" si="51"/>
        <v>-2.3928781662362381E-10</v>
      </c>
      <c r="AR61">
        <f t="shared" si="52"/>
        <v>-2.3932425282098726E-10</v>
      </c>
      <c r="AS61">
        <f t="shared" si="53"/>
        <v>-8.0942030249313741E-3</v>
      </c>
      <c r="AT61">
        <f t="shared" si="54"/>
        <v>-5.2882126443018953E-3</v>
      </c>
      <c r="AU61">
        <f t="shared" si="55"/>
        <v>-1.3382415908557523E-2</v>
      </c>
      <c r="AW61">
        <v>58</v>
      </c>
      <c r="AX61">
        <f>IF(Z61&gt;0, (R61*SUMPRODUCT(K61:$K$98, X61:$X$98)-K61*$AZ$3)/Z61, 0)</f>
        <v>-46280688418703.367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41"/>
        <v>50000</v>
      </c>
      <c r="S62">
        <f t="shared" si="42"/>
        <v>-193897553780982.09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-29.608762931930116</v>
      </c>
      <c r="AC62">
        <f t="shared" si="30"/>
        <v>-26.436395475144565</v>
      </c>
      <c r="AE62">
        <f t="shared" si="43"/>
        <v>0</v>
      </c>
      <c r="AF62">
        <f t="shared" si="44"/>
        <v>0</v>
      </c>
      <c r="AG62">
        <f t="shared" si="45"/>
        <v>-3.4085519594803553E-12</v>
      </c>
      <c r="AH62">
        <f t="shared" si="46"/>
        <v>-2.4851261768923823E-8</v>
      </c>
      <c r="AI62">
        <f t="shared" si="39"/>
        <v>-2.4854670320883302E-8</v>
      </c>
      <c r="AJ62">
        <f t="shared" si="47"/>
        <v>-3.1723674567855511</v>
      </c>
      <c r="AK62">
        <f t="shared" si="59"/>
        <v>-2.0726134052351082</v>
      </c>
      <c r="AL62">
        <f t="shared" si="40"/>
        <v>-5.2449808868753296</v>
      </c>
      <c r="AN62">
        <f t="shared" si="48"/>
        <v>0</v>
      </c>
      <c r="AO62">
        <f t="shared" si="49"/>
        <v>0</v>
      </c>
      <c r="AP62">
        <f t="shared" si="50"/>
        <v>-6.9330523722399166E-15</v>
      </c>
      <c r="AQ62">
        <f t="shared" si="51"/>
        <v>-5.0547887023103908E-11</v>
      </c>
      <c r="AR62">
        <f t="shared" si="52"/>
        <v>-5.0554820075476146E-11</v>
      </c>
      <c r="AS62">
        <f t="shared" si="53"/>
        <v>-6.4526490965497443E-3</v>
      </c>
      <c r="AT62">
        <f t="shared" si="54"/>
        <v>-4.2157307433541959E-3</v>
      </c>
      <c r="AU62">
        <f t="shared" si="55"/>
        <v>-1.0668379890458761E-2</v>
      </c>
      <c r="AW62">
        <v>59</v>
      </c>
      <c r="AX62">
        <f>IF(Z62&gt;0, (R62*SUMPRODUCT(K62:$K$98, X62:$X$98)-K62*$AZ$3)/Z62, 0)</f>
        <v>-193897553780982.09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41"/>
        <v>50000</v>
      </c>
      <c r="S63">
        <f t="shared" si="42"/>
        <v>-886634503281411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-26.436395475144565</v>
      </c>
      <c r="AC63">
        <f t="shared" si="30"/>
        <v>-23.603924531422926</v>
      </c>
      <c r="AE63">
        <f t="shared" si="43"/>
        <v>0</v>
      </c>
      <c r="AF63">
        <f t="shared" si="44"/>
        <v>0</v>
      </c>
      <c r="AG63">
        <f t="shared" si="45"/>
        <v>-6.655483303454079E-13</v>
      </c>
      <c r="AH63">
        <f t="shared" si="46"/>
        <v>-5.4178362190802882E-9</v>
      </c>
      <c r="AI63">
        <f t="shared" si="39"/>
        <v>-5.4185017674106336E-9</v>
      </c>
      <c r="AJ63">
        <f t="shared" si="47"/>
        <v>-2.8324709437216384</v>
      </c>
      <c r="AK63">
        <f t="shared" si="59"/>
        <v>-1.8505476832601198</v>
      </c>
      <c r="AL63">
        <f t="shared" si="40"/>
        <v>-4.6830186324002598</v>
      </c>
      <c r="AN63">
        <f t="shared" si="48"/>
        <v>0</v>
      </c>
      <c r="AO63">
        <f t="shared" si="49"/>
        <v>0</v>
      </c>
      <c r="AP63">
        <f t="shared" si="50"/>
        <v>-1.2086933640407774E-15</v>
      </c>
      <c r="AQ63">
        <f t="shared" si="51"/>
        <v>-9.8392594299854401E-12</v>
      </c>
      <c r="AR63">
        <f t="shared" si="52"/>
        <v>-9.8404681233494803E-12</v>
      </c>
      <c r="AS63">
        <f t="shared" si="53"/>
        <v>-5.1440123540508016E-3</v>
      </c>
      <c r="AT63">
        <f t="shared" si="54"/>
        <v>-3.360754738031887E-3</v>
      </c>
      <c r="AU63">
        <f t="shared" si="55"/>
        <v>-8.5047671019231573E-3</v>
      </c>
      <c r="AW63">
        <v>60</v>
      </c>
      <c r="AX63">
        <f>IF(Z63&gt;0, (R63*SUMPRODUCT(K63:$K$98, X63:$X$98)-K63*$AZ$3)/Z63, 0)</f>
        <v>-886634503281411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41"/>
        <v>50000</v>
      </c>
      <c r="S64">
        <f t="shared" si="42"/>
        <v>-4458180307925565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-23.603924531422926</v>
      </c>
      <c r="AC64">
        <f t="shared" si="30"/>
        <v>-21.074932617350459</v>
      </c>
      <c r="AE64">
        <f t="shared" si="43"/>
        <v>0</v>
      </c>
      <c r="AF64">
        <f t="shared" si="44"/>
        <v>0</v>
      </c>
      <c r="AG64">
        <f t="shared" si="45"/>
        <v>-1.1818124863570644E-13</v>
      </c>
      <c r="AH64">
        <f t="shared" si="46"/>
        <v>-1.0814231968124948E-9</v>
      </c>
      <c r="AI64">
        <f t="shared" si="39"/>
        <v>-1.0815413780611305E-9</v>
      </c>
      <c r="AJ64">
        <f t="shared" si="47"/>
        <v>-2.528991914072467</v>
      </c>
      <c r="AK64">
        <f t="shared" si="59"/>
        <v>-1.6522747171996051</v>
      </c>
      <c r="AL64">
        <f t="shared" si="40"/>
        <v>-4.1812666323536138</v>
      </c>
      <c r="AN64">
        <f t="shared" si="48"/>
        <v>0</v>
      </c>
      <c r="AO64">
        <f t="shared" si="49"/>
        <v>0</v>
      </c>
      <c r="AP64">
        <f t="shared" si="50"/>
        <v>-1.9163158469044606E-16</v>
      </c>
      <c r="AQ64">
        <f t="shared" si="51"/>
        <v>-1.7535340277626249E-12</v>
      </c>
      <c r="AR64">
        <f t="shared" si="52"/>
        <v>-1.7537256593473154E-12</v>
      </c>
      <c r="AS64">
        <f t="shared" si="53"/>
        <v>-4.1007751547533335E-3</v>
      </c>
      <c r="AT64">
        <f t="shared" si="54"/>
        <v>-2.6791731011145807E-3</v>
      </c>
      <c r="AU64">
        <f t="shared" si="55"/>
        <v>-6.7799482576216402E-3</v>
      </c>
      <c r="AW64">
        <v>61</v>
      </c>
      <c r="AX64">
        <f>IF(Z64&gt;0, (R64*SUMPRODUCT(K64:$K$98, X64:$X$98)-K64*$AZ$3)/Z64, 0)</f>
        <v>-4458180307925565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41"/>
        <v>50000</v>
      </c>
      <c r="S65">
        <f t="shared" si="42"/>
        <v>-2.4882752678884268E+16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-21.074932617350459</v>
      </c>
      <c r="AC65">
        <f t="shared" si="30"/>
        <v>-18.816904122635865</v>
      </c>
      <c r="AE65">
        <f t="shared" si="43"/>
        <v>0</v>
      </c>
      <c r="AF65">
        <f t="shared" si="44"/>
        <v>0</v>
      </c>
      <c r="AG65">
        <f t="shared" si="45"/>
        <v>-1.8905569216427632E-14</v>
      </c>
      <c r="AH65">
        <f t="shared" si="46"/>
        <v>-1.9618773386584347E-10</v>
      </c>
      <c r="AI65">
        <f t="shared" si="39"/>
        <v>-1.962066394350599E-10</v>
      </c>
      <c r="AJ65">
        <f t="shared" si="47"/>
        <v>-2.2580284947145941</v>
      </c>
      <c r="AK65">
        <f t="shared" si="59"/>
        <v>-1.4752452832145322</v>
      </c>
      <c r="AL65">
        <f t="shared" si="40"/>
        <v>-3.7332737781253327</v>
      </c>
      <c r="AN65">
        <f t="shared" si="48"/>
        <v>0</v>
      </c>
      <c r="AO65">
        <f t="shared" si="49"/>
        <v>0</v>
      </c>
      <c r="AP65">
        <f t="shared" si="50"/>
        <v>-2.7370973990027652E-17</v>
      </c>
      <c r="AQ65">
        <f t="shared" si="51"/>
        <v>-2.8403531781198319E-13</v>
      </c>
      <c r="AR65">
        <f t="shared" si="52"/>
        <v>-2.8406268878597322E-13</v>
      </c>
      <c r="AS65">
        <f t="shared" si="53"/>
        <v>-3.2691128465928794E-3</v>
      </c>
      <c r="AT65">
        <f t="shared" si="54"/>
        <v>-2.1358203931087917E-3</v>
      </c>
      <c r="AU65">
        <f t="shared" si="55"/>
        <v>-5.4049332399857333E-3</v>
      </c>
      <c r="AW65">
        <v>62</v>
      </c>
      <c r="AX65">
        <f>IF(Z65&gt;0, (R65*SUMPRODUCT(K65:$K$98, X65:$X$98)-K65*$AZ$3)/Z65, 0)</f>
        <v>-2.4882752678884268E+16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41"/>
        <v>50000</v>
      </c>
      <c r="S66">
        <f t="shared" si="42"/>
        <v>-1.5604625801458269E+17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-18.816904122635865</v>
      </c>
      <c r="AC66">
        <f t="shared" si="30"/>
        <v>-16.8008072523537</v>
      </c>
      <c r="AE66">
        <f t="shared" si="43"/>
        <v>0</v>
      </c>
      <c r="AF66">
        <f t="shared" si="44"/>
        <v>0</v>
      </c>
      <c r="AG66">
        <f t="shared" si="45"/>
        <v>-2.6916389194644525E-15</v>
      </c>
      <c r="AH66">
        <f t="shared" si="46"/>
        <v>-3.2049749209597808E-11</v>
      </c>
      <c r="AI66">
        <f t="shared" si="39"/>
        <v>-3.2052440848517273E-11</v>
      </c>
      <c r="AJ66">
        <f t="shared" si="47"/>
        <v>-2.0160968702821656</v>
      </c>
      <c r="AK66">
        <f t="shared" si="59"/>
        <v>-1.3171832885845107</v>
      </c>
      <c r="AL66">
        <f t="shared" si="40"/>
        <v>-3.3332801588987291</v>
      </c>
      <c r="AN66">
        <f t="shared" si="48"/>
        <v>0</v>
      </c>
      <c r="AO66">
        <f t="shared" si="49"/>
        <v>0</v>
      </c>
      <c r="AP66">
        <f t="shared" si="50"/>
        <v>-3.4793592344127468E-18</v>
      </c>
      <c r="AQ66">
        <f t="shared" si="51"/>
        <v>-4.1429253406401961E-14</v>
      </c>
      <c r="AR66">
        <f t="shared" si="52"/>
        <v>-4.1432732765636373E-14</v>
      </c>
      <c r="AS66">
        <f t="shared" si="53"/>
        <v>-2.6061167463288836E-3</v>
      </c>
      <c r="AT66">
        <f t="shared" si="54"/>
        <v>-1.7026629409350807E-3</v>
      </c>
      <c r="AU66">
        <f t="shared" si="55"/>
        <v>-4.3087796873053971E-3</v>
      </c>
      <c r="AW66">
        <v>63</v>
      </c>
      <c r="AX66">
        <f>IF(Z66&gt;0, (R66*SUMPRODUCT(K66:$K$98, X66:$X$98)-K66*$AZ$3)/Z66, 0)</f>
        <v>-1.5604625801458269E+17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41"/>
        <v>50000</v>
      </c>
      <c r="S67">
        <f t="shared" si="42"/>
        <v>-1.116634727337207E+18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-16.8008072523537</v>
      </c>
      <c r="AC67">
        <f t="shared" si="30"/>
        <v>-15.000720761030124</v>
      </c>
      <c r="AE67">
        <f t="shared" si="43"/>
        <v>0</v>
      </c>
      <c r="AF67">
        <f t="shared" si="44"/>
        <v>0</v>
      </c>
      <c r="AG67">
        <f t="shared" si="45"/>
        <v>-3.358466379780639E-16</v>
      </c>
      <c r="AH67">
        <f t="shared" si="46"/>
        <v>-4.6577517845834886E-12</v>
      </c>
      <c r="AI67">
        <f t="shared" si="39"/>
        <v>-4.6580876312214664E-12</v>
      </c>
      <c r="AJ67">
        <f t="shared" si="47"/>
        <v>-1.8000864913235759</v>
      </c>
      <c r="AK67">
        <f t="shared" si="59"/>
        <v>-1.1760565076647591</v>
      </c>
      <c r="AL67">
        <f t="shared" si="40"/>
        <v>-2.9761429989929931</v>
      </c>
      <c r="AN67">
        <f t="shared" si="48"/>
        <v>0</v>
      </c>
      <c r="AO67">
        <f t="shared" si="49"/>
        <v>0</v>
      </c>
      <c r="AP67">
        <f t="shared" si="50"/>
        <v>-3.8761935444174289E-19</v>
      </c>
      <c r="AQ67">
        <f t="shared" si="51"/>
        <v>-5.3757713662390488E-15</v>
      </c>
      <c r="AR67">
        <f t="shared" si="52"/>
        <v>-5.3761589855934896E-15</v>
      </c>
      <c r="AS67">
        <f t="shared" si="53"/>
        <v>-2.0775803143568182E-3</v>
      </c>
      <c r="AT67">
        <f t="shared" si="54"/>
        <v>-1.3573524720464809E-3</v>
      </c>
      <c r="AU67">
        <f t="shared" si="55"/>
        <v>-3.4349327864086751E-3</v>
      </c>
      <c r="AW67">
        <v>64</v>
      </c>
      <c r="AX67">
        <f>IF(Z67&gt;0, (R67*SUMPRODUCT(K67:$K$98, X67:$X$98)-K67*$AZ$3)/Z67, 0)</f>
        <v>-1.116634727337207E+18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41"/>
        <v>50000</v>
      </c>
      <c r="S68">
        <f t="shared" si="42"/>
        <v>-9.3024764248322744E+18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-15.000720761030124</v>
      </c>
      <c r="AC68">
        <f t="shared" si="30"/>
        <v>-13.393500679491183</v>
      </c>
      <c r="AE68">
        <f t="shared" si="43"/>
        <v>0</v>
      </c>
      <c r="AF68">
        <f t="shared" si="44"/>
        <v>0</v>
      </c>
      <c r="AG68">
        <f t="shared" si="45"/>
        <v>-3.5994449402038313E-17</v>
      </c>
      <c r="AH68">
        <f t="shared" si="46"/>
        <v>-5.9298744439248994E-13</v>
      </c>
      <c r="AI68">
        <f t="shared" si="39"/>
        <v>-5.9302343884189203E-13</v>
      </c>
      <c r="AJ68">
        <f t="shared" si="47"/>
        <v>-1.6072200815389408</v>
      </c>
      <c r="AK68">
        <f t="shared" si="59"/>
        <v>-1.0500504532721087</v>
      </c>
      <c r="AL68">
        <f t="shared" si="40"/>
        <v>-2.6572705348116425</v>
      </c>
      <c r="AN68">
        <f t="shared" si="48"/>
        <v>0</v>
      </c>
      <c r="AO68">
        <f t="shared" si="49"/>
        <v>0</v>
      </c>
      <c r="AP68">
        <f t="shared" si="50"/>
        <v>-3.7092146020400458E-20</v>
      </c>
      <c r="AQ68">
        <f t="shared" si="51"/>
        <v>-6.1107135241870871E-16</v>
      </c>
      <c r="AR68">
        <f t="shared" si="52"/>
        <v>-6.111084445647292E-16</v>
      </c>
      <c r="AS68">
        <f t="shared" si="53"/>
        <v>-1.6562343067258142E-3</v>
      </c>
      <c r="AT68">
        <f t="shared" si="54"/>
        <v>-1.0820730803941993E-3</v>
      </c>
      <c r="AU68">
        <f t="shared" si="55"/>
        <v>-2.7383073871206248E-3</v>
      </c>
      <c r="AW68">
        <v>65</v>
      </c>
      <c r="AX68">
        <f>IF(Z68&gt;0, (R68*SUMPRODUCT(K68:$K$98, X68:$X$98)-K68*$AZ$3)/Z68, 0)</f>
        <v>-9.3024764248322744E+18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-13.393500679491183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-13.393500679491183</v>
      </c>
      <c r="AK69">
        <f t="shared" si="59"/>
        <v>-0.93754504756438284</v>
      </c>
      <c r="AL69">
        <f t="shared" si="40"/>
        <v>-14.331045727055638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-6.6235975036429389E-17</v>
      </c>
      <c r="AR69">
        <f t="shared" si="52"/>
        <v>-6.6235975036429389E-17</v>
      </c>
      <c r="AS69">
        <f t="shared" si="53"/>
        <v>-1.2323171925043268E-2</v>
      </c>
      <c r="AT69">
        <f t="shared" si="54"/>
        <v>-8.6262203475302886E-4</v>
      </c>
      <c r="AU69">
        <f t="shared" si="55"/>
        <v>-1.3185793959796365E-2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27195.668852490977</v>
      </c>
      <c r="AO71" s="6">
        <f t="shared" si="62"/>
        <v>-2719.566885249098</v>
      </c>
      <c r="AP71" s="6">
        <f t="shared" si="62"/>
        <v>-1704.6232728905718</v>
      </c>
      <c r="AQ71" s="6">
        <f t="shared" si="62"/>
        <v>-12997.136435809443</v>
      </c>
      <c r="AR71" s="6">
        <f t="shared" si="62"/>
        <v>9774.3422585418575</v>
      </c>
      <c r="AS71" s="6">
        <f t="shared" si="62"/>
        <v>-215.643099727552</v>
      </c>
      <c r="AT71" s="6">
        <f t="shared" si="62"/>
        <v>28.424983539844142</v>
      </c>
      <c r="AU71" s="6">
        <f t="shared" si="62"/>
        <v>9587.1241423541524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5361.9391378309347</v>
      </c>
      <c r="K3">
        <v>1</v>
      </c>
      <c r="L3" s="2">
        <v>0</v>
      </c>
      <c r="O3">
        <f>$C$3</f>
        <v>5361.9391378309347</v>
      </c>
      <c r="P3">
        <f>O3*C5</f>
        <v>536.19391378309354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5361.9391378309347</v>
      </c>
      <c r="AF3">
        <f t="shared" ref="AF3:AF34" si="4">-$Z3*P3</f>
        <v>-536.19391378309354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3303.3126370478412</v>
      </c>
      <c r="AJ3">
        <f t="shared" ref="AJ3:AJ34" si="8">AB3-AC3</f>
        <v>0</v>
      </c>
      <c r="AL3">
        <f t="shared" ref="AL3:AL34" si="9">SUM(AI3:AK3)</f>
        <v>3303.3126370478412</v>
      </c>
      <c r="AN3">
        <f t="shared" ref="AN3:AN34" si="10">AE3*$K3</f>
        <v>5361.9391378309347</v>
      </c>
      <c r="AO3">
        <f t="shared" ref="AO3:AO34" si="11">AF3*$K3</f>
        <v>-536.19391378309354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3303.3126370478412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3303.3126370478412</v>
      </c>
      <c r="AW3">
        <v>0</v>
      </c>
      <c r="AX3">
        <f>IF(Z3&gt;0, (R3*SUMPRODUCT(K3:$K$98, X3:$X$98)-K3*$AZ$3)/Z3, 0)</f>
        <v>0</v>
      </c>
      <c r="AZ3">
        <f>C6*SUMPRODUCT(X4:X98, K4:K98)/1</f>
        <v>2387.2879391089023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118.90470667388706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117.57132082700264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-117.57132082700264</v>
      </c>
      <c r="AK4">
        <f>G4*SUM(AB4, AE4:AF4)</f>
        <v>0</v>
      </c>
      <c r="AL4">
        <f t="shared" si="9"/>
        <v>-238.96162082700263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-115.4119604487545</v>
      </c>
      <c r="AR4">
        <f t="shared" si="14"/>
        <v>-115.4119604487545</v>
      </c>
      <c r="AS4">
        <f t="shared" si="15"/>
        <v>-111.78106182449385</v>
      </c>
      <c r="AT4">
        <f t="shared" si="16"/>
        <v>0</v>
      </c>
      <c r="AU4">
        <f t="shared" si="17"/>
        <v>-227.19302227324835</v>
      </c>
      <c r="AW4">
        <v>1</v>
      </c>
      <c r="AX4">
        <f>IF(Z4&gt;0, (R4*SUMPRODUCT(K4:$K$98, X4:$X$98)-K4*$AZ$3)/Z4, 0)</f>
        <v>118.90470667388706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</v>
      </c>
      <c r="S5">
        <f t="shared" si="1"/>
        <v>121.35640933118749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117.57132082700264</v>
      </c>
      <c r="AC5">
        <f t="shared" si="2"/>
        <v>118.64894300707874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-120.8275846025963</v>
      </c>
      <c r="AI5">
        <f t="shared" si="7"/>
        <v>-145.26983360719566</v>
      </c>
      <c r="AJ5">
        <f t="shared" si="8"/>
        <v>-1.077622180076105</v>
      </c>
      <c r="AK5">
        <f>G5*SUM(AB5, AE5:AF5)</f>
        <v>0.48204241539071085</v>
      </c>
      <c r="AL5">
        <f t="shared" si="9"/>
        <v>-145.86541337188106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-108.98108165204471</v>
      </c>
      <c r="AR5">
        <f t="shared" si="14"/>
        <v>-131.02689795542395</v>
      </c>
      <c r="AS5">
        <f t="shared" si="15"/>
        <v>-0.97196704861056116</v>
      </c>
      <c r="AT5">
        <f t="shared" si="16"/>
        <v>0.43478071670659785</v>
      </c>
      <c r="AU5">
        <f t="shared" si="17"/>
        <v>-131.56408428732789</v>
      </c>
      <c r="AW5">
        <v>2</v>
      </c>
      <c r="AX5">
        <f>IF(Z5&gt;0, (R5*SUMPRODUCT(K5:$K$98, X5:$X$98)-K5*$AZ$3)/Z5, 0)</f>
        <v>121.35640933118749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100000</v>
      </c>
      <c r="S6">
        <f t="shared" si="1"/>
        <v>130.31428032637768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118.64894300707874</v>
      </c>
      <c r="AC6">
        <f t="shared" si="2"/>
        <v>125.97593413508299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-120.44710125884076</v>
      </c>
      <c r="AI6">
        <f t="shared" si="7"/>
        <v>-144.61481599807939</v>
      </c>
      <c r="AJ6">
        <f t="shared" si="8"/>
        <v>-7.3269911280042521</v>
      </c>
      <c r="AK6">
        <f>G6*SUM(AB6, AE6:AF6)</f>
        <v>0.84240749535025916</v>
      </c>
      <c r="AL6">
        <f t="shared" si="9"/>
        <v>-151.09939963073336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-102.76974995684742</v>
      </c>
      <c r="AR6">
        <f t="shared" si="14"/>
        <v>-123.39050358912021</v>
      </c>
      <c r="AS6">
        <f t="shared" si="15"/>
        <v>-6.2516493821038894</v>
      </c>
      <c r="AT6">
        <f t="shared" si="16"/>
        <v>0.71877203149017876</v>
      </c>
      <c r="AU6">
        <f t="shared" si="17"/>
        <v>-128.9233809397339</v>
      </c>
      <c r="AW6">
        <v>3</v>
      </c>
      <c r="AX6">
        <f>IF(Z6&gt;0, (R6*SUMPRODUCT(K6:$K$98, X6:$X$98)-K6*$AZ$3)/Z6, 0)</f>
        <v>130.31428032637768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</v>
      </c>
      <c r="S7">
        <f t="shared" si="1"/>
        <v>152.08365318926408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125.97593413508299</v>
      </c>
      <c r="AC7">
        <f t="shared" si="2"/>
        <v>145.36770874234412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-120.10455186413309</v>
      </c>
      <c r="AI7">
        <f t="shared" si="7"/>
        <v>-144.00056331801332</v>
      </c>
      <c r="AJ7">
        <f t="shared" si="8"/>
        <v>-19.391774607261127</v>
      </c>
      <c r="AK7">
        <f>G7*SUM(AB7, AE7:AF7)</f>
        <v>1.7384678910641453</v>
      </c>
      <c r="AL7">
        <f t="shared" si="9"/>
        <v>-161.65387003421029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-96.331523436778212</v>
      </c>
      <c r="AR7">
        <f t="shared" si="14"/>
        <v>-115.49765121201047</v>
      </c>
      <c r="AS7">
        <f t="shared" si="15"/>
        <v>-15.553442072481099</v>
      </c>
      <c r="AT7">
        <f t="shared" si="16"/>
        <v>1.3943623101111089</v>
      </c>
      <c r="AU7">
        <f t="shared" si="17"/>
        <v>-129.65673097438045</v>
      </c>
      <c r="AW7">
        <v>4</v>
      </c>
      <c r="AX7">
        <f>IF(Z7&gt;0, (R7*SUMPRODUCT(K7:$K$98, X7:$X$98)-K7*$AZ$3)/Z7, 0)</f>
        <v>152.08365318926408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100000</v>
      </c>
      <c r="S8">
        <f t="shared" si="1"/>
        <v>187.25635525923457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145.36770874234412</v>
      </c>
      <c r="AC8">
        <f t="shared" si="2"/>
        <v>176.97257256099533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-120.02574658696194</v>
      </c>
      <c r="AI8">
        <f t="shared" si="7"/>
        <v>-143.65279148965664</v>
      </c>
      <c r="AJ8">
        <f t="shared" si="8"/>
        <v>-31.604863818651211</v>
      </c>
      <c r="AK8">
        <f>G8*SUM(AB8, AE8:AF8)</f>
        <v>3.1399425088346331</v>
      </c>
      <c r="AL8">
        <f t="shared" si="9"/>
        <v>-172.11771279947322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-89.836055029895903</v>
      </c>
      <c r="AR8">
        <f t="shared" si="14"/>
        <v>-107.52026501341348</v>
      </c>
      <c r="AS8">
        <f t="shared" si="15"/>
        <v>-23.65539366312208</v>
      </c>
      <c r="AT8">
        <f t="shared" si="16"/>
        <v>2.3501628278562947</v>
      </c>
      <c r="AU8">
        <f t="shared" si="17"/>
        <v>-128.82549584867925</v>
      </c>
      <c r="AW8">
        <v>5</v>
      </c>
      <c r="AX8">
        <f>IF(Z8&gt;0, (R8*SUMPRODUCT(K8:$K$98, X8:$X$98)-K8*$AZ$3)/Z8, 0)</f>
        <v>187.25635525923457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</v>
      </c>
      <c r="S9">
        <f t="shared" si="1"/>
        <v>222.18297980399294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176.97257256099533</v>
      </c>
      <c r="AC9">
        <f t="shared" si="2"/>
        <v>207.61321434278148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-120.65027618927547</v>
      </c>
      <c r="AI9">
        <f t="shared" si="7"/>
        <v>-144.0108880738959</v>
      </c>
      <c r="AJ9">
        <f t="shared" si="8"/>
        <v>-30.640641781786144</v>
      </c>
      <c r="AK9">
        <f t="shared" ref="AK9:AK40" si="30">G9*SUM(AB9:AB9, AE9:AF9)</f>
        <v>3.9464883681101961</v>
      </c>
      <c r="AL9">
        <f t="shared" si="9"/>
        <v>-170.70504148757183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-84.214770774888819</v>
      </c>
      <c r="AR9">
        <f t="shared" si="14"/>
        <v>-100.52064786992464</v>
      </c>
      <c r="AS9">
        <f t="shared" si="15"/>
        <v>-21.387390941405659</v>
      </c>
      <c r="AT9">
        <f t="shared" si="16"/>
        <v>2.754677600279773</v>
      </c>
      <c r="AU9">
        <f t="shared" si="17"/>
        <v>-119.15336121105052</v>
      </c>
      <c r="AW9">
        <v>6</v>
      </c>
      <c r="AX9">
        <f>IF(Z9&gt;0, (R9*SUMPRODUCT(K9:$K$98, X9:$X$98)-K9*$AZ$3)/Z9, 0)</f>
        <v>222.18297980399294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</v>
      </c>
      <c r="S10">
        <f t="shared" si="1"/>
        <v>226.46269607894007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207.61321434278148</v>
      </c>
      <c r="AC10">
        <f t="shared" si="2"/>
        <v>209.22078866447737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-121.59815206098685</v>
      </c>
      <c r="AI10">
        <f t="shared" si="7"/>
        <v>-144.69475828874582</v>
      </c>
      <c r="AJ10">
        <f t="shared" si="8"/>
        <v>-1.6075743216958926</v>
      </c>
      <c r="AK10">
        <f t="shared" si="30"/>
        <v>0.89273682167396029</v>
      </c>
      <c r="AL10">
        <f t="shared" si="9"/>
        <v>-145.40959578876775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-80.504974894446107</v>
      </c>
      <c r="AR10">
        <f t="shared" si="14"/>
        <v>-95.79625747561623</v>
      </c>
      <c r="AS10">
        <f t="shared" si="15"/>
        <v>-1.0643067202548879</v>
      </c>
      <c r="AT10">
        <f t="shared" si="16"/>
        <v>0.59104315483481962</v>
      </c>
      <c r="AU10">
        <f t="shared" si="17"/>
        <v>-96.269521041036285</v>
      </c>
      <c r="AW10">
        <v>7</v>
      </c>
      <c r="AX10">
        <f>IF(Z10&gt;0, (R10*SUMPRODUCT(K10:$K$98, X10:$X$98)-K10*$AZ$3)/Z10, 0)</f>
        <v>226.46269607894007</v>
      </c>
    </row>
    <row r="11" spans="1:52" x14ac:dyDescent="0.25">
      <c r="A11" t="s">
        <v>33</v>
      </c>
      <c r="C11" s="25">
        <f>AU100</f>
        <v>511.92479090558118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</v>
      </c>
      <c r="S11">
        <f t="shared" si="1"/>
        <v>225.82524940125441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209.22078866447737</v>
      </c>
      <c r="AC11">
        <f t="shared" si="2"/>
        <v>206.26900478552488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-122.46236360869906</v>
      </c>
      <c r="AI11">
        <f t="shared" si="7"/>
        <v>-145.29738818327826</v>
      </c>
      <c r="AJ11">
        <f t="shared" si="8"/>
        <v>2.9517838789524831</v>
      </c>
      <c r="AK11">
        <f t="shared" si="30"/>
        <v>0.33475326186316379</v>
      </c>
      <c r="AL11">
        <f t="shared" si="9"/>
        <v>-142.0108510424626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-77.098832898657832</v>
      </c>
      <c r="AR11">
        <f t="shared" si="14"/>
        <v>-91.475117105760688</v>
      </c>
      <c r="AS11">
        <f t="shared" si="15"/>
        <v>1.8583594610625624</v>
      </c>
      <c r="AT11">
        <f t="shared" si="16"/>
        <v>0.21075116499576835</v>
      </c>
      <c r="AU11">
        <f t="shared" si="17"/>
        <v>-89.406006479702356</v>
      </c>
      <c r="AW11">
        <v>8</v>
      </c>
      <c r="AX11">
        <f>IF(Z11&gt;0, (R11*SUMPRODUCT(K11:$K$98, X11:$X$98)-K11*$AZ$3)/Z11, 0)</f>
        <v>225.82524940125441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</v>
      </c>
      <c r="S12">
        <f t="shared" si="1"/>
        <v>253.37725613455714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206.26900478552488</v>
      </c>
      <c r="AC12">
        <f t="shared" si="2"/>
        <v>228.80676020358942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-123.89599283429439</v>
      </c>
      <c r="AI12">
        <f t="shared" si="7"/>
        <v>-146.47169316491923</v>
      </c>
      <c r="AJ12">
        <f t="shared" si="8"/>
        <v>-22.537755418064535</v>
      </c>
      <c r="AK12">
        <f t="shared" si="30"/>
        <v>4.3316491004960227</v>
      </c>
      <c r="AL12">
        <f t="shared" si="9"/>
        <v>-164.67779948248773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-72.83044371846681</v>
      </c>
      <c r="AR12">
        <f t="shared" si="14"/>
        <v>-86.101238315783533</v>
      </c>
      <c r="AS12">
        <f t="shared" si="15"/>
        <v>-13.248489236542691</v>
      </c>
      <c r="AT12">
        <f t="shared" si="16"/>
        <v>2.5462964443390721</v>
      </c>
      <c r="AU12">
        <f t="shared" si="17"/>
        <v>-96.803431107987137</v>
      </c>
      <c r="AW12">
        <v>9</v>
      </c>
      <c r="AX12">
        <f>IF(Z12&gt;0, (R12*SUMPRODUCT(K12:$K$98, X12:$X$98)-K12*$AZ$3)/Z12, 0)</f>
        <v>253.37725613455714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</v>
      </c>
      <c r="S13">
        <f t="shared" si="1"/>
        <v>343.13678592682493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228.80676020358942</v>
      </c>
      <c r="AC13">
        <f t="shared" si="2"/>
        <v>306.33334110794522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-125.36331544996632</v>
      </c>
      <c r="AI13">
        <f t="shared" si="7"/>
        <v>-147.68191794842241</v>
      </c>
      <c r="AJ13">
        <f t="shared" si="8"/>
        <v>-77.526580904355797</v>
      </c>
      <c r="AK13">
        <f t="shared" si="30"/>
        <v>16.01647321425126</v>
      </c>
      <c r="AL13">
        <f t="shared" si="9"/>
        <v>-209.19202563852696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-65.797310548921118</v>
      </c>
      <c r="AR13">
        <f t="shared" si="14"/>
        <v>-77.511295731412062</v>
      </c>
      <c r="AS13">
        <f t="shared" si="15"/>
        <v>-40.690057543953756</v>
      </c>
      <c r="AT13">
        <f t="shared" si="16"/>
        <v>8.4062938044835356</v>
      </c>
      <c r="AU13">
        <f t="shared" si="17"/>
        <v>-109.79505947088228</v>
      </c>
      <c r="AW13">
        <v>10</v>
      </c>
      <c r="AX13">
        <f>IF(Z13&gt;0, (R13*SUMPRODUCT(K13:$K$98, X13:$X$98)-K13*$AZ$3)/Z13, 0)</f>
        <v>343.13678592682493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</v>
      </c>
      <c r="S14">
        <f t="shared" si="1"/>
        <v>424.66263463511604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306.33334110794522</v>
      </c>
      <c r="AC14">
        <f t="shared" si="2"/>
        <v>374.78337397225732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-127.28620392745492</v>
      </c>
      <c r="AI14">
        <f t="shared" si="7"/>
        <v>-149.34979884994459</v>
      </c>
      <c r="AJ14">
        <f t="shared" si="8"/>
        <v>-68.450032864312107</v>
      </c>
      <c r="AK14">
        <f t="shared" si="30"/>
        <v>21.443333877556167</v>
      </c>
      <c r="AL14">
        <f t="shared" si="9"/>
        <v>-196.35649783670053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-59.648700276439378</v>
      </c>
      <c r="AR14">
        <f t="shared" si="14"/>
        <v>-69.988114289464932</v>
      </c>
      <c r="AS14">
        <f t="shared" si="15"/>
        <v>-32.076968031529987</v>
      </c>
      <c r="AT14">
        <f t="shared" si="16"/>
        <v>10.048748064785981</v>
      </c>
      <c r="AU14">
        <f t="shared" si="17"/>
        <v>-92.016334256208935</v>
      </c>
      <c r="AW14">
        <v>11</v>
      </c>
      <c r="AX14">
        <f>IF(Z14&gt;0, (R14*SUMPRODUCT(K14:$K$98, X14:$X$98)-K14*$AZ$3)/Z14, 0)</f>
        <v>424.66263463511604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</v>
      </c>
      <c r="S15">
        <f t="shared" si="1"/>
        <v>498.61442371953166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374.78337397225732</v>
      </c>
      <c r="AC15">
        <f t="shared" si="2"/>
        <v>434.99837317191918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-130.40193554411255</v>
      </c>
      <c r="AI15">
        <f t="shared" si="7"/>
        <v>-152.2122940334913</v>
      </c>
      <c r="AJ15">
        <f t="shared" si="8"/>
        <v>-60.214999199661861</v>
      </c>
      <c r="AK15">
        <f t="shared" si="30"/>
        <v>26.234836178058014</v>
      </c>
      <c r="AL15">
        <f t="shared" si="9"/>
        <v>-186.19245705509516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-54.561420085043409</v>
      </c>
      <c r="AR15">
        <f t="shared" si="14"/>
        <v>-63.68708318796439</v>
      </c>
      <c r="AS15">
        <f t="shared" si="15"/>
        <v>-25.194532987908822</v>
      </c>
      <c r="AT15">
        <f t="shared" si="16"/>
        <v>10.976906988386677</v>
      </c>
      <c r="AU15">
        <f t="shared" si="17"/>
        <v>-77.904709187486532</v>
      </c>
      <c r="AW15">
        <v>12</v>
      </c>
      <c r="AX15">
        <f>IF(Z15&gt;0, (R15*SUMPRODUCT(K15:$K$98, X15:$X$98)-K15*$AZ$3)/Z15, 0)</f>
        <v>498.61442371953166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</v>
      </c>
      <c r="S16">
        <f t="shared" si="1"/>
        <v>565.26756997779626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434.99837317191918</v>
      </c>
      <c r="AC16">
        <f t="shared" si="2"/>
        <v>487.45811333339452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-134.0860708867385</v>
      </c>
      <c r="AI16">
        <f t="shared" si="7"/>
        <v>-155.64480427350176</v>
      </c>
      <c r="AJ16">
        <f t="shared" si="8"/>
        <v>-52.459740161475338</v>
      </c>
      <c r="AK16">
        <f t="shared" si="30"/>
        <v>30.449886122034346</v>
      </c>
      <c r="AL16">
        <f t="shared" si="9"/>
        <v>-177.65465831294276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-50.091872888167138</v>
      </c>
      <c r="AR16">
        <f t="shared" si="14"/>
        <v>-58.145784269848455</v>
      </c>
      <c r="AS16">
        <f t="shared" si="15"/>
        <v>-19.597909152954358</v>
      </c>
      <c r="AT16">
        <f t="shared" si="16"/>
        <v>11.375468122803834</v>
      </c>
      <c r="AU16">
        <f t="shared" si="17"/>
        <v>-66.368225299998983</v>
      </c>
      <c r="AW16">
        <v>13</v>
      </c>
      <c r="AX16">
        <f>IF(Z16&gt;0, (R16*SUMPRODUCT(K16:$K$98, X16:$X$98)-K16*$AZ$3)/Z16, 0)</f>
        <v>565.26756997779626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</v>
      </c>
      <c r="S17">
        <f t="shared" si="1"/>
        <v>625.23856470148553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487.45811333339452</v>
      </c>
      <c r="AC17">
        <f t="shared" si="2"/>
        <v>532.9208478081905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-137.78298612894022</v>
      </c>
      <c r="AI17">
        <f t="shared" si="7"/>
        <v>-159.09168643530364</v>
      </c>
      <c r="AJ17">
        <f t="shared" si="8"/>
        <v>-45.46273447479598</v>
      </c>
      <c r="AK17">
        <f t="shared" si="30"/>
        <v>34.122067933337618</v>
      </c>
      <c r="AL17">
        <f t="shared" si="9"/>
        <v>-170.43235297676199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-45.958005753318879</v>
      </c>
      <c r="AR17">
        <f t="shared" si="14"/>
        <v>-53.065598633902432</v>
      </c>
      <c r="AS17">
        <f t="shared" si="15"/>
        <v>-15.164257004845282</v>
      </c>
      <c r="AT17">
        <f t="shared" si="16"/>
        <v>11.381537288848785</v>
      </c>
      <c r="AU17">
        <f t="shared" si="17"/>
        <v>-56.848318349898925</v>
      </c>
      <c r="AW17">
        <v>14</v>
      </c>
      <c r="AX17">
        <f>IF(Z17&gt;0, (R17*SUMPRODUCT(K17:$K$98, X17:$X$98)-K17*$AZ$3)/Z17, 0)</f>
        <v>625.23856470148553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</v>
      </c>
      <c r="S18">
        <f t="shared" si="1"/>
        <v>679.33761840315606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532.9208478081905</v>
      </c>
      <c r="AC18">
        <f t="shared" si="2"/>
        <v>572.27945577180299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-141.65154568697892</v>
      </c>
      <c r="AI18">
        <f t="shared" si="7"/>
        <v>-162.71174610385694</v>
      </c>
      <c r="AJ18">
        <f t="shared" si="8"/>
        <v>-39.358607963612485</v>
      </c>
      <c r="AK18">
        <f t="shared" si="30"/>
        <v>37.304459346573339</v>
      </c>
      <c r="AL18">
        <f t="shared" si="9"/>
        <v>-164.76589472089609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-42.186051403771557</v>
      </c>
      <c r="AR18">
        <f t="shared" si="14"/>
        <v>-48.458109312150711</v>
      </c>
      <c r="AS18">
        <f t="shared" si="15"/>
        <v>-11.72161059507928</v>
      </c>
      <c r="AT18">
        <f t="shared" si="16"/>
        <v>11.109852927846388</v>
      </c>
      <c r="AU18">
        <f t="shared" si="17"/>
        <v>-49.069866979383605</v>
      </c>
      <c r="AW18">
        <v>15</v>
      </c>
      <c r="AX18">
        <f>IF(Z18&gt;0, (R18*SUMPRODUCT(K18:$K$98, X18:$X$98)-K18*$AZ$3)/Z18, 0)</f>
        <v>679.33761840315606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</v>
      </c>
      <c r="S19">
        <f t="shared" si="1"/>
        <v>728.23252981560722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572.27945577180299</v>
      </c>
      <c r="AC19">
        <f t="shared" si="2"/>
        <v>606.26895232957747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-146.28288848360978</v>
      </c>
      <c r="AI19">
        <f t="shared" si="7"/>
        <v>-167.09591617419812</v>
      </c>
      <c r="AJ19">
        <f t="shared" si="8"/>
        <v>-33.989496557774487</v>
      </c>
      <c r="AK19">
        <f t="shared" si="30"/>
        <v>40.059561904026211</v>
      </c>
      <c r="AL19">
        <f t="shared" si="9"/>
        <v>-161.02585082794639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-38.897623132256356</v>
      </c>
      <c r="AR19">
        <f t="shared" si="14"/>
        <v>-44.431949913344155</v>
      </c>
      <c r="AS19">
        <f t="shared" si="15"/>
        <v>-9.03804020596416</v>
      </c>
      <c r="AT19">
        <f t="shared" si="16"/>
        <v>10.652112204912443</v>
      </c>
      <c r="AU19">
        <f t="shared" si="17"/>
        <v>-42.817877914395872</v>
      </c>
      <c r="AW19">
        <v>16</v>
      </c>
      <c r="AX19">
        <f>IF(Z19&gt;0, (R19*SUMPRODUCT(K19:$K$98, X19:$X$98)-K19*$AZ$3)/Z19, 0)</f>
        <v>728.23252981560722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</v>
      </c>
      <c r="S20">
        <f t="shared" si="1"/>
        <v>772.32703802177741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606.26895232957747</v>
      </c>
      <c r="AC20">
        <f t="shared" si="2"/>
        <v>635.38521130584434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-150.65693248476052</v>
      </c>
      <c r="AI20">
        <f t="shared" si="7"/>
        <v>-171.22416566532178</v>
      </c>
      <c r="AJ20">
        <f t="shared" si="8"/>
        <v>-29.116258976266863</v>
      </c>
      <c r="AK20">
        <f t="shared" si="30"/>
        <v>42.438826663070429</v>
      </c>
      <c r="AL20">
        <f t="shared" si="9"/>
        <v>-157.90159797851823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-35.768492344339961</v>
      </c>
      <c r="AR20">
        <f t="shared" si="14"/>
        <v>-40.651499786679693</v>
      </c>
      <c r="AS20">
        <f t="shared" si="15"/>
        <v>-6.9126901040134134</v>
      </c>
      <c r="AT20">
        <f t="shared" si="16"/>
        <v>10.075691981544585</v>
      </c>
      <c r="AU20">
        <f t="shared" si="17"/>
        <v>-37.488497909148528</v>
      </c>
      <c r="AW20">
        <v>17</v>
      </c>
      <c r="AX20">
        <f>IF(Z20&gt;0, (R20*SUMPRODUCT(K20:$K$98, X20:$X$98)-K20*$AZ$3)/Z20, 0)</f>
        <v>772.32703802177741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</v>
      </c>
      <c r="S21">
        <f t="shared" si="1"/>
        <v>812.32633651205151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635.38521130584434</v>
      </c>
      <c r="AC21">
        <f t="shared" si="2"/>
        <v>660.34339941554299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-155.83463505180387</v>
      </c>
      <c r="AI21">
        <f t="shared" si="7"/>
        <v>-176.15723724179659</v>
      </c>
      <c r="AJ21">
        <f t="shared" si="8"/>
        <v>-24.958188109698654</v>
      </c>
      <c r="AK21">
        <f t="shared" si="30"/>
        <v>44.47696479140911</v>
      </c>
      <c r="AL21">
        <f t="shared" si="9"/>
        <v>-156.63846056008614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-33.033719740551255</v>
      </c>
      <c r="AR21">
        <f t="shared" si="14"/>
        <v>-37.341691103398567</v>
      </c>
      <c r="AS21">
        <f t="shared" si="15"/>
        <v>-5.2906197070610741</v>
      </c>
      <c r="AT21">
        <f t="shared" si="16"/>
        <v>9.4281966864513596</v>
      </c>
      <c r="AU21">
        <f t="shared" si="17"/>
        <v>-33.204114124008278</v>
      </c>
      <c r="AW21">
        <v>18</v>
      </c>
      <c r="AX21">
        <f>IF(Z21&gt;0, (R21*SUMPRODUCT(K21:$K$98, X21:$X$98)-K21*$AZ$3)/Z21, 0)</f>
        <v>812.32633651205151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</v>
      </c>
      <c r="S22">
        <f t="shared" si="1"/>
        <v>848.55904137530445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660.34339941554299</v>
      </c>
      <c r="AC22">
        <f t="shared" si="2"/>
        <v>681.52993008038334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-161.3573155776954</v>
      </c>
      <c r="AI22">
        <f t="shared" si="7"/>
        <v>-181.43635241689375</v>
      </c>
      <c r="AJ22">
        <f t="shared" si="8"/>
        <v>-21.186530664840348</v>
      </c>
      <c r="AK22">
        <f t="shared" si="30"/>
        <v>46.224037959088015</v>
      </c>
      <c r="AL22">
        <f t="shared" si="9"/>
        <v>-156.39884512264609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-30.539655173972864</v>
      </c>
      <c r="AR22">
        <f t="shared" si="14"/>
        <v>-34.339959232696188</v>
      </c>
      <c r="AS22">
        <f t="shared" si="15"/>
        <v>-4.0099163680339878</v>
      </c>
      <c r="AT22">
        <f t="shared" si="16"/>
        <v>8.7486964874514594</v>
      </c>
      <c r="AU22">
        <f t="shared" si="17"/>
        <v>-29.601179113278715</v>
      </c>
      <c r="AW22">
        <v>19</v>
      </c>
      <c r="AX22">
        <f>IF(Z22&gt;0, (R22*SUMPRODUCT(K22:$K$98, X22:$X$98)-K22*$AZ$3)/Z22, 0)</f>
        <v>848.55904137530445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</v>
      </c>
      <c r="S23">
        <f t="shared" si="1"/>
        <v>881.46201010805441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681.52993008038334</v>
      </c>
      <c r="AC23">
        <f t="shared" si="2"/>
        <v>699.40121276836726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-167.39812696692314</v>
      </c>
      <c r="AI23">
        <f t="shared" si="7"/>
        <v>-187.2345239059878</v>
      </c>
      <c r="AJ23">
        <f t="shared" si="8"/>
        <v>-17.871282687983921</v>
      </c>
      <c r="AK23">
        <f t="shared" si="30"/>
        <v>47.707095105626841</v>
      </c>
      <c r="AL23">
        <f t="shared" si="9"/>
        <v>-157.39871148834487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-28.288377611976781</v>
      </c>
      <c r="AR23">
        <f t="shared" si="14"/>
        <v>-31.640502855195294</v>
      </c>
      <c r="AS23">
        <f t="shared" si="15"/>
        <v>-3.0200433078200817</v>
      </c>
      <c r="AT23">
        <f t="shared" si="16"/>
        <v>8.0619559225123556</v>
      </c>
      <c r="AU23">
        <f t="shared" si="17"/>
        <v>-26.598590240503022</v>
      </c>
      <c r="AW23">
        <v>20</v>
      </c>
      <c r="AX23">
        <f>IF(Z23&gt;0, (R23*SUMPRODUCT(K23:$K$98, X23:$X$98)-K23*$AZ$3)/Z23, 0)</f>
        <v>881.46201010805441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</v>
      </c>
      <c r="S24">
        <f t="shared" si="1"/>
        <v>911.39478484929361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699.40121276836726</v>
      </c>
      <c r="AC24">
        <f t="shared" si="2"/>
        <v>714.33688681885155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-173.7058997748095</v>
      </c>
      <c r="AI24">
        <f t="shared" si="7"/>
        <v>-193.3005062695398</v>
      </c>
      <c r="AJ24">
        <f t="shared" si="8"/>
        <v>-14.935674050484295</v>
      </c>
      <c r="AK24">
        <f t="shared" si="30"/>
        <v>48.95808489378571</v>
      </c>
      <c r="AL24">
        <f t="shared" si="9"/>
        <v>-159.27809542623839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-26.209213751649127</v>
      </c>
      <c r="AR24">
        <f t="shared" si="14"/>
        <v>-29.165700725699011</v>
      </c>
      <c r="AS24">
        <f t="shared" si="15"/>
        <v>-2.2535347056235659</v>
      </c>
      <c r="AT24">
        <f t="shared" si="16"/>
        <v>7.3869276375533577</v>
      </c>
      <c r="AU24">
        <f t="shared" si="17"/>
        <v>-24.03230779376922</v>
      </c>
      <c r="AW24">
        <v>21</v>
      </c>
      <c r="AX24">
        <f>IF(Z24&gt;0, (R24*SUMPRODUCT(K24:$K$98, X24:$X$98)-K24*$AZ$3)/Z24, 0)</f>
        <v>911.39478484929361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</v>
      </c>
      <c r="S25">
        <f t="shared" si="1"/>
        <v>939.28716855300706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714.33688681885155</v>
      </c>
      <c r="AC25">
        <f t="shared" si="2"/>
        <v>726.72057633725728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-225.27049086463057</v>
      </c>
      <c r="AI25">
        <f t="shared" si="7"/>
        <v>-244.61283367169742</v>
      </c>
      <c r="AJ25">
        <f t="shared" si="8"/>
        <v>-12.383689518405731</v>
      </c>
      <c r="AK25">
        <f t="shared" si="30"/>
        <v>50.003582077319614</v>
      </c>
      <c r="AL25">
        <f t="shared" si="9"/>
        <v>-206.99294111278357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-30.34769469681698</v>
      </c>
      <c r="AR25">
        <f t="shared" si="14"/>
        <v>-32.95343108056187</v>
      </c>
      <c r="AS25">
        <f t="shared" si="15"/>
        <v>-1.6682896516196835</v>
      </c>
      <c r="AT25">
        <f t="shared" si="16"/>
        <v>6.7363170240598285</v>
      </c>
      <c r="AU25">
        <f t="shared" si="17"/>
        <v>-27.885403708121729</v>
      </c>
      <c r="AW25">
        <v>22</v>
      </c>
      <c r="AX25">
        <f>IF(Z25&gt;0, (R25*SUMPRODUCT(K25:$K$98, X25:$X$98)-K25*$AZ$3)/Z25, 0)</f>
        <v>939.28716855300706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</v>
      </c>
      <c r="S26">
        <f t="shared" si="1"/>
        <v>957.67957787416924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726.72057633725728</v>
      </c>
      <c r="AC26">
        <f t="shared" si="2"/>
        <v>730.83083098870338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-283.01011934022023</v>
      </c>
      <c r="AI26">
        <f t="shared" si="7"/>
        <v>-302.08828618938134</v>
      </c>
      <c r="AJ26">
        <f t="shared" si="8"/>
        <v>-4.1102546514460983</v>
      </c>
      <c r="AK26">
        <f t="shared" si="30"/>
        <v>50.870440343608017</v>
      </c>
      <c r="AL26">
        <f t="shared" si="9"/>
        <v>-255.32810049721942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-34.041237749028141</v>
      </c>
      <c r="AR26">
        <f t="shared" si="14"/>
        <v>-36.336012278793959</v>
      </c>
      <c r="AS26">
        <f t="shared" si="15"/>
        <v>-0.49439276632622103</v>
      </c>
      <c r="AT26">
        <f t="shared" si="16"/>
        <v>6.1188368747082196</v>
      </c>
      <c r="AU26">
        <f t="shared" si="17"/>
        <v>-30.711568170411958</v>
      </c>
      <c r="AW26">
        <v>23</v>
      </c>
      <c r="AX26">
        <f>IF(Z26&gt;0, (R26*SUMPRODUCT(K26:$K$98, X26:$X$98)-K26*$AZ$3)/Z26, 0)</f>
        <v>957.67957787416924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</v>
      </c>
      <c r="S27">
        <f t="shared" si="1"/>
        <v>967.40234097804966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730.83083098870338</v>
      </c>
      <c r="AC27">
        <f t="shared" si="2"/>
        <v>727.55561944348165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-342.40211808062099</v>
      </c>
      <c r="AI27">
        <f t="shared" si="7"/>
        <v>-361.20390273177031</v>
      </c>
      <c r="AJ27">
        <f t="shared" si="8"/>
        <v>3.2752115452217367</v>
      </c>
      <c r="AK27">
        <f t="shared" si="30"/>
        <v>51.158158169209244</v>
      </c>
      <c r="AL27">
        <f t="shared" si="9"/>
        <v>-306.77053301733935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-36.772384974779293</v>
      </c>
      <c r="AR27">
        <f t="shared" si="14"/>
        <v>-38.791608650382166</v>
      </c>
      <c r="AS27">
        <f t="shared" si="15"/>
        <v>0.35174239134343688</v>
      </c>
      <c r="AT27">
        <f t="shared" si="16"/>
        <v>5.4941467574562992</v>
      </c>
      <c r="AU27">
        <f t="shared" si="17"/>
        <v>-32.945719501582431</v>
      </c>
      <c r="AW27">
        <v>24</v>
      </c>
      <c r="AX27">
        <f>IF(Z27&gt;0, (R27*SUMPRODUCT(K27:$K$98, X27:$X$98)-K27*$AZ$3)/Z27, 0)</f>
        <v>967.40234097804966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</v>
      </c>
      <c r="S28">
        <f t="shared" si="1"/>
        <v>969.96749921631283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727.55561944348165</v>
      </c>
      <c r="AC28">
        <f t="shared" si="2"/>
        <v>718.252900722101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-405.89533367744752</v>
      </c>
      <c r="AI28">
        <f t="shared" si="7"/>
        <v>-424.407626648666</v>
      </c>
      <c r="AJ28">
        <f t="shared" si="8"/>
        <v>9.3027187213806428</v>
      </c>
      <c r="AK28">
        <f t="shared" si="30"/>
        <v>50.92889336104372</v>
      </c>
      <c r="AL28">
        <f t="shared" si="9"/>
        <v>-364.17601456624163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-38.920767115665441</v>
      </c>
      <c r="AR28">
        <f t="shared" si="14"/>
        <v>-40.695886422856915</v>
      </c>
      <c r="AS28">
        <f t="shared" si="15"/>
        <v>0.89202540373406203</v>
      </c>
      <c r="AT28">
        <f t="shared" si="16"/>
        <v>4.8835042768413022</v>
      </c>
      <c r="AU28">
        <f t="shared" si="17"/>
        <v>-34.920356742281555</v>
      </c>
      <c r="AW28">
        <v>25</v>
      </c>
      <c r="AX28">
        <f>IF(Z28&gt;0, (R28*SUMPRODUCT(K28:$K$98, X28:$X$98)-K28*$AZ$3)/Z28, 0)</f>
        <v>969.96749921631283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</v>
      </c>
      <c r="S29">
        <f t="shared" si="1"/>
        <v>966.35150732861848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718.252900722101</v>
      </c>
      <c r="AC29">
        <f t="shared" si="2"/>
        <v>703.85862133268427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-471.97261243216877</v>
      </c>
      <c r="AI29">
        <f t="shared" si="7"/>
        <v>-490.18178932056702</v>
      </c>
      <c r="AJ29">
        <f t="shared" si="8"/>
        <v>14.394279389416738</v>
      </c>
      <c r="AK29">
        <f t="shared" si="30"/>
        <v>50.277703050547075</v>
      </c>
      <c r="AL29">
        <f t="shared" si="9"/>
        <v>-425.50980688060321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-40.407883971270564</v>
      </c>
      <c r="AR29">
        <f t="shared" si="14"/>
        <v>-41.966860673598781</v>
      </c>
      <c r="AS29">
        <f t="shared" si="15"/>
        <v>1.2323646671366881</v>
      </c>
      <c r="AT29">
        <f t="shared" si="16"/>
        <v>4.3045200880177834</v>
      </c>
      <c r="AU29">
        <f t="shared" si="17"/>
        <v>-36.429975918444313</v>
      </c>
      <c r="AW29">
        <v>26</v>
      </c>
      <c r="AX29">
        <f>IF(Z29&gt;0, (R29*SUMPRODUCT(K29:$K$98, X29:$X$98)-K29*$AZ$3)/Z29, 0)</f>
        <v>966.35150732861848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</v>
      </c>
      <c r="S30">
        <f t="shared" si="1"/>
        <v>957.69766097515981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703.85862133268427</v>
      </c>
      <c r="AC30">
        <f t="shared" si="2"/>
        <v>685.34938711699306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-546.15388786045617</v>
      </c>
      <c r="AI30">
        <f t="shared" si="7"/>
        <v>-564.04443450800534</v>
      </c>
      <c r="AJ30">
        <f t="shared" si="8"/>
        <v>18.509234215691208</v>
      </c>
      <c r="AK30">
        <f t="shared" si="30"/>
        <v>49.270103493287905</v>
      </c>
      <c r="AL30">
        <f t="shared" si="9"/>
        <v>-496.2650967990262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-41.749023047496024</v>
      </c>
      <c r="AR30">
        <f t="shared" si="14"/>
        <v>-43.116609841113558</v>
      </c>
      <c r="AS30">
        <f t="shared" si="15"/>
        <v>1.4148804266313895</v>
      </c>
      <c r="AT30">
        <f t="shared" si="16"/>
        <v>3.7662987154626917</v>
      </c>
      <c r="AU30">
        <f t="shared" si="17"/>
        <v>-37.935430699019477</v>
      </c>
      <c r="AW30">
        <v>27</v>
      </c>
      <c r="AX30">
        <f>IF(Z30&gt;0, (R30*SUMPRODUCT(K30:$K$98, X30:$X$98)-K30*$AZ$3)/Z30, 0)</f>
        <v>957.69766097515981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</v>
      </c>
      <c r="S31">
        <f t="shared" si="1"/>
        <v>944.41488335729241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685.34938711699306</v>
      </c>
      <c r="AC31">
        <f t="shared" si="2"/>
        <v>663.15272992269263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-628.19548753970889</v>
      </c>
      <c r="AI31">
        <f t="shared" si="7"/>
        <v>-645.7500798488976</v>
      </c>
      <c r="AJ31">
        <f t="shared" si="8"/>
        <v>22.196657194300428</v>
      </c>
      <c r="AK31">
        <f t="shared" si="30"/>
        <v>47.974457098189518</v>
      </c>
      <c r="AL31">
        <f t="shared" si="9"/>
        <v>-575.57896555640764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-42.875389399291137</v>
      </c>
      <c r="AR31">
        <f t="shared" si="14"/>
        <v>-44.073519592728246</v>
      </c>
      <c r="AS31">
        <f t="shared" si="15"/>
        <v>1.5149588614452609</v>
      </c>
      <c r="AT31">
        <f t="shared" si="16"/>
        <v>3.274336683570084</v>
      </c>
      <c r="AU31">
        <f t="shared" si="17"/>
        <v>-39.284224047712897</v>
      </c>
      <c r="AW31">
        <v>28</v>
      </c>
      <c r="AX31">
        <f>IF(Z31&gt;0, (R31*SUMPRODUCT(K31:$K$98, X31:$X$98)-K31*$AZ$3)/Z31, 0)</f>
        <v>944.41488335729241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</v>
      </c>
      <c r="S32">
        <f t="shared" si="1"/>
        <v>926.93658848671805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663.15272992269263</v>
      </c>
      <c r="AC32">
        <f t="shared" si="2"/>
        <v>637.73481003518361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-715.92261849241345</v>
      </c>
      <c r="AI32">
        <f t="shared" si="7"/>
        <v>-733.12268422388718</v>
      </c>
      <c r="AJ32">
        <f t="shared" si="8"/>
        <v>25.417919887509015</v>
      </c>
      <c r="AK32">
        <f t="shared" si="30"/>
        <v>46.420691094588491</v>
      </c>
      <c r="AL32">
        <f t="shared" si="9"/>
        <v>-661.28407324178966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-43.627600314353472</v>
      </c>
      <c r="AR32">
        <f t="shared" si="14"/>
        <v>-44.675754924545181</v>
      </c>
      <c r="AS32">
        <f t="shared" si="15"/>
        <v>1.5489423312391837</v>
      </c>
      <c r="AT32">
        <f t="shared" si="16"/>
        <v>2.8288299672043888</v>
      </c>
      <c r="AU32">
        <f t="shared" si="17"/>
        <v>-40.297982626101607</v>
      </c>
      <c r="AW32">
        <v>29</v>
      </c>
      <c r="AX32">
        <f>IF(Z32&gt;0, (R32*SUMPRODUCT(K32:$K$98, X32:$X$98)-K32*$AZ$3)/Z32, 0)</f>
        <v>926.93658848671805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</v>
      </c>
      <c r="S33">
        <f t="shared" si="1"/>
        <v>905.93357078410861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637.73481003518361</v>
      </c>
      <c r="AC33">
        <f t="shared" si="2"/>
        <v>609.69423607063504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-812.15621252213703</v>
      </c>
      <c r="AI33">
        <f t="shared" si="7"/>
        <v>-828.98123854316555</v>
      </c>
      <c r="AJ33">
        <f t="shared" si="8"/>
        <v>28.040573964548571</v>
      </c>
      <c r="AK33">
        <f t="shared" si="30"/>
        <v>44.641436702462855</v>
      </c>
      <c r="AL33">
        <f t="shared" si="9"/>
        <v>-756.29922787615408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-44.189266256761336</v>
      </c>
      <c r="AR33">
        <f t="shared" si="14"/>
        <v>-45.104712747420173</v>
      </c>
      <c r="AS33">
        <f t="shared" si="15"/>
        <v>1.5256823377166158</v>
      </c>
      <c r="AT33">
        <f t="shared" si="16"/>
        <v>2.4289321464443265</v>
      </c>
      <c r="AU33">
        <f t="shared" si="17"/>
        <v>-41.150098263259231</v>
      </c>
      <c r="AW33">
        <v>30</v>
      </c>
      <c r="AX33">
        <f>IF(Z33&gt;0, (R33*SUMPRODUCT(K33:$K$98, X33:$X$98)-K33*$AZ$3)/Z33, 0)</f>
        <v>905.93357078410861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</v>
      </c>
      <c r="S34">
        <f t="shared" si="1"/>
        <v>881.78809532861135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609.69423607063504</v>
      </c>
      <c r="AC34">
        <f t="shared" si="2"/>
        <v>579.42195762619974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-917.21642813657593</v>
      </c>
      <c r="AI34">
        <f t="shared" si="7"/>
        <v>-933.64389979036002</v>
      </c>
      <c r="AJ34">
        <f t="shared" si="8"/>
        <v>30.272278444435301</v>
      </c>
      <c r="AK34">
        <f t="shared" si="30"/>
        <v>42.67859652494446</v>
      </c>
      <c r="AL34">
        <f t="shared" si="9"/>
        <v>-860.69302482098021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-44.558547108784452</v>
      </c>
      <c r="AR34">
        <f t="shared" si="14"/>
        <v>-45.356596780714625</v>
      </c>
      <c r="AS34">
        <f t="shared" si="15"/>
        <v>1.4706329975979862</v>
      </c>
      <c r="AT34">
        <f t="shared" si="16"/>
        <v>2.0733342703608604</v>
      </c>
      <c r="AU34">
        <f t="shared" si="17"/>
        <v>-41.812629512755777</v>
      </c>
      <c r="AW34">
        <v>31</v>
      </c>
      <c r="AX34">
        <f>IF(Z34&gt;0, (R34*SUMPRODUCT(K34:$K$98, X34:$X$98)-K34*$AZ$3)/Z34, 0)</f>
        <v>881.78809532861135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854.70835806887681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579.42195762619974</v>
      </c>
      <c r="AC35">
        <f t="shared" ref="AC35:AC66" si="33">S35*Z35</f>
        <v>547.28929249270652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-1020.5026629645367</v>
      </c>
      <c r="AI35">
        <f t="shared" ref="AI35:AI66" si="38">SUM(AE35:AH35)</f>
        <v>-1036.5107342360418</v>
      </c>
      <c r="AJ35">
        <f t="shared" ref="AJ35:AJ66" si="39">AB35-AC35</f>
        <v>32.132665133493219</v>
      </c>
      <c r="AK35">
        <f t="shared" si="30"/>
        <v>40.559537033833983</v>
      </c>
      <c r="AL35">
        <f t="shared" ref="AL35:AL66" si="40">SUM(AI35:AK35)</f>
        <v>-963.8185320687146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-44.264474894054089</v>
      </c>
      <c r="AR35">
        <f t="shared" ref="AR35:AR66" si="45">AI35*$K35</f>
        <v>-44.958827681768852</v>
      </c>
      <c r="AS35">
        <f t="shared" ref="AS35:AS66" si="46">AJ35*$K35</f>
        <v>1.3937597624181655</v>
      </c>
      <c r="AT35">
        <f t="shared" ref="AT35:AT66" si="47">AK35*$K35</f>
        <v>1.7592767504723221</v>
      </c>
      <c r="AU35">
        <f t="shared" ref="AU35:AU66" si="48">AL35*$K35</f>
        <v>-41.805791168878365</v>
      </c>
      <c r="AW35">
        <v>32</v>
      </c>
      <c r="AX35">
        <f>IF(Z35&gt;0, (R35*SUMPRODUCT(K35:$K$98, X35:$X$98)-K35*$AZ$3)/Z35, 0)</f>
        <v>854.70835806887681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</v>
      </c>
      <c r="S36">
        <f t="shared" si="32"/>
        <v>825.66569977651295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547.28929249270652</v>
      </c>
      <c r="AC36">
        <f t="shared" si="33"/>
        <v>514.11935507659098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-1124.708646237842</v>
      </c>
      <c r="AI36">
        <f t="shared" si="38"/>
        <v>-1140.2754596350726</v>
      </c>
      <c r="AJ36">
        <f t="shared" si="39"/>
        <v>33.169937416115545</v>
      </c>
      <c r="AK36">
        <f t="shared" si="30"/>
        <v>38.310250474489457</v>
      </c>
      <c r="AL36">
        <f t="shared" si="40"/>
        <v>-1068.7952717444675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-43.557524080739086</v>
      </c>
      <c r="AR36">
        <f t="shared" si="45"/>
        <v>-44.160392967431058</v>
      </c>
      <c r="AS36">
        <f t="shared" si="46"/>
        <v>1.2845996628477323</v>
      </c>
      <c r="AT36">
        <f t="shared" si="47"/>
        <v>1.4836728277705806</v>
      </c>
      <c r="AU36">
        <f t="shared" si="48"/>
        <v>-41.392120476812742</v>
      </c>
      <c r="AW36">
        <v>33</v>
      </c>
      <c r="AX36">
        <f>IF(Z36&gt;0, (R36*SUMPRODUCT(K36:$K$98, X36:$X$98)-K36*$AZ$3)/Z36, 0)</f>
        <v>825.66569977651295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</v>
      </c>
      <c r="S37">
        <f t="shared" si="32"/>
        <v>795.32823333743272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514.11935507659098</v>
      </c>
      <c r="AC37">
        <f t="shared" si="33"/>
        <v>480.46766802972564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-1233.3385131396687</v>
      </c>
      <c r="AI37">
        <f t="shared" si="38"/>
        <v>-1248.4413237746421</v>
      </c>
      <c r="AJ37">
        <f t="shared" si="39"/>
        <v>33.651687046865334</v>
      </c>
      <c r="AK37">
        <f t="shared" si="30"/>
        <v>35.988354855361372</v>
      </c>
      <c r="AL37">
        <f t="shared" si="40"/>
        <v>-1178.8012818724153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-42.646895523217232</v>
      </c>
      <c r="AR37">
        <f t="shared" si="45"/>
        <v>-43.169126833108798</v>
      </c>
      <c r="AS37">
        <f t="shared" si="46"/>
        <v>1.163622125132767</v>
      </c>
      <c r="AT37">
        <f t="shared" si="47"/>
        <v>1.244420403010035</v>
      </c>
      <c r="AU37">
        <f t="shared" si="48"/>
        <v>-40.761084304965991</v>
      </c>
      <c r="AW37">
        <v>34</v>
      </c>
      <c r="AX37">
        <f>IF(Z37&gt;0, (R37*SUMPRODUCT(K37:$K$98, X37:$X$98)-K37*$AZ$3)/Z37, 0)</f>
        <v>795.32823333743272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</v>
      </c>
      <c r="S38">
        <f t="shared" si="32"/>
        <v>764.20282389059366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480.46766802972564</v>
      </c>
      <c r="AC38">
        <f t="shared" si="33"/>
        <v>446.66526985818132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-1358.6062547962117</v>
      </c>
      <c r="AI38">
        <f t="shared" si="38"/>
        <v>-1373.2183857611362</v>
      </c>
      <c r="AJ38">
        <f t="shared" si="39"/>
        <v>33.802398171544326</v>
      </c>
      <c r="AK38">
        <f t="shared" si="30"/>
        <v>33.632736762080796</v>
      </c>
      <c r="AL38">
        <f t="shared" si="40"/>
        <v>-1305.783250827511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-41.945049951384959</v>
      </c>
      <c r="AR38">
        <f t="shared" si="45"/>
        <v>-42.396178864604828</v>
      </c>
      <c r="AS38">
        <f t="shared" si="46"/>
        <v>1.0436013192024527</v>
      </c>
      <c r="AT38">
        <f t="shared" si="47"/>
        <v>1.0383632627238761</v>
      </c>
      <c r="AU38">
        <f t="shared" si="48"/>
        <v>-40.314214282678499</v>
      </c>
      <c r="AW38">
        <v>35</v>
      </c>
      <c r="AX38">
        <f>IF(Z38&gt;0, (R38*SUMPRODUCT(K38:$K$98, X38:$X$98)-K38*$AZ$3)/Z38, 0)</f>
        <v>764.20282389059366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</v>
      </c>
      <c r="S39">
        <f t="shared" si="32"/>
        <v>731.81838074456311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446.66526985818132</v>
      </c>
      <c r="AC39">
        <f t="shared" si="33"/>
        <v>412.61709254221864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-1481.5940967623326</v>
      </c>
      <c r="AI39">
        <f t="shared" si="38"/>
        <v>-1495.6897078934173</v>
      </c>
      <c r="AJ39">
        <f t="shared" si="39"/>
        <v>34.048177315962675</v>
      </c>
      <c r="AK39">
        <f t="shared" si="30"/>
        <v>31.266568890072694</v>
      </c>
      <c r="AL39">
        <f t="shared" si="40"/>
        <v>-1430.374961687382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-40.841183866202293</v>
      </c>
      <c r="AR39">
        <f t="shared" si="45"/>
        <v>-41.229739306028314</v>
      </c>
      <c r="AS39">
        <f t="shared" si="46"/>
        <v>0.93856196721426011</v>
      </c>
      <c r="AT39">
        <f t="shared" si="47"/>
        <v>0.8618849735533074</v>
      </c>
      <c r="AU39">
        <f t="shared" si="48"/>
        <v>-39.429292365260743</v>
      </c>
      <c r="AW39">
        <v>36</v>
      </c>
      <c r="AX39">
        <f>IF(Z39&gt;0, (R39*SUMPRODUCT(K39:$K$98, X39:$X$98)-K39*$AZ$3)/Z39, 0)</f>
        <v>731.81838074456311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</v>
      </c>
      <c r="S40">
        <f t="shared" si="32"/>
        <v>698.57144740252227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412.61709254221864</v>
      </c>
      <c r="AC40">
        <f t="shared" si="33"/>
        <v>378.82668781478634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-1589.8523240768361</v>
      </c>
      <c r="AI40">
        <f t="shared" si="38"/>
        <v>-1603.4095160155907</v>
      </c>
      <c r="AJ40">
        <f t="shared" si="39"/>
        <v>33.790404727432303</v>
      </c>
      <c r="AK40">
        <f t="shared" si="30"/>
        <v>28.883196477955309</v>
      </c>
      <c r="AL40">
        <f t="shared" si="40"/>
        <v>-1540.735914810203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-39.129819716782919</v>
      </c>
      <c r="AR40">
        <f t="shared" si="45"/>
        <v>-39.463492516699937</v>
      </c>
      <c r="AS40">
        <f t="shared" si="46"/>
        <v>0.83165739680212847</v>
      </c>
      <c r="AT40">
        <f t="shared" si="47"/>
        <v>0.710880032007419</v>
      </c>
      <c r="AU40">
        <f t="shared" si="48"/>
        <v>-37.920955087890384</v>
      </c>
      <c r="AW40">
        <v>37</v>
      </c>
      <c r="AX40">
        <f>IF(Z40&gt;0, (R40*SUMPRODUCT(K40:$K$98, X40:$X$98)-K40*$AZ$3)/Z40, 0)</f>
        <v>698.57144740252227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</v>
      </c>
      <c r="S41">
        <f t="shared" si="32"/>
        <v>665.53060674987762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378.82668781478634</v>
      </c>
      <c r="AC41">
        <f t="shared" si="33"/>
        <v>345.99220661476227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-1699.0578453915848</v>
      </c>
      <c r="AI41">
        <f t="shared" si="38"/>
        <v>-1712.054700949604</v>
      </c>
      <c r="AJ41">
        <f t="shared" si="39"/>
        <v>32.834481200024072</v>
      </c>
      <c r="AK41">
        <f t="shared" ref="AK41:AK72" si="61">G41*SUM(AB41:AB41, AE41:AF41)</f>
        <v>26.517868147035045</v>
      </c>
      <c r="AL41">
        <f t="shared" si="40"/>
        <v>-1652.7023516025449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-37.337153320402869</v>
      </c>
      <c r="AR41">
        <f t="shared" si="45"/>
        <v>-37.62276195342799</v>
      </c>
      <c r="AS41">
        <f t="shared" si="46"/>
        <v>0.72154462668022845</v>
      </c>
      <c r="AT41">
        <f t="shared" si="47"/>
        <v>0.58273572699220522</v>
      </c>
      <c r="AU41">
        <f t="shared" si="48"/>
        <v>-36.318481599755557</v>
      </c>
      <c r="AW41">
        <v>38</v>
      </c>
      <c r="AX41">
        <f>IF(Z41&gt;0, (R41*SUMPRODUCT(K41:$K$98, X41:$X$98)-K41*$AZ$3)/Z41, 0)</f>
        <v>665.53060674987762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</v>
      </c>
      <c r="S42">
        <f t="shared" si="32"/>
        <v>632.78605963678126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345.99220661476227</v>
      </c>
      <c r="AC42">
        <f t="shared" si="33"/>
        <v>314.27589125575116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-1802.1221569576089</v>
      </c>
      <c r="AI42">
        <f t="shared" si="38"/>
        <v>-1814.5385134208086</v>
      </c>
      <c r="AJ42">
        <f t="shared" si="39"/>
        <v>31.716315359011105</v>
      </c>
      <c r="AK42">
        <f t="shared" si="61"/>
        <v>24.219454463033362</v>
      </c>
      <c r="AL42">
        <f t="shared" si="40"/>
        <v>-1758.6027435987642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-35.358940386392398</v>
      </c>
      <c r="AR42">
        <f t="shared" si="45"/>
        <v>-35.602558282273364</v>
      </c>
      <c r="AS42">
        <f t="shared" si="46"/>
        <v>0.62229705113251943</v>
      </c>
      <c r="AT42">
        <f t="shared" si="47"/>
        <v>0.4752032170755261</v>
      </c>
      <c r="AU42">
        <f t="shared" si="48"/>
        <v>-34.50505801406532</v>
      </c>
      <c r="AW42">
        <v>39</v>
      </c>
      <c r="AX42">
        <f>IF(Z42&gt;0, (R42*SUMPRODUCT(K42:$K$98, X42:$X$98)-K42*$AZ$3)/Z42, 0)</f>
        <v>632.78605963678126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</v>
      </c>
      <c r="S43">
        <f t="shared" si="32"/>
        <v>600.75844885299648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314.27589125575116</v>
      </c>
      <c r="AC43">
        <f t="shared" si="33"/>
        <v>283.93555619202994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-1905.9229844613296</v>
      </c>
      <c r="AI43">
        <f t="shared" si="38"/>
        <v>-1917.7386966137819</v>
      </c>
      <c r="AJ43">
        <f t="shared" si="39"/>
        <v>30.340335063721227</v>
      </c>
      <c r="AK43">
        <f t="shared" si="61"/>
        <v>21.999312387902584</v>
      </c>
      <c r="AL43">
        <f t="shared" si="40"/>
        <v>-1865.399049162158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-33.38891760018646</v>
      </c>
      <c r="AR43">
        <f t="shared" si="45"/>
        <v>-33.595911189466904</v>
      </c>
      <c r="AS43">
        <f t="shared" si="46"/>
        <v>0.53151725209450085</v>
      </c>
      <c r="AT43">
        <f t="shared" si="47"/>
        <v>0.38539502097879441</v>
      </c>
      <c r="AU43">
        <f t="shared" si="48"/>
        <v>-32.67899891639361</v>
      </c>
      <c r="AW43">
        <v>40</v>
      </c>
      <c r="AX43">
        <f>IF(Z43&gt;0, (R43*SUMPRODUCT(K43:$K$98, X43:$X$98)-K43*$AZ$3)/Z43, 0)</f>
        <v>600.75844885299648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</v>
      </c>
      <c r="S44">
        <f t="shared" si="32"/>
        <v>569.58609754744236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283.93555619202994</v>
      </c>
      <c r="AC44">
        <f t="shared" si="33"/>
        <v>255.02753620137142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-2016.0345704674519</v>
      </c>
      <c r="AI44">
        <f t="shared" si="38"/>
        <v>-2027.2281168557629</v>
      </c>
      <c r="AJ44">
        <f t="shared" si="39"/>
        <v>28.908019990658516</v>
      </c>
      <c r="AK44">
        <f t="shared" si="61"/>
        <v>19.875488933442096</v>
      </c>
      <c r="AL44">
        <f t="shared" si="40"/>
        <v>-1978.4446079316624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-31.53384620941176</v>
      </c>
      <c r="AR44">
        <f t="shared" si="45"/>
        <v>-31.708930295526947</v>
      </c>
      <c r="AS44">
        <f t="shared" si="46"/>
        <v>0.45216538940235579</v>
      </c>
      <c r="AT44">
        <f t="shared" si="47"/>
        <v>0.31088286904658863</v>
      </c>
      <c r="AU44">
        <f t="shared" si="48"/>
        <v>-30.945882037078004</v>
      </c>
      <c r="AW44">
        <v>41</v>
      </c>
      <c r="AX44">
        <f>IF(Z44&gt;0, (R44*SUMPRODUCT(K44:$K$98, X44:$X$98)-K44*$AZ$3)/Z44, 0)</f>
        <v>569.58609754744236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</v>
      </c>
      <c r="S45">
        <f t="shared" si="32"/>
        <v>538.93743533664622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255.02753620137142</v>
      </c>
      <c r="AC45">
        <f t="shared" si="33"/>
        <v>227.49449142903816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-2114.7737499863933</v>
      </c>
      <c r="AI45">
        <f t="shared" si="38"/>
        <v>-2125.3266674733245</v>
      </c>
      <c r="AJ45">
        <f t="shared" si="39"/>
        <v>27.533044772333255</v>
      </c>
      <c r="AK45">
        <f t="shared" si="61"/>
        <v>17.851927534095999</v>
      </c>
      <c r="AL45">
        <f t="shared" si="40"/>
        <v>-2079.9416951668954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-29.534175997497464</v>
      </c>
      <c r="AR45">
        <f t="shared" si="45"/>
        <v>-29.681554279617764</v>
      </c>
      <c r="AS45">
        <f t="shared" si="46"/>
        <v>0.38451668414093937</v>
      </c>
      <c r="AT45">
        <f t="shared" si="47"/>
        <v>0.24931365338252118</v>
      </c>
      <c r="AU45">
        <f t="shared" si="48"/>
        <v>-29.047723942094304</v>
      </c>
      <c r="AW45">
        <v>42</v>
      </c>
      <c r="AX45">
        <f>IF(Z45&gt;0, (R45*SUMPRODUCT(K45:$K$98, X45:$X$98)-K45*$AZ$3)/Z45, 0)</f>
        <v>538.93743533664622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</v>
      </c>
      <c r="S46">
        <f t="shared" si="32"/>
        <v>509.04085385104401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227.49449142903816</v>
      </c>
      <c r="AC46">
        <f t="shared" si="33"/>
        <v>201.53245957178942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-2198.9274571864371</v>
      </c>
      <c r="AI46">
        <f t="shared" si="38"/>
        <v>-2208.8251136342024</v>
      </c>
      <c r="AJ46">
        <f t="shared" si="39"/>
        <v>25.962031857248746</v>
      </c>
      <c r="AK46">
        <f t="shared" si="61"/>
        <v>15.924614400032674</v>
      </c>
      <c r="AL46">
        <f t="shared" si="40"/>
        <v>-2166.9384673769209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-27.41913987535295</v>
      </c>
      <c r="AR46">
        <f t="shared" si="45"/>
        <v>-27.542556964758305</v>
      </c>
      <c r="AS46">
        <f t="shared" si="46"/>
        <v>0.32372899825131324</v>
      </c>
      <c r="AT46">
        <f t="shared" si="47"/>
        <v>0.19856918347558522</v>
      </c>
      <c r="AU46">
        <f t="shared" si="48"/>
        <v>-27.020258783031405</v>
      </c>
      <c r="AW46">
        <v>43</v>
      </c>
      <c r="AX46">
        <f>IF(Z46&gt;0, (R46*SUMPRODUCT(K46:$K$98, X46:$X$98)-K46*$AZ$3)/Z46, 0)</f>
        <v>509.04085385104401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</v>
      </c>
      <c r="S47">
        <f t="shared" si="32"/>
        <v>480.29301909708244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201.53245957178942</v>
      </c>
      <c r="AC47">
        <f t="shared" si="33"/>
        <v>177.3027341073728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-2279.1852535373259</v>
      </c>
      <c r="AI47">
        <f t="shared" si="38"/>
        <v>-2288.4141371072292</v>
      </c>
      <c r="AJ47">
        <f t="shared" si="39"/>
        <v>24.229725464416617</v>
      </c>
      <c r="AK47">
        <f t="shared" si="61"/>
        <v>14.10727217002526</v>
      </c>
      <c r="AL47">
        <f t="shared" si="40"/>
        <v>-2250.0771394727872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-25.374911050524673</v>
      </c>
      <c r="AR47">
        <f t="shared" si="45"/>
        <v>-25.477659214289986</v>
      </c>
      <c r="AS47">
        <f t="shared" si="46"/>
        <v>0.26975741769300426</v>
      </c>
      <c r="AT47">
        <f t="shared" si="47"/>
        <v>0.1570608514267797</v>
      </c>
      <c r="AU47">
        <f t="shared" si="48"/>
        <v>-25.050840945170201</v>
      </c>
      <c r="AW47">
        <v>44</v>
      </c>
      <c r="AX47">
        <f>IF(Z47&gt;0, (R47*SUMPRODUCT(K47:$K$98, X47:$X$98)-K47*$AZ$3)/Z47, 0)</f>
        <v>480.29301909708244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</v>
      </c>
      <c r="S48">
        <f t="shared" si="32"/>
        <v>452.64901035970036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177.3027341073728</v>
      </c>
      <c r="AC48">
        <f t="shared" si="33"/>
        <v>154.77551449518415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-2353.1053511329465</v>
      </c>
      <c r="AI48">
        <f t="shared" si="38"/>
        <v>-2361.6536695293676</v>
      </c>
      <c r="AJ48">
        <f t="shared" si="39"/>
        <v>22.527219612188645</v>
      </c>
      <c r="AK48">
        <f t="shared" si="61"/>
        <v>12.411191387516098</v>
      </c>
      <c r="AL48">
        <f t="shared" si="40"/>
        <v>-2326.7152585296626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-23.390971026677214</v>
      </c>
      <c r="AR48">
        <f t="shared" si="45"/>
        <v>-23.475945321534532</v>
      </c>
      <c r="AS48">
        <f t="shared" si="46"/>
        <v>0.2239311304130932</v>
      </c>
      <c r="AT48">
        <f t="shared" si="47"/>
        <v>0.12337306445381196</v>
      </c>
      <c r="AU48">
        <f t="shared" si="48"/>
        <v>-23.128641126667624</v>
      </c>
      <c r="AW48">
        <v>45</v>
      </c>
      <c r="AX48">
        <f>IF(Z48&gt;0, (R48*SUMPRODUCT(K48:$K$98, X48:$X$98)-K48*$AZ$3)/Z48, 0)</f>
        <v>452.64901035970036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</v>
      </c>
      <c r="S49">
        <f t="shared" si="32"/>
        <v>426.11048094092996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154.77551449518415</v>
      </c>
      <c r="AC49">
        <f t="shared" si="33"/>
        <v>133.92712510987835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-2421.1998182941902</v>
      </c>
      <c r="AI49">
        <f t="shared" si="38"/>
        <v>-2429.0573535520734</v>
      </c>
      <c r="AJ49">
        <f t="shared" si="39"/>
        <v>20.848389385305808</v>
      </c>
      <c r="AK49">
        <f t="shared" si="61"/>
        <v>10.834286014662892</v>
      </c>
      <c r="AL49">
        <f t="shared" si="40"/>
        <v>-2397.3746781521049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-21.489162476090197</v>
      </c>
      <c r="AR49">
        <f t="shared" si="45"/>
        <v>-21.558901392532551</v>
      </c>
      <c r="AS49">
        <f t="shared" si="46"/>
        <v>0.18503818787714543</v>
      </c>
      <c r="AT49">
        <f t="shared" si="47"/>
        <v>9.6158826182942345E-2</v>
      </c>
      <c r="AU49">
        <f t="shared" si="48"/>
        <v>-21.277704378472464</v>
      </c>
      <c r="AW49">
        <v>46</v>
      </c>
      <c r="AX49">
        <f>IF(Z49&gt;0, (R49*SUMPRODUCT(K49:$K$98, X49:$X$98)-K49*$AZ$3)/Z49, 0)</f>
        <v>426.11048094092996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</v>
      </c>
      <c r="S50">
        <f t="shared" si="32"/>
        <v>400.6010365329816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133.92712510987835</v>
      </c>
      <c r="AC50">
        <f t="shared" si="33"/>
        <v>114.70812481358406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-2481.833627042055</v>
      </c>
      <c r="AI50">
        <f t="shared" si="38"/>
        <v>-2488.992128540599</v>
      </c>
      <c r="AJ50">
        <f t="shared" si="39"/>
        <v>19.219000296294283</v>
      </c>
      <c r="AK50">
        <f t="shared" si="61"/>
        <v>9.3748987576914846</v>
      </c>
      <c r="AL50">
        <f t="shared" si="40"/>
        <v>-2460.3982294866132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-19.66724368252375</v>
      </c>
      <c r="AR50">
        <f t="shared" si="45"/>
        <v>-19.723971092386986</v>
      </c>
      <c r="AS50">
        <f t="shared" si="46"/>
        <v>0.15230060469936199</v>
      </c>
      <c r="AT50">
        <f t="shared" si="47"/>
        <v>7.4291208063876915E-2</v>
      </c>
      <c r="AU50">
        <f t="shared" si="48"/>
        <v>-19.497379279623747</v>
      </c>
      <c r="AW50">
        <v>47</v>
      </c>
      <c r="AX50">
        <f>IF(Z50&gt;0, (R50*SUMPRODUCT(K50:$K$98, X50:$X$98)-K50*$AZ$3)/Z50, 0)</f>
        <v>400.6010365329816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</v>
      </c>
      <c r="S51">
        <f t="shared" si="32"/>
        <v>375.97751321830992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114.70812481358406</v>
      </c>
      <c r="AC51">
        <f t="shared" si="33"/>
        <v>97.06781164873523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-2530.2145611851884</v>
      </c>
      <c r="AI51">
        <f t="shared" si="38"/>
        <v>-2536.6689240284504</v>
      </c>
      <c r="AJ51">
        <f t="shared" si="39"/>
        <v>17.640313164848834</v>
      </c>
      <c r="AK51">
        <f t="shared" si="61"/>
        <v>8.0295687369508855</v>
      </c>
      <c r="AL51">
        <f t="shared" si="40"/>
        <v>-2510.9990421266507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-17.902354893722439</v>
      </c>
      <c r="AR51">
        <f t="shared" si="45"/>
        <v>-17.94802228336026</v>
      </c>
      <c r="AS51">
        <f t="shared" si="46"/>
        <v>0.1248127931749793</v>
      </c>
      <c r="AT51">
        <f t="shared" si="47"/>
        <v>5.6812647977608551E-2</v>
      </c>
      <c r="AU51">
        <f t="shared" si="48"/>
        <v>-17.766396842207673</v>
      </c>
      <c r="AW51">
        <v>48</v>
      </c>
      <c r="AX51">
        <f>IF(Z51&gt;0, (R51*SUMPRODUCT(K51:$K$98, X51:$X$98)-K51*$AZ$3)/Z51, 0)</f>
        <v>375.97751321830992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</v>
      </c>
      <c r="S52">
        <f t="shared" si="32"/>
        <v>352.23727681055311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97.06781164873523</v>
      </c>
      <c r="AC52">
        <f t="shared" si="33"/>
        <v>80.975216145793866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-2570.450441225843</v>
      </c>
      <c r="AI52">
        <f t="shared" si="38"/>
        <v>-2576.1976478303659</v>
      </c>
      <c r="AJ52">
        <f t="shared" si="39"/>
        <v>16.092595502941364</v>
      </c>
      <c r="AK52">
        <f t="shared" si="61"/>
        <v>6.7947468154114663</v>
      </c>
      <c r="AL52">
        <f t="shared" si="40"/>
        <v>-2553.3103055120127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-16.238429489861765</v>
      </c>
      <c r="AR52">
        <f t="shared" si="45"/>
        <v>-16.274736592972729</v>
      </c>
      <c r="AS52">
        <f t="shared" si="46"/>
        <v>0.1016625231096685</v>
      </c>
      <c r="AT52">
        <f t="shared" si="47"/>
        <v>4.292477897799999E-2</v>
      </c>
      <c r="AU52">
        <f t="shared" si="48"/>
        <v>-16.130149290885061</v>
      </c>
      <c r="AW52">
        <v>49</v>
      </c>
      <c r="AX52">
        <f>IF(Z52&gt;0, (R52*SUMPRODUCT(K52:$K$98, X52:$X$98)-K52*$AZ$3)/Z52, 0)</f>
        <v>352.23727681055311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</v>
      </c>
      <c r="S53">
        <f t="shared" si="32"/>
        <v>328.91491829147327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80.975216145793866</v>
      </c>
      <c r="AC53">
        <f t="shared" si="33"/>
        <v>66.352643254843855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-2585.7445512898298</v>
      </c>
      <c r="AI53">
        <f t="shared" si="38"/>
        <v>-2590.787849690485</v>
      </c>
      <c r="AJ53">
        <f t="shared" si="39"/>
        <v>14.622572890950011</v>
      </c>
      <c r="AK53">
        <f t="shared" si="61"/>
        <v>5.6682651302055715</v>
      </c>
      <c r="AL53">
        <f t="shared" si="40"/>
        <v>-2570.4970116693294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-14.584864020289997</v>
      </c>
      <c r="AR53">
        <f t="shared" si="45"/>
        <v>-14.613310690070509</v>
      </c>
      <c r="AS53">
        <f t="shared" si="46"/>
        <v>8.2478463363637955E-2</v>
      </c>
      <c r="AT53">
        <f t="shared" si="47"/>
        <v>3.197178782171714E-2</v>
      </c>
      <c r="AU53">
        <f t="shared" si="48"/>
        <v>-14.498860438885155</v>
      </c>
      <c r="AW53">
        <v>50</v>
      </c>
      <c r="AX53">
        <f>IF(Z53&gt;0, (R53*SUMPRODUCT(K53:$K$98, X53:$X$98)-K53*$AZ$3)/Z53, 0)</f>
        <v>328.91491829147327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</v>
      </c>
      <c r="S54">
        <f t="shared" si="32"/>
        <v>305.75109126568196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66.352643254843855</v>
      </c>
      <c r="AC54">
        <f t="shared" si="33"/>
        <v>53.210508340725085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-2568.2504072486099</v>
      </c>
      <c r="AI54">
        <f t="shared" si="38"/>
        <v>-2572.6012100634466</v>
      </c>
      <c r="AJ54">
        <f t="shared" si="39"/>
        <v>13.14213491411877</v>
      </c>
      <c r="AK54">
        <f t="shared" si="61"/>
        <v>4.6446850278390706</v>
      </c>
      <c r="AL54">
        <f t="shared" si="40"/>
        <v>-2554.8143901214889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-12.934096867038418</v>
      </c>
      <c r="AR54">
        <f t="shared" si="45"/>
        <v>-12.956008167002649</v>
      </c>
      <c r="AS54">
        <f t="shared" si="46"/>
        <v>6.6185775942698158E-2</v>
      </c>
      <c r="AT54">
        <f t="shared" si="47"/>
        <v>2.3391335166305788E-2</v>
      </c>
      <c r="AU54">
        <f t="shared" si="48"/>
        <v>-12.866431055893646</v>
      </c>
      <c r="AW54">
        <v>51</v>
      </c>
      <c r="AX54">
        <f>IF(Z54&gt;0, (R54*SUMPRODUCT(K54:$K$98, X54:$X$98)-K54*$AZ$3)/Z54, 0)</f>
        <v>305.75109126568196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</v>
      </c>
      <c r="S55">
        <f t="shared" si="32"/>
        <v>282.45598886913308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53.210508340725085</v>
      </c>
      <c r="AC55">
        <f t="shared" si="33"/>
        <v>41.564562461339534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-2513.7671536314756</v>
      </c>
      <c r="AI55">
        <f t="shared" si="38"/>
        <v>-2517.4460066297561</v>
      </c>
      <c r="AJ55">
        <f t="shared" si="39"/>
        <v>11.64594587938555</v>
      </c>
      <c r="AK55">
        <f t="shared" si="61"/>
        <v>3.7247355838507561</v>
      </c>
      <c r="AL55">
        <f t="shared" si="40"/>
        <v>-2502.0753251665196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-11.303313370207357</v>
      </c>
      <c r="AR55">
        <f t="shared" si="45"/>
        <v>-11.319855565940331</v>
      </c>
      <c r="AS55">
        <f t="shared" si="46"/>
        <v>5.2366733958235337E-2</v>
      </c>
      <c r="AT55">
        <f t="shared" si="47"/>
        <v>1.6748509687782957E-2</v>
      </c>
      <c r="AU55">
        <f t="shared" si="48"/>
        <v>-11.250740322294313</v>
      </c>
      <c r="AW55">
        <v>52</v>
      </c>
      <c r="AX55">
        <f>IF(Z55&gt;0, (R55*SUMPRODUCT(K55:$K$98, X55:$X$98)-K55*$AZ$3)/Z55, 0)</f>
        <v>282.45598886913308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</v>
      </c>
      <c r="S56">
        <f t="shared" si="32"/>
        <v>258.29956313944984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41.564562461339534</v>
      </c>
      <c r="AC56">
        <f t="shared" si="33"/>
        <v>31.411383901536567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-2407.4227870785753</v>
      </c>
      <c r="AI56">
        <f t="shared" si="38"/>
        <v>-2410.4629958501032</v>
      </c>
      <c r="AJ56">
        <f t="shared" si="39"/>
        <v>10.153178559802967</v>
      </c>
      <c r="AK56">
        <f t="shared" si="61"/>
        <v>2.9095193722937678</v>
      </c>
      <c r="AL56">
        <f t="shared" si="40"/>
        <v>-2397.4002979180063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-9.6652939144172834</v>
      </c>
      <c r="AR56">
        <f t="shared" si="45"/>
        <v>-9.6774997103812179</v>
      </c>
      <c r="AS56">
        <f t="shared" si="46"/>
        <v>4.0762867026419278E-2</v>
      </c>
      <c r="AT56">
        <f t="shared" si="47"/>
        <v>1.1681105634559362E-2</v>
      </c>
      <c r="AU56">
        <f t="shared" si="48"/>
        <v>-9.6250557377202384</v>
      </c>
      <c r="AW56">
        <v>53</v>
      </c>
      <c r="AX56">
        <f>IF(Z56&gt;0, (R56*SUMPRODUCT(K56:$K$98, X56:$X$98)-K56*$AZ$3)/Z56, 0)</f>
        <v>258.29956313944984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</v>
      </c>
      <c r="S57">
        <f t="shared" si="32"/>
        <v>232.60422319609268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31.411383901536567</v>
      </c>
      <c r="AC57">
        <f t="shared" si="33"/>
        <v>22.772996067837454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-2248.7784987892378</v>
      </c>
      <c r="AI57">
        <f t="shared" si="38"/>
        <v>-2251.2261108483531</v>
      </c>
      <c r="AJ57">
        <f t="shared" si="39"/>
        <v>8.6383878336991131</v>
      </c>
      <c r="AK57">
        <f t="shared" si="61"/>
        <v>2.1987968731075598</v>
      </c>
      <c r="AL57">
        <f t="shared" si="40"/>
        <v>-2240.3889261415461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-8.0610451884329617</v>
      </c>
      <c r="AR57">
        <f t="shared" si="45"/>
        <v>-8.0698189789254009</v>
      </c>
      <c r="AS57">
        <f t="shared" si="46"/>
        <v>3.0965448451303612E-2</v>
      </c>
      <c r="AT57">
        <f t="shared" si="47"/>
        <v>7.8818794131339381E-3</v>
      </c>
      <c r="AU57">
        <f t="shared" si="48"/>
        <v>-8.0309716510609626</v>
      </c>
      <c r="AW57">
        <v>54</v>
      </c>
      <c r="AX57">
        <f>IF(Z57&gt;0, (R57*SUMPRODUCT(K57:$K$98, X57:$X$98)-K57*$AZ$3)/Z57, 0)</f>
        <v>232.60422319609268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</v>
      </c>
      <c r="S58">
        <f t="shared" si="32"/>
        <v>204.18445813246359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22.772996067837454</v>
      </c>
      <c r="AC58">
        <f t="shared" si="33"/>
        <v>15.62883130861713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-2038.2729777788052</v>
      </c>
      <c r="AI58">
        <f t="shared" si="38"/>
        <v>-2040.1865454728847</v>
      </c>
      <c r="AJ58">
        <f t="shared" si="39"/>
        <v>7.1441647592203239</v>
      </c>
      <c r="AK58">
        <f t="shared" si="61"/>
        <v>1.594109724748622</v>
      </c>
      <c r="AL58">
        <f t="shared" si="40"/>
        <v>-2031.4482709889157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-6.5236251707169446</v>
      </c>
      <c r="AR58">
        <f t="shared" si="45"/>
        <v>-6.5297496685202621</v>
      </c>
      <c r="AS58">
        <f t="shared" si="46"/>
        <v>2.2865363744255244E-2</v>
      </c>
      <c r="AT58">
        <f t="shared" si="47"/>
        <v>5.1020518049488262E-3</v>
      </c>
      <c r="AU58">
        <f t="shared" si="48"/>
        <v>-6.5017822529710578</v>
      </c>
      <c r="AW58">
        <v>55</v>
      </c>
      <c r="AX58">
        <f>IF(Z58&gt;0, (R58*SUMPRODUCT(K58:$K$98, X58:$X$98)-K58*$AZ$3)/Z58, 0)</f>
        <v>204.18445813246359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</v>
      </c>
      <c r="S59">
        <f t="shared" si="32"/>
        <v>171.44397990678618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15.62883130861713</v>
      </c>
      <c r="AC59">
        <f t="shared" si="33"/>
        <v>9.9238493782686241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-1789.3362080394388</v>
      </c>
      <c r="AI59">
        <f t="shared" si="38"/>
        <v>-1790.7833060045677</v>
      </c>
      <c r="AJ59">
        <f t="shared" si="39"/>
        <v>5.7049819303485059</v>
      </c>
      <c r="AK59">
        <f t="shared" si="61"/>
        <v>1.0940181916031992</v>
      </c>
      <c r="AL59">
        <f t="shared" si="40"/>
        <v>-1783.9843058826159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-5.1132918358281225</v>
      </c>
      <c r="AR59">
        <f t="shared" si="45"/>
        <v>-5.1174271314631694</v>
      </c>
      <c r="AS59">
        <f t="shared" si="46"/>
        <v>1.6302826376022796E-2</v>
      </c>
      <c r="AT59">
        <f t="shared" si="47"/>
        <v>3.1263181632597841E-3</v>
      </c>
      <c r="AU59">
        <f t="shared" si="48"/>
        <v>-5.0979979869238861</v>
      </c>
      <c r="AW59">
        <v>56</v>
      </c>
      <c r="AX59">
        <f>IF(Z59&gt;0, (R59*SUMPRODUCT(K59:$K$98, X59:$X$98)-K59*$AZ$3)/Z59, 0)</f>
        <v>171.44397990678618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</v>
      </c>
      <c r="S60">
        <f t="shared" si="32"/>
        <v>131.60194018827622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9.9238493782686241</v>
      </c>
      <c r="AC60">
        <f t="shared" si="33"/>
        <v>5.5414890070551825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-1519.712113880026</v>
      </c>
      <c r="AI60">
        <f t="shared" si="38"/>
        <v>-1520.7648128370336</v>
      </c>
      <c r="AJ60">
        <f t="shared" si="39"/>
        <v>4.3823603712134416</v>
      </c>
      <c r="AK60">
        <f t="shared" si="61"/>
        <v>0.69466945647880374</v>
      </c>
      <c r="AL60">
        <f t="shared" si="40"/>
        <v>-1515.6877830093413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-3.877501127931323</v>
      </c>
      <c r="AR60">
        <f t="shared" si="45"/>
        <v>-3.8801870586124618</v>
      </c>
      <c r="AS60">
        <f t="shared" si="46"/>
        <v>1.1181464651878886E-2</v>
      </c>
      <c r="AT60">
        <f t="shared" si="47"/>
        <v>1.7724288544090964E-3</v>
      </c>
      <c r="AU60">
        <f t="shared" si="48"/>
        <v>-3.8672331651061738</v>
      </c>
      <c r="AW60">
        <v>57</v>
      </c>
      <c r="AX60">
        <f>IF(Z60&gt;0, (R60*SUMPRODUCT(K60:$K$98, X60:$X$98)-K60*$AZ$3)/Z60, 0)</f>
        <v>131.60194018827622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</v>
      </c>
      <c r="S61">
        <f t="shared" si="32"/>
        <v>79.146205820659702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5.5414890070551825</v>
      </c>
      <c r="AC61">
        <f t="shared" si="33"/>
        <v>2.3166052582441061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-1241.6931588560867</v>
      </c>
      <c r="AI61">
        <f t="shared" si="38"/>
        <v>-1242.4249075338103</v>
      </c>
      <c r="AJ61">
        <f t="shared" si="39"/>
        <v>3.2248837488110764</v>
      </c>
      <c r="AK61">
        <f t="shared" si="61"/>
        <v>0.3879042304938628</v>
      </c>
      <c r="AL61">
        <f t="shared" si="40"/>
        <v>-1238.8121195545052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-2.8286998876036904</v>
      </c>
      <c r="AR61">
        <f t="shared" si="45"/>
        <v>-2.8303668835017248</v>
      </c>
      <c r="AS61">
        <f t="shared" si="46"/>
        <v>7.3466042981188183E-3</v>
      </c>
      <c r="AT61">
        <f t="shared" si="47"/>
        <v>8.8368422212283416E-4</v>
      </c>
      <c r="AU61">
        <f t="shared" si="48"/>
        <v>-2.8221365949814832</v>
      </c>
      <c r="AW61">
        <v>58</v>
      </c>
      <c r="AX61">
        <f>IF(Z61&gt;0, (R61*SUMPRODUCT(K61:$K$98, X61:$X$98)-K61*$AZ$3)/Z61, 0)</f>
        <v>79.146205820659702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</v>
      </c>
      <c r="S62">
        <f t="shared" si="32"/>
        <v>3.6620733935657275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2.3166052582441061</v>
      </c>
      <c r="AC62">
        <f t="shared" si="33"/>
        <v>7.0599459140636256E-2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-969.86992437429592</v>
      </c>
      <c r="AI62">
        <f t="shared" si="38"/>
        <v>-970.35188808414864</v>
      </c>
      <c r="AJ62">
        <f t="shared" si="39"/>
        <v>2.2460057991034699</v>
      </c>
      <c r="AK62">
        <f t="shared" si="61"/>
        <v>0.16216236807708745</v>
      </c>
      <c r="AL62">
        <f t="shared" si="40"/>
        <v>-967.94371991696801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-1.9727318403479701</v>
      </c>
      <c r="AR62">
        <f t="shared" si="45"/>
        <v>-1.97371216269061</v>
      </c>
      <c r="AS62">
        <f t="shared" si="46"/>
        <v>4.5684138069917741E-3</v>
      </c>
      <c r="AT62">
        <f t="shared" si="47"/>
        <v>3.2984100112010432E-4</v>
      </c>
      <c r="AU62">
        <f t="shared" si="48"/>
        <v>-1.968813907882498</v>
      </c>
      <c r="AW62">
        <v>59</v>
      </c>
      <c r="AX62">
        <f>IF(Z62&gt;0, (R62*SUMPRODUCT(K62:$K$98, X62:$X$98)-K62*$AZ$3)/Z62, 0)</f>
        <v>3.6620733935657275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</v>
      </c>
      <c r="S63">
        <f t="shared" si="32"/>
        <v>-115.75165978535671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7.0599459140636256E-2</v>
      </c>
      <c r="AC63">
        <f t="shared" si="33"/>
        <v>-1.3818698021892795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-714.75340782727312</v>
      </c>
      <c r="AI63">
        <f t="shared" si="38"/>
        <v>-715.05186354807051</v>
      </c>
      <c r="AJ63">
        <f t="shared" si="39"/>
        <v>1.4524692613299157</v>
      </c>
      <c r="AK63">
        <f t="shared" si="61"/>
        <v>4.9419621398445381E-3</v>
      </c>
      <c r="AL63">
        <f t="shared" si="40"/>
        <v>-713.59445232460075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-1.2980540429242731</v>
      </c>
      <c r="AR63">
        <f t="shared" si="45"/>
        <v>-1.2985960643414114</v>
      </c>
      <c r="AS63">
        <f t="shared" si="46"/>
        <v>2.6378098743506102E-3</v>
      </c>
      <c r="AT63">
        <f t="shared" si="47"/>
        <v>8.9750309202500839E-6</v>
      </c>
      <c r="AU63">
        <f t="shared" si="48"/>
        <v>-1.2959492794361405</v>
      </c>
      <c r="AW63">
        <v>60</v>
      </c>
      <c r="AX63">
        <f>IF(Z63&gt;0, (R63*SUMPRODUCT(K63:$K$98, X63:$X$98)-K63*$AZ$3)/Z63, 0)</f>
        <v>-115.75165978535671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</v>
      </c>
      <c r="S64">
        <f t="shared" si="32"/>
        <v>-321.0127651313357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-1.3818698021892795</v>
      </c>
      <c r="AC64">
        <f t="shared" si="33"/>
        <v>-2.2154036852760037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-491.75518727254172</v>
      </c>
      <c r="AI64">
        <f t="shared" si="38"/>
        <v>-491.92771963931301</v>
      </c>
      <c r="AJ64">
        <f t="shared" si="39"/>
        <v>0.83353388308672427</v>
      </c>
      <c r="AK64">
        <f t="shared" si="61"/>
        <v>-9.6730886153249568E-2</v>
      </c>
      <c r="AL64">
        <f t="shared" si="40"/>
        <v>-491.19091664237953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-0.79738390738505449</v>
      </c>
      <c r="AR64">
        <f t="shared" si="45"/>
        <v>-0.79766366962514301</v>
      </c>
      <c r="AS64">
        <f t="shared" si="46"/>
        <v>1.3515800581990962E-3</v>
      </c>
      <c r="AT64">
        <f t="shared" si="47"/>
        <v>-1.5684969668240412E-4</v>
      </c>
      <c r="AU64">
        <f t="shared" si="48"/>
        <v>-0.79646893926362627</v>
      </c>
      <c r="AW64">
        <v>61</v>
      </c>
      <c r="AX64">
        <f>IF(Z64&gt;0, (R64*SUMPRODUCT(K64:$K$98, X64:$X$98)-K64*$AZ$3)/Z64, 0)</f>
        <v>-321.0127651313357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</v>
      </c>
      <c r="S65">
        <f t="shared" si="32"/>
        <v>-659.630015919774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-2.2154036852760037</v>
      </c>
      <c r="AC65">
        <f t="shared" si="33"/>
        <v>-2.5980374499489614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-289.36534215380834</v>
      </c>
      <c r="AI65">
        <f t="shared" si="38"/>
        <v>-289.46380786137343</v>
      </c>
      <c r="AJ65">
        <f t="shared" si="39"/>
        <v>0.38263376467295762</v>
      </c>
      <c r="AK65">
        <f t="shared" si="61"/>
        <v>-0.15507825796932029</v>
      </c>
      <c r="AL65">
        <f t="shared" si="40"/>
        <v>-289.23625235466977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-0.41893534984523101</v>
      </c>
      <c r="AR65">
        <f t="shared" si="45"/>
        <v>-0.41907790584499072</v>
      </c>
      <c r="AS65">
        <f t="shared" si="46"/>
        <v>5.5396686027678658E-4</v>
      </c>
      <c r="AT65">
        <f t="shared" si="47"/>
        <v>-2.2451812567530433E-4</v>
      </c>
      <c r="AU65">
        <f t="shared" si="48"/>
        <v>-0.41874845711038922</v>
      </c>
      <c r="AW65">
        <v>62</v>
      </c>
      <c r="AX65">
        <f>IF(Z65&gt;0, (R65*SUMPRODUCT(K65:$K$98, X65:$X$98)-K65*$AZ$3)/Z65, 0)</f>
        <v>-659.630015919774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</v>
      </c>
      <c r="S66">
        <f t="shared" si="32"/>
        <v>-1194.1081889652912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-2.5980374499489614</v>
      </c>
      <c r="AC66">
        <f t="shared" si="33"/>
        <v>-2.6466601723726777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-168.28095414909797</v>
      </c>
      <c r="AI66">
        <f t="shared" si="38"/>
        <v>-168.33636496105015</v>
      </c>
      <c r="AJ66">
        <f t="shared" si="39"/>
        <v>4.8622722423716347E-2</v>
      </c>
      <c r="AK66">
        <f t="shared" si="61"/>
        <v>-0.18186262149642732</v>
      </c>
      <c r="AL66">
        <f t="shared" si="40"/>
        <v>-168.46960486012287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-0.21752913719606537</v>
      </c>
      <c r="AR66">
        <f t="shared" si="45"/>
        <v>-0.21760076423298252</v>
      </c>
      <c r="AS66">
        <f t="shared" si="46"/>
        <v>6.2852382258206331E-5</v>
      </c>
      <c r="AT66">
        <f t="shared" si="47"/>
        <v>-2.3508554097739231E-4</v>
      </c>
      <c r="AU66">
        <f t="shared" si="48"/>
        <v>-0.21777299739170172</v>
      </c>
      <c r="AW66">
        <v>63</v>
      </c>
      <c r="AX66">
        <f>IF(Z66&gt;0, (R66*SUMPRODUCT(K66:$K$98, X66:$X$98)-K66*$AZ$3)/Z66, 0)</f>
        <v>-1194.1081889652912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-2063.4496598879373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-2.6466601723726777</v>
      </c>
      <c r="AC67">
        <f t="shared" ref="AC67:AC98" si="64">S67*Z67</f>
        <v>-2.5335530350852467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-96.644414367062069</v>
      </c>
      <c r="AI67">
        <f t="shared" ref="AI67:AI98" si="69">SUM(AE67:AH67)</f>
        <v>-96.675109967302959</v>
      </c>
      <c r="AJ67">
        <f t="shared" ref="AJ67:AJ98" si="70">AB67-AC67</f>
        <v>-0.11310713728743105</v>
      </c>
      <c r="AK67">
        <f t="shared" si="61"/>
        <v>-0.18526621206608745</v>
      </c>
      <c r="AL67">
        <f t="shared" ref="AL67:AL98" si="71">SUM(AI67:AK67)</f>
        <v>-96.97348331665647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-0.11154271405809849</v>
      </c>
      <c r="AR67">
        <f t="shared" ref="AR67:AR98" si="76">AI67*$K67</f>
        <v>-0.1115781415640018</v>
      </c>
      <c r="AS67">
        <f t="shared" ref="AS67:AS98" si="77">AJ67*$K67</f>
        <v>-1.3054326165674231E-4</v>
      </c>
      <c r="AT67">
        <f t="shared" ref="AT67:AT98" si="78">AK67*$K67</f>
        <v>-2.1382607833523814E-4</v>
      </c>
      <c r="AU67">
        <f t="shared" ref="AU67:AU98" si="79">AL67*$K67</f>
        <v>-0.11192251090399377</v>
      </c>
      <c r="AW67">
        <v>64</v>
      </c>
      <c r="AX67">
        <f>IF(Z67&gt;0, (R67*SUMPRODUCT(K67:$K$98, X67:$X$98)-K67*$AZ$3)/Z67, 0)</f>
        <v>-2063.4496598879373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</v>
      </c>
      <c r="S68">
        <f t="shared" si="63"/>
        <v>-3516.4697997693943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-2.5335530350852467</v>
      </c>
      <c r="AC68">
        <f t="shared" si="64"/>
        <v>-2.349884789783081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-54.729467580413846</v>
      </c>
      <c r="AI68">
        <f t="shared" si="69"/>
        <v>-54.746173857757228</v>
      </c>
      <c r="AJ68">
        <f t="shared" si="70"/>
        <v>-0.18366824530216563</v>
      </c>
      <c r="AK68">
        <f t="shared" si="61"/>
        <v>-0.17734871245596728</v>
      </c>
      <c r="AL68">
        <f t="shared" si="71"/>
        <v>-55.107190815515359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-5.6398512460549693E-2</v>
      </c>
      <c r="AR68">
        <f t="shared" si="76"/>
        <v>-5.6415728217116955E-2</v>
      </c>
      <c r="AS68">
        <f t="shared" si="77"/>
        <v>-1.8926944257335599E-4</v>
      </c>
      <c r="AT68">
        <f t="shared" si="78"/>
        <v>-1.8275718751720191E-4</v>
      </c>
      <c r="AU68">
        <f t="shared" si="79"/>
        <v>-5.6787754847207515E-2</v>
      </c>
      <c r="AW68">
        <v>65</v>
      </c>
      <c r="AX68">
        <f>IF(Z68&gt;0, (R68*SUMPRODUCT(K68:$K$98, X68:$X$98)-K68*$AZ$3)/Z68, 0)</f>
        <v>-3516.4697997693943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</v>
      </c>
      <c r="S69">
        <f t="shared" si="63"/>
        <v>-5997.6489823438869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-2.349884789783081</v>
      </c>
      <c r="AC69">
        <f t="shared" si="64"/>
        <v>-2.1427020885291101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-30.431158179024774</v>
      </c>
      <c r="AI69">
        <f t="shared" si="69"/>
        <v>-30.440089604049966</v>
      </c>
      <c r="AJ69">
        <f t="shared" si="70"/>
        <v>-0.20718270125397087</v>
      </c>
      <c r="AK69">
        <f t="shared" si="61"/>
        <v>-0.16449193528481568</v>
      </c>
      <c r="AL69">
        <f t="shared" si="71"/>
        <v>-30.811764240588751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-2.7999281374774639E-2</v>
      </c>
      <c r="AR69">
        <f t="shared" si="76"/>
        <v>-2.8007499053539504E-2</v>
      </c>
      <c r="AS69">
        <f t="shared" si="77"/>
        <v>-1.9062589449501222E-4</v>
      </c>
      <c r="AT69">
        <f t="shared" si="78"/>
        <v>-1.5134672012238122E-4</v>
      </c>
      <c r="AU69">
        <f t="shared" si="79"/>
        <v>-2.8349471668156899E-2</v>
      </c>
      <c r="AW69">
        <v>66</v>
      </c>
      <c r="AX69">
        <f>IF(Z69&gt;0, (R69*SUMPRODUCT(K69:$K$98, X69:$X$98)-K69*$AZ$3)/Z69, 0)</f>
        <v>-5997.6489823438869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</v>
      </c>
      <c r="S70">
        <f t="shared" si="63"/>
        <v>-10334.329039799377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-2.1427020885291101</v>
      </c>
      <c r="AC70">
        <f t="shared" si="64"/>
        <v>-1.9353610005159194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-16.640947651703613</v>
      </c>
      <c r="AI70">
        <f t="shared" si="69"/>
        <v>-16.645629525565628</v>
      </c>
      <c r="AJ70">
        <f t="shared" si="70"/>
        <v>-0.20734108801319073</v>
      </c>
      <c r="AK70">
        <f t="shared" si="61"/>
        <v>-0.14998914619703774</v>
      </c>
      <c r="AL70">
        <f t="shared" si="71"/>
        <v>-17.002959759775855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-1.3670627043490556E-2</v>
      </c>
      <c r="AR70">
        <f t="shared" si="76"/>
        <v>-1.3674473227780771E-2</v>
      </c>
      <c r="AS70">
        <f t="shared" si="77"/>
        <v>-1.7033180707888961E-4</v>
      </c>
      <c r="AT70">
        <f t="shared" si="78"/>
        <v>-1.232168817033307E-4</v>
      </c>
      <c r="AU70">
        <f t="shared" si="79"/>
        <v>-1.3968021916562991E-2</v>
      </c>
      <c r="AW70">
        <v>67</v>
      </c>
      <c r="AX70">
        <f>IF(Z70&gt;0, (R70*SUMPRODUCT(K70:$K$98, X70:$X$98)-K70*$AZ$3)/Z70, 0)</f>
        <v>-10334.329039799377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</v>
      </c>
      <c r="S71">
        <f t="shared" si="63"/>
        <v>-18089.729457354693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-1.9353610005159194</v>
      </c>
      <c r="AC71">
        <f t="shared" si="64"/>
        <v>-1.7389062977487266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-8.9275488289855787</v>
      </c>
      <c r="AI71">
        <f t="shared" si="69"/>
        <v>-8.9299519969017265</v>
      </c>
      <c r="AJ71">
        <f t="shared" si="70"/>
        <v>-0.19645470276719279</v>
      </c>
      <c r="AK71">
        <f t="shared" si="61"/>
        <v>-0.13547527003611437</v>
      </c>
      <c r="AL71">
        <f t="shared" si="71"/>
        <v>-9.2618819697050334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-6.5482400599170699E-3</v>
      </c>
      <c r="AR71">
        <f t="shared" si="76"/>
        <v>-6.5500027520871903E-3</v>
      </c>
      <c r="AS71">
        <f t="shared" si="77"/>
        <v>-1.4409694970723646E-4</v>
      </c>
      <c r="AT71">
        <f t="shared" si="78"/>
        <v>-9.9369335006971793E-5</v>
      </c>
      <c r="AU71">
        <f t="shared" si="79"/>
        <v>-6.7934690368013986E-3</v>
      </c>
      <c r="AW71">
        <v>68</v>
      </c>
      <c r="AX71">
        <f>IF(Z71&gt;0, (R71*SUMPRODUCT(K71:$K$98, X71:$X$98)-K71*$AZ$3)/Z71, 0)</f>
        <v>-18089.729457354693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</v>
      </c>
      <c r="S72">
        <f t="shared" si="63"/>
        <v>-32281.917985928063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-1.7389062977487266</v>
      </c>
      <c r="AC72">
        <f t="shared" si="64"/>
        <v>-1.5578426361919622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-4.6908012084612887</v>
      </c>
      <c r="AI72">
        <f t="shared" si="69"/>
        <v>-4.6920076443961598</v>
      </c>
      <c r="AJ72">
        <f t="shared" si="70"/>
        <v>-0.18106366155676445</v>
      </c>
      <c r="AK72">
        <f t="shared" si="61"/>
        <v>-0.12172344084241088</v>
      </c>
      <c r="AL72">
        <f t="shared" si="71"/>
        <v>-4.9947947467953355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-3.072001078462784E-3</v>
      </c>
      <c r="AR72">
        <f t="shared" si="76"/>
        <v>-3.072791172164972E-3</v>
      </c>
      <c r="AS72">
        <f t="shared" si="77"/>
        <v>-1.185784131225759E-4</v>
      </c>
      <c r="AT72">
        <f t="shared" si="78"/>
        <v>-7.9716561185236824E-5</v>
      </c>
      <c r="AU72">
        <f t="shared" si="79"/>
        <v>-3.2710861464727852E-3</v>
      </c>
      <c r="AW72">
        <v>69</v>
      </c>
      <c r="AX72">
        <f>IF(Z72&gt;0, (R72*SUMPRODUCT(K72:$K$98, X72:$X$98)-K72*$AZ$3)/Z72, 0)</f>
        <v>-32281.917985928063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</v>
      </c>
      <c r="S73">
        <f t="shared" si="63"/>
        <v>-58936.537347888421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-1.5578426361919622</v>
      </c>
      <c r="AC73">
        <f t="shared" si="64"/>
        <v>-1.3934040108269594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-2.4132415168877528</v>
      </c>
      <c r="AI73">
        <f t="shared" si="69"/>
        <v>-2.4138325780840537</v>
      </c>
      <c r="AJ73">
        <f t="shared" si="70"/>
        <v>-0.16443862536500276</v>
      </c>
      <c r="AK73">
        <f t="shared" ref="AK73:AK98" si="92">G73*SUM(AB73:AB73, AE73:AF73)</f>
        <v>-0.10904898453343737</v>
      </c>
      <c r="AL73">
        <f t="shared" si="71"/>
        <v>-2.6873201879824942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-1.411097755291225E-3</v>
      </c>
      <c r="AR73">
        <f t="shared" si="76"/>
        <v>-1.4114433672498721E-3</v>
      </c>
      <c r="AS73">
        <f t="shared" si="77"/>
        <v>-9.6152404768412971E-5</v>
      </c>
      <c r="AT73">
        <f t="shared" si="78"/>
        <v>-6.3764350238086168E-5</v>
      </c>
      <c r="AU73">
        <f t="shared" si="79"/>
        <v>-1.5713601222563714E-3</v>
      </c>
      <c r="AW73">
        <v>70</v>
      </c>
      <c r="AX73">
        <f>IF(Z73&gt;0, (R73*SUMPRODUCT(K73:$K$98, X73:$X$98)-K73*$AZ$3)/Z73, 0)</f>
        <v>-58936.537347888421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</v>
      </c>
      <c r="S74">
        <f t="shared" si="63"/>
        <v>-110307.70549129574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-1.3934040108269594</v>
      </c>
      <c r="AC74">
        <f t="shared" si="64"/>
        <v>-1.2452520492577279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-1.2117128878687176</v>
      </c>
      <c r="AI74">
        <f t="shared" si="69"/>
        <v>-1.2119951102310882</v>
      </c>
      <c r="AJ74">
        <f t="shared" si="70"/>
        <v>-0.14815196156923149</v>
      </c>
      <c r="AK74">
        <f t="shared" si="92"/>
        <v>-9.7538280757887175E-2</v>
      </c>
      <c r="AL74">
        <f t="shared" si="71"/>
        <v>-1.4576853525582067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-6.3261286152270133E-4</v>
      </c>
      <c r="AR74">
        <f t="shared" si="76"/>
        <v>-6.3276020459219616E-4</v>
      </c>
      <c r="AS74">
        <f t="shared" si="77"/>
        <v>-7.7347395812024381E-5</v>
      </c>
      <c r="AT74">
        <f t="shared" si="78"/>
        <v>-5.0922930271693978E-5</v>
      </c>
      <c r="AU74">
        <f t="shared" si="79"/>
        <v>-7.6103053067591445E-4</v>
      </c>
      <c r="AW74">
        <v>71</v>
      </c>
      <c r="AX74">
        <f>IF(Z74&gt;0, (R74*SUMPRODUCT(K74:$K$98, X74:$X$98)-K74*$AZ$3)/Z74, 0)</f>
        <v>-110307.70549129574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</v>
      </c>
      <c r="S75">
        <f t="shared" si="63"/>
        <v>-212217.60212336053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-1.2452520492577279</v>
      </c>
      <c r="AC75">
        <f t="shared" si="64"/>
        <v>-1.1123462162937838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-0.59344694795243669</v>
      </c>
      <c r="AI75">
        <f t="shared" si="69"/>
        <v>-0.59357798635419556</v>
      </c>
      <c r="AJ75">
        <f t="shared" si="70"/>
        <v>-0.13290583296394409</v>
      </c>
      <c r="AK75">
        <f t="shared" si="92"/>
        <v>-8.7167643448040968E-2</v>
      </c>
      <c r="AL75">
        <f t="shared" si="71"/>
        <v>-0.81365146276618061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-2.7663184169220834E-4</v>
      </c>
      <c r="AR75">
        <f t="shared" si="76"/>
        <v>-2.7669292448071376E-4</v>
      </c>
      <c r="AS75">
        <f t="shared" si="77"/>
        <v>-6.1953280695614208E-5</v>
      </c>
      <c r="AT75">
        <f t="shared" si="78"/>
        <v>-4.0632689790046669E-5</v>
      </c>
      <c r="AU75">
        <f t="shared" si="79"/>
        <v>-3.7927889496637465E-4</v>
      </c>
      <c r="AW75">
        <v>72</v>
      </c>
      <c r="AX75">
        <f>IF(Z75&gt;0, (R75*SUMPRODUCT(K75:$K$98, X75:$X$98)-K75*$AZ$3)/Z75, 0)</f>
        <v>-212217.60212336053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</v>
      </c>
      <c r="S76">
        <f t="shared" si="63"/>
        <v>-420824.18634882726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-1.1123462162937838</v>
      </c>
      <c r="AC76">
        <f t="shared" si="64"/>
        <v>-0.9933920929341663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-0.28285337349502393</v>
      </c>
      <c r="AI76">
        <f t="shared" si="69"/>
        <v>-0.28291238816939146</v>
      </c>
      <c r="AJ76">
        <f t="shared" si="70"/>
        <v>-0.11895412335961753</v>
      </c>
      <c r="AK76">
        <f t="shared" si="92"/>
        <v>-7.7864235140564869E-2</v>
      </c>
      <c r="AL76">
        <f t="shared" si="71"/>
        <v>-0.47973074666957383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-1.177236198329382E-4</v>
      </c>
      <c r="AR76">
        <f t="shared" si="76"/>
        <v>-1.1774818174996244E-4</v>
      </c>
      <c r="AS76">
        <f t="shared" si="77"/>
        <v>-4.9508725396886264E-5</v>
      </c>
      <c r="AT76">
        <f t="shared" si="78"/>
        <v>-3.2407107269065771E-5</v>
      </c>
      <c r="AU76">
        <f t="shared" si="79"/>
        <v>-1.9966401441591446E-4</v>
      </c>
      <c r="AW76">
        <v>73</v>
      </c>
      <c r="AX76">
        <f>IF(Z76&gt;0, (R76*SUMPRODUCT(K76:$K$98, X76:$X$98)-K76*$AZ$3)/Z76, 0)</f>
        <v>-420824.18634882726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</v>
      </c>
      <c r="S77">
        <f t="shared" si="63"/>
        <v>-861563.40182977705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-0.9933920929341663</v>
      </c>
      <c r="AC77">
        <f t="shared" si="64"/>
        <v>-0.88705378512425836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-0.13073949093932349</v>
      </c>
      <c r="AI77">
        <f t="shared" si="69"/>
        <v>-0.13076523059421252</v>
      </c>
      <c r="AJ77">
        <f t="shared" si="70"/>
        <v>-0.10633830780990794</v>
      </c>
      <c r="AK77">
        <f t="shared" si="92"/>
        <v>-6.9537446505391648E-2</v>
      </c>
      <c r="AL77">
        <f t="shared" si="71"/>
        <v>-0.30664098490951208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-4.858374758143637E-5</v>
      </c>
      <c r="AR77">
        <f t="shared" si="76"/>
        <v>-4.8593312624767789E-5</v>
      </c>
      <c r="AS77">
        <f t="shared" si="77"/>
        <v>-3.9516090109845616E-5</v>
      </c>
      <c r="AT77">
        <f t="shared" si="78"/>
        <v>-2.5840621867217619E-5</v>
      </c>
      <c r="AU77">
        <f t="shared" si="79"/>
        <v>-1.1395002460183101E-4</v>
      </c>
      <c r="AW77">
        <v>74</v>
      </c>
      <c r="AX77">
        <f>IF(Z77&gt;0, (R77*SUMPRODUCT(K77:$K$98, X77:$X$98)-K77*$AZ$3)/Z77, 0)</f>
        <v>-861563.40182977705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</v>
      </c>
      <c r="S78">
        <f t="shared" si="63"/>
        <v>-1825943.0815166198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-0.88705378512425836</v>
      </c>
      <c r="AC78">
        <f t="shared" si="64"/>
        <v>-0.79205234080957132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-5.8551320833364756E-2</v>
      </c>
      <c r="AI78">
        <f t="shared" si="69"/>
        <v>-5.8562165261496539E-2</v>
      </c>
      <c r="AJ78">
        <f t="shared" si="70"/>
        <v>-9.5001444314687045E-2</v>
      </c>
      <c r="AK78">
        <f t="shared" si="92"/>
        <v>-6.2093764958698089E-2</v>
      </c>
      <c r="AL78">
        <f t="shared" si="71"/>
        <v>-0.21565737453488168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-1.9426872774479654E-5</v>
      </c>
      <c r="AR78">
        <f t="shared" si="76"/>
        <v>-1.9430470871373619E-5</v>
      </c>
      <c r="AS78">
        <f t="shared" si="77"/>
        <v>-3.1520740195523597E-5</v>
      </c>
      <c r="AT78">
        <f t="shared" si="78"/>
        <v>-2.0602228178150379E-5</v>
      </c>
      <c r="AU78">
        <f t="shared" si="79"/>
        <v>-7.1553439245047599E-5</v>
      </c>
      <c r="AW78">
        <v>75</v>
      </c>
      <c r="AX78">
        <f>IF(Z78&gt;0, (R78*SUMPRODUCT(K78:$K$98, X78:$X$98)-K78*$AZ$3)/Z78, 0)</f>
        <v>-1825943.0815166198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</v>
      </c>
      <c r="S79">
        <f t="shared" si="63"/>
        <v>-4011995.8392630098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-0.79205234080957132</v>
      </c>
      <c r="AC79">
        <f t="shared" si="64"/>
        <v>-0.70720567119817745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-2.5316657121144059E-2</v>
      </c>
      <c r="AI79">
        <f t="shared" si="69"/>
        <v>-2.532106394071424E-2</v>
      </c>
      <c r="AJ79">
        <f t="shared" si="70"/>
        <v>-8.4846669611393866E-2</v>
      </c>
      <c r="AK79">
        <f t="shared" si="92"/>
        <v>-5.5443663856669996E-2</v>
      </c>
      <c r="AL79">
        <f t="shared" si="71"/>
        <v>-0.16561139740877809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-7.4998838315721888E-6</v>
      </c>
      <c r="AR79">
        <f t="shared" si="76"/>
        <v>-7.5011893212616408E-6</v>
      </c>
      <c r="AS79">
        <f t="shared" si="77"/>
        <v>-2.5135236557348609E-5</v>
      </c>
      <c r="AT79">
        <f t="shared" si="78"/>
        <v>-1.6424800325414042E-5</v>
      </c>
      <c r="AU79">
        <f t="shared" si="79"/>
        <v>-4.9061226204024286E-5</v>
      </c>
      <c r="AW79">
        <v>76</v>
      </c>
      <c r="AX79">
        <f>IF(Z79&gt;0, (R79*SUMPRODUCT(K79:$K$98, X79:$X$98)-K79*$AZ$3)/Z79, 0)</f>
        <v>-4011995.8392630098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</v>
      </c>
      <c r="S80">
        <f t="shared" si="63"/>
        <v>-9145971.645107016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-0.70720567119817745</v>
      </c>
      <c r="AC80">
        <f t="shared" si="64"/>
        <v>-0.63143987064971585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-1.0546983758607787E-2</v>
      </c>
      <c r="AI80">
        <f t="shared" si="69"/>
        <v>-1.0548709764042615E-2</v>
      </c>
      <c r="AJ80">
        <f t="shared" si="70"/>
        <v>-7.5765800548461604E-2</v>
      </c>
      <c r="AK80">
        <f t="shared" si="92"/>
        <v>-4.9504396983872427E-2</v>
      </c>
      <c r="AL80">
        <f t="shared" si="71"/>
        <v>-0.13581890729637663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-2.7897059668394109E-6</v>
      </c>
      <c r="AR80">
        <f t="shared" si="76"/>
        <v>-2.7901624999839139E-6</v>
      </c>
      <c r="AS80">
        <f t="shared" si="77"/>
        <v>-2.0040260866041985E-5</v>
      </c>
      <c r="AT80">
        <f t="shared" si="78"/>
        <v>-1.3094048005713962E-5</v>
      </c>
      <c r="AU80">
        <f t="shared" si="79"/>
        <v>-3.5924471371739855E-5</v>
      </c>
      <c r="AW80">
        <v>77</v>
      </c>
      <c r="AX80">
        <f>IF(Z80&gt;0, (R80*SUMPRODUCT(K80:$K$98, X80:$X$98)-K80*$AZ$3)/Z80, 0)</f>
        <v>-9145971.645107016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</v>
      </c>
      <c r="S81">
        <f t="shared" si="63"/>
        <v>-21682824.938193925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-0.63143987064971585</v>
      </c>
      <c r="AC81">
        <f t="shared" si="64"/>
        <v>-0.56378792782684961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-4.2348225046626008E-3</v>
      </c>
      <c r="AI81">
        <f t="shared" si="69"/>
        <v>-4.2354725444169157E-3</v>
      </c>
      <c r="AJ81">
        <f t="shared" si="70"/>
        <v>-6.765194282286624E-2</v>
      </c>
      <c r="AK81">
        <f t="shared" si="92"/>
        <v>-4.4200790945480115E-2</v>
      </c>
      <c r="AL81">
        <f t="shared" si="71"/>
        <v>-0.11608820631276327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-1.0001090189919822E-6</v>
      </c>
      <c r="AR81">
        <f t="shared" si="76"/>
        <v>-1.0002625344274645E-6</v>
      </c>
      <c r="AS81">
        <f t="shared" si="77"/>
        <v>-1.5976895866352023E-5</v>
      </c>
      <c r="AT81">
        <f t="shared" si="78"/>
        <v>-1.0438597986688413E-5</v>
      </c>
      <c r="AU81">
        <f t="shared" si="79"/>
        <v>-2.7415756387467899E-5</v>
      </c>
      <c r="AW81">
        <v>78</v>
      </c>
      <c r="AX81">
        <f>IF(Z81&gt;0, (R81*SUMPRODUCT(K81:$K$98, X81:$X$98)-K81*$AZ$3)/Z81, 0)</f>
        <v>-21682824.938193925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</v>
      </c>
      <c r="S82">
        <f t="shared" si="63"/>
        <v>-53583466.131788403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-0.56378792782684961</v>
      </c>
      <c r="AC82">
        <f t="shared" si="64"/>
        <v>-0.50338291674941038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-1.6347204083770489E-3</v>
      </c>
      <c r="AI82">
        <f t="shared" si="69"/>
        <v>-1.634955267631726E-3</v>
      </c>
      <c r="AJ82">
        <f t="shared" si="70"/>
        <v>-6.040501107743923E-2</v>
      </c>
      <c r="AK82">
        <f t="shared" si="92"/>
        <v>-3.9465154947879479E-2</v>
      </c>
      <c r="AL82">
        <f t="shared" si="71"/>
        <v>-0.10150512129295043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-3.4469707115994314E-7</v>
      </c>
      <c r="AR82">
        <f t="shared" si="76"/>
        <v>-3.4474659357173119E-7</v>
      </c>
      <c r="AS82">
        <f t="shared" si="77"/>
        <v>-1.2736997895835135E-5</v>
      </c>
      <c r="AT82">
        <f t="shared" si="78"/>
        <v>-8.3216207821819379E-6</v>
      </c>
      <c r="AU82">
        <f t="shared" si="79"/>
        <v>-2.1403365271588802E-5</v>
      </c>
      <c r="AW82">
        <v>79</v>
      </c>
      <c r="AX82">
        <f>IF(Z82&gt;0, (R82*SUMPRODUCT(K82:$K$98, X82:$X$98)-K82*$AZ$3)/Z82, 0)</f>
        <v>-53583466.131788403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</v>
      </c>
      <c r="S83">
        <f t="shared" si="63"/>
        <v>-138344835.28231537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-0.50338291674941038</v>
      </c>
      <c r="AC83">
        <f t="shared" si="64"/>
        <v>-0.4494493228871439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-6.0516653589364139E-4</v>
      </c>
      <c r="AI83">
        <f t="shared" si="69"/>
        <v>-6.0524775492179841E-4</v>
      </c>
      <c r="AJ83">
        <f t="shared" si="70"/>
        <v>-5.3933593862266482E-2</v>
      </c>
      <c r="AK83">
        <f t="shared" si="92"/>
        <v>-3.5236804172458731E-2</v>
      </c>
      <c r="AL83">
        <f t="shared" si="71"/>
        <v>-8.9775645789647002E-2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-1.1393338241817454E-7</v>
      </c>
      <c r="AR83">
        <f t="shared" si="76"/>
        <v>-1.1394867334727554E-7</v>
      </c>
      <c r="AS83">
        <f t="shared" si="77"/>
        <v>-1.0153959960165543E-5</v>
      </c>
      <c r="AT83">
        <f t="shared" si="78"/>
        <v>-6.6339561870298909E-6</v>
      </c>
      <c r="AU83">
        <f t="shared" si="79"/>
        <v>-1.6901864820542706E-5</v>
      </c>
      <c r="AW83">
        <v>80</v>
      </c>
      <c r="AX83">
        <f>IF(Z83&gt;0, (R83*SUMPRODUCT(K83:$K$98, X83:$X$98)-K83*$AZ$3)/Z83, 0)</f>
        <v>-138344835.28231537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</v>
      </c>
      <c r="S84">
        <f t="shared" si="63"/>
        <v>-373999870.54914957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-0.4494493228871439</v>
      </c>
      <c r="AC84">
        <f t="shared" si="64"/>
        <v>-0.40129413453540347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-2.1432941742884288E-4</v>
      </c>
      <c r="AI84">
        <f t="shared" si="69"/>
        <v>-2.1435624191236115E-4</v>
      </c>
      <c r="AJ84">
        <f t="shared" si="70"/>
        <v>-4.815518835174043E-2</v>
      </c>
      <c r="AK84">
        <f t="shared" si="92"/>
        <v>-3.1461452602100079E-2</v>
      </c>
      <c r="AL84">
        <f t="shared" si="71"/>
        <v>-7.9830997195752873E-2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-3.6027974519392446E-8</v>
      </c>
      <c r="AR84">
        <f t="shared" si="76"/>
        <v>-3.6032483614878666E-8</v>
      </c>
      <c r="AS84">
        <f t="shared" si="77"/>
        <v>-8.0947072955537898E-6</v>
      </c>
      <c r="AT84">
        <f t="shared" si="78"/>
        <v>-5.2885526694806275E-6</v>
      </c>
      <c r="AU84">
        <f t="shared" si="79"/>
        <v>-1.3419292448649297E-5</v>
      </c>
      <c r="AW84">
        <v>81</v>
      </c>
      <c r="AX84">
        <f>IF(Z84&gt;0, (R84*SUMPRODUCT(K84:$K$98, X84:$X$98)-K84*$AZ$3)/Z84, 0)</f>
        <v>-373999870.54914957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</v>
      </c>
      <c r="S85">
        <f t="shared" si="63"/>
        <v>-1061289181.164804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-0.40129413453540347</v>
      </c>
      <c r="AC85">
        <f t="shared" si="64"/>
        <v>-0.35829836495166106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-7.2464282211601272E-5</v>
      </c>
      <c r="AI85">
        <f t="shared" si="69"/>
        <v>-7.2472722379731465E-5</v>
      </c>
      <c r="AJ85">
        <f t="shared" si="70"/>
        <v>-4.2995769583742405E-2</v>
      </c>
      <c r="AK85">
        <f t="shared" si="92"/>
        <v>-2.8090589417478246E-2</v>
      </c>
      <c r="AL85">
        <f t="shared" si="71"/>
        <v>-7.115883172360038E-2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-1.0875870692433717E-8</v>
      </c>
      <c r="AR85">
        <f t="shared" si="76"/>
        <v>-1.0877137443092177E-8</v>
      </c>
      <c r="AS85">
        <f t="shared" si="77"/>
        <v>-6.453060956968857E-6</v>
      </c>
      <c r="AT85">
        <f t="shared" si="78"/>
        <v>-4.2160028203498767E-6</v>
      </c>
      <c r="AU85">
        <f t="shared" si="79"/>
        <v>-1.0679940914761826E-5</v>
      </c>
      <c r="AW85">
        <v>82</v>
      </c>
      <c r="AX85">
        <f>IF(Z85&gt;0, (R85*SUMPRODUCT(K85:$K$98, X85:$X$98)-K85*$AZ$3)/Z85, 0)</f>
        <v>-1061289181.164804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</v>
      </c>
      <c r="S86">
        <f t="shared" si="63"/>
        <v>-3170181599.9635539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-0.35829836495166106</v>
      </c>
      <c r="AC86">
        <f t="shared" si="64"/>
        <v>-0.31990926367421318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-2.3331869011215585E-5</v>
      </c>
      <c r="AI86">
        <f t="shared" si="69"/>
        <v>-2.3334391810411678E-5</v>
      </c>
      <c r="AJ86">
        <f t="shared" si="70"/>
        <v>-3.8389101277447879E-2</v>
      </c>
      <c r="AK86">
        <f t="shared" si="92"/>
        <v>-2.5080885546616277E-2</v>
      </c>
      <c r="AL86">
        <f t="shared" si="71"/>
        <v>-6.349332121587456E-2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-3.1265944140516568E-9</v>
      </c>
      <c r="AR86">
        <f t="shared" si="76"/>
        <v>-3.1269324825480335E-9</v>
      </c>
      <c r="AS86">
        <f t="shared" si="77"/>
        <v>-5.1443435395953503E-6</v>
      </c>
      <c r="AT86">
        <f t="shared" si="78"/>
        <v>-3.3609719226446934E-6</v>
      </c>
      <c r="AU86">
        <f t="shared" si="79"/>
        <v>-8.5084423947225911E-6</v>
      </c>
      <c r="AW86">
        <v>83</v>
      </c>
      <c r="AX86">
        <f>IF(Z86&gt;0, (R86*SUMPRODUCT(K86:$K$98, X86:$X$98)-K86*$AZ$3)/Z86, 0)</f>
        <v>-3170181599.9635539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</v>
      </c>
      <c r="S87">
        <f t="shared" si="63"/>
        <v>-9996827815.4959068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-0.31990926367421318</v>
      </c>
      <c r="AC87">
        <f t="shared" si="64"/>
        <v>-0.28563327380677306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-7.1330457094966381E-6</v>
      </c>
      <c r="AI87">
        <f t="shared" si="69"/>
        <v>-7.1337600192733953E-6</v>
      </c>
      <c r="AJ87">
        <f t="shared" si="70"/>
        <v>-3.4275989867440126E-2</v>
      </c>
      <c r="AK87">
        <f t="shared" si="92"/>
        <v>-2.2393648457194926E-2</v>
      </c>
      <c r="AL87">
        <f t="shared" si="71"/>
        <v>-5.6676772084654325E-2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-8.5345180738194884E-10</v>
      </c>
      <c r="AR87">
        <f t="shared" si="76"/>
        <v>-8.5353727283315044E-10</v>
      </c>
      <c r="AS87">
        <f t="shared" si="77"/>
        <v>-4.1010399615449046E-6</v>
      </c>
      <c r="AT87">
        <f t="shared" si="78"/>
        <v>-2.6793463168509096E-6</v>
      </c>
      <c r="AU87">
        <f t="shared" si="79"/>
        <v>-6.7812398156686475E-6</v>
      </c>
      <c r="AW87">
        <v>84</v>
      </c>
      <c r="AX87">
        <f>IF(Z87&gt;0, (R87*SUMPRODUCT(K87:$K$98, X87:$X$98)-K87*$AZ$3)/Z87, 0)</f>
        <v>-9996827815.4959068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</v>
      </c>
      <c r="S88">
        <f t="shared" si="63"/>
        <v>-33373559805.466686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-0.28563327380677306</v>
      </c>
      <c r="AC88">
        <f t="shared" si="64"/>
        <v>-0.25502970948697978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-2.0644997796974783E-6</v>
      </c>
      <c r="AI88">
        <f t="shared" si="69"/>
        <v>-2.0646908214315438E-6</v>
      </c>
      <c r="AJ88">
        <f t="shared" si="70"/>
        <v>-3.0603564319793275E-2</v>
      </c>
      <c r="AK88">
        <f t="shared" si="92"/>
        <v>-1.9994329166474117E-2</v>
      </c>
      <c r="AL88">
        <f t="shared" si="71"/>
        <v>-5.0599958177088823E-2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-2.2054682680948168E-10</v>
      </c>
      <c r="AR88">
        <f t="shared" si="76"/>
        <v>-2.2056723545696648E-10</v>
      </c>
      <c r="AS88">
        <f t="shared" si="77"/>
        <v>-3.2693241559848078E-6</v>
      </c>
      <c r="AT88">
        <f t="shared" si="78"/>
        <v>-2.1359584995917553E-6</v>
      </c>
      <c r="AU88">
        <f t="shared" si="79"/>
        <v>-5.4055032228120202E-6</v>
      </c>
      <c r="AW88">
        <v>85</v>
      </c>
      <c r="AX88">
        <f>IF(Z88&gt;0, (R88*SUMPRODUCT(K88:$K$98, X88:$X$98)-K88*$AZ$3)/Z88, 0)</f>
        <v>-33373559805.466686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</v>
      </c>
      <c r="S89">
        <f t="shared" si="63"/>
        <v>-119559170599.58217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-0.25502970948697978</v>
      </c>
      <c r="AC89">
        <f t="shared" si="64"/>
        <v>-0.22770509794570065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-5.6607137130622008E-7</v>
      </c>
      <c r="AI89">
        <f t="shared" si="69"/>
        <v>-5.6611898478011831E-7</v>
      </c>
      <c r="AJ89">
        <f t="shared" si="70"/>
        <v>-2.7324611541279131E-2</v>
      </c>
      <c r="AK89">
        <f t="shared" si="92"/>
        <v>-1.7852079664088586E-2</v>
      </c>
      <c r="AL89">
        <f t="shared" si="71"/>
        <v>-4.5177257324352502E-2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-5.3993209187411193E-11</v>
      </c>
      <c r="AR89">
        <f t="shared" si="76"/>
        <v>-5.3997750671730377E-11</v>
      </c>
      <c r="AS89">
        <f t="shared" si="77"/>
        <v>-2.6062852525268187E-6</v>
      </c>
      <c r="AT89">
        <f t="shared" si="78"/>
        <v>-1.7027730434578736E-6</v>
      </c>
      <c r="AU89">
        <f t="shared" si="79"/>
        <v>-4.3091122937353648E-6</v>
      </c>
      <c r="AW89">
        <v>86</v>
      </c>
      <c r="AX89">
        <f>IF(Z89&gt;0, (R89*SUMPRODUCT(K89:$K$98, X89:$X$98)-K89*$AZ$3)/Z89, 0)</f>
        <v>-119559170599.58217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</v>
      </c>
      <c r="S90">
        <f t="shared" si="63"/>
        <v>-461895978445.02643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-0.22770509794570065</v>
      </c>
      <c r="AC90">
        <f t="shared" si="64"/>
        <v>-0.20330812321234923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-1.4453335894504767E-7</v>
      </c>
      <c r="AI90">
        <f t="shared" si="69"/>
        <v>-1.4454436294447071E-7</v>
      </c>
      <c r="AJ90">
        <f t="shared" si="70"/>
        <v>-2.4396974733351423E-2</v>
      </c>
      <c r="AK90">
        <f t="shared" si="92"/>
        <v>-1.5939356856199047E-2</v>
      </c>
      <c r="AL90">
        <f t="shared" si="71"/>
        <v>-4.0336476133913418E-2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-1.2308865415667604E-11</v>
      </c>
      <c r="AR90">
        <f t="shared" si="76"/>
        <v>-1.2309802547060114E-11</v>
      </c>
      <c r="AS90">
        <f t="shared" si="77"/>
        <v>-2.077714658637671E-6</v>
      </c>
      <c r="AT90">
        <f t="shared" si="78"/>
        <v>-1.3574402462330323E-6</v>
      </c>
      <c r="AU90">
        <f t="shared" si="79"/>
        <v>-3.4351672146732506E-6</v>
      </c>
      <c r="AW90">
        <v>87</v>
      </c>
      <c r="AX90">
        <f>IF(Z90&gt;0, (R90*SUMPRODUCT(K90:$K$98, X90:$X$98)-K90*$AZ$3)/Z90, 0)</f>
        <v>-461895978445.02643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</v>
      </c>
      <c r="S91">
        <f t="shared" si="63"/>
        <v>-1935159207573.9553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-0.20330812321234923</v>
      </c>
      <c r="AC91">
        <f t="shared" si="64"/>
        <v>-0.18152511002167182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-3.4195466874844023E-8</v>
      </c>
      <c r="AI91">
        <f t="shared" si="69"/>
        <v>-3.4197811967554111E-8</v>
      </c>
      <c r="AJ91">
        <f t="shared" si="70"/>
        <v>-2.1783013190677408E-2</v>
      </c>
      <c r="AK91">
        <f t="shared" si="92"/>
        <v>-1.4231568624864447E-2</v>
      </c>
      <c r="AL91">
        <f t="shared" si="71"/>
        <v>-3.6014616013353824E-2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-2.6001622113189175E-12</v>
      </c>
      <c r="AR91">
        <f t="shared" si="76"/>
        <v>-2.6003405279791089E-12</v>
      </c>
      <c r="AS91">
        <f t="shared" si="77"/>
        <v>-1.6563414078936821E-6</v>
      </c>
      <c r="AT91">
        <f t="shared" si="78"/>
        <v>-1.082143053686067E-6</v>
      </c>
      <c r="AU91">
        <f t="shared" si="79"/>
        <v>-2.7384870619202772E-6</v>
      </c>
      <c r="AW91">
        <v>88</v>
      </c>
      <c r="AX91">
        <f>IF(Z91&gt;0, (R91*SUMPRODUCT(K91:$K$98, X91:$X$98)-K91*$AZ$3)/Z91, 0)</f>
        <v>-1935159207573.9553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</v>
      </c>
      <c r="S92">
        <f t="shared" si="63"/>
        <v>-8848894116201.9121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-0.18152511002167182</v>
      </c>
      <c r="AC92">
        <f t="shared" si="64"/>
        <v>-0.16207599109303428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-7.454971127243207E-9</v>
      </c>
      <c r="AI92">
        <f t="shared" si="69"/>
        <v>-7.4554290262443835E-9</v>
      </c>
      <c r="AJ92">
        <f t="shared" si="70"/>
        <v>-1.9449118928637543E-2</v>
      </c>
      <c r="AK92">
        <f t="shared" si="92"/>
        <v>-1.2706757701517029E-2</v>
      </c>
      <c r="AL92">
        <f t="shared" si="71"/>
        <v>-3.2155884085583598E-2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-5.0612739847103631E-13</v>
      </c>
      <c r="AR92">
        <f t="shared" si="76"/>
        <v>-5.0615848581212349E-13</v>
      </c>
      <c r="AS92">
        <f t="shared" si="77"/>
        <v>-1.3204252300766786E-6</v>
      </c>
      <c r="AT92">
        <f t="shared" si="78"/>
        <v>-8.6267781708349046E-7</v>
      </c>
      <c r="AU92">
        <f t="shared" si="79"/>
        <v>-2.183103553318655E-6</v>
      </c>
      <c r="AW92">
        <v>89</v>
      </c>
      <c r="AX92">
        <f>IF(Z92&gt;0, (R92*SUMPRODUCT(K92:$K$98, X92:$X$98)-K92*$AZ$3)/Z92, 0)</f>
        <v>-8848894116201.9121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</v>
      </c>
      <c r="S93">
        <f t="shared" si="63"/>
        <v>-44494056287986.219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-0.16207599109303428</v>
      </c>
      <c r="AC93">
        <f t="shared" si="64"/>
        <v>-0.14471070633350672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-1.4880440054972293E-9</v>
      </c>
      <c r="AI93">
        <f t="shared" si="69"/>
        <v>-1.4881253145070198E-9</v>
      </c>
      <c r="AJ93">
        <f t="shared" si="70"/>
        <v>-1.7365284759527561E-2</v>
      </c>
      <c r="AK93">
        <f t="shared" si="92"/>
        <v>-1.1345319376512401E-2</v>
      </c>
      <c r="AL93">
        <f t="shared" si="71"/>
        <v>-2.8710605624165275E-2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-9.0201058516377439E-14</v>
      </c>
      <c r="AR93">
        <f t="shared" si="76"/>
        <v>-9.0205987240745074E-14</v>
      </c>
      <c r="AS93">
        <f t="shared" si="77"/>
        <v>-1.0526349092910742E-6</v>
      </c>
      <c r="AT93">
        <f t="shared" si="78"/>
        <v>-6.8772147408760975E-7</v>
      </c>
      <c r="AU93">
        <f t="shared" si="79"/>
        <v>-1.7403564735846711E-6</v>
      </c>
      <c r="AW93">
        <v>90</v>
      </c>
      <c r="AX93">
        <f>IF(Z93&gt;0, (R93*SUMPRODUCT(K93:$K$98, X93:$X$98)-K93*$AZ$3)/Z93, 0)</f>
        <v>-44494056287986.219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</v>
      </c>
      <c r="S94">
        <f t="shared" si="63"/>
        <v>-248337779503149.28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-0.14471070633350672</v>
      </c>
      <c r="AC94">
        <f t="shared" si="64"/>
        <v>-0.12920598779785256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-2.6995535345611066E-10</v>
      </c>
      <c r="AI94">
        <f t="shared" si="69"/>
        <v>-2.6996836053743918E-10</v>
      </c>
      <c r="AJ94">
        <f t="shared" si="70"/>
        <v>-1.5504718535654161E-2</v>
      </c>
      <c r="AK94">
        <f t="shared" si="92"/>
        <v>-1.0129749443345472E-2</v>
      </c>
      <c r="AL94">
        <f t="shared" si="71"/>
        <v>-2.5634468248967993E-2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-1.4610658200551766E-14</v>
      </c>
      <c r="AR94">
        <f t="shared" si="76"/>
        <v>-1.4611362176290881E-14</v>
      </c>
      <c r="AS94">
        <f t="shared" si="77"/>
        <v>-8.391541050028939E-7</v>
      </c>
      <c r="AT94">
        <f t="shared" si="78"/>
        <v>-5.4824734860467365E-7</v>
      </c>
      <c r="AU94">
        <f t="shared" si="79"/>
        <v>-1.3874014682189297E-6</v>
      </c>
      <c r="AW94">
        <v>91</v>
      </c>
      <c r="AX94">
        <f>IF(Z94&gt;0, (R94*SUMPRODUCT(K94:$K$98, X94:$X$98)-K94*$AZ$3)/Z94, 0)</f>
        <v>-248337779503149.28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</v>
      </c>
      <c r="S95">
        <f t="shared" si="63"/>
        <v>-1557391246668868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-0.12920598779785256</v>
      </c>
      <c r="AC95">
        <f t="shared" si="64"/>
        <v>-0.11536248910523826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-4.4100623446586443E-11</v>
      </c>
      <c r="AI95">
        <f t="shared" si="69"/>
        <v>-4.4102475301240053E-11</v>
      </c>
      <c r="AJ95">
        <f t="shared" si="70"/>
        <v>-1.3843498692614295E-2</v>
      </c>
      <c r="AK95">
        <f t="shared" si="92"/>
        <v>-9.0444191458496793E-3</v>
      </c>
      <c r="AL95">
        <f t="shared" si="71"/>
        <v>-2.2887917882566451E-2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-2.1311035039159008E-15</v>
      </c>
      <c r="AR95">
        <f t="shared" si="76"/>
        <v>-2.1311929923093206E-15</v>
      </c>
      <c r="AS95">
        <f t="shared" si="77"/>
        <v>-6.6896851483329947E-7</v>
      </c>
      <c r="AT95">
        <f t="shared" si="78"/>
        <v>-4.3705942969149199E-7</v>
      </c>
      <c r="AU95">
        <f t="shared" si="79"/>
        <v>-1.1060279466559845E-6</v>
      </c>
      <c r="AW95">
        <v>92</v>
      </c>
      <c r="AX95">
        <f>IF(Z95&gt;0, (R95*SUMPRODUCT(K95:$K$98, X95:$X$98)-K95*$AZ$3)/Z95, 0)</f>
        <v>-1557391246668868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</v>
      </c>
      <c r="S96">
        <f t="shared" si="63"/>
        <v>-1.1144369446648042E+16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-0.11536248910523826</v>
      </c>
      <c r="AC96">
        <f t="shared" si="64"/>
        <v>-0.10300222241539317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-6.4090909484580067E-12</v>
      </c>
      <c r="AI96">
        <f t="shared" si="69"/>
        <v>-6.4093220118279638E-12</v>
      </c>
      <c r="AJ96">
        <f t="shared" si="70"/>
        <v>-1.2360266689845092E-2</v>
      </c>
      <c r="AK96">
        <f t="shared" si="92"/>
        <v>-8.0753742373666799E-3</v>
      </c>
      <c r="AL96">
        <f t="shared" si="71"/>
        <v>-2.0435640933621095E-2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-2.7652743539598737E-16</v>
      </c>
      <c r="AR96">
        <f t="shared" si="76"/>
        <v>-2.7653740488489334E-16</v>
      </c>
      <c r="AS96">
        <f t="shared" si="77"/>
        <v>-5.3329760429997559E-7</v>
      </c>
      <c r="AT96">
        <f t="shared" si="78"/>
        <v>-3.4842110147603666E-7</v>
      </c>
      <c r="AU96">
        <f t="shared" si="79"/>
        <v>-8.8171870605254966E-7</v>
      </c>
      <c r="AW96">
        <v>93</v>
      </c>
      <c r="AX96">
        <f>IF(Z96&gt;0, (R96*SUMPRODUCT(K96:$K$98, X96:$X$98)-K96*$AZ$3)/Z96, 0)</f>
        <v>-1.1144369446648042E+16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</v>
      </c>
      <c r="S97">
        <f t="shared" si="63"/>
        <v>-9.2841671057717248E+16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-0.10300222241539317</v>
      </c>
      <c r="AC97">
        <f t="shared" si="64"/>
        <v>-9.1966270013744134E-2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-8.1595384171915595E-13</v>
      </c>
      <c r="AI97">
        <f t="shared" si="69"/>
        <v>-8.1597860599498323E-13</v>
      </c>
      <c r="AJ97">
        <f t="shared" si="70"/>
        <v>-1.1035952401649035E-2</v>
      </c>
      <c r="AK97">
        <f t="shared" si="92"/>
        <v>-7.2101555690775223E-3</v>
      </c>
      <c r="AL97">
        <f t="shared" si="71"/>
        <v>-1.8246107971542538E-2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-3.143325532583467E-17</v>
      </c>
      <c r="AR97">
        <f t="shared" si="76"/>
        <v>-3.1434209328089745E-17</v>
      </c>
      <c r="AS97">
        <f t="shared" si="77"/>
        <v>-4.2514158506063008E-7</v>
      </c>
      <c r="AT97">
        <f t="shared" si="78"/>
        <v>-2.7775916890628419E-7</v>
      </c>
      <c r="AU97">
        <f t="shared" si="79"/>
        <v>-7.0290075399834856E-7</v>
      </c>
      <c r="AW97">
        <v>94</v>
      </c>
      <c r="AX97">
        <f>IF(Z97&gt;0, (R97*SUMPRODUCT(K97:$K$98, X97:$X$98)-K97*$AZ$3)/Z97, 0)</f>
        <v>-9.2841671057717248E+16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-9.1966270013744134E-2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-9.1966270013744134E-2</v>
      </c>
      <c r="AK98">
        <f t="shared" si="92"/>
        <v>-6.4376389009620904E-3</v>
      </c>
      <c r="AL98">
        <f t="shared" si="71"/>
        <v>-9.8403908914805285E-2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-3.4071509109939302E-18</v>
      </c>
      <c r="AR98">
        <f t="shared" si="76"/>
        <v>-3.4071509109939302E-18</v>
      </c>
      <c r="AS98">
        <f t="shared" si="77"/>
        <v>-3.1632558412250012E-6</v>
      </c>
      <c r="AT98">
        <f t="shared" si="78"/>
        <v>-2.2142790888575011E-7</v>
      </c>
      <c r="AU98">
        <f t="shared" si="79"/>
        <v>-3.3846837501141585E-6</v>
      </c>
      <c r="AW98">
        <v>95</v>
      </c>
    </row>
    <row r="100" spans="5:50" x14ac:dyDescent="0.25">
      <c r="AN100" s="6">
        <f t="shared" ref="AN100:AU100" si="93">SUM(AN3:AN98)</f>
        <v>5361.9391378309347</v>
      </c>
      <c r="AO100" s="6">
        <f t="shared" si="93"/>
        <v>-536.19391378309354</v>
      </c>
      <c r="AP100" s="6">
        <f t="shared" si="93"/>
        <v>-1758.8974274702587</v>
      </c>
      <c r="AQ100" s="6">
        <f t="shared" si="93"/>
        <v>-2387.2879391089023</v>
      </c>
      <c r="AR100" s="6">
        <f t="shared" si="93"/>
        <v>679.55985746868157</v>
      </c>
      <c r="AS100" s="6">
        <f t="shared" si="93"/>
        <v>-348.14969397421174</v>
      </c>
      <c r="AT100" s="6">
        <f t="shared" si="93"/>
        <v>180.51462741111126</v>
      </c>
      <c r="AU100" s="6">
        <f t="shared" si="93"/>
        <v>511.92479090558118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10783.026109617937</v>
      </c>
      <c r="K3">
        <v>1</v>
      </c>
      <c r="L3" s="2">
        <v>0</v>
      </c>
      <c r="O3">
        <f>$C$3</f>
        <v>10783.026109617937</v>
      </c>
      <c r="P3">
        <f>O3*C5</f>
        <v>1078.3026109617938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10783.026109617937</v>
      </c>
      <c r="AF3">
        <f t="shared" ref="AF3:AF34" si="4">-$Z3*P3</f>
        <v>-1078.3026109617938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8182.2909116561432</v>
      </c>
      <c r="AJ3">
        <f t="shared" ref="AJ3:AJ34" si="8">AB3-AC3</f>
        <v>0</v>
      </c>
      <c r="AL3">
        <f t="shared" ref="AL3:AL34" si="9">SUM(AI3:AK3)</f>
        <v>8182.2909116561432</v>
      </c>
      <c r="AN3">
        <f t="shared" ref="AN3:AN34" si="10">AE3*$K3</f>
        <v>10783.026109617937</v>
      </c>
      <c r="AO3">
        <f t="shared" ref="AO3:AO34" si="11">AF3*$K3</f>
        <v>-1078.3026109617938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8182.2909116561432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8182.2909116561432</v>
      </c>
      <c r="AW3">
        <v>0</v>
      </c>
      <c r="AX3">
        <f>IF(Z3&gt;0, (R3*SUMPRODUCT(K3:$K$98, X3:$X$98)-K3*$AZ$3)/Z3, 0)</f>
        <v>0</v>
      </c>
      <c r="AZ3">
        <f>C6*SUMPRODUCT(X4:X89, K4:K89)/1</f>
        <v>4519.2608335413015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225.13252141861236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222.56865485590424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-222.56865485590424</v>
      </c>
      <c r="AK4">
        <f>G4*SUM(AB4, AE4:AF4)</f>
        <v>0</v>
      </c>
      <c r="AL4">
        <f t="shared" si="9"/>
        <v>-361.39415485590428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-131.98849591177029</v>
      </c>
      <c r="AR4">
        <f t="shared" si="14"/>
        <v>-131.98849591177029</v>
      </c>
      <c r="AS4">
        <f t="shared" si="15"/>
        <v>-211.6073919527517</v>
      </c>
      <c r="AT4">
        <f t="shared" si="16"/>
        <v>0</v>
      </c>
      <c r="AU4">
        <f t="shared" si="17"/>
        <v>-343.59588786452201</v>
      </c>
      <c r="AW4">
        <v>1</v>
      </c>
      <c r="AX4">
        <f>IF(Z4&gt;0, (R4*SUMPRODUCT(K4:$K$98, X4:$X$98)-K4*$AZ$3)/Z4, 0)</f>
        <v>225.13252141861236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</v>
      </c>
      <c r="S5">
        <f t="shared" si="1"/>
        <v>318.32181380890131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222.56865485590424</v>
      </c>
      <c r="AC5">
        <f t="shared" si="2"/>
        <v>311.10102685693255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-140.95487854565701</v>
      </c>
      <c r="AI5">
        <f t="shared" si="7"/>
        <v>-165.38778051477061</v>
      </c>
      <c r="AJ5">
        <f t="shared" si="8"/>
        <v>-88.532372001028307</v>
      </c>
      <c r="AK5">
        <f>G5*SUM(AB5, AE5:AF5)</f>
        <v>0.91253148490920744</v>
      </c>
      <c r="AL5">
        <f t="shared" si="9"/>
        <v>-253.00762103088971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-127.13500132078457</v>
      </c>
      <c r="AR5">
        <f t="shared" si="14"/>
        <v>-149.17238701586498</v>
      </c>
      <c r="AS5">
        <f t="shared" si="15"/>
        <v>-79.852243125001948</v>
      </c>
      <c r="AT5">
        <f t="shared" si="16"/>
        <v>0.8230626193020415</v>
      </c>
      <c r="AU5">
        <f t="shared" si="17"/>
        <v>-228.20156752156487</v>
      </c>
      <c r="AW5">
        <v>2</v>
      </c>
      <c r="AX5">
        <f>IF(Z5&gt;0, (R5*SUMPRODUCT(K5:$K$98, X5:$X$98)-K5*$AZ$3)/Z5, 0)</f>
        <v>318.32181380890131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100000</v>
      </c>
      <c r="S6">
        <f t="shared" si="1"/>
        <v>418.32497690165593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311.10102685693255</v>
      </c>
      <c r="AC6">
        <f t="shared" si="2"/>
        <v>404.14328581910604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-144.40519411840478</v>
      </c>
      <c r="AI6">
        <f t="shared" si="7"/>
        <v>-168.55766576929764</v>
      </c>
      <c r="AJ6">
        <f t="shared" si="8"/>
        <v>-93.042258962173491</v>
      </c>
      <c r="AK6">
        <f>G6*SUM(AB6, AE6:AF6)</f>
        <v>2.2088172906842214</v>
      </c>
      <c r="AL6">
        <f t="shared" si="9"/>
        <v>-259.39110744078687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-123.21164674711662</v>
      </c>
      <c r="AR6">
        <f t="shared" si="14"/>
        <v>-143.8193944343605</v>
      </c>
      <c r="AS6">
        <f t="shared" si="15"/>
        <v>-79.386963978603632</v>
      </c>
      <c r="AT6">
        <f t="shared" si="16"/>
        <v>1.8846414591261651</v>
      </c>
      <c r="AU6">
        <f t="shared" si="17"/>
        <v>-221.32171695383792</v>
      </c>
      <c r="AW6">
        <v>3</v>
      </c>
      <c r="AX6">
        <f>IF(Z6&gt;0, (R6*SUMPRODUCT(K6:$K$98, X6:$X$98)-K6*$AZ$3)/Z6, 0)</f>
        <v>418.32497690165593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</v>
      </c>
      <c r="S7">
        <f t="shared" si="1"/>
        <v>536.35076758130936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404.14328581910604</v>
      </c>
      <c r="AC7">
        <f t="shared" si="2"/>
        <v>512.18978949616712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-148.4849516549055</v>
      </c>
      <c r="AI7">
        <f t="shared" si="7"/>
        <v>-172.35877735137569</v>
      </c>
      <c r="AJ7">
        <f t="shared" si="8"/>
        <v>-108.04650367706108</v>
      </c>
      <c r="AK7">
        <f>G7*SUM(AB7, AE7:AF7)</f>
        <v>5.5771773443036636</v>
      </c>
      <c r="AL7">
        <f t="shared" si="9"/>
        <v>-274.82810368413311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-119.09441714194479</v>
      </c>
      <c r="AR7">
        <f t="shared" si="14"/>
        <v>-138.24275052240401</v>
      </c>
      <c r="AS7">
        <f t="shared" si="15"/>
        <v>-86.660198466108142</v>
      </c>
      <c r="AT7">
        <f t="shared" si="16"/>
        <v>4.4732525263623968</v>
      </c>
      <c r="AU7">
        <f t="shared" si="17"/>
        <v>-220.42969646214976</v>
      </c>
      <c r="AW7">
        <v>4</v>
      </c>
      <c r="AX7">
        <f>IF(Z7&gt;0, (R7*SUMPRODUCT(K7:$K$98, X7:$X$98)-K7*$AZ$3)/Z7, 0)</f>
        <v>536.35076758130936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</v>
      </c>
      <c r="S8">
        <f t="shared" si="1"/>
        <v>673.05926776898036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512.18978949616712</v>
      </c>
      <c r="AC8">
        <f t="shared" si="2"/>
        <v>635.28563965982858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-152.57886146507724</v>
      </c>
      <c r="AI8">
        <f t="shared" si="7"/>
        <v>-176.17580418921648</v>
      </c>
      <c r="AJ8">
        <f t="shared" si="8"/>
        <v>-123.09585016366145</v>
      </c>
      <c r="AK8">
        <f t="shared" ref="AK8:AK39" si="30">G8*SUM(AB8:AB8, AE8:AF8)</f>
        <v>11.06329945311721</v>
      </c>
      <c r="AL8">
        <f t="shared" si="9"/>
        <v>-288.20835489976071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-114.20118920105517</v>
      </c>
      <c r="AR8">
        <f t="shared" si="14"/>
        <v>-131.86286851056215</v>
      </c>
      <c r="AS8">
        <f t="shared" si="15"/>
        <v>-92.133945288499945</v>
      </c>
      <c r="AT8">
        <f t="shared" si="16"/>
        <v>8.2805831810624007</v>
      </c>
      <c r="AU8">
        <f t="shared" si="17"/>
        <v>-215.71623061799968</v>
      </c>
      <c r="AW8">
        <v>5</v>
      </c>
      <c r="AX8">
        <f>IF(Z8&gt;0, (R8*SUMPRODUCT(K8:$K$98, X8:$X$98)-K8*$AZ$3)/Z8, 0)</f>
        <v>673.05926776898036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100000</v>
      </c>
      <c r="S9">
        <f t="shared" si="1"/>
        <v>803.06247413510789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635.28563965982858</v>
      </c>
      <c r="AC9">
        <f t="shared" si="2"/>
        <v>749.15313389488119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-156.86284767744613</v>
      </c>
      <c r="AI9">
        <f t="shared" si="7"/>
        <v>-180.18460526242461</v>
      </c>
      <c r="AJ9">
        <f t="shared" si="8"/>
        <v>-113.86749423505262</v>
      </c>
      <c r="AK9">
        <f t="shared" si="30"/>
        <v>14.166869764414178</v>
      </c>
      <c r="AL9">
        <f t="shared" si="9"/>
        <v>-279.88522973306306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-109.49140919933237</v>
      </c>
      <c r="AR9">
        <f t="shared" si="14"/>
        <v>-125.77016571046806</v>
      </c>
      <c r="AS9">
        <f t="shared" si="15"/>
        <v>-79.480339611260007</v>
      </c>
      <c r="AT9">
        <f t="shared" si="16"/>
        <v>9.8885781905395547</v>
      </c>
      <c r="AU9">
        <f t="shared" si="17"/>
        <v>-195.36192713118851</v>
      </c>
      <c r="AW9">
        <v>6</v>
      </c>
      <c r="AX9">
        <f>IF(Z9&gt;0, (R9*SUMPRODUCT(K9:$K$98, X9:$X$98)-K9*$AZ$3)/Z9, 0)</f>
        <v>803.06247413510789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</v>
      </c>
      <c r="S10">
        <f t="shared" si="1"/>
        <v>870.0607895534074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749.15313389488119</v>
      </c>
      <c r="AC10">
        <f t="shared" si="2"/>
        <v>802.12790922393651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-161.99152887980537</v>
      </c>
      <c r="AI10">
        <f t="shared" si="7"/>
        <v>-185.03957100671411</v>
      </c>
      <c r="AJ10">
        <f t="shared" si="8"/>
        <v>-52.974775329055319</v>
      </c>
      <c r="AK10">
        <f t="shared" si="30"/>
        <v>3.2213584757479889</v>
      </c>
      <c r="AL10">
        <f t="shared" si="9"/>
        <v>-234.79298786002144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-107.24771507251995</v>
      </c>
      <c r="AR10">
        <f t="shared" si="14"/>
        <v>-122.50684542396081</v>
      </c>
      <c r="AS10">
        <f t="shared" si="15"/>
        <v>-35.072350077866062</v>
      </c>
      <c r="AT10">
        <f t="shared" si="16"/>
        <v>2.13272470691853</v>
      </c>
      <c r="AU10">
        <f t="shared" si="17"/>
        <v>-155.44647079490835</v>
      </c>
      <c r="AW10">
        <v>7</v>
      </c>
      <c r="AX10">
        <f>IF(Z10&gt;0, (R10*SUMPRODUCT(K10:$K$98, X10:$X$98)-K10*$AZ$3)/Z10, 0)</f>
        <v>870.0607895534074</v>
      </c>
    </row>
    <row r="11" spans="1:52" x14ac:dyDescent="0.25">
      <c r="A11" t="s">
        <v>33</v>
      </c>
      <c r="C11" s="25">
        <f>AU91</f>
        <v>2955.6002441066053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</v>
      </c>
      <c r="S11">
        <f t="shared" si="1"/>
        <v>923.8868485820152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802.12790922393651</v>
      </c>
      <c r="AC11">
        <f t="shared" si="2"/>
        <v>841.69243784050059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-166.83528116333608</v>
      </c>
      <c r="AI11">
        <f t="shared" si="7"/>
        <v>-189.6111340486849</v>
      </c>
      <c r="AJ11">
        <f t="shared" si="8"/>
        <v>-39.564528616564075</v>
      </c>
      <c r="AK11">
        <f t="shared" si="30"/>
        <v>1.2834046547582985</v>
      </c>
      <c r="AL11">
        <f t="shared" si="9"/>
        <v>-227.89225801049068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-105.03476402850468</v>
      </c>
      <c r="AR11">
        <f t="shared" si="14"/>
        <v>-119.3737954173059</v>
      </c>
      <c r="AS11">
        <f t="shared" si="15"/>
        <v>-24.908705749543099</v>
      </c>
      <c r="AT11">
        <f t="shared" si="16"/>
        <v>0.80799519217789217</v>
      </c>
      <c r="AU11">
        <f t="shared" si="17"/>
        <v>-143.4745059746711</v>
      </c>
      <c r="AW11">
        <v>8</v>
      </c>
      <c r="AX11">
        <f>IF(Z11&gt;0, (R11*SUMPRODUCT(K11:$K$98, X11:$X$98)-K11*$AZ$3)/Z11, 0)</f>
        <v>923.8868485820152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</v>
      </c>
      <c r="S12">
        <f t="shared" si="1"/>
        <v>1027.8570448290448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841.69243784050059</v>
      </c>
      <c r="AC12">
        <f t="shared" si="2"/>
        <v>925.2749427182016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-172.56899317582631</v>
      </c>
      <c r="AI12">
        <f t="shared" si="7"/>
        <v>-195.07394528402767</v>
      </c>
      <c r="AJ12">
        <f t="shared" si="8"/>
        <v>-83.582504877701012</v>
      </c>
      <c r="AK12">
        <f t="shared" si="30"/>
        <v>17.675541194650513</v>
      </c>
      <c r="AL12">
        <f t="shared" si="9"/>
        <v>-260.98090896707816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-101.44215367686697</v>
      </c>
      <c r="AR12">
        <f t="shared" si="14"/>
        <v>-114.67135996843206</v>
      </c>
      <c r="AS12">
        <f t="shared" si="15"/>
        <v>-49.132750608693641</v>
      </c>
      <c r="AT12">
        <f t="shared" si="16"/>
        <v>10.39030786001423</v>
      </c>
      <c r="AU12">
        <f t="shared" si="17"/>
        <v>-153.41380271711148</v>
      </c>
      <c r="AW12">
        <v>9</v>
      </c>
      <c r="AX12">
        <f>IF(Z12&gt;0, (R12*SUMPRODUCT(K12:$K$98, X12:$X$98)-K12*$AZ$3)/Z12, 0)</f>
        <v>1027.8570448290448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</v>
      </c>
      <c r="S13">
        <f t="shared" si="1"/>
        <v>1246.2952087695323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925.2749427182016</v>
      </c>
      <c r="AC13">
        <f t="shared" si="2"/>
        <v>1108.4664946341995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-178.68472872888881</v>
      </c>
      <c r="AI13">
        <f t="shared" si="7"/>
        <v>-200.91996013382595</v>
      </c>
      <c r="AJ13">
        <f t="shared" si="8"/>
        <v>-183.19155191599793</v>
      </c>
      <c r="AK13">
        <f t="shared" si="30"/>
        <v>64.769245990274115</v>
      </c>
      <c r="AL13">
        <f t="shared" si="9"/>
        <v>-319.34226605954979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-93.783213568699409</v>
      </c>
      <c r="AR13">
        <f t="shared" si="14"/>
        <v>-105.45344118374423</v>
      </c>
      <c r="AS13">
        <f t="shared" si="15"/>
        <v>-96.148633179427932</v>
      </c>
      <c r="AT13">
        <f t="shared" si="16"/>
        <v>33.994332210704748</v>
      </c>
      <c r="AU13">
        <f t="shared" si="17"/>
        <v>-167.60774215246744</v>
      </c>
      <c r="AW13">
        <v>10</v>
      </c>
      <c r="AX13">
        <f>IF(Z13&gt;0, (R13*SUMPRODUCT(K13:$K$98, X13:$X$98)-K13*$AZ$3)/Z13, 0)</f>
        <v>1246.2952087695323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</v>
      </c>
      <c r="S14">
        <f t="shared" si="1"/>
        <v>1444.0380418010966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1108.4664946341995</v>
      </c>
      <c r="AC14">
        <f t="shared" si="2"/>
        <v>1268.8205182019874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-185.3742348137047</v>
      </c>
      <c r="AI14">
        <f t="shared" si="7"/>
        <v>-207.34077034588904</v>
      </c>
      <c r="AJ14">
        <f t="shared" si="8"/>
        <v>-160.35402356778786</v>
      </c>
      <c r="AK14">
        <f t="shared" si="30"/>
        <v>77.592654624393973</v>
      </c>
      <c r="AL14">
        <f t="shared" si="9"/>
        <v>-290.10213928928295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-86.869840015646517</v>
      </c>
      <c r="AR14">
        <f t="shared" si="14"/>
        <v>-97.16377017965543</v>
      </c>
      <c r="AS14">
        <f t="shared" si="15"/>
        <v>-75.144900191755795</v>
      </c>
      <c r="AT14">
        <f t="shared" si="16"/>
        <v>36.361371904700626</v>
      </c>
      <c r="AU14">
        <f t="shared" si="17"/>
        <v>-135.94729846671061</v>
      </c>
      <c r="AW14">
        <v>11</v>
      </c>
      <c r="AX14">
        <f>IF(Z14&gt;0, (R14*SUMPRODUCT(K14:$K$98, X14:$X$98)-K14*$AZ$3)/Z14, 0)</f>
        <v>1444.0380418010966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</v>
      </c>
      <c r="S15">
        <f t="shared" si="1"/>
        <v>1623.2005945970088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1268.8205182019874</v>
      </c>
      <c r="AC15">
        <f t="shared" si="2"/>
        <v>1408.858925629632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-192.35937006477994</v>
      </c>
      <c r="AI15">
        <f t="shared" si="7"/>
        <v>-214.05815039912625</v>
      </c>
      <c r="AJ15">
        <f t="shared" si="8"/>
        <v>-140.03840742764464</v>
      </c>
      <c r="AK15">
        <f t="shared" si="30"/>
        <v>88.817436274139126</v>
      </c>
      <c r="AL15">
        <f t="shared" si="9"/>
        <v>-265.27912155263175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-80.485004717191359</v>
      </c>
      <c r="AR15">
        <f t="shared" si="14"/>
        <v>-89.563982450269961</v>
      </c>
      <c r="AS15">
        <f t="shared" si="15"/>
        <v>-58.593412312622291</v>
      </c>
      <c r="AT15">
        <f t="shared" si="16"/>
        <v>37.162066891181723</v>
      </c>
      <c r="AU15">
        <f t="shared" si="17"/>
        <v>-110.99532787171053</v>
      </c>
      <c r="AW15">
        <v>12</v>
      </c>
      <c r="AX15">
        <f>IF(Z15&gt;0, (R15*SUMPRODUCT(K15:$K$98, X15:$X$98)-K15*$AZ$3)/Z15, 0)</f>
        <v>1623.2005945970088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</v>
      </c>
      <c r="S16">
        <f t="shared" si="1"/>
        <v>1786.8948532995539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1408.858925629632</v>
      </c>
      <c r="AC16">
        <f t="shared" si="2"/>
        <v>1530.9705704153798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-249.46124324551096</v>
      </c>
      <c r="AI16">
        <f t="shared" si="7"/>
        <v>-270.88067046570239</v>
      </c>
      <c r="AJ16">
        <f t="shared" si="8"/>
        <v>-122.11164478574779</v>
      </c>
      <c r="AK16">
        <f t="shared" si="30"/>
        <v>98.620124794074258</v>
      </c>
      <c r="AL16">
        <f t="shared" si="9"/>
        <v>-294.37219045737595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-93.193728509902726</v>
      </c>
      <c r="AR16">
        <f t="shared" si="14"/>
        <v>-101.1955978954072</v>
      </c>
      <c r="AS16">
        <f t="shared" si="15"/>
        <v>-45.618466916966433</v>
      </c>
      <c r="AT16">
        <f t="shared" si="16"/>
        <v>36.84250513666543</v>
      </c>
      <c r="AU16">
        <f t="shared" si="17"/>
        <v>-109.97155967570821</v>
      </c>
      <c r="AW16">
        <v>13</v>
      </c>
      <c r="AX16">
        <f>IF(Z16&gt;0, (R16*SUMPRODUCT(K16:$K$98, X16:$X$98)-K16*$AZ$3)/Z16, 0)</f>
        <v>1786.8948532995539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</v>
      </c>
      <c r="S17">
        <f t="shared" si="1"/>
        <v>1915.4112034633586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1530.9705704153798</v>
      </c>
      <c r="AC17">
        <f t="shared" si="2"/>
        <v>1618.6667075331011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-313.4012624143333</v>
      </c>
      <c r="AI17">
        <f t="shared" si="7"/>
        <v>-334.52814504671926</v>
      </c>
      <c r="AJ17">
        <f t="shared" si="8"/>
        <v>-87.696137117721264</v>
      </c>
      <c r="AK17">
        <f t="shared" si="30"/>
        <v>107.1679399290766</v>
      </c>
      <c r="AL17">
        <f t="shared" si="9"/>
        <v>-315.0563422353639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-104.53610729307624</v>
      </c>
      <c r="AR17">
        <f t="shared" si="14"/>
        <v>-111.58305424093997</v>
      </c>
      <c r="AS17">
        <f t="shared" si="15"/>
        <v>-29.251358875531981</v>
      </c>
      <c r="AT17">
        <f t="shared" si="16"/>
        <v>35.746248054333101</v>
      </c>
      <c r="AU17">
        <f t="shared" si="17"/>
        <v>-105.08816506213884</v>
      </c>
      <c r="AW17">
        <v>14</v>
      </c>
      <c r="AX17">
        <f>IF(Z17&gt;0, (R17*SUMPRODUCT(K17:$K$98, X17:$X$98)-K17*$AZ$3)/Z17, 0)</f>
        <v>1915.4112034633586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</v>
      </c>
      <c r="S18">
        <f t="shared" si="1"/>
        <v>2011.9756639036436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1618.6667075331011</v>
      </c>
      <c r="AC18">
        <f t="shared" si="2"/>
        <v>1675.6394088361178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-379.17109222093427</v>
      </c>
      <c r="AI18">
        <f t="shared" si="7"/>
        <v>-399.99191325394116</v>
      </c>
      <c r="AJ18">
        <f t="shared" si="8"/>
        <v>-56.97270130301672</v>
      </c>
      <c r="AK18">
        <f t="shared" si="30"/>
        <v>113.30666952731708</v>
      </c>
      <c r="AL18">
        <f t="shared" si="9"/>
        <v>-343.65794502964081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-112.92309667134765</v>
      </c>
      <c r="AR18">
        <f t="shared" si="14"/>
        <v>-119.12386364573794</v>
      </c>
      <c r="AS18">
        <f t="shared" si="15"/>
        <v>-16.967363780780257</v>
      </c>
      <c r="AT18">
        <f t="shared" si="16"/>
        <v>33.744502835375307</v>
      </c>
      <c r="AU18">
        <f t="shared" si="17"/>
        <v>-102.3467245911429</v>
      </c>
      <c r="AW18">
        <v>15</v>
      </c>
      <c r="AX18">
        <f>IF(Z18&gt;0, (R18*SUMPRODUCT(K18:$K$98, X18:$X$98)-K18*$AZ$3)/Z18, 0)</f>
        <v>2011.9756639036436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</v>
      </c>
      <c r="S19">
        <f t="shared" si="1"/>
        <v>2081.5859028954492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1675.6394088361178</v>
      </c>
      <c r="AC19">
        <f t="shared" si="2"/>
        <v>1706.9206055541392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-449.48254952564452</v>
      </c>
      <c r="AI19">
        <f t="shared" si="7"/>
        <v>-469.98279171093992</v>
      </c>
      <c r="AJ19">
        <f t="shared" si="8"/>
        <v>-31.28119671802142</v>
      </c>
      <c r="AK19">
        <f t="shared" si="30"/>
        <v>117.29475861852826</v>
      </c>
      <c r="AL19">
        <f t="shared" si="9"/>
        <v>-383.96922981043309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-119.52049209045555</v>
      </c>
      <c r="AR19">
        <f t="shared" si="14"/>
        <v>-124.97164706086721</v>
      </c>
      <c r="AS19">
        <f t="shared" si="15"/>
        <v>-8.3178847073415803</v>
      </c>
      <c r="AT19">
        <f t="shared" si="16"/>
        <v>31.189480625026714</v>
      </c>
      <c r="AU19">
        <f t="shared" si="17"/>
        <v>-102.10005114318209</v>
      </c>
      <c r="AW19">
        <v>16</v>
      </c>
      <c r="AX19">
        <f>IF(Z19&gt;0, (R19*SUMPRODUCT(K19:$K$98, X19:$X$98)-K19*$AZ$3)/Z19, 0)</f>
        <v>2081.5859028954492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</v>
      </c>
      <c r="S20">
        <f t="shared" si="1"/>
        <v>2127.6841596240884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1706.9206055541392</v>
      </c>
      <c r="AC20">
        <f t="shared" si="2"/>
        <v>1716.1539468470487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-522.65556053638704</v>
      </c>
      <c r="AI20">
        <f t="shared" si="7"/>
        <v>-542.82013640969535</v>
      </c>
      <c r="AJ20">
        <f t="shared" si="8"/>
        <v>-9.233341292909472</v>
      </c>
      <c r="AK20">
        <f t="shared" si="30"/>
        <v>119.48444238878976</v>
      </c>
      <c r="AL20">
        <f t="shared" si="9"/>
        <v>-432.56903531381505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-124.08722989009149</v>
      </c>
      <c r="AR20">
        <f t="shared" si="14"/>
        <v>-128.8746397082507</v>
      </c>
      <c r="AS20">
        <f t="shared" si="15"/>
        <v>-2.1921506823558734</v>
      </c>
      <c r="AT20">
        <f t="shared" si="16"/>
        <v>28.367618352268416</v>
      </c>
      <c r="AU20">
        <f t="shared" si="17"/>
        <v>-102.69917203833816</v>
      </c>
      <c r="AW20">
        <v>17</v>
      </c>
      <c r="AX20">
        <f>IF(Z20&gt;0, (R20*SUMPRODUCT(K20:$K$98, X20:$X$98)-K20*$AZ$3)/Z20, 0)</f>
        <v>2127.6841596240884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</v>
      </c>
      <c r="S21">
        <f t="shared" si="1"/>
        <v>2154.0591705144311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1716.1539468470487</v>
      </c>
      <c r="AC21">
        <f t="shared" si="2"/>
        <v>1707.0254967635324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-604.80281880732696</v>
      </c>
      <c r="AI21">
        <f t="shared" si="7"/>
        <v>-624.61454821720042</v>
      </c>
      <c r="AJ21">
        <f t="shared" si="8"/>
        <v>9.1284500835163271</v>
      </c>
      <c r="AK21">
        <f t="shared" si="30"/>
        <v>120.13077627929341</v>
      </c>
      <c r="AL21">
        <f t="shared" si="9"/>
        <v>-495.3553218543907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-128.20568937152572</v>
      </c>
      <c r="AR21">
        <f t="shared" si="14"/>
        <v>-132.40536627059143</v>
      </c>
      <c r="AS21">
        <f t="shared" si="15"/>
        <v>1.935042627874396</v>
      </c>
      <c r="AT21">
        <f t="shared" si="16"/>
        <v>25.465240089315465</v>
      </c>
      <c r="AU21">
        <f t="shared" si="17"/>
        <v>-105.00508355340156</v>
      </c>
      <c r="AW21">
        <v>18</v>
      </c>
      <c r="AX21">
        <f>IF(Z21&gt;0, (R21*SUMPRODUCT(K21:$K$98, X21:$X$98)-K21*$AZ$3)/Z21, 0)</f>
        <v>2154.0591705144311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</v>
      </c>
      <c r="S22">
        <f t="shared" si="1"/>
        <v>2162.4069626793066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1707.0254967635324</v>
      </c>
      <c r="AC22">
        <f t="shared" si="2"/>
        <v>1681.4615750764497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-695.65448506544965</v>
      </c>
      <c r="AI22">
        <f t="shared" si="7"/>
        <v>-715.09418355995797</v>
      </c>
      <c r="AJ22">
        <f t="shared" si="8"/>
        <v>25.563921687082711</v>
      </c>
      <c r="AK22">
        <f t="shared" si="30"/>
        <v>119.49178477344728</v>
      </c>
      <c r="AL22">
        <f t="shared" si="9"/>
        <v>-570.03847709942795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-131.66461042106735</v>
      </c>
      <c r="AR22">
        <f t="shared" si="14"/>
        <v>-135.34390867031482</v>
      </c>
      <c r="AS22">
        <f t="shared" si="15"/>
        <v>4.8384131232155392</v>
      </c>
      <c r="AT22">
        <f t="shared" si="16"/>
        <v>22.61588134407523</v>
      </c>
      <c r="AU22">
        <f t="shared" si="17"/>
        <v>-107.88961420302404</v>
      </c>
      <c r="AW22">
        <v>19</v>
      </c>
      <c r="AX22">
        <f>IF(Z22&gt;0, (R22*SUMPRODUCT(K22:$K$98, X22:$X$98)-K22*$AZ$3)/Z22, 0)</f>
        <v>2162.4069626793066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</v>
      </c>
      <c r="S23">
        <f t="shared" si="1"/>
        <v>2154.4504385734695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1681.4615750764497</v>
      </c>
      <c r="AC23">
        <f t="shared" si="2"/>
        <v>1641.4414000879199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-792.80222541007527</v>
      </c>
      <c r="AI23">
        <f t="shared" si="7"/>
        <v>-811.84932636328597</v>
      </c>
      <c r="AJ23">
        <f t="shared" si="8"/>
        <v>40.020174988529789</v>
      </c>
      <c r="AK23">
        <f t="shared" si="30"/>
        <v>117.70231025535149</v>
      </c>
      <c r="AL23">
        <f t="shared" si="9"/>
        <v>-654.12684111940473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-133.97454995686539</v>
      </c>
      <c r="AR23">
        <f t="shared" si="14"/>
        <v>-137.19329316469313</v>
      </c>
      <c r="AS23">
        <f t="shared" si="15"/>
        <v>6.7629539391239213</v>
      </c>
      <c r="AT23">
        <f t="shared" si="16"/>
        <v>19.890350379866199</v>
      </c>
      <c r="AU23">
        <f t="shared" si="17"/>
        <v>-110.53998884570301</v>
      </c>
      <c r="AW23">
        <v>20</v>
      </c>
      <c r="AX23">
        <f>IF(Z23&gt;0, (R23*SUMPRODUCT(K23:$K$98, X23:$X$98)-K23*$AZ$3)/Z23, 0)</f>
        <v>2154.4504385734695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</v>
      </c>
      <c r="S24">
        <f t="shared" si="1"/>
        <v>2132.5010302259925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1641.4414000879199</v>
      </c>
      <c r="AC24">
        <f t="shared" si="2"/>
        <v>1589.292238910107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-899.3698984172986</v>
      </c>
      <c r="AI24">
        <f t="shared" si="7"/>
        <v>-918.00168588637291</v>
      </c>
      <c r="AJ24">
        <f t="shared" si="8"/>
        <v>52.149161177812857</v>
      </c>
      <c r="AK24">
        <f t="shared" si="30"/>
        <v>114.90089800615441</v>
      </c>
      <c r="AL24">
        <f t="shared" si="9"/>
        <v>-750.95162670240563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-135.69935125966444</v>
      </c>
      <c r="AR24">
        <f t="shared" si="14"/>
        <v>-138.51056550734012</v>
      </c>
      <c r="AS24">
        <f t="shared" si="15"/>
        <v>7.8684058172485205</v>
      </c>
      <c r="AT24">
        <f t="shared" si="16"/>
        <v>17.336556789399577</v>
      </c>
      <c r="AU24">
        <f t="shared" si="17"/>
        <v>-113.30560290069202</v>
      </c>
      <c r="AW24">
        <v>21</v>
      </c>
      <c r="AX24">
        <f>IF(Z24&gt;0, (R24*SUMPRODUCT(K24:$K$98, X24:$X$98)-K24*$AZ$3)/Z24, 0)</f>
        <v>2132.5010302259925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</v>
      </c>
      <c r="S25">
        <f t="shared" si="1"/>
        <v>2098.0235010167025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1589.292238910107</v>
      </c>
      <c r="AC25">
        <f t="shared" si="2"/>
        <v>1526.6512704888821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-1015.7120429308849</v>
      </c>
      <c r="AI25">
        <f t="shared" si="7"/>
        <v>-1033.9035845145356</v>
      </c>
      <c r="AJ25">
        <f t="shared" si="8"/>
        <v>62.640968421224898</v>
      </c>
      <c r="AK25">
        <f t="shared" si="30"/>
        <v>111.2504567237075</v>
      </c>
      <c r="AL25">
        <f t="shared" si="9"/>
        <v>-860.01215936960318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-136.8333635729937</v>
      </c>
      <c r="AR25">
        <f t="shared" si="14"/>
        <v>-139.28406782602806</v>
      </c>
      <c r="AS25">
        <f t="shared" si="15"/>
        <v>8.4387838720635635</v>
      </c>
      <c r="AT25">
        <f t="shared" si="16"/>
        <v>14.987293198385874</v>
      </c>
      <c r="AU25">
        <f t="shared" si="17"/>
        <v>-115.85799075557861</v>
      </c>
      <c r="AW25">
        <v>22</v>
      </c>
      <c r="AX25">
        <f>IF(Z25&gt;0, (R25*SUMPRODUCT(K25:$K$98, X25:$X$98)-K25*$AZ$3)/Z25, 0)</f>
        <v>2098.0235010167025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</v>
      </c>
      <c r="S26">
        <f t="shared" si="1"/>
        <v>2052.0111845881561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1526.6512704888821</v>
      </c>
      <c r="AC26">
        <f t="shared" si="2"/>
        <v>1455.0486058787801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-1130.0897070955809</v>
      </c>
      <c r="AI26">
        <f t="shared" si="7"/>
        <v>-1147.8168108366215</v>
      </c>
      <c r="AJ26">
        <f t="shared" si="8"/>
        <v>71.602664610102011</v>
      </c>
      <c r="AK26">
        <f t="shared" si="30"/>
        <v>106.86558893422176</v>
      </c>
      <c r="AL26">
        <f t="shared" si="9"/>
        <v>-969.34855729229776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-135.93030696801341</v>
      </c>
      <c r="AR26">
        <f t="shared" si="14"/>
        <v>-138.06257190065</v>
      </c>
      <c r="AS26">
        <f t="shared" si="15"/>
        <v>8.6125659928302305</v>
      </c>
      <c r="AT26">
        <f t="shared" si="16"/>
        <v>12.854087792269128</v>
      </c>
      <c r="AU26">
        <f t="shared" si="17"/>
        <v>-116.59591811555066</v>
      </c>
      <c r="AW26">
        <v>23</v>
      </c>
      <c r="AX26">
        <f>IF(Z26&gt;0, (R26*SUMPRODUCT(K26:$K$98, X26:$X$98)-K26*$AZ$3)/Z26, 0)</f>
        <v>2052.0111845881561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</v>
      </c>
      <c r="S27">
        <f t="shared" si="1"/>
        <v>1997.5100675902499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1455.0486058787801</v>
      </c>
      <c r="AC27">
        <f t="shared" si="2"/>
        <v>1377.3599944133487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-1245.4858872219909</v>
      </c>
      <c r="AI27">
        <f t="shared" si="7"/>
        <v>-1262.7243484538153</v>
      </c>
      <c r="AJ27">
        <f t="shared" si="8"/>
        <v>77.68861146543145</v>
      </c>
      <c r="AK27">
        <f t="shared" si="30"/>
        <v>101.85340241151462</v>
      </c>
      <c r="AL27">
        <f t="shared" si="9"/>
        <v>-1083.1823345768692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-133.75935517664581</v>
      </c>
      <c r="AR27">
        <f t="shared" si="14"/>
        <v>-135.61068523366433</v>
      </c>
      <c r="AS27">
        <f t="shared" si="15"/>
        <v>8.3433932738997996</v>
      </c>
      <c r="AT27">
        <f t="shared" si="16"/>
        <v>10.938578725688403</v>
      </c>
      <c r="AU27">
        <f t="shared" si="17"/>
        <v>-116.3287132340761</v>
      </c>
      <c r="AW27">
        <v>24</v>
      </c>
      <c r="AX27">
        <f>IF(Z27&gt;0, (R27*SUMPRODUCT(K27:$K$98, X27:$X$98)-K27*$AZ$3)/Z27, 0)</f>
        <v>1997.5100675902499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</v>
      </c>
      <c r="S28">
        <f t="shared" si="1"/>
        <v>1936.6677277854581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1377.3599944133487</v>
      </c>
      <c r="AC28">
        <f t="shared" si="2"/>
        <v>1295.6021530782941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-1365.7810113055459</v>
      </c>
      <c r="AI28">
        <f t="shared" si="7"/>
        <v>-1382.5056426722258</v>
      </c>
      <c r="AJ28">
        <f t="shared" si="8"/>
        <v>81.757841335054536</v>
      </c>
      <c r="AK28">
        <f t="shared" si="30"/>
        <v>96.415199608934415</v>
      </c>
      <c r="AL28">
        <f t="shared" si="9"/>
        <v>-1204.3326017282368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-130.96293615995003</v>
      </c>
      <c r="AR28">
        <f t="shared" si="14"/>
        <v>-132.56663895845321</v>
      </c>
      <c r="AS28">
        <f t="shared" si="15"/>
        <v>7.8396513545777342</v>
      </c>
      <c r="AT28">
        <f t="shared" si="16"/>
        <v>9.2451260683173366</v>
      </c>
      <c r="AU28">
        <f t="shared" si="17"/>
        <v>-115.48186153555812</v>
      </c>
      <c r="AW28">
        <v>25</v>
      </c>
      <c r="AX28">
        <f>IF(Z28&gt;0, (R28*SUMPRODUCT(K28:$K$98, X28:$X$98)-K28*$AZ$3)/Z28, 0)</f>
        <v>1936.6677277854581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</v>
      </c>
      <c r="S29">
        <f t="shared" si="1"/>
        <v>1871.0983394371631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1295.6021530782941</v>
      </c>
      <c r="AC29">
        <f t="shared" si="2"/>
        <v>1211.0691399911927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-1504.5006742860692</v>
      </c>
      <c r="AI29">
        <f t="shared" si="7"/>
        <v>-1520.6819341705107</v>
      </c>
      <c r="AJ29">
        <f t="shared" si="8"/>
        <v>84.533013087101381</v>
      </c>
      <c r="AK29">
        <f t="shared" si="30"/>
        <v>90.692150715480594</v>
      </c>
      <c r="AL29">
        <f t="shared" si="9"/>
        <v>-1345.4567703679286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-128.80766188522642</v>
      </c>
      <c r="AR29">
        <f t="shared" si="14"/>
        <v>-130.19301869343201</v>
      </c>
      <c r="AS29">
        <f t="shared" si="15"/>
        <v>7.2372847376952461</v>
      </c>
      <c r="AT29">
        <f t="shared" si="16"/>
        <v>7.7645986370507982</v>
      </c>
      <c r="AU29">
        <f t="shared" si="17"/>
        <v>-115.19113531868597</v>
      </c>
      <c r="AW29">
        <v>26</v>
      </c>
      <c r="AX29">
        <f>IF(Z29&gt;0, (R29*SUMPRODUCT(K29:$K$98, X29:$X$98)-K29*$AZ$3)/Z29, 0)</f>
        <v>1871.0983394371631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</v>
      </c>
      <c r="S30">
        <f t="shared" si="1"/>
        <v>1799.7582894791685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1211.0691399911927</v>
      </c>
      <c r="AC30">
        <f t="shared" si="2"/>
        <v>1123.7167665638683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-1640.6956097309769</v>
      </c>
      <c r="AI30">
        <f t="shared" si="7"/>
        <v>-1656.3048831141414</v>
      </c>
      <c r="AJ30">
        <f t="shared" si="8"/>
        <v>87.352373427324437</v>
      </c>
      <c r="AK30">
        <f t="shared" si="30"/>
        <v>84.7748397993835</v>
      </c>
      <c r="AL30">
        <f t="shared" si="9"/>
        <v>-1484.1776698874335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-125.41783615771931</v>
      </c>
      <c r="AR30">
        <f t="shared" si="14"/>
        <v>-126.6110381630759</v>
      </c>
      <c r="AS30">
        <f t="shared" si="15"/>
        <v>6.6773785420761014</v>
      </c>
      <c r="AT30">
        <f t="shared" si="16"/>
        <v>6.4803470584036882</v>
      </c>
      <c r="AU30">
        <f t="shared" si="17"/>
        <v>-113.45331256259612</v>
      </c>
      <c r="AW30">
        <v>27</v>
      </c>
      <c r="AX30">
        <f>IF(Z30&gt;0, (R30*SUMPRODUCT(K30:$K$98, X30:$X$98)-K30*$AZ$3)/Z30, 0)</f>
        <v>1799.7582894791685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</v>
      </c>
      <c r="S31">
        <f t="shared" si="1"/>
        <v>1724.0226942713014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1123.7167665638683</v>
      </c>
      <c r="AC31">
        <f t="shared" si="2"/>
        <v>1035.3125808149894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-1760.5791855769576</v>
      </c>
      <c r="AI31">
        <f t="shared" si="7"/>
        <v>-1775.5922214298962</v>
      </c>
      <c r="AJ31">
        <f t="shared" si="8"/>
        <v>88.404185748878945</v>
      </c>
      <c r="AK31">
        <f t="shared" si="30"/>
        <v>78.660173659470786</v>
      </c>
      <c r="AL31">
        <f t="shared" si="9"/>
        <v>-1608.5278620215465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-120.16246478549783</v>
      </c>
      <c r="AR31">
        <f t="shared" si="14"/>
        <v>-121.18712951332203</v>
      </c>
      <c r="AS31">
        <f t="shared" si="15"/>
        <v>6.0337330714602695</v>
      </c>
      <c r="AT31">
        <f t="shared" si="16"/>
        <v>5.3686880004092501</v>
      </c>
      <c r="AU31">
        <f t="shared" si="17"/>
        <v>-109.78470844145251</v>
      </c>
      <c r="AW31">
        <v>28</v>
      </c>
      <c r="AX31">
        <f>IF(Z31&gt;0, (R31*SUMPRODUCT(K31:$K$98, X31:$X$98)-K31*$AZ$3)/Z31, 0)</f>
        <v>1724.0226942713014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</v>
      </c>
      <c r="S32">
        <f t="shared" si="1"/>
        <v>1647.0317929571481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1035.3125808149894</v>
      </c>
      <c r="AC32">
        <f t="shared" si="2"/>
        <v>948.19801818024177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-1881.5117809288358</v>
      </c>
      <c r="AI32">
        <f t="shared" si="7"/>
        <v>-1895.9043084780128</v>
      </c>
      <c r="AJ32">
        <f t="shared" si="8"/>
        <v>87.114562634747585</v>
      </c>
      <c r="AK32">
        <f t="shared" si="30"/>
        <v>72.471880657049269</v>
      </c>
      <c r="AL32">
        <f t="shared" si="9"/>
        <v>-1736.3178651862161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-114.6574250412239</v>
      </c>
      <c r="AR32">
        <f t="shared" si="14"/>
        <v>-115.53449111402249</v>
      </c>
      <c r="AS32">
        <f t="shared" si="15"/>
        <v>5.3086733426466726</v>
      </c>
      <c r="AT32">
        <f t="shared" si="16"/>
        <v>4.416363111970564</v>
      </c>
      <c r="AU32">
        <f t="shared" si="17"/>
        <v>-105.80945465940526</v>
      </c>
      <c r="AW32">
        <v>29</v>
      </c>
      <c r="AX32">
        <f>IF(Z32&gt;0, (R32*SUMPRODUCT(K32:$K$98, X32:$X$98)-K32*$AZ$3)/Z32, 0)</f>
        <v>1647.0317929571481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</v>
      </c>
      <c r="S33">
        <f t="shared" si="1"/>
        <v>1569.212767391627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948.19801818024177</v>
      </c>
      <c r="AC33">
        <f t="shared" si="2"/>
        <v>863.04764863075945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-1995.6436905225919</v>
      </c>
      <c r="AI33">
        <f t="shared" si="7"/>
        <v>-2009.3933818736464</v>
      </c>
      <c r="AJ33">
        <f t="shared" si="8"/>
        <v>85.150369549482321</v>
      </c>
      <c r="AK33">
        <f t="shared" si="30"/>
        <v>66.373861272616935</v>
      </c>
      <c r="AL33">
        <f t="shared" si="9"/>
        <v>-1857.8691510515471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-108.58259659218568</v>
      </c>
      <c r="AR33">
        <f t="shared" si="14"/>
        <v>-109.33071470381495</v>
      </c>
      <c r="AS33">
        <f t="shared" si="15"/>
        <v>4.6330155379820308</v>
      </c>
      <c r="AT33">
        <f t="shared" si="16"/>
        <v>3.6113892660583002</v>
      </c>
      <c r="AU33">
        <f t="shared" si="17"/>
        <v>-101.08630989977462</v>
      </c>
      <c r="AW33">
        <v>30</v>
      </c>
      <c r="AX33">
        <f>IF(Z33&gt;0, (R33*SUMPRODUCT(K33:$K$98, X33:$X$98)-K33*$AZ$3)/Z33, 0)</f>
        <v>1569.212767391627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</v>
      </c>
      <c r="S34">
        <f t="shared" si="1"/>
        <v>1491.8564988035203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863.04764863075945</v>
      </c>
      <c r="AC34">
        <f t="shared" si="2"/>
        <v>780.81063729905702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-2110.591207081924</v>
      </c>
      <c r="AI34">
        <f t="shared" si="7"/>
        <v>-2123.6757537176977</v>
      </c>
      <c r="AJ34">
        <f t="shared" si="8"/>
        <v>82.237011331702433</v>
      </c>
      <c r="AK34">
        <f t="shared" si="30"/>
        <v>60.413335404153166</v>
      </c>
      <c r="AL34">
        <f t="shared" si="9"/>
        <v>-1981.025406981842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-102.53291899623784</v>
      </c>
      <c r="AR34">
        <f t="shared" si="14"/>
        <v>-103.16856874016109</v>
      </c>
      <c r="AS34">
        <f t="shared" si="15"/>
        <v>3.9950895242400417</v>
      </c>
      <c r="AT34">
        <f t="shared" si="16"/>
        <v>2.934891230713891</v>
      </c>
      <c r="AU34">
        <f t="shared" si="17"/>
        <v>-96.238587985207147</v>
      </c>
      <c r="AW34">
        <v>31</v>
      </c>
      <c r="AX34">
        <f>IF(Z34&gt;0, (R34*SUMPRODUCT(K34:$K$98, X34:$X$98)-K34*$AZ$3)/Z34, 0)</f>
        <v>1491.8564988035203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1415.4262319012748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780.81063729905702</v>
      </c>
      <c r="AC35">
        <f t="shared" ref="AC35:AC66" si="33">S35*Z35</f>
        <v>701.80056228539365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-2232.5271652067217</v>
      </c>
      <c r="AI35">
        <f t="shared" ref="AI35:AI66" si="38">SUM(AE35:AH35)</f>
        <v>-2244.9227345848358</v>
      </c>
      <c r="AJ35">
        <f t="shared" ref="AJ35:AJ66" si="39">AB35-AC35</f>
        <v>79.010075013663368</v>
      </c>
      <c r="AK35">
        <f t="shared" si="30"/>
        <v>54.656744610933998</v>
      </c>
      <c r="AL35">
        <f t="shared" ref="AL35:AL66" si="40">SUM(AI35:AK35)</f>
        <v>-2111.2559149602384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-96.83624182568235</v>
      </c>
      <c r="AR35">
        <f t="shared" ref="AR35:AR66" si="45">AI35*$K35</f>
        <v>-97.373901735300933</v>
      </c>
      <c r="AS35">
        <f t="shared" ref="AS35:AS66" si="46">AJ35*$K35</f>
        <v>3.4270753117487631</v>
      </c>
      <c r="AT35">
        <f t="shared" ref="AT35:AT66" si="47">AK35*$K35</f>
        <v>2.3707455035866856</v>
      </c>
      <c r="AU35">
        <f t="shared" ref="AU35:AU66" si="48">AL35*$K35</f>
        <v>-91.576080919965477</v>
      </c>
      <c r="AW35">
        <v>32</v>
      </c>
      <c r="AX35">
        <f>IF(Z35&gt;0, (R35*SUMPRODUCT(K35:$K$98, X35:$X$98)-K35*$AZ$3)/Z35, 0)</f>
        <v>1415.4262319012748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</v>
      </c>
      <c r="S36">
        <f t="shared" si="32"/>
        <v>1339.1216466597452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701.80056228539365</v>
      </c>
      <c r="AC36">
        <f t="shared" si="33"/>
        <v>625.96685972986711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-2341.8694868987291</v>
      </c>
      <c r="AI36">
        <f t="shared" si="38"/>
        <v>-2353.5556332113374</v>
      </c>
      <c r="AJ36">
        <f t="shared" si="39"/>
        <v>75.833702555526543</v>
      </c>
      <c r="AK36">
        <f t="shared" si="30"/>
        <v>49.126039359977561</v>
      </c>
      <c r="AL36">
        <f t="shared" si="40"/>
        <v>-2228.5958912958331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-90.695520934021772</v>
      </c>
      <c r="AR36">
        <f t="shared" si="45"/>
        <v>-91.148100009611838</v>
      </c>
      <c r="AS36">
        <f t="shared" si="46"/>
        <v>2.9368746619339499</v>
      </c>
      <c r="AT36">
        <f t="shared" si="47"/>
        <v>1.9025448497895283</v>
      </c>
      <c r="AU36">
        <f t="shared" si="48"/>
        <v>-86.308680497888346</v>
      </c>
      <c r="AW36">
        <v>33</v>
      </c>
      <c r="AX36">
        <f>IF(Z36&gt;0, (R36*SUMPRODUCT(K36:$K$98, X36:$X$98)-K36*$AZ$3)/Z36, 0)</f>
        <v>1339.1216466597452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1263.6800409456921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625.96685972986711</v>
      </c>
      <c r="AC37">
        <f t="shared" si="33"/>
        <v>554.02360600134125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-2435.0600701005774</v>
      </c>
      <c r="AI37">
        <f t="shared" si="38"/>
        <v>-2446.0205899325342</v>
      </c>
      <c r="AJ37">
        <f t="shared" si="39"/>
        <v>71.94325372852586</v>
      </c>
      <c r="AK37">
        <f t="shared" si="30"/>
        <v>43.817680181090701</v>
      </c>
      <c r="AL37">
        <f t="shared" si="40"/>
        <v>-2330.2596560229176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-84.200526697228966</v>
      </c>
      <c r="AR37">
        <f t="shared" si="45"/>
        <v>-84.579524141299444</v>
      </c>
      <c r="AS37">
        <f t="shared" si="46"/>
        <v>2.4876839510591844</v>
      </c>
      <c r="AT37">
        <f t="shared" si="47"/>
        <v>1.5151460923697782</v>
      </c>
      <c r="AU37">
        <f t="shared" si="48"/>
        <v>-80.576694097870472</v>
      </c>
      <c r="AW37">
        <v>34</v>
      </c>
      <c r="AX37">
        <f>IF(Z37&gt;0, (R37*SUMPRODUCT(K37:$K$98, X37:$X$98)-K37*$AZ$3)/Z37, 0)</f>
        <v>1263.6800409456921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</v>
      </c>
      <c r="S38">
        <f t="shared" si="32"/>
        <v>1190.2384589796682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554.02360600134125</v>
      </c>
      <c r="AC38">
        <f t="shared" si="33"/>
        <v>486.56617502330533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-2523.936378670744</v>
      </c>
      <c r="AI38">
        <f t="shared" si="38"/>
        <v>-2534.156309209714</v>
      </c>
      <c r="AJ38">
        <f t="shared" si="39"/>
        <v>67.457430978035916</v>
      </c>
      <c r="AK38">
        <f t="shared" si="30"/>
        <v>38.781652420093891</v>
      </c>
      <c r="AL38">
        <f t="shared" si="40"/>
        <v>-2427.9172258115841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-77.922972239916419</v>
      </c>
      <c r="AR38">
        <f t="shared" si="45"/>
        <v>-78.238498166168739</v>
      </c>
      <c r="AS38">
        <f t="shared" si="46"/>
        <v>2.0826529408185595</v>
      </c>
      <c r="AT38">
        <f t="shared" si="47"/>
        <v>1.1973287641032457</v>
      </c>
      <c r="AU38">
        <f t="shared" si="48"/>
        <v>-74.95851646124693</v>
      </c>
      <c r="AW38">
        <v>35</v>
      </c>
      <c r="AX38">
        <f>IF(Z38&gt;0, (R38*SUMPRODUCT(K38:$K$98, X38:$X$98)-K38*$AZ$3)/Z38, 0)</f>
        <v>1190.2384589796682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</v>
      </c>
      <c r="S39">
        <f t="shared" si="32"/>
        <v>1118.6872712480692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486.56617502330533</v>
      </c>
      <c r="AC39">
        <f t="shared" si="33"/>
        <v>423.59239538981109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-2605.7944124338705</v>
      </c>
      <c r="AI39">
        <f t="shared" si="38"/>
        <v>-2615.2606950643421</v>
      </c>
      <c r="AJ39">
        <f t="shared" si="39"/>
        <v>62.973779633494246</v>
      </c>
      <c r="AK39">
        <f t="shared" si="30"/>
        <v>34.059632251631378</v>
      </c>
      <c r="AL39">
        <f t="shared" si="40"/>
        <v>-2518.2272831792166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-71.83055666076001</v>
      </c>
      <c r="AR39">
        <f t="shared" si="45"/>
        <v>-72.091501402835704</v>
      </c>
      <c r="AS39">
        <f t="shared" si="46"/>
        <v>1.7359165498712259</v>
      </c>
      <c r="AT39">
        <f t="shared" si="47"/>
        <v>0.93887773057673796</v>
      </c>
      <c r="AU39">
        <f t="shared" si="48"/>
        <v>-69.416707122387749</v>
      </c>
      <c r="AW39">
        <v>36</v>
      </c>
      <c r="AX39">
        <f>IF(Z39&gt;0, (R39*SUMPRODUCT(K39:$K$98, X39:$X$98)-K39*$AZ$3)/Z39, 0)</f>
        <v>1118.6872712480692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</v>
      </c>
      <c r="S40">
        <f t="shared" si="32"/>
        <v>1049.0056486553624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423.59239538981109</v>
      </c>
      <c r="AC40">
        <f t="shared" si="33"/>
        <v>365.10933212764257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-2681.201228350973</v>
      </c>
      <c r="AI40">
        <f t="shared" si="38"/>
        <v>-2689.9025478480521</v>
      </c>
      <c r="AJ40">
        <f t="shared" si="39"/>
        <v>58.483063262168514</v>
      </c>
      <c r="AK40">
        <f t="shared" ref="AK40:AK71" si="61">G40*SUM(AB40:AB40, AE40:AF40)</f>
        <v>29.651467677286778</v>
      </c>
      <c r="AL40">
        <f t="shared" si="40"/>
        <v>-2601.768016908597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-65.990355897180834</v>
      </c>
      <c r="AR40">
        <f t="shared" si="45"/>
        <v>-66.204514821291298</v>
      </c>
      <c r="AS40">
        <f t="shared" si="46"/>
        <v>1.4393989223261132</v>
      </c>
      <c r="AT40">
        <f t="shared" si="47"/>
        <v>0.72978890364799287</v>
      </c>
      <c r="AU40">
        <f t="shared" si="48"/>
        <v>-64.035326995317206</v>
      </c>
      <c r="AW40">
        <v>37</v>
      </c>
      <c r="AX40">
        <f>IF(Z40&gt;0, (R40*SUMPRODUCT(K40:$K$98, X40:$X$98)-K40*$AZ$3)/Z40, 0)</f>
        <v>1049.0056486553624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</v>
      </c>
      <c r="S41">
        <f t="shared" si="32"/>
        <v>980.91257394433569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365.10933212764257</v>
      </c>
      <c r="AC41">
        <f t="shared" si="33"/>
        <v>311.03638105063249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-2748.3462203776576</v>
      </c>
      <c r="AI41">
        <f t="shared" si="38"/>
        <v>-2756.2734401246717</v>
      </c>
      <c r="AJ41">
        <f t="shared" si="39"/>
        <v>54.072951077010089</v>
      </c>
      <c r="AK41">
        <f t="shared" si="61"/>
        <v>25.557653248934983</v>
      </c>
      <c r="AL41">
        <f t="shared" si="40"/>
        <v>-2676.6428357987265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-60.395485937172658</v>
      </c>
      <c r="AR41">
        <f t="shared" si="45"/>
        <v>-60.569688257536022</v>
      </c>
      <c r="AS41">
        <f t="shared" si="46"/>
        <v>1.1882644668779143</v>
      </c>
      <c r="AT41">
        <f t="shared" si="47"/>
        <v>0.56163480275461153</v>
      </c>
      <c r="AU41">
        <f t="shared" si="48"/>
        <v>-58.819788987903493</v>
      </c>
      <c r="AW41">
        <v>38</v>
      </c>
      <c r="AX41">
        <f>IF(Z41&gt;0, (R41*SUMPRODUCT(K41:$K$98, X41:$X$98)-K41*$AZ$3)/Z41, 0)</f>
        <v>980.91257394433569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</v>
      </c>
      <c r="S42">
        <f t="shared" si="32"/>
        <v>913.89522478447145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311.03638105063249</v>
      </c>
      <c r="AC42">
        <f t="shared" si="33"/>
        <v>261.28143513146949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-2801.9225584697065</v>
      </c>
      <c r="AI42">
        <f t="shared" si="38"/>
        <v>-2809.0700253796326</v>
      </c>
      <c r="AJ42">
        <f t="shared" si="39"/>
        <v>49.754945919162992</v>
      </c>
      <c r="AK42">
        <f t="shared" si="61"/>
        <v>21.772546673544277</v>
      </c>
      <c r="AL42">
        <f t="shared" si="40"/>
        <v>-2737.5425327869257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-54.975747526170004</v>
      </c>
      <c r="AR42">
        <f t="shared" si="45"/>
        <v>-55.115985997466787</v>
      </c>
      <c r="AS42">
        <f t="shared" si="46"/>
        <v>0.97622803198531749</v>
      </c>
      <c r="AT42">
        <f t="shared" si="47"/>
        <v>0.42719311613674776</v>
      </c>
      <c r="AU42">
        <f t="shared" si="48"/>
        <v>-53.71256484934473</v>
      </c>
      <c r="AW42">
        <v>39</v>
      </c>
      <c r="AX42">
        <f>IF(Z42&gt;0, (R42*SUMPRODUCT(K42:$K$98, X42:$X$98)-K42*$AZ$3)/Z42, 0)</f>
        <v>913.89522478447145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</v>
      </c>
      <c r="S43">
        <f t="shared" si="32"/>
        <v>847.71189785713648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261.28143513146949</v>
      </c>
      <c r="AC43">
        <f t="shared" si="33"/>
        <v>215.80616976423676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-2846.4791829059295</v>
      </c>
      <c r="AI43">
        <f t="shared" si="38"/>
        <v>-2852.8435553510303</v>
      </c>
      <c r="AJ43">
        <f t="shared" si="39"/>
        <v>45.475265367232737</v>
      </c>
      <c r="AK43">
        <f t="shared" si="61"/>
        <v>18.289700459202866</v>
      </c>
      <c r="AL43">
        <f t="shared" si="40"/>
        <v>-2789.0785895245949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-49.866054223357573</v>
      </c>
      <c r="AR43">
        <f t="shared" si="45"/>
        <v>-49.977548501394431</v>
      </c>
      <c r="AS43">
        <f t="shared" si="46"/>
        <v>0.79665857464974288</v>
      </c>
      <c r="AT43">
        <f t="shared" si="47"/>
        <v>0.32040817312301384</v>
      </c>
      <c r="AU43">
        <f t="shared" si="48"/>
        <v>-48.860481753621677</v>
      </c>
      <c r="AW43">
        <v>40</v>
      </c>
      <c r="AX43">
        <f>IF(Z43&gt;0, (R43*SUMPRODUCT(K43:$K$98, X43:$X$98)-K43*$AZ$3)/Z43, 0)</f>
        <v>847.71189785713648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</v>
      </c>
      <c r="S44">
        <f t="shared" si="32"/>
        <v>780.78155258280583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215.80616976423676</v>
      </c>
      <c r="AC44">
        <f t="shared" si="33"/>
        <v>174.4226888970731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-2863.4156564593541</v>
      </c>
      <c r="AI44">
        <f t="shared" si="38"/>
        <v>-2869.0005312658886</v>
      </c>
      <c r="AJ44">
        <f t="shared" si="39"/>
        <v>41.383480867163655</v>
      </c>
      <c r="AK44">
        <f t="shared" si="61"/>
        <v>15.106431883496574</v>
      </c>
      <c r="AL44">
        <f t="shared" si="40"/>
        <v>-2812.5106185152285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-44.788174898942714</v>
      </c>
      <c r="AR44">
        <f t="shared" si="45"/>
        <v>-44.875530833125552</v>
      </c>
      <c r="AS44">
        <f t="shared" si="46"/>
        <v>0.64730056735718122</v>
      </c>
      <c r="AT44">
        <f t="shared" si="47"/>
        <v>0.23628756508708199</v>
      </c>
      <c r="AU44">
        <f t="shared" si="48"/>
        <v>-43.991942700681292</v>
      </c>
      <c r="AW44">
        <v>41</v>
      </c>
      <c r="AX44">
        <f>IF(Z44&gt;0, (R44*SUMPRODUCT(K44:$K$98, X44:$X$98)-K44*$AZ$3)/Z44, 0)</f>
        <v>780.78155258280583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</v>
      </c>
      <c r="S45">
        <f t="shared" si="32"/>
        <v>711.95414862013808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174.4226888970731</v>
      </c>
      <c r="AC45">
        <f t="shared" si="33"/>
        <v>137.2082402090179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-2844.0428974917309</v>
      </c>
      <c r="AI45">
        <f t="shared" si="38"/>
        <v>-2848.8609128258272</v>
      </c>
      <c r="AJ45">
        <f t="shared" si="39"/>
        <v>37.214448688055199</v>
      </c>
      <c r="AK45">
        <f t="shared" si="61"/>
        <v>12.209588222795118</v>
      </c>
      <c r="AL45">
        <f t="shared" si="40"/>
        <v>-2799.436875914977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-39.718888831249139</v>
      </c>
      <c r="AR45">
        <f t="shared" si="45"/>
        <v>-39.786175515149374</v>
      </c>
      <c r="AS45">
        <f t="shared" si="46"/>
        <v>0.51972371853487054</v>
      </c>
      <c r="AT45">
        <f t="shared" si="47"/>
        <v>0.17051475479649936</v>
      </c>
      <c r="AU45">
        <f t="shared" si="48"/>
        <v>-39.095937041818004</v>
      </c>
      <c r="AW45">
        <v>42</v>
      </c>
      <c r="AX45">
        <f>IF(Z45&gt;0, (R45*SUMPRODUCT(K45:$K$98, X45:$X$98)-K45*$AZ$3)/Z45, 0)</f>
        <v>711.95414862013808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</v>
      </c>
      <c r="S46">
        <f t="shared" si="32"/>
        <v>639.75185689246393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137.2082402090179</v>
      </c>
      <c r="AC46">
        <f t="shared" si="33"/>
        <v>104.25160692320402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-2783.7089401623707</v>
      </c>
      <c r="AI46">
        <f t="shared" si="38"/>
        <v>-2787.7828481080855</v>
      </c>
      <c r="AJ46">
        <f t="shared" si="39"/>
        <v>32.956633285813879</v>
      </c>
      <c r="AK46">
        <f t="shared" si="61"/>
        <v>9.6045768146312547</v>
      </c>
      <c r="AL46">
        <f t="shared" si="40"/>
        <v>-2745.2216380076402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-34.71096991086921</v>
      </c>
      <c r="AR46">
        <f t="shared" si="45"/>
        <v>-34.76176879076759</v>
      </c>
      <c r="AS46">
        <f t="shared" si="46"/>
        <v>0.41094695276608567</v>
      </c>
      <c r="AT46">
        <f t="shared" si="47"/>
        <v>0.11976258437415931</v>
      </c>
      <c r="AU46">
        <f t="shared" si="48"/>
        <v>-34.231059253627343</v>
      </c>
      <c r="AW46">
        <v>43</v>
      </c>
      <c r="AX46">
        <f>IF(Z46&gt;0, (R46*SUMPRODUCT(K46:$K$98, X46:$X$98)-K46*$AZ$3)/Z46, 0)</f>
        <v>639.75185689246393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</v>
      </c>
      <c r="S47">
        <f t="shared" si="32"/>
        <v>561.2228146020642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104.25160692320402</v>
      </c>
      <c r="AC47">
        <f t="shared" si="33"/>
        <v>75.578365177902015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-2665.9447457016558</v>
      </c>
      <c r="AI47">
        <f t="shared" si="38"/>
        <v>-2669.3114283814884</v>
      </c>
      <c r="AJ47">
        <f t="shared" si="39"/>
        <v>28.673241745302008</v>
      </c>
      <c r="AK47">
        <f t="shared" si="61"/>
        <v>7.297612484624282</v>
      </c>
      <c r="AL47">
        <f t="shared" si="40"/>
        <v>-2633.3405741515621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-29.680830324258356</v>
      </c>
      <c r="AR47">
        <f t="shared" si="45"/>
        <v>-29.718312698016042</v>
      </c>
      <c r="AS47">
        <f t="shared" si="46"/>
        <v>0.3192285303215322</v>
      </c>
      <c r="AT47">
        <f t="shared" si="47"/>
        <v>8.1246694357619012E-2</v>
      </c>
      <c r="AU47">
        <f t="shared" si="48"/>
        <v>-29.31783747333689</v>
      </c>
      <c r="AW47">
        <v>44</v>
      </c>
      <c r="AX47">
        <f>IF(Z47&gt;0, (R47*SUMPRODUCT(K47:$K$98, X47:$X$98)-K47*$AZ$3)/Z47, 0)</f>
        <v>561.2228146020642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</v>
      </c>
      <c r="S48">
        <f t="shared" si="32"/>
        <v>473.06137513000147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75.578365177902015</v>
      </c>
      <c r="AC48">
        <f t="shared" si="33"/>
        <v>51.288363572900046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-2490.2643836686225</v>
      </c>
      <c r="AI48">
        <f t="shared" si="38"/>
        <v>-2492.9748334257392</v>
      </c>
      <c r="AJ48">
        <f t="shared" si="39"/>
        <v>24.290001605001969</v>
      </c>
      <c r="AK48">
        <f t="shared" si="61"/>
        <v>5.2904855624531413</v>
      </c>
      <c r="AL48">
        <f t="shared" si="40"/>
        <v>-2463.3943462582838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-24.754396151074808</v>
      </c>
      <c r="AR48">
        <f t="shared" si="45"/>
        <v>-24.781339293126418</v>
      </c>
      <c r="AS48">
        <f t="shared" si="46"/>
        <v>0.24145401033871672</v>
      </c>
      <c r="AT48">
        <f t="shared" si="47"/>
        <v>5.2589908245635489E-2</v>
      </c>
      <c r="AU48">
        <f t="shared" si="48"/>
        <v>-24.487295374542061</v>
      </c>
      <c r="AW48">
        <v>45</v>
      </c>
      <c r="AX48">
        <f>IF(Z48&gt;0, (R48*SUMPRODUCT(K48:$K$98, X48:$X$98)-K48*$AZ$3)/Z48, 0)</f>
        <v>473.06137513000147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</v>
      </c>
      <c r="S49">
        <f t="shared" si="32"/>
        <v>369.82499313666472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51.288363572900046</v>
      </c>
      <c r="AC49">
        <f t="shared" si="33"/>
        <v>31.347207349732749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-2257.1536518557168</v>
      </c>
      <c r="AI49">
        <f t="shared" si="38"/>
        <v>-2259.2727087022986</v>
      </c>
      <c r="AJ49">
        <f t="shared" si="39"/>
        <v>19.941156223167297</v>
      </c>
      <c r="AK49">
        <f t="shared" si="61"/>
        <v>3.5901854501030037</v>
      </c>
      <c r="AL49">
        <f t="shared" si="40"/>
        <v>-2235.7413670290284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-20.033184040299748</v>
      </c>
      <c r="AR49">
        <f t="shared" si="45"/>
        <v>-20.051991557353155</v>
      </c>
      <c r="AS49">
        <f t="shared" si="46"/>
        <v>0.17698611358010255</v>
      </c>
      <c r="AT49">
        <f t="shared" si="47"/>
        <v>3.1864399573147607E-2</v>
      </c>
      <c r="AU49">
        <f t="shared" si="48"/>
        <v>-19.843141044199903</v>
      </c>
      <c r="AW49">
        <v>46</v>
      </c>
      <c r="AX49">
        <f>IF(Z49&gt;0, (R49*SUMPRODUCT(K49:$K$98, X49:$X$98)-K49*$AZ$3)/Z49, 0)</f>
        <v>369.82499313666472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</v>
      </c>
      <c r="S50">
        <f t="shared" si="32"/>
        <v>243.5508066855551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31.347207349732749</v>
      </c>
      <c r="AC50">
        <f t="shared" si="33"/>
        <v>15.611558959350432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-1981.4847178983571</v>
      </c>
      <c r="AI50">
        <f t="shared" si="38"/>
        <v>-1983.0872129969985</v>
      </c>
      <c r="AJ50">
        <f t="shared" si="39"/>
        <v>15.735648390382316</v>
      </c>
      <c r="AK50">
        <f t="shared" si="61"/>
        <v>2.1943045144812925</v>
      </c>
      <c r="AL50">
        <f t="shared" si="40"/>
        <v>-1965.1572600921349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-15.702238206253243</v>
      </c>
      <c r="AR50">
        <f t="shared" si="45"/>
        <v>-15.714937148382814</v>
      </c>
      <c r="AS50">
        <f t="shared" si="46"/>
        <v>0.12469684833991393</v>
      </c>
      <c r="AT50">
        <f t="shared" si="47"/>
        <v>1.7388724662982521E-2</v>
      </c>
      <c r="AU50">
        <f t="shared" si="48"/>
        <v>-15.572851575379918</v>
      </c>
      <c r="AW50">
        <v>47</v>
      </c>
      <c r="AX50">
        <f>IF(Z50&gt;0, (R50*SUMPRODUCT(K50:$K$98, X50:$X$98)-K50*$AZ$3)/Z50, 0)</f>
        <v>243.5508066855551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</v>
      </c>
      <c r="S51">
        <f t="shared" si="32"/>
        <v>80.343712801043665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15.611558959350432</v>
      </c>
      <c r="AC51">
        <f t="shared" si="33"/>
        <v>3.7464061548091436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-1682.9069437753801</v>
      </c>
      <c r="AI51">
        <f t="shared" si="38"/>
        <v>-1684.0726871870913</v>
      </c>
      <c r="AJ51">
        <f t="shared" si="39"/>
        <v>11.865152804541289</v>
      </c>
      <c r="AK51">
        <f t="shared" si="61"/>
        <v>1.0928091271545304</v>
      </c>
      <c r="AL51">
        <f t="shared" si="40"/>
        <v>-1671.1147252553953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-11.907289532973152</v>
      </c>
      <c r="AR51">
        <f t="shared" si="45"/>
        <v>-11.915537668365156</v>
      </c>
      <c r="AS51">
        <f t="shared" si="46"/>
        <v>8.3951052860768635E-2</v>
      </c>
      <c r="AT51">
        <f t="shared" si="47"/>
        <v>7.7320939992754877E-3</v>
      </c>
      <c r="AU51">
        <f t="shared" si="48"/>
        <v>-11.82385452150511</v>
      </c>
      <c r="AW51">
        <v>48</v>
      </c>
      <c r="AX51">
        <f>IF(Z51&gt;0, (R51*SUMPRODUCT(K51:$K$98, X51:$X$98)-K51*$AZ$3)/Z51, 0)</f>
        <v>80.343712801043665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</v>
      </c>
      <c r="S52">
        <f t="shared" si="32"/>
        <v>-146.08021701086011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3.7464061548091436</v>
      </c>
      <c r="AC52">
        <f t="shared" si="33"/>
        <v>-4.7349142694925987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-1375.0328236458754</v>
      </c>
      <c r="AI52">
        <f t="shared" si="38"/>
        <v>-1375.8431514175579</v>
      </c>
      <c r="AJ52">
        <f t="shared" si="39"/>
        <v>8.4813204243017424</v>
      </c>
      <c r="AK52">
        <f t="shared" si="61"/>
        <v>0.26224843083664007</v>
      </c>
      <c r="AL52">
        <f t="shared" si="40"/>
        <v>-1367.0995825624195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-8.6865606101204254</v>
      </c>
      <c r="AR52">
        <f t="shared" si="45"/>
        <v>-8.6916797325018962</v>
      </c>
      <c r="AS52">
        <f t="shared" si="46"/>
        <v>5.3579451088451371E-2</v>
      </c>
      <c r="AT52">
        <f t="shared" si="47"/>
        <v>1.6567145526979301E-3</v>
      </c>
      <c r="AU52">
        <f t="shared" si="48"/>
        <v>-8.6364435668607467</v>
      </c>
      <c r="AW52">
        <v>49</v>
      </c>
      <c r="AX52">
        <f>IF(Z52&gt;0, (R52*SUMPRODUCT(K52:$K$98, X52:$X$98)-K52*$AZ$3)/Z52, 0)</f>
        <v>-146.08021701086011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</v>
      </c>
      <c r="S53">
        <f t="shared" si="32"/>
        <v>-485.39414484119175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-4.7349142694925987</v>
      </c>
      <c r="AC53">
        <f t="shared" si="33"/>
        <v>-10.362573889727845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-1074.0197537290012</v>
      </c>
      <c r="AI53">
        <f t="shared" si="38"/>
        <v>-1074.5534732845347</v>
      </c>
      <c r="AJ53">
        <f t="shared" si="39"/>
        <v>5.6276596202352458</v>
      </c>
      <c r="AK53">
        <f t="shared" si="61"/>
        <v>-0.33144399886448195</v>
      </c>
      <c r="AL53">
        <f t="shared" si="40"/>
        <v>-1069.257257663164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-6.0579967404085018</v>
      </c>
      <c r="AR53">
        <f t="shared" si="45"/>
        <v>-6.0610071797570226</v>
      </c>
      <c r="AS53">
        <f t="shared" si="46"/>
        <v>3.1742752884334674E-2</v>
      </c>
      <c r="AT53">
        <f t="shared" si="47"/>
        <v>-1.8695062709764877E-3</v>
      </c>
      <c r="AU53">
        <f t="shared" si="48"/>
        <v>-6.0311339331436642</v>
      </c>
      <c r="AW53">
        <v>50</v>
      </c>
      <c r="AX53">
        <f>IF(Z53&gt;0, (R53*SUMPRODUCT(K53:$K$98, X53:$X$98)-K53*$AZ$3)/Z53, 0)</f>
        <v>-485.39414484119175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</v>
      </c>
      <c r="S54">
        <f t="shared" si="32"/>
        <v>-1035.4902736816505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-10.362573889727845</v>
      </c>
      <c r="AC54">
        <f t="shared" si="33"/>
        <v>-13.689409032024571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-791.50745863870532</v>
      </c>
      <c r="AI54">
        <f t="shared" si="38"/>
        <v>-791.83796413402376</v>
      </c>
      <c r="AJ54">
        <f t="shared" si="39"/>
        <v>3.3268351422967264</v>
      </c>
      <c r="AK54">
        <f t="shared" si="61"/>
        <v>-0.7253801722809492</v>
      </c>
      <c r="AL54">
        <f t="shared" si="40"/>
        <v>-789.23650916400788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-3.98615108251219</v>
      </c>
      <c r="AR54">
        <f t="shared" si="45"/>
        <v>-3.987815558094272</v>
      </c>
      <c r="AS54">
        <f t="shared" si="46"/>
        <v>1.6754444142084809E-2</v>
      </c>
      <c r="AT54">
        <f t="shared" si="47"/>
        <v>-3.6531240829284954E-3</v>
      </c>
      <c r="AU54">
        <f t="shared" si="48"/>
        <v>-3.9747142380351148</v>
      </c>
      <c r="AW54">
        <v>51</v>
      </c>
      <c r="AX54">
        <f>IF(Z54&gt;0, (R54*SUMPRODUCT(K54:$K$98, X54:$X$98)-K54*$AZ$3)/Z54, 0)</f>
        <v>-1035.4902736816505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</v>
      </c>
      <c r="S55">
        <f t="shared" si="32"/>
        <v>-1993.7503380659641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-13.689409032024571</v>
      </c>
      <c r="AC55">
        <f t="shared" si="33"/>
        <v>-15.237022973365534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-544.56249426452632</v>
      </c>
      <c r="AI55">
        <f t="shared" si="38"/>
        <v>-544.75355408132543</v>
      </c>
      <c r="AJ55">
        <f t="shared" si="39"/>
        <v>1.5476139413409626</v>
      </c>
      <c r="AK55">
        <f t="shared" si="61"/>
        <v>-0.95825863224172003</v>
      </c>
      <c r="AL55">
        <f t="shared" si="40"/>
        <v>-544.1641987722262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-2.4486597787871638</v>
      </c>
      <c r="AR55">
        <f t="shared" si="45"/>
        <v>-2.4495188913659147</v>
      </c>
      <c r="AS55">
        <f t="shared" si="46"/>
        <v>6.9589442004631859E-3</v>
      </c>
      <c r="AT55">
        <f t="shared" si="47"/>
        <v>-4.3088706900664565E-3</v>
      </c>
      <c r="AU55">
        <f t="shared" si="48"/>
        <v>-2.4468688178555178</v>
      </c>
      <c r="AW55">
        <v>52</v>
      </c>
      <c r="AX55">
        <f>IF(Z55&gt;0, (R55*SUMPRODUCT(K55:$K$98, X55:$X$98)-K55*$AZ$3)/Z55, 0)</f>
        <v>-1993.7503380659641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</v>
      </c>
      <c r="S56">
        <f t="shared" si="32"/>
        <v>-3555.6885087764358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-15.237022973365534</v>
      </c>
      <c r="AC56">
        <f t="shared" si="33"/>
        <v>-15.508417447535535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-320.43894310697522</v>
      </c>
      <c r="AI56">
        <f t="shared" si="38"/>
        <v>-320.54798258982964</v>
      </c>
      <c r="AJ56">
        <f t="shared" si="39"/>
        <v>0.27139447417000184</v>
      </c>
      <c r="AK56">
        <f t="shared" si="61"/>
        <v>-1.0665916081355875</v>
      </c>
      <c r="AL56">
        <f t="shared" si="40"/>
        <v>-321.34317972379523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-1.2864946628309317</v>
      </c>
      <c r="AR56">
        <f t="shared" si="45"/>
        <v>-1.2869324333196555</v>
      </c>
      <c r="AS56">
        <f t="shared" si="46"/>
        <v>1.0895914808486784E-3</v>
      </c>
      <c r="AT56">
        <f t="shared" si="47"/>
        <v>-4.2821399858025714E-3</v>
      </c>
      <c r="AU56">
        <f t="shared" si="48"/>
        <v>-1.2901249818246094</v>
      </c>
      <c r="AW56">
        <v>53</v>
      </c>
      <c r="AX56">
        <f>IF(Z56&gt;0, (R56*SUMPRODUCT(K56:$K$98, X56:$X$98)-K56*$AZ$3)/Z56, 0)</f>
        <v>-3555.6885087764358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</v>
      </c>
      <c r="S57">
        <f t="shared" si="32"/>
        <v>-6050.6248842266641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-15.508417447535535</v>
      </c>
      <c r="AC57">
        <f t="shared" si="33"/>
        <v>-14.850925231243998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-186.35186470917392</v>
      </c>
      <c r="AI57">
        <f t="shared" si="38"/>
        <v>-186.41322583102252</v>
      </c>
      <c r="AJ57">
        <f t="shared" si="39"/>
        <v>-0.65749221629153709</v>
      </c>
      <c r="AK57">
        <f t="shared" si="61"/>
        <v>-1.0855892213274876</v>
      </c>
      <c r="AL57">
        <f t="shared" si="40"/>
        <v>-188.15630726864154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-0.66800300837907756</v>
      </c>
      <c r="AR57">
        <f t="shared" si="45"/>
        <v>-0.66822296546969395</v>
      </c>
      <c r="AS57">
        <f t="shared" si="46"/>
        <v>-2.3568681706191276E-3</v>
      </c>
      <c r="AT57">
        <f t="shared" si="47"/>
        <v>-3.8914387405910521E-3</v>
      </c>
      <c r="AU57">
        <f t="shared" si="48"/>
        <v>-0.6744712723809041</v>
      </c>
      <c r="AW57">
        <v>54</v>
      </c>
      <c r="AX57">
        <f>IF(Z57&gt;0, (R57*SUMPRODUCT(K57:$K$98, X57:$X$98)-K57*$AZ$3)/Z57, 0)</f>
        <v>-6050.6248842266641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</v>
      </c>
      <c r="S58">
        <f t="shared" si="32"/>
        <v>-10137.152225407965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-14.850925231243998</v>
      </c>
      <c r="AC58">
        <f t="shared" si="33"/>
        <v>-13.783225668978014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-107.02260943369289</v>
      </c>
      <c r="AI58">
        <f t="shared" si="38"/>
        <v>-107.05660129196457</v>
      </c>
      <c r="AJ58">
        <f t="shared" si="39"/>
        <v>-1.0676995622659842</v>
      </c>
      <c r="AK58">
        <f t="shared" si="61"/>
        <v>-1.0395647661870799</v>
      </c>
      <c r="AL58">
        <f t="shared" si="40"/>
        <v>-109.16386562041764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-0.34253281888585885</v>
      </c>
      <c r="AR58">
        <f t="shared" si="45"/>
        <v>-0.34264161203802151</v>
      </c>
      <c r="AS58">
        <f t="shared" si="46"/>
        <v>-3.4172418587191389E-3</v>
      </c>
      <c r="AT58">
        <f t="shared" si="47"/>
        <v>-3.3271946148640294E-3</v>
      </c>
      <c r="AU58">
        <f t="shared" si="48"/>
        <v>-0.34938604851160471</v>
      </c>
      <c r="AW58">
        <v>55</v>
      </c>
      <c r="AX58">
        <f>IF(Z58&gt;0, (R58*SUMPRODUCT(K58:$K$98, X58:$X$98)-K58*$AZ$3)/Z58, 0)</f>
        <v>-10137.152225407965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</v>
      </c>
      <c r="S59">
        <f t="shared" si="32"/>
        <v>-16994.36352355298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-13.783225668978014</v>
      </c>
      <c r="AC59">
        <f t="shared" si="33"/>
        <v>-12.576024049787927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-60.606611067311171</v>
      </c>
      <c r="AI59">
        <f t="shared" si="38"/>
        <v>-60.625111354233297</v>
      </c>
      <c r="AJ59">
        <f t="shared" si="39"/>
        <v>-1.2072016191900872</v>
      </c>
      <c r="AK59">
        <f t="shared" si="61"/>
        <v>-0.96482579682846104</v>
      </c>
      <c r="AL59">
        <f t="shared" si="40"/>
        <v>-62.797138770251848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-0.17319232024441436</v>
      </c>
      <c r="AR59">
        <f t="shared" si="45"/>
        <v>-0.1732451875399256</v>
      </c>
      <c r="AS59">
        <f t="shared" si="46"/>
        <v>-3.449756482805778E-3</v>
      </c>
      <c r="AT59">
        <f t="shared" si="47"/>
        <v>-2.7571318613872227E-3</v>
      </c>
      <c r="AU59">
        <f t="shared" si="48"/>
        <v>-0.1794520758841186</v>
      </c>
      <c r="AW59">
        <v>56</v>
      </c>
      <c r="AX59">
        <f>IF(Z59&gt;0, (R59*SUMPRODUCT(K59:$K$98, X59:$X$98)-K59*$AZ$3)/Z59, 0)</f>
        <v>-16994.36352355298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</v>
      </c>
      <c r="S60">
        <f t="shared" si="32"/>
        <v>-28728.303007350783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-12.576024049787927</v>
      </c>
      <c r="AC60">
        <f t="shared" si="33"/>
        <v>-11.365524907464531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-33.699019004234081</v>
      </c>
      <c r="AI60">
        <f t="shared" si="38"/>
        <v>-33.70890953353593</v>
      </c>
      <c r="AJ60">
        <f t="shared" si="39"/>
        <v>-1.2104991423233962</v>
      </c>
      <c r="AK60">
        <f t="shared" si="61"/>
        <v>-0.88032168348515494</v>
      </c>
      <c r="AL60">
        <f t="shared" si="40"/>
        <v>-35.799730359344487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-8.5982063974922265E-2</v>
      </c>
      <c r="AR60">
        <f t="shared" si="45"/>
        <v>-8.6007299371925083E-2</v>
      </c>
      <c r="AS60">
        <f t="shared" si="46"/>
        <v>-3.0885532508753916E-3</v>
      </c>
      <c r="AT60">
        <f t="shared" si="47"/>
        <v>-2.2461150960632302E-3</v>
      </c>
      <c r="AU60">
        <f t="shared" si="48"/>
        <v>-9.1341967718863715E-2</v>
      </c>
      <c r="AW60">
        <v>57</v>
      </c>
      <c r="AX60">
        <f>IF(Z60&gt;0, (R60*SUMPRODUCT(K60:$K$98, X60:$X$98)-K60*$AZ$3)/Z60, 0)</f>
        <v>-28728.303007350783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</v>
      </c>
      <c r="S61">
        <f t="shared" si="32"/>
        <v>-49261.236047912156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-11.365524907464531</v>
      </c>
      <c r="AC61">
        <f t="shared" si="33"/>
        <v>-10.216068165575338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-18.427941778100141</v>
      </c>
      <c r="AI61">
        <f t="shared" si="38"/>
        <v>-18.433126416664447</v>
      </c>
      <c r="AJ61">
        <f t="shared" si="39"/>
        <v>-1.1494567418891926</v>
      </c>
      <c r="AK61">
        <f t="shared" si="61"/>
        <v>-0.79558674352251724</v>
      </c>
      <c r="AL61">
        <f t="shared" si="40"/>
        <v>-20.378169902076156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-4.1980674907238329E-2</v>
      </c>
      <c r="AR61">
        <f t="shared" si="45"/>
        <v>-4.1992486026933659E-2</v>
      </c>
      <c r="AS61">
        <f t="shared" si="46"/>
        <v>-2.618576202499728E-3</v>
      </c>
      <c r="AT61">
        <f t="shared" si="47"/>
        <v>-1.8124253290196009E-3</v>
      </c>
      <c r="AU61">
        <f t="shared" si="48"/>
        <v>-4.6423487558452985E-2</v>
      </c>
      <c r="AW61">
        <v>58</v>
      </c>
      <c r="AX61">
        <f>IF(Z61&gt;0, (R61*SUMPRODUCT(K61:$K$98, X61:$X$98)-K61*$AZ$3)/Z61, 0)</f>
        <v>-49261.236047912156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</v>
      </c>
      <c r="S62">
        <f t="shared" si="32"/>
        <v>-86003.166597800242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-10.216068165575338</v>
      </c>
      <c r="AC62">
        <f t="shared" si="33"/>
        <v>-9.154978478103903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-9.88623685892372</v>
      </c>
      <c r="AI62">
        <f t="shared" si="38"/>
        <v>-9.8888980918876523</v>
      </c>
      <c r="AJ62">
        <f t="shared" si="39"/>
        <v>-1.0610896874714353</v>
      </c>
      <c r="AK62">
        <f t="shared" si="61"/>
        <v>-0.71512477159027377</v>
      </c>
      <c r="AL62">
        <f t="shared" si="40"/>
        <v>-11.665112550949361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-2.0108773086661768E-2</v>
      </c>
      <c r="AR62">
        <f t="shared" si="45"/>
        <v>-2.0114186079549363E-2</v>
      </c>
      <c r="AS62">
        <f t="shared" si="46"/>
        <v>-2.1582743822994798E-3</v>
      </c>
      <c r="AT62">
        <f t="shared" si="47"/>
        <v>-1.454575888254125E-3</v>
      </c>
      <c r="AU62">
        <f t="shared" si="48"/>
        <v>-2.3727036350102971E-2</v>
      </c>
      <c r="AW62">
        <v>59</v>
      </c>
      <c r="AX62">
        <f>IF(Z62&gt;0, (R62*SUMPRODUCT(K62:$K$98, X62:$X$98)-K62*$AZ$3)/Z62, 0)</f>
        <v>-86003.166597800242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</v>
      </c>
      <c r="S63">
        <f t="shared" si="32"/>
        <v>-153260.99232414327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-9.154978478103903</v>
      </c>
      <c r="AC63">
        <f t="shared" si="33"/>
        <v>-8.1902029990667469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-5.1945245770493704</v>
      </c>
      <c r="AI63">
        <f t="shared" si="38"/>
        <v>-5.1958605665394009</v>
      </c>
      <c r="AJ63">
        <f t="shared" si="39"/>
        <v>-0.9647754790371561</v>
      </c>
      <c r="AK63">
        <f t="shared" si="61"/>
        <v>-0.64084849346727324</v>
      </c>
      <c r="AL63">
        <f t="shared" si="40"/>
        <v>-6.8014845390438303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-9.4337061628083762E-3</v>
      </c>
      <c r="AR63">
        <f t="shared" si="45"/>
        <v>-9.4361324353379617E-3</v>
      </c>
      <c r="AS63">
        <f t="shared" si="46"/>
        <v>-1.7521157609940634E-3</v>
      </c>
      <c r="AT63">
        <f t="shared" si="47"/>
        <v>-1.163836322761751E-3</v>
      </c>
      <c r="AU63">
        <f t="shared" si="48"/>
        <v>-1.2352084519093776E-2</v>
      </c>
      <c r="AW63">
        <v>60</v>
      </c>
      <c r="AX63">
        <f>IF(Z63&gt;0, (R63*SUMPRODUCT(K63:$K$98, X63:$X$98)-K63*$AZ$3)/Z63, 0)</f>
        <v>-153260.99232414327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</v>
      </c>
      <c r="S64">
        <f t="shared" si="32"/>
        <v>-279599.3935336328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-8.1902029990667469</v>
      </c>
      <c r="AC64">
        <f t="shared" si="33"/>
        <v>-7.3202757658332889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-2.6723883218963715</v>
      </c>
      <c r="AI64">
        <f t="shared" si="38"/>
        <v>-2.6730428544110274</v>
      </c>
      <c r="AJ64">
        <f t="shared" si="39"/>
        <v>-0.869927233233458</v>
      </c>
      <c r="AK64">
        <f t="shared" si="61"/>
        <v>-0.5733142099346723</v>
      </c>
      <c r="AL64">
        <f t="shared" si="40"/>
        <v>-4.116284297579158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-4.3332932672917887E-3</v>
      </c>
      <c r="AR64">
        <f t="shared" si="45"/>
        <v>-4.3343545955859377E-3</v>
      </c>
      <c r="AS64">
        <f t="shared" si="46"/>
        <v>-1.4105920879527382E-3</v>
      </c>
      <c r="AT64">
        <f t="shared" si="47"/>
        <v>-9.2963233883229144E-4</v>
      </c>
      <c r="AU64">
        <f t="shared" si="48"/>
        <v>-6.6745790223709679E-3</v>
      </c>
      <c r="AW64">
        <v>61</v>
      </c>
      <c r="AX64">
        <f>IF(Z64&gt;0, (R64*SUMPRODUCT(K64:$K$98, X64:$X$98)-K64*$AZ$3)/Z64, 0)</f>
        <v>-279599.3935336328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</v>
      </c>
      <c r="S65">
        <f t="shared" si="32"/>
        <v>-523108.83206499834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-7.3202757658332889</v>
      </c>
      <c r="AC65">
        <f t="shared" si="33"/>
        <v>-6.5394653632110593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-1.3418331105159358</v>
      </c>
      <c r="AI65">
        <f t="shared" si="38"/>
        <v>-1.3421456394278162</v>
      </c>
      <c r="AJ65">
        <f t="shared" si="39"/>
        <v>-0.78081040262222956</v>
      </c>
      <c r="AK65">
        <f t="shared" si="61"/>
        <v>-0.51241930360833032</v>
      </c>
      <c r="AL65">
        <f t="shared" si="40"/>
        <v>-2.6353753456583759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-1.9426698422270255E-3</v>
      </c>
      <c r="AR65">
        <f t="shared" si="45"/>
        <v>-1.9431223131693327E-3</v>
      </c>
      <c r="AS65">
        <f t="shared" si="46"/>
        <v>-1.1304362739179348E-3</v>
      </c>
      <c r="AT65">
        <f t="shared" si="47"/>
        <v>-7.41866868460357E-4</v>
      </c>
      <c r="AU65">
        <f t="shared" si="48"/>
        <v>-3.8154254555476243E-3</v>
      </c>
      <c r="AW65">
        <v>62</v>
      </c>
      <c r="AX65">
        <f>IF(Z65&gt;0, (R65*SUMPRODUCT(K65:$K$98, X65:$X$98)-K65*$AZ$3)/Z65, 0)</f>
        <v>-523108.83206499834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</v>
      </c>
      <c r="S66">
        <f t="shared" si="32"/>
        <v>-1006199.8784930346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-6.5394653632110593</v>
      </c>
      <c r="AC66">
        <f t="shared" si="33"/>
        <v>-5.8403868760090702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-0.65717446110343114</v>
      </c>
      <c r="AI66">
        <f t="shared" si="38"/>
        <v>-0.65731957111091688</v>
      </c>
      <c r="AJ66">
        <f t="shared" si="39"/>
        <v>-0.69907848720198906</v>
      </c>
      <c r="AK66">
        <f t="shared" si="61"/>
        <v>-0.45776257542477422</v>
      </c>
      <c r="AL66">
        <f t="shared" si="40"/>
        <v>-1.8141606337376803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-8.4949954220285648E-4</v>
      </c>
      <c r="AR66">
        <f t="shared" si="45"/>
        <v>-8.496871193109523E-4</v>
      </c>
      <c r="AS66">
        <f t="shared" si="46"/>
        <v>-9.036669712405149E-4</v>
      </c>
      <c r="AT66">
        <f t="shared" si="47"/>
        <v>-5.9172886543401918E-4</v>
      </c>
      <c r="AU66">
        <f t="shared" si="48"/>
        <v>-2.3450829559854866E-3</v>
      </c>
      <c r="AW66">
        <v>63</v>
      </c>
      <c r="AX66">
        <f>IF(Z66&gt;0, (R66*SUMPRODUCT(K66:$K$98, X66:$X$98)-K66*$AZ$3)/Z66, 0)</f>
        <v>-1006199.8784930346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-1995090.3261739614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-5.8403868760090702</v>
      </c>
      <c r="AC67">
        <f t="shared" ref="AC67:AC89" si="64">S67*Z67</f>
        <v>-5.2153246281903654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-0.31322768436038539</v>
      </c>
      <c r="AI67">
        <f t="shared" ref="AI67:AI89" si="69">SUM(AE67:AH67)</f>
        <v>-0.31329303634670613</v>
      </c>
      <c r="AJ67">
        <f t="shared" ref="AJ67:AJ89" si="70">AB67-AC67</f>
        <v>-0.6250622478187049</v>
      </c>
      <c r="AK67">
        <f t="shared" si="61"/>
        <v>-0.40882708132063494</v>
      </c>
      <c r="AL67">
        <f t="shared" ref="AL67:AL89" si="71">SUM(AI67:AK67)</f>
        <v>-1.347182365486046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-3.6151355730702534E-4</v>
      </c>
      <c r="AR67">
        <f t="shared" ref="AR67:AR89" si="76">AI67*$K67</f>
        <v>-3.6158898368289033E-4</v>
      </c>
      <c r="AS67">
        <f t="shared" ref="AS67:AS89" si="77">AJ67*$K67</f>
        <v>-7.2141923600621603E-4</v>
      </c>
      <c r="AT67">
        <f t="shared" ref="AT67:AT89" si="78">AK67*$K67</f>
        <v>-4.7185015843498481E-4</v>
      </c>
      <c r="AU67">
        <f t="shared" ref="AU67:AU89" si="79">AL67*$K67</f>
        <v>-1.5548583781240912E-3</v>
      </c>
      <c r="AW67">
        <v>64</v>
      </c>
      <c r="AX67">
        <f>IF(Z67&gt;0, (R67*SUMPRODUCT(K67:$K$98, X67:$X$98)-K67*$AZ$3)/Z67, 0)</f>
        <v>-1995090.3261739614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</v>
      </c>
      <c r="S68">
        <f t="shared" si="63"/>
        <v>-4084411.4954388868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-5.2153246281903654</v>
      </c>
      <c r="AC68">
        <f t="shared" si="64"/>
        <v>-4.6568363673182915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-0.14477899802068406</v>
      </c>
      <c r="AI68">
        <f t="shared" si="69"/>
        <v>-0.14480750173763643</v>
      </c>
      <c r="AJ68">
        <f t="shared" si="70"/>
        <v>-0.55848826087207382</v>
      </c>
      <c r="AK68">
        <f t="shared" si="61"/>
        <v>-0.36507272397332563</v>
      </c>
      <c r="AL68">
        <f t="shared" si="71"/>
        <v>-1.0683684865830358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-1.4919421812204127E-4</v>
      </c>
      <c r="AR68">
        <f t="shared" si="76"/>
        <v>-1.4922359109617716E-4</v>
      </c>
      <c r="AS68">
        <f t="shared" si="77"/>
        <v>-5.7552007231907753E-4</v>
      </c>
      <c r="AT68">
        <f t="shared" si="78"/>
        <v>-3.7620608206656217E-4</v>
      </c>
      <c r="AU68">
        <f t="shared" si="79"/>
        <v>-1.1009497454818168E-3</v>
      </c>
      <c r="AW68">
        <v>65</v>
      </c>
      <c r="AX68">
        <f>IF(Z68&gt;0, (R68*SUMPRODUCT(K68:$K$98, X68:$X$98)-K68*$AZ$3)/Z68, 0)</f>
        <v>-4084411.4954388868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</v>
      </c>
      <c r="S69">
        <f t="shared" si="63"/>
        <v>-8656062.2772006616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-4.6568363673182915</v>
      </c>
      <c r="AC69">
        <f t="shared" si="64"/>
        <v>-4.158012548653037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-6.4838875401284454E-2</v>
      </c>
      <c r="AI69">
        <f t="shared" si="69"/>
        <v>-6.4850884362216976E-2</v>
      </c>
      <c r="AJ69">
        <f t="shared" si="70"/>
        <v>-0.49882381866525449</v>
      </c>
      <c r="AK69">
        <f t="shared" si="61"/>
        <v>-0.32597854571228047</v>
      </c>
      <c r="AL69">
        <f t="shared" si="71"/>
        <v>-0.88965324873975193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-5.9657338892735389E-5</v>
      </c>
      <c r="AR69">
        <f t="shared" si="76"/>
        <v>-5.9668388169078747E-5</v>
      </c>
      <c r="AS69">
        <f t="shared" si="77"/>
        <v>-4.5896079186610872E-4</v>
      </c>
      <c r="AT69">
        <f t="shared" si="78"/>
        <v>-2.9992828303948815E-4</v>
      </c>
      <c r="AU69">
        <f t="shared" si="79"/>
        <v>-8.1855746307467564E-4</v>
      </c>
      <c r="AW69">
        <v>66</v>
      </c>
      <c r="AX69">
        <f>IF(Z69&gt;0, (R69*SUMPRODUCT(K69:$K$98, X69:$X$98)-K69*$AZ$3)/Z69, 0)</f>
        <v>-8656062.2772006616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</v>
      </c>
      <c r="S70">
        <f t="shared" si="63"/>
        <v>-19019080.301430345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-4.158012548653037</v>
      </c>
      <c r="AC70">
        <f t="shared" si="64"/>
        <v>-3.7125605873460583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-2.8035295417614386E-2</v>
      </c>
      <c r="AI70">
        <f t="shared" si="69"/>
        <v>-2.8040175465083174E-2</v>
      </c>
      <c r="AJ70">
        <f t="shared" si="70"/>
        <v>-0.44545196130697873</v>
      </c>
      <c r="AK70">
        <f t="shared" si="61"/>
        <v>-0.2910608784057126</v>
      </c>
      <c r="AL70">
        <f t="shared" si="71"/>
        <v>-0.76455301517777452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-2.3031144363286902E-5</v>
      </c>
      <c r="AR70">
        <f t="shared" si="76"/>
        <v>-2.3035153348249577E-5</v>
      </c>
      <c r="AS70">
        <f t="shared" si="77"/>
        <v>-3.6594115649391342E-4</v>
      </c>
      <c r="AT70">
        <f t="shared" si="78"/>
        <v>-2.3910806036505402E-4</v>
      </c>
      <c r="AU70">
        <f t="shared" si="79"/>
        <v>-6.2808437020721699E-4</v>
      </c>
      <c r="AW70">
        <v>67</v>
      </c>
      <c r="AX70">
        <f>IF(Z70&gt;0, (R70*SUMPRODUCT(K70:$K$98, X70:$X$98)-K70*$AZ$3)/Z70, 0)</f>
        <v>-19019080.301430345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</v>
      </c>
      <c r="S71">
        <f t="shared" si="63"/>
        <v>-43356788.787429519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-3.7125605873460583</v>
      </c>
      <c r="AC71">
        <f t="shared" si="64"/>
        <v>-3.3148053875566084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-1.1679575388742638E-2</v>
      </c>
      <c r="AI71">
        <f t="shared" si="69"/>
        <v>-1.1681486741889551E-2</v>
      </c>
      <c r="AJ71">
        <f t="shared" si="70"/>
        <v>-0.39775519978944995</v>
      </c>
      <c r="AK71">
        <f t="shared" si="61"/>
        <v>-0.25987924111422411</v>
      </c>
      <c r="AL71">
        <f t="shared" si="71"/>
        <v>-0.66931592764556358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-8.5668154729181559E-6</v>
      </c>
      <c r="AR71">
        <f t="shared" si="76"/>
        <v>-8.5682174254008613E-6</v>
      </c>
      <c r="AS71">
        <f t="shared" si="77"/>
        <v>-2.9174822599066638E-4</v>
      </c>
      <c r="AT71">
        <f t="shared" si="78"/>
        <v>-1.906180173307858E-4</v>
      </c>
      <c r="AU71">
        <f t="shared" si="79"/>
        <v>-4.9093446074685305E-4</v>
      </c>
      <c r="AW71">
        <v>68</v>
      </c>
      <c r="AX71">
        <f>IF(Z71&gt;0, (R71*SUMPRODUCT(K71:$K$98, X71:$X$98)-K71*$AZ$3)/Z71, 0)</f>
        <v>-43356788.787429519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</v>
      </c>
      <c r="S72">
        <f t="shared" si="63"/>
        <v>-102787990.80533834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-3.3148053875566084</v>
      </c>
      <c r="AC72">
        <f t="shared" si="64"/>
        <v>-2.9596548196097467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-4.6895804367560407E-3</v>
      </c>
      <c r="AI72">
        <f t="shared" si="69"/>
        <v>-4.6903002812622961E-3</v>
      </c>
      <c r="AJ72">
        <f t="shared" si="70"/>
        <v>-0.35515056794686162</v>
      </c>
      <c r="AK72">
        <f t="shared" ref="AK72:AK89" si="92">G72*SUM(AB72:AB72, AE72:AF72)</f>
        <v>-0.23203637712896261</v>
      </c>
      <c r="AL72">
        <f t="shared" si="71"/>
        <v>-0.59187724535708652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-3.0712015962787355E-6</v>
      </c>
      <c r="AR72">
        <f t="shared" si="76"/>
        <v>-3.0716730217349142E-6</v>
      </c>
      <c r="AS72">
        <f t="shared" si="77"/>
        <v>-2.3258775617722555E-4</v>
      </c>
      <c r="AT72">
        <f t="shared" si="78"/>
        <v>-1.5196039420664208E-4</v>
      </c>
      <c r="AU72">
        <f t="shared" si="79"/>
        <v>-3.8761982340560256E-4</v>
      </c>
      <c r="AW72">
        <v>69</v>
      </c>
      <c r="AX72">
        <f>IF(Z72&gt;0, (R72*SUMPRODUCT(K72:$K$98, X72:$X$98)-K72*$AZ$3)/Z72, 0)</f>
        <v>-102787990.80533834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</v>
      </c>
      <c r="S73">
        <f t="shared" si="63"/>
        <v>-254013627.50960881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-2.9596548196097467</v>
      </c>
      <c r="AC73">
        <f t="shared" si="64"/>
        <v>-2.6425515204878312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-1.8102654451869725E-3</v>
      </c>
      <c r="AI73">
        <f t="shared" si="69"/>
        <v>-1.8105255248868685E-3</v>
      </c>
      <c r="AJ73">
        <f t="shared" si="70"/>
        <v>-0.31710329912191559</v>
      </c>
      <c r="AK73">
        <f t="shared" si="92"/>
        <v>-0.2071758373726823</v>
      </c>
      <c r="AL73">
        <f t="shared" si="71"/>
        <v>-0.52608966201948482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-1.0585187965268307E-6</v>
      </c>
      <c r="AR73">
        <f t="shared" si="76"/>
        <v>-1.0586708732577138E-6</v>
      </c>
      <c r="AS73">
        <f t="shared" si="77"/>
        <v>-1.8542021196595794E-4</v>
      </c>
      <c r="AT73">
        <f t="shared" si="78"/>
        <v>-1.2114218863771096E-4</v>
      </c>
      <c r="AU73">
        <f t="shared" si="79"/>
        <v>-3.0762107147692665E-4</v>
      </c>
      <c r="AW73">
        <v>70</v>
      </c>
      <c r="AX73">
        <f>IF(Z73&gt;0, (R73*SUMPRODUCT(K73:$K$98, X73:$X$98)-K73*$AZ$3)/Z73, 0)</f>
        <v>-254013627.50960881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</v>
      </c>
      <c r="S74">
        <f t="shared" si="63"/>
        <v>-655826630.51129591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-2.6425515204878312</v>
      </c>
      <c r="AC74">
        <f t="shared" si="64"/>
        <v>-2.3594218912177776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-6.7015256119508891E-4</v>
      </c>
      <c r="AI74">
        <f t="shared" si="69"/>
        <v>-6.7024250195768715E-4</v>
      </c>
      <c r="AJ74">
        <f t="shared" si="70"/>
        <v>-0.28312962927005358</v>
      </c>
      <c r="AK74">
        <f t="shared" si="92"/>
        <v>-0.18497860643414821</v>
      </c>
      <c r="AL74">
        <f t="shared" si="71"/>
        <v>-0.46877847820615948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-3.4987424301483931E-7</v>
      </c>
      <c r="AR74">
        <f t="shared" si="76"/>
        <v>-3.499211994215628E-7</v>
      </c>
      <c r="AS74">
        <f t="shared" si="77"/>
        <v>-1.4781673674316479E-4</v>
      </c>
      <c r="AT74">
        <f t="shared" si="78"/>
        <v>-9.6573905178655268E-5</v>
      </c>
      <c r="AU74">
        <f t="shared" si="79"/>
        <v>-2.4474056312124166E-4</v>
      </c>
      <c r="AW74">
        <v>71</v>
      </c>
      <c r="AX74">
        <f>IF(Z74&gt;0, (R74*SUMPRODUCT(K74:$K$98, X74:$X$98)-K74*$AZ$3)/Z74, 0)</f>
        <v>-655826630.51129591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</v>
      </c>
      <c r="S75">
        <f t="shared" si="63"/>
        <v>-1772954154.7328627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-2.3594218912177776</v>
      </c>
      <c r="AC75">
        <f t="shared" si="64"/>
        <v>-2.1066269841376903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-2.3734525871839369E-4</v>
      </c>
      <c r="AI75">
        <f t="shared" si="69"/>
        <v>-2.3737496375868638E-4</v>
      </c>
      <c r="AJ75">
        <f t="shared" si="70"/>
        <v>-0.25279490708008723</v>
      </c>
      <c r="AK75">
        <f t="shared" si="92"/>
        <v>-0.16515953238524445</v>
      </c>
      <c r="AL75">
        <f t="shared" si="71"/>
        <v>-0.41819181442909037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-1.1063711130829706E-7</v>
      </c>
      <c r="AR75">
        <f t="shared" si="76"/>
        <v>-1.1065095813998449E-7</v>
      </c>
      <c r="AS75">
        <f t="shared" si="77"/>
        <v>-1.1783887499507372E-4</v>
      </c>
      <c r="AT75">
        <f t="shared" si="78"/>
        <v>-7.6988155005922976E-5</v>
      </c>
      <c r="AU75">
        <f t="shared" si="79"/>
        <v>-1.9493768095913669E-4</v>
      </c>
      <c r="AW75">
        <v>72</v>
      </c>
      <c r="AX75">
        <f>IF(Z75&gt;0, (R75*SUMPRODUCT(K75:$K$98, X75:$X$98)-K75*$AZ$3)/Z75, 0)</f>
        <v>-1772954154.7328627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</v>
      </c>
      <c r="S76">
        <f t="shared" si="63"/>
        <v>-5031063229.467433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-2.1066269841376903</v>
      </c>
      <c r="AC76">
        <f t="shared" si="64"/>
        <v>-1.8809170439227207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-8.0245885122443616E-5</v>
      </c>
      <c r="AI76">
        <f t="shared" si="69"/>
        <v>-8.0255231641052771E-5</v>
      </c>
      <c r="AJ76">
        <f t="shared" si="70"/>
        <v>-0.2257099402149696</v>
      </c>
      <c r="AK76">
        <f t="shared" si="92"/>
        <v>-0.14746388888963835</v>
      </c>
      <c r="AL76">
        <f t="shared" si="71"/>
        <v>-0.37325408433624896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-3.3398350377031568E-8</v>
      </c>
      <c r="AR76">
        <f t="shared" si="76"/>
        <v>-3.340224039958958E-8</v>
      </c>
      <c r="AS76">
        <f t="shared" si="77"/>
        <v>-9.3940513652207667E-5</v>
      </c>
      <c r="AT76">
        <f t="shared" si="78"/>
        <v>-6.1374494425239125E-5</v>
      </c>
      <c r="AU76">
        <f t="shared" si="79"/>
        <v>-1.5534841031784635E-4</v>
      </c>
      <c r="AW76">
        <v>73</v>
      </c>
      <c r="AX76">
        <f>IF(Z76&gt;0, (R76*SUMPRODUCT(K76:$K$98, X76:$X$98)-K76*$AZ$3)/Z76, 0)</f>
        <v>-5031063229.467433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</v>
      </c>
      <c r="S77">
        <f t="shared" si="63"/>
        <v>-15028311010.713539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-1.8809170439227207</v>
      </c>
      <c r="AC77">
        <f t="shared" si="64"/>
        <v>-1.6793902462031416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-2.5837370125307905E-5</v>
      </c>
      <c r="AI77">
        <f t="shared" si="69"/>
        <v>-2.5840163836199646E-5</v>
      </c>
      <c r="AJ77">
        <f t="shared" si="70"/>
        <v>-0.20152679771957915</v>
      </c>
      <c r="AK77">
        <f t="shared" si="92"/>
        <v>-0.13166419307459046</v>
      </c>
      <c r="AL77">
        <f t="shared" si="71"/>
        <v>-0.33321683095800581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-9.6013550253051011E-9</v>
      </c>
      <c r="AR77">
        <f t="shared" si="76"/>
        <v>-9.6023931886313059E-9</v>
      </c>
      <c r="AS77">
        <f t="shared" si="77"/>
        <v>-7.4888826635000541E-5</v>
      </c>
      <c r="AT77">
        <f t="shared" si="78"/>
        <v>-4.8927373633557654E-5</v>
      </c>
      <c r="AU77">
        <f t="shared" si="79"/>
        <v>-1.2382580266174682E-4</v>
      </c>
      <c r="AW77">
        <v>74</v>
      </c>
      <c r="AX77">
        <f>IF(Z77&gt;0, (R77*SUMPRODUCT(K77:$K$98, X77:$X$98)-K77*$AZ$3)/Z77, 0)</f>
        <v>-15028311010.713539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</v>
      </c>
      <c r="S78">
        <f t="shared" si="63"/>
        <v>-47390167475.235512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-1.6793902462031416</v>
      </c>
      <c r="AC78">
        <f t="shared" si="64"/>
        <v>-1.4994555851634883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-7.8990303789384345E-6</v>
      </c>
      <c r="AI78">
        <f t="shared" si="69"/>
        <v>-7.8998213951265221E-6</v>
      </c>
      <c r="AJ78">
        <f t="shared" si="70"/>
        <v>-0.17993466103965328</v>
      </c>
      <c r="AK78">
        <f t="shared" si="92"/>
        <v>-0.11755731723421992</v>
      </c>
      <c r="AL78">
        <f t="shared" si="71"/>
        <v>-0.29749987809526834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-2.6208368321888171E-9</v>
      </c>
      <c r="AR78">
        <f t="shared" si="76"/>
        <v>-2.6210992852066111E-9</v>
      </c>
      <c r="AS78">
        <f t="shared" si="77"/>
        <v>-5.9700920798776556E-5</v>
      </c>
      <c r="AT78">
        <f t="shared" si="78"/>
        <v>-3.9004603365274648E-5</v>
      </c>
      <c r="AU78">
        <f t="shared" si="79"/>
        <v>-9.8708145263336425E-5</v>
      </c>
      <c r="AW78">
        <v>75</v>
      </c>
      <c r="AX78">
        <f>IF(Z78&gt;0, (R78*SUMPRODUCT(K78:$K$98, X78:$X$98)-K78*$AZ$3)/Z78, 0)</f>
        <v>-47390167475.235512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</v>
      </c>
      <c r="S79">
        <f t="shared" si="63"/>
        <v>-158208045165.3873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-1.4994555851634883</v>
      </c>
      <c r="AC79">
        <f t="shared" si="64"/>
        <v>-1.3387996318548536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-2.2861968282960678E-6</v>
      </c>
      <c r="AI79">
        <f t="shared" si="69"/>
        <v>-2.2864083851152004E-6</v>
      </c>
      <c r="AJ79">
        <f t="shared" si="70"/>
        <v>-0.16065595330863469</v>
      </c>
      <c r="AK79">
        <f t="shared" si="92"/>
        <v>-0.10496189096144419</v>
      </c>
      <c r="AL79">
        <f t="shared" si="71"/>
        <v>-0.26562013067846402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-6.7726993126628321E-10</v>
      </c>
      <c r="AR79">
        <f t="shared" si="76"/>
        <v>-6.7733260350455227E-10</v>
      </c>
      <c r="AS79">
        <f t="shared" si="77"/>
        <v>-4.7593210308122869E-5</v>
      </c>
      <c r="AT79">
        <f t="shared" si="78"/>
        <v>-3.1094231169071689E-5</v>
      </c>
      <c r="AU79">
        <f t="shared" si="79"/>
        <v>-7.8688118809798076E-5</v>
      </c>
      <c r="AW79">
        <v>76</v>
      </c>
      <c r="AX79">
        <f>IF(Z79&gt;0, (R79*SUMPRODUCT(K79:$K$98, X79:$X$98)-K79*$AZ$3)/Z79, 0)</f>
        <v>-158208045165.3873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</v>
      </c>
      <c r="S80">
        <f t="shared" si="63"/>
        <v>-566772701679.98315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-1.3387996318548536</v>
      </c>
      <c r="AC80">
        <f t="shared" si="64"/>
        <v>-1.1953568147379523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-6.2685914834978789E-7</v>
      </c>
      <c r="AI80">
        <f t="shared" si="69"/>
        <v>-6.2691187481364171E-7</v>
      </c>
      <c r="AJ80">
        <f t="shared" si="70"/>
        <v>-0.14344281711690132</v>
      </c>
      <c r="AK80">
        <f t="shared" si="92"/>
        <v>-9.3715974229839766E-2</v>
      </c>
      <c r="AL80">
        <f t="shared" si="71"/>
        <v>-0.23715941825861589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-1.6580595424659228E-10</v>
      </c>
      <c r="AR80">
        <f t="shared" si="76"/>
        <v>-1.6581990054007201E-10</v>
      </c>
      <c r="AS80">
        <f t="shared" si="77"/>
        <v>-3.7941016310439071E-5</v>
      </c>
      <c r="AT80">
        <f t="shared" si="78"/>
        <v>-2.4788130756699183E-5</v>
      </c>
      <c r="AU80">
        <f t="shared" si="79"/>
        <v>-6.272931288703879E-5</v>
      </c>
      <c r="AW80">
        <v>77</v>
      </c>
      <c r="AX80">
        <f>IF(Z80&gt;0, (R80*SUMPRODUCT(K80:$K$98, X80:$X$98)-K80*$AZ$3)/Z80, 0)</f>
        <v>-566772701679.98315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</v>
      </c>
      <c r="S81">
        <f t="shared" si="63"/>
        <v>-2189627364096.55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-1.1953568147379523</v>
      </c>
      <c r="AC81">
        <f t="shared" si="64"/>
        <v>-1.0672828704446768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-1.6005412548484991E-7</v>
      </c>
      <c r="AI81">
        <f t="shared" si="69"/>
        <v>-1.6006631115269396E-7</v>
      </c>
      <c r="AJ81">
        <f t="shared" si="70"/>
        <v>-0.12807394429327545</v>
      </c>
      <c r="AK81">
        <f t="shared" si="92"/>
        <v>-8.3674977031656675E-2</v>
      </c>
      <c r="AL81">
        <f t="shared" si="71"/>
        <v>-0.21174908139124327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-3.7798886316494196E-11</v>
      </c>
      <c r="AR81">
        <f t="shared" si="76"/>
        <v>-3.7801764122187312E-11</v>
      </c>
      <c r="AS81">
        <f t="shared" si="77"/>
        <v>-3.0246346014397261E-5</v>
      </c>
      <c r="AT81">
        <f t="shared" si="78"/>
        <v>-1.9760946084793258E-5</v>
      </c>
      <c r="AU81">
        <f t="shared" si="79"/>
        <v>-5.0007329900954635E-5</v>
      </c>
      <c r="AW81">
        <v>78</v>
      </c>
      <c r="AX81">
        <f>IF(Z81&gt;0, (R81*SUMPRODUCT(K81:$K$98, X81:$X$98)-K81*$AZ$3)/Z81, 0)</f>
        <v>-2189627364096.55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</v>
      </c>
      <c r="S82">
        <f t="shared" si="63"/>
        <v>-9173661933470.377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-1.0672828704446768</v>
      </c>
      <c r="AC82">
        <f t="shared" si="64"/>
        <v>-0.95293113435829591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-3.7867559338188631E-8</v>
      </c>
      <c r="AI82">
        <f t="shared" si="69"/>
        <v>-3.7870156259519689E-8</v>
      </c>
      <c r="AJ82">
        <f t="shared" si="70"/>
        <v>-0.11435173608638094</v>
      </c>
      <c r="AK82">
        <f t="shared" si="92"/>
        <v>-7.470980093112739E-2</v>
      </c>
      <c r="AL82">
        <f t="shared" si="71"/>
        <v>-0.18906157488766459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-7.9847518443889974E-12</v>
      </c>
      <c r="AR82">
        <f t="shared" si="76"/>
        <v>-7.985299431103069E-12</v>
      </c>
      <c r="AS82">
        <f t="shared" si="77"/>
        <v>-2.4112201884212857E-5</v>
      </c>
      <c r="AT82">
        <f t="shared" si="78"/>
        <v>-1.5753305235522719E-5</v>
      </c>
      <c r="AU82">
        <f t="shared" si="79"/>
        <v>-3.9865515105035007E-5</v>
      </c>
      <c r="AW82">
        <v>79</v>
      </c>
      <c r="AX82">
        <f>IF(Z82&gt;0, (R82*SUMPRODUCT(K82:$K$98, X82:$X$98)-K82*$AZ$3)/Z82, 0)</f>
        <v>-9173661933470.377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</v>
      </c>
      <c r="S83">
        <f t="shared" si="63"/>
        <v>-41948364139202.352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-0.95293113435829591</v>
      </c>
      <c r="AC83">
        <f t="shared" si="64"/>
        <v>-0.85083136996969155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-8.2555258730226945E-9</v>
      </c>
      <c r="AI83">
        <f t="shared" si="69"/>
        <v>-8.2560329436721884E-9</v>
      </c>
      <c r="AJ83">
        <f t="shared" si="70"/>
        <v>-0.10209976438860435</v>
      </c>
      <c r="AK83">
        <f t="shared" si="92"/>
        <v>-6.6705179405080722E-2</v>
      </c>
      <c r="AL83">
        <f t="shared" si="71"/>
        <v>-0.16880495204971802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-1.5542498313547475E-12</v>
      </c>
      <c r="AR83">
        <f t="shared" si="76"/>
        <v>-1.5543452964388116E-12</v>
      </c>
      <c r="AS83">
        <f t="shared" si="77"/>
        <v>-1.9222099721219241E-5</v>
      </c>
      <c r="AT83">
        <f t="shared" si="78"/>
        <v>-1.2558438485381982E-5</v>
      </c>
      <c r="AU83">
        <f t="shared" si="79"/>
        <v>-3.1780539760946521E-5</v>
      </c>
      <c r="AW83">
        <v>80</v>
      </c>
      <c r="AX83">
        <f>IF(Z83&gt;0, (R83*SUMPRODUCT(K83:$K$98, X83:$X$98)-K83*$AZ$3)/Z83, 0)</f>
        <v>-41948364139202.352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</v>
      </c>
      <c r="S84">
        <f t="shared" si="63"/>
        <v>-210924986861224.41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-0.85083136996969155</v>
      </c>
      <c r="AC84">
        <f t="shared" si="64"/>
        <v>-0.75967086604571987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-1.6478381442265155E-9</v>
      </c>
      <c r="AI84">
        <f t="shared" si="69"/>
        <v>-1.647928184633457E-9</v>
      </c>
      <c r="AJ84">
        <f t="shared" si="70"/>
        <v>-9.1160503923971681E-2</v>
      </c>
      <c r="AK84">
        <f t="shared" si="92"/>
        <v>-5.9558195897878412E-2</v>
      </c>
      <c r="AL84">
        <f t="shared" si="71"/>
        <v>-0.15071870146977828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-2.7699543713818954E-13</v>
      </c>
      <c r="AR84">
        <f t="shared" si="76"/>
        <v>-2.7701057259428289E-13</v>
      </c>
      <c r="AS84">
        <f t="shared" si="77"/>
        <v>-1.532374021236828E-5</v>
      </c>
      <c r="AT84">
        <f t="shared" si="78"/>
        <v>-1.0011510272229137E-5</v>
      </c>
      <c r="AU84">
        <f t="shared" si="79"/>
        <v>-2.5335250761607992E-5</v>
      </c>
      <c r="AW84">
        <v>81</v>
      </c>
      <c r="AX84">
        <f>IF(Z84&gt;0, (R84*SUMPRODUCT(K84:$K$98, X84:$X$98)-K84*$AZ$3)/Z84, 0)</f>
        <v>-210924986861224.41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</v>
      </c>
      <c r="S85">
        <f t="shared" si="63"/>
        <v>-1177250339681379.3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-0.75967086604571987</v>
      </c>
      <c r="AC85">
        <f t="shared" si="64"/>
        <v>-0.67827755896963449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-2.989446058179486E-10</v>
      </c>
      <c r="AI85">
        <f t="shared" si="69"/>
        <v>-2.9895900966936635E-10</v>
      </c>
      <c r="AJ85">
        <f t="shared" si="70"/>
        <v>-8.1393307076085386E-2</v>
      </c>
      <c r="AK85">
        <f t="shared" si="92"/>
        <v>-5.3176960623200396E-2</v>
      </c>
      <c r="AL85">
        <f t="shared" si="71"/>
        <v>-0.13457026799824479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-4.486738539108938E-14</v>
      </c>
      <c r="AR85">
        <f t="shared" si="76"/>
        <v>-4.4869547206824134E-14</v>
      </c>
      <c r="AS85">
        <f t="shared" si="77"/>
        <v>-1.2215991878649064E-5</v>
      </c>
      <c r="AT85">
        <f t="shared" si="78"/>
        <v>-7.9811146940744269E-6</v>
      </c>
      <c r="AU85">
        <f t="shared" si="79"/>
        <v>-2.0197106617593036E-5</v>
      </c>
      <c r="AW85">
        <v>82</v>
      </c>
      <c r="AX85">
        <f>IF(Z85&gt;0, (R85*SUMPRODUCT(K85:$K$98, X85:$X$98)-K85*$AZ$3)/Z85, 0)</f>
        <v>-1177250339681379.3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</v>
      </c>
      <c r="S86">
        <f t="shared" si="63"/>
        <v>-7382845162849644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-0.67827755896963449</v>
      </c>
      <c r="AC86">
        <f t="shared" si="64"/>
        <v>-0.60560496336578429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-4.8836384697623549E-11</v>
      </c>
      <c r="AI86">
        <f t="shared" si="69"/>
        <v>-4.8838435414352693E-11</v>
      </c>
      <c r="AJ86">
        <f t="shared" si="70"/>
        <v>-7.2672595603850199E-2</v>
      </c>
      <c r="AK86">
        <f t="shared" si="92"/>
        <v>-4.7479429127874416E-2</v>
      </c>
      <c r="AL86">
        <f t="shared" si="71"/>
        <v>-0.12015202478056305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-6.5443350262539641E-15</v>
      </c>
      <c r="AR86">
        <f t="shared" si="76"/>
        <v>-6.5446098331915077E-15</v>
      </c>
      <c r="AS86">
        <f t="shared" si="77"/>
        <v>-9.7385139338991615E-6</v>
      </c>
      <c r="AT86">
        <f t="shared" si="78"/>
        <v>-6.3624957701508847E-6</v>
      </c>
      <c r="AU86">
        <f t="shared" si="79"/>
        <v>-1.6101009710594657E-5</v>
      </c>
      <c r="AW86">
        <v>83</v>
      </c>
      <c r="AX86">
        <f>IF(Z86&gt;0, (R86*SUMPRODUCT(K86:$K$98, X86:$X$98)-K86*$AZ$3)/Z86, 0)</f>
        <v>-7382845162849644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</v>
      </c>
      <c r="S87">
        <f t="shared" si="63"/>
        <v>-5.2830112046782264E+16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-0.60560496336578429</v>
      </c>
      <c r="AC87">
        <f t="shared" si="64"/>
        <v>-0.5407187172908845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-7.0973334764767238E-12</v>
      </c>
      <c r="AI87">
        <f t="shared" si="69"/>
        <v>-7.0975893526694583E-12</v>
      </c>
      <c r="AJ87">
        <f t="shared" si="70"/>
        <v>-6.4886246074899789E-2</v>
      </c>
      <c r="AK87">
        <f t="shared" si="92"/>
        <v>-4.2392347435604903E-2</v>
      </c>
      <c r="AL87">
        <f t="shared" si="71"/>
        <v>-0.10727859351760227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-8.4917892437267367E-16</v>
      </c>
      <c r="AR87">
        <f t="shared" si="76"/>
        <v>-8.4920953934530228E-16</v>
      </c>
      <c r="AS87">
        <f t="shared" si="77"/>
        <v>-7.7634836845537266E-6</v>
      </c>
      <c r="AT87">
        <f t="shared" si="78"/>
        <v>-5.0721426739088776E-6</v>
      </c>
      <c r="AU87">
        <f t="shared" si="79"/>
        <v>-1.2835626359311812E-5</v>
      </c>
      <c r="AW87">
        <v>84</v>
      </c>
      <c r="AX87">
        <f>IF(Z87&gt;0, (R87*SUMPRODUCT(K87:$K$98, X87:$X$98)-K87*$AZ$3)/Z87, 0)</f>
        <v>-5.2830112046782264E+16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</v>
      </c>
      <c r="S88">
        <f t="shared" si="63"/>
        <v>-4.4011784678091021E+17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-0.5407187172908845</v>
      </c>
      <c r="AC88">
        <f t="shared" si="64"/>
        <v>-0.48278456900971906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-9.0357533738641424E-13</v>
      </c>
      <c r="AI88">
        <f t="shared" si="69"/>
        <v>-9.0360276098287491E-13</v>
      </c>
      <c r="AJ88">
        <f t="shared" si="70"/>
        <v>-5.7934148281165443E-2</v>
      </c>
      <c r="AK88">
        <f t="shared" si="92"/>
        <v>-3.785031021036192E-2</v>
      </c>
      <c r="AL88">
        <f t="shared" si="71"/>
        <v>-9.5784458492430974E-2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-9.6527340619567458E-17</v>
      </c>
      <c r="AR88">
        <f t="shared" si="76"/>
        <v>-9.6530270233432559E-17</v>
      </c>
      <c r="AS88">
        <f t="shared" si="77"/>
        <v>-6.189001661793993E-6</v>
      </c>
      <c r="AT88">
        <f t="shared" si="78"/>
        <v>-4.0434810857054618E-6</v>
      </c>
      <c r="AU88">
        <f t="shared" si="79"/>
        <v>-1.0232482747595985E-5</v>
      </c>
      <c r="AW88">
        <v>85</v>
      </c>
      <c r="AX88">
        <f>IF(Z88&gt;0, (R88*SUMPRODUCT(K88:$K$98, X88:$X$98)-K88*$AZ$3)/Z88, 0)</f>
        <v>-4.4011784678091021E+17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-0.48278456900971906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-0.48278456900971906</v>
      </c>
      <c r="AK89">
        <f t="shared" si="92"/>
        <v>-3.3794919830680337E-2</v>
      </c>
      <c r="AL89">
        <f t="shared" si="71"/>
        <v>-0.51657948884050908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-1.0462906661069713E-17</v>
      </c>
      <c r="AR89">
        <f t="shared" si="76"/>
        <v>-1.0462906661069713E-17</v>
      </c>
      <c r="AS89">
        <f t="shared" si="77"/>
        <v>-4.604911950739645E-5</v>
      </c>
      <c r="AT89">
        <f t="shared" si="78"/>
        <v>-3.2234383655177515E-6</v>
      </c>
      <c r="AU89">
        <f t="shared" si="79"/>
        <v>-4.927255787292466E-5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10783.026109617937</v>
      </c>
      <c r="AO91" s="6">
        <f t="shared" si="93"/>
        <v>-1078.3026109617938</v>
      </c>
      <c r="AP91" s="6">
        <f t="shared" si="93"/>
        <v>-1754.2430752852481</v>
      </c>
      <c r="AQ91" s="6">
        <f t="shared" si="93"/>
        <v>-4519.2608335413042</v>
      </c>
      <c r="AR91" s="6">
        <f t="shared" si="93"/>
        <v>3431.2195898295913</v>
      </c>
      <c r="AS91" s="6">
        <f t="shared" si="93"/>
        <v>-962.26537661850034</v>
      </c>
      <c r="AT91" s="6">
        <f t="shared" si="93"/>
        <v>486.64603089551474</v>
      </c>
      <c r="AU91" s="6">
        <f t="shared" si="93"/>
        <v>2955.6002441066053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26586.455589570869</v>
      </c>
      <c r="K3">
        <v>1</v>
      </c>
      <c r="L3" s="2">
        <v>0</v>
      </c>
      <c r="O3">
        <f>$C$3</f>
        <v>26586.455589570869</v>
      </c>
      <c r="P3">
        <f>O3*C5</f>
        <v>2658.6455589570869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26586.455589570869</v>
      </c>
      <c r="AF3">
        <f t="shared" ref="AF3:AF34" si="4">-$Z3*P3</f>
        <v>-2658.6455589570869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22405.377443613783</v>
      </c>
      <c r="AJ3">
        <f t="shared" ref="AJ3:AJ34" si="8">AB3-AC3</f>
        <v>0</v>
      </c>
      <c r="AL3">
        <f t="shared" ref="AL3:AL34" si="9">SUM(AI3:AK3)</f>
        <v>22405.377443613783</v>
      </c>
      <c r="AN3">
        <f t="shared" ref="AN3:AN34" si="10">AE3*$K3</f>
        <v>26586.455589570869</v>
      </c>
      <c r="AO3">
        <f t="shared" ref="AO3:AO34" si="11">AF3*$K3</f>
        <v>-2658.6455589570869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22405.377443613783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22405.377443613783</v>
      </c>
      <c r="AW3">
        <v>0</v>
      </c>
      <c r="AX3">
        <f>IF(Z3&gt;0, (R3*SUMPRODUCT(K3:$K$98, X3:$X$98)-K3*$AZ$3)/Z3, 0)</f>
        <v>0</v>
      </c>
      <c r="AZ3">
        <f>C6*ABS(SUMPRODUCT(X4:X79, K4:K79))/1</f>
        <v>11262.80530286047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561.46573349812093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554.68084682275367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-554.68084682275367</v>
      </c>
      <c r="AK4">
        <f>G4*SUM(AB4, AE4:AF4)</f>
        <v>0</v>
      </c>
      <c r="AL4">
        <f t="shared" si="9"/>
        <v>-763.10484682275364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-198.15934588324774</v>
      </c>
      <c r="AR4">
        <f t="shared" si="14"/>
        <v>-198.15934588324774</v>
      </c>
      <c r="AS4">
        <f t="shared" si="15"/>
        <v>-527.36342158466778</v>
      </c>
      <c r="AT4">
        <f t="shared" si="16"/>
        <v>0</v>
      </c>
      <c r="AU4">
        <f t="shared" si="17"/>
        <v>-725.52276746791551</v>
      </c>
      <c r="AW4">
        <v>1</v>
      </c>
      <c r="AX4">
        <f>IF(Z4&gt;0, (R4*SUMPRODUCT(K4:$K$98, X4:$X$98)-K4*$AZ$3)/Z4, 0)</f>
        <v>561.46573349812093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</v>
      </c>
      <c r="S5">
        <f t="shared" si="1"/>
        <v>928.50005104764614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554.68084682275367</v>
      </c>
      <c r="AC5">
        <f t="shared" si="2"/>
        <v>906.09889689021475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-216.27767950963204</v>
      </c>
      <c r="AI5">
        <f t="shared" si="7"/>
        <v>-240.67452514975463</v>
      </c>
      <c r="AJ5">
        <f t="shared" si="8"/>
        <v>-351.41805006746108</v>
      </c>
      <c r="AK5">
        <f>G5*SUM(AB5, AE5:AF5)</f>
        <v>2.2741914719732903</v>
      </c>
      <c r="AL5">
        <f t="shared" si="9"/>
        <v>-589.81838374524239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-195.07280169240011</v>
      </c>
      <c r="AR5">
        <f t="shared" si="14"/>
        <v>-217.07766619005056</v>
      </c>
      <c r="AS5">
        <f t="shared" si="15"/>
        <v>-316.96337665249808</v>
      </c>
      <c r="AT5">
        <f t="shared" si="16"/>
        <v>2.0512190764606189</v>
      </c>
      <c r="AU5">
        <f t="shared" si="17"/>
        <v>-531.98982376608797</v>
      </c>
      <c r="AW5">
        <v>2</v>
      </c>
      <c r="AX5">
        <f>IF(Z5&gt;0, (R5*SUMPRODUCT(K5:$K$98, X5:$X$98)-K5*$AZ$3)/Z5, 0)</f>
        <v>928.50005104764614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</v>
      </c>
      <c r="S6">
        <f t="shared" si="1"/>
        <v>1307.7272943130545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906.09889689021475</v>
      </c>
      <c r="AC6">
        <f t="shared" si="2"/>
        <v>1259.747159554041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-280.4797021250252</v>
      </c>
      <c r="AI6">
        <f t="shared" si="7"/>
        <v>-304.5624593832153</v>
      </c>
      <c r="AJ6">
        <f t="shared" si="8"/>
        <v>-353.64826266382624</v>
      </c>
      <c r="AK6">
        <f>G6*SUM(AB6, AE6:AF6)</f>
        <v>6.4333021679205249</v>
      </c>
      <c r="AL6">
        <f t="shared" si="9"/>
        <v>-651.77741987912111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-239.31525586004219</v>
      </c>
      <c r="AR6">
        <f t="shared" si="14"/>
        <v>-259.86352074835128</v>
      </c>
      <c r="AS6">
        <f t="shared" si="15"/>
        <v>-301.74527362456774</v>
      </c>
      <c r="AT6">
        <f t="shared" si="16"/>
        <v>5.4891221813070308</v>
      </c>
      <c r="AU6">
        <f t="shared" si="17"/>
        <v>-556.11967219161204</v>
      </c>
      <c r="AW6">
        <v>3</v>
      </c>
      <c r="AX6">
        <f>IF(Z6&gt;0, (R6*SUMPRODUCT(K6:$K$98, X6:$X$98)-K6*$AZ$3)/Z6, 0)</f>
        <v>1307.7272943130545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100000</v>
      </c>
      <c r="S7">
        <f t="shared" si="1"/>
        <v>1680.537459673332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1259.747159554041</v>
      </c>
      <c r="AC7">
        <f t="shared" si="2"/>
        <v>1596.7685257353824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-352.37013807819568</v>
      </c>
      <c r="AI7">
        <f t="shared" si="7"/>
        <v>-376.12397522928433</v>
      </c>
      <c r="AJ7">
        <f t="shared" si="8"/>
        <v>-337.02136618134136</v>
      </c>
      <c r="AK7">
        <f>G7*SUM(AB7, AE7:AF7)</f>
        <v>17.384510801845764</v>
      </c>
      <c r="AL7">
        <f t="shared" si="9"/>
        <v>-695.76083060877988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-282.62336179481059</v>
      </c>
      <c r="AR7">
        <f t="shared" si="14"/>
        <v>-301.67545669644312</v>
      </c>
      <c r="AS7">
        <f t="shared" si="15"/>
        <v>-270.31266618203983</v>
      </c>
      <c r="AT7">
        <f t="shared" si="16"/>
        <v>13.943488267117369</v>
      </c>
      <c r="AU7">
        <f t="shared" si="17"/>
        <v>-558.04463461136561</v>
      </c>
      <c r="AW7">
        <v>4</v>
      </c>
      <c r="AX7">
        <f>IF(Z7&gt;0, (R7*SUMPRODUCT(K7:$K$98, X7:$X$98)-K7*$AZ$3)/Z7, 0)</f>
        <v>1680.537459673332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</v>
      </c>
      <c r="S8">
        <f t="shared" si="1"/>
        <v>2048.0025297523589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1596.7685257353824</v>
      </c>
      <c r="AC8">
        <f t="shared" si="2"/>
        <v>1917.7265741273604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-426.31790660917369</v>
      </c>
      <c r="AI8">
        <f t="shared" si="7"/>
        <v>-449.72762591209914</v>
      </c>
      <c r="AJ8">
        <f t="shared" si="8"/>
        <v>-320.95804839197808</v>
      </c>
      <c r="AK8">
        <f t="shared" ref="AK8:AK39" si="30">G8*SUM(AB8:AB8, AE8:AF8)</f>
        <v>34.49020015588426</v>
      </c>
      <c r="AL8">
        <f t="shared" si="9"/>
        <v>-736.19547414819294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-319.08752919627358</v>
      </c>
      <c r="AR8">
        <f t="shared" si="14"/>
        <v>-336.60907679196646</v>
      </c>
      <c r="AS8">
        <f t="shared" si="15"/>
        <v>-240.22849861416191</v>
      </c>
      <c r="AT8">
        <f t="shared" si="16"/>
        <v>25.814990594132411</v>
      </c>
      <c r="AU8">
        <f t="shared" si="17"/>
        <v>-551.0225848119959</v>
      </c>
      <c r="AW8">
        <v>5</v>
      </c>
      <c r="AX8">
        <f>IF(Z8&gt;0, (R8*SUMPRODUCT(K8:$K$98, X8:$X$98)-K8*$AZ$3)/Z8, 0)</f>
        <v>2048.0025297523589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</v>
      </c>
      <c r="S9">
        <f t="shared" si="1"/>
        <v>2350.4281148492373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1917.7265741273604</v>
      </c>
      <c r="AC9">
        <f t="shared" si="2"/>
        <v>2167.0269454824629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-505.37201675562608</v>
      </c>
      <c r="AI9">
        <f t="shared" si="7"/>
        <v>-528.42129586133342</v>
      </c>
      <c r="AJ9">
        <f t="shared" si="8"/>
        <v>-249.30037135510247</v>
      </c>
      <c r="AK9">
        <f t="shared" si="30"/>
        <v>42.765302603040141</v>
      </c>
      <c r="AL9">
        <f t="shared" si="9"/>
        <v>-734.95636461339575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-352.75334538273881</v>
      </c>
      <c r="AR9">
        <f t="shared" si="14"/>
        <v>-368.84190993246608</v>
      </c>
      <c r="AS9">
        <f t="shared" si="15"/>
        <v>-174.01347341159942</v>
      </c>
      <c r="AT9">
        <f t="shared" si="16"/>
        <v>29.850492428080443</v>
      </c>
      <c r="AU9">
        <f t="shared" si="17"/>
        <v>-513.00489091598502</v>
      </c>
      <c r="AW9">
        <v>6</v>
      </c>
      <c r="AX9">
        <f>IF(Z9&gt;0, (R9*SUMPRODUCT(K9:$K$98, X9:$X$98)-K9*$AZ$3)/Z9, 0)</f>
        <v>2350.4281148492373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</v>
      </c>
      <c r="S10">
        <f t="shared" si="1"/>
        <v>2447.0498261785215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2167.0269454824629</v>
      </c>
      <c r="AC10">
        <f t="shared" si="2"/>
        <v>2219.1683543615582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-587.64349133368592</v>
      </c>
      <c r="AI10">
        <f t="shared" si="7"/>
        <v>-610.31536677550275</v>
      </c>
      <c r="AJ10">
        <f t="shared" si="8"/>
        <v>-52.141408879095252</v>
      </c>
      <c r="AK10">
        <f t="shared" si="30"/>
        <v>9.3182158655745901</v>
      </c>
      <c r="AL10">
        <f t="shared" si="9"/>
        <v>-653.13855978902336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-389.0538113850273</v>
      </c>
      <c r="AR10">
        <f t="shared" si="14"/>
        <v>-404.0638977417513</v>
      </c>
      <c r="AS10">
        <f t="shared" si="15"/>
        <v>-34.520613525995934</v>
      </c>
      <c r="AT10">
        <f t="shared" si="16"/>
        <v>6.1691951859833525</v>
      </c>
      <c r="AU10">
        <f t="shared" si="17"/>
        <v>-432.41531608176388</v>
      </c>
      <c r="AW10">
        <v>7</v>
      </c>
      <c r="AX10">
        <f>IF(Z10&gt;0, (R10*SUMPRODUCT(K10:$K$98, X10:$X$98)-K10*$AZ$3)/Z10, 0)</f>
        <v>2447.0498261785215</v>
      </c>
    </row>
    <row r="11" spans="1:52" x14ac:dyDescent="0.25">
      <c r="A11" t="s">
        <v>33</v>
      </c>
      <c r="C11" s="25">
        <f>AU81</f>
        <v>9969.1089797132536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</v>
      </c>
      <c r="S11">
        <f t="shared" si="1"/>
        <v>2464.625767280842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2219.1683543615582</v>
      </c>
      <c r="AC11">
        <f t="shared" si="2"/>
        <v>2195.9968802990634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-680.00508718905871</v>
      </c>
      <c r="AI11">
        <f t="shared" si="7"/>
        <v>-702.28024260466009</v>
      </c>
      <c r="AJ11">
        <f t="shared" si="8"/>
        <v>23.171474062494781</v>
      </c>
      <c r="AK11">
        <f t="shared" si="30"/>
        <v>3.550669366978493</v>
      </c>
      <c r="AL11">
        <f t="shared" si="9"/>
        <v>-675.55809917518684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-428.11192796300332</v>
      </c>
      <c r="AR11">
        <f t="shared" si="14"/>
        <v>-442.13573441725902</v>
      </c>
      <c r="AS11">
        <f t="shared" si="15"/>
        <v>14.588103267941225</v>
      </c>
      <c r="AT11">
        <f t="shared" si="16"/>
        <v>2.2354007887498599</v>
      </c>
      <c r="AU11">
        <f t="shared" si="17"/>
        <v>-425.31223036056792</v>
      </c>
      <c r="AW11">
        <v>8</v>
      </c>
      <c r="AX11">
        <f>IF(Z11&gt;0, (R11*SUMPRODUCT(K11:$K$98, X11:$X$98)-K11*$AZ$3)/Z11, 0)</f>
        <v>2464.625767280842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</v>
      </c>
      <c r="S12">
        <f t="shared" si="1"/>
        <v>2559.7825081143328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2195.9968802990634</v>
      </c>
      <c r="AC12">
        <f t="shared" si="2"/>
        <v>2237.9528804098645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-782.15341274904142</v>
      </c>
      <c r="AI12">
        <f t="shared" si="7"/>
        <v>-804.01027825729955</v>
      </c>
      <c r="AJ12">
        <f t="shared" si="8"/>
        <v>-41.956000110801142</v>
      </c>
      <c r="AK12">
        <f t="shared" si="30"/>
        <v>46.115934486280331</v>
      </c>
      <c r="AL12">
        <f t="shared" si="9"/>
        <v>-799.85034388182032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-459.77742139419712</v>
      </c>
      <c r="AR12">
        <f t="shared" si="14"/>
        <v>-472.62565947555555</v>
      </c>
      <c r="AS12">
        <f t="shared" si="15"/>
        <v>-24.663219808961244</v>
      </c>
      <c r="AT12">
        <f t="shared" si="16"/>
        <v>27.108576268641595</v>
      </c>
      <c r="AU12">
        <f t="shared" si="17"/>
        <v>-470.18030301587521</v>
      </c>
      <c r="AW12">
        <v>9</v>
      </c>
      <c r="AX12">
        <f>IF(Z12&gt;0, (R12*SUMPRODUCT(K12:$K$98, X12:$X$98)-K12*$AZ$3)/Z12, 0)</f>
        <v>2559.7825081143328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</v>
      </c>
      <c r="S13">
        <f t="shared" si="1"/>
        <v>2903.9003427273778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2237.9528804098645</v>
      </c>
      <c r="AC13">
        <f t="shared" si="2"/>
        <v>2487.5334993684974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-891.38067755170789</v>
      </c>
      <c r="AI13">
        <f t="shared" si="7"/>
        <v>-912.79612923549553</v>
      </c>
      <c r="AJ13">
        <f t="shared" si="8"/>
        <v>-249.58061895863284</v>
      </c>
      <c r="AK13">
        <f t="shared" si="30"/>
        <v>156.65670162869054</v>
      </c>
      <c r="AL13">
        <f t="shared" si="9"/>
        <v>-1005.7200465654378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-467.84381098779568</v>
      </c>
      <c r="AR13">
        <f t="shared" si="14"/>
        <v>-479.08377476767805</v>
      </c>
      <c r="AS13">
        <f t="shared" si="15"/>
        <v>-130.9931333075439</v>
      </c>
      <c r="AT13">
        <f t="shared" si="16"/>
        <v>82.221737751874358</v>
      </c>
      <c r="AU13">
        <f t="shared" si="17"/>
        <v>-527.85517032334758</v>
      </c>
      <c r="AW13">
        <v>10</v>
      </c>
      <c r="AX13">
        <f>IF(Z13&gt;0, (R13*SUMPRODUCT(K13:$K$98, X13:$X$98)-K13*$AZ$3)/Z13, 0)</f>
        <v>2903.9003427273778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</v>
      </c>
      <c r="S14">
        <f t="shared" si="1"/>
        <v>3166.1520084411591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2487.5334993684974</v>
      </c>
      <c r="AC14">
        <f t="shared" si="2"/>
        <v>2653.0450815528702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-1011.1991663572268</v>
      </c>
      <c r="AI14">
        <f t="shared" si="7"/>
        <v>-1032.1476637325873</v>
      </c>
      <c r="AJ14">
        <f t="shared" si="8"/>
        <v>-165.51158218437286</v>
      </c>
      <c r="AK14">
        <f t="shared" si="30"/>
        <v>174.12734495579483</v>
      </c>
      <c r="AL14">
        <f t="shared" si="9"/>
        <v>-1023.5319009611653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-473.86687742062202</v>
      </c>
      <c r="AR14">
        <f t="shared" si="14"/>
        <v>-483.68373582812723</v>
      </c>
      <c r="AS14">
        <f t="shared" si="15"/>
        <v>-77.561828802920772</v>
      </c>
      <c r="AT14">
        <f t="shared" si="16"/>
        <v>81.599336681609302</v>
      </c>
      <c r="AU14">
        <f t="shared" si="17"/>
        <v>-479.6462279494387</v>
      </c>
      <c r="AW14">
        <v>11</v>
      </c>
      <c r="AX14">
        <f>IF(Z14&gt;0, (R14*SUMPRODUCT(K14:$K$98, X14:$X$98)-K14*$AZ$3)/Z14, 0)</f>
        <v>3166.1520084411591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</v>
      </c>
      <c r="S15">
        <f t="shared" si="1"/>
        <v>3354.7714063436806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2653.0450815528702</v>
      </c>
      <c r="AC15">
        <f t="shared" si="2"/>
        <v>2744.6740908931133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-1142.0075020057525</v>
      </c>
      <c r="AI15">
        <f t="shared" si="7"/>
        <v>-1162.4610125318579</v>
      </c>
      <c r="AJ15">
        <f t="shared" si="8"/>
        <v>-91.629009340243101</v>
      </c>
      <c r="AK15">
        <f t="shared" si="30"/>
        <v>185.71315570870092</v>
      </c>
      <c r="AL15">
        <f t="shared" si="9"/>
        <v>-1068.3768661634001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-477.82688805358072</v>
      </c>
      <c r="AR15">
        <f t="shared" si="14"/>
        <v>-486.38483295962993</v>
      </c>
      <c r="AS15">
        <f t="shared" si="15"/>
        <v>-38.338456018531744</v>
      </c>
      <c r="AT15">
        <f t="shared" si="16"/>
        <v>77.704164908762266</v>
      </c>
      <c r="AU15">
        <f t="shared" si="17"/>
        <v>-447.01912406939942</v>
      </c>
      <c r="AW15">
        <v>12</v>
      </c>
      <c r="AX15">
        <f>IF(Z15&gt;0, (R15*SUMPRODUCT(K15:$K$98, X15:$X$98)-K15*$AZ$3)/Z15, 0)</f>
        <v>3354.7714063436806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</v>
      </c>
      <c r="S16">
        <f t="shared" si="1"/>
        <v>3476.6309221398478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2744.6740908931133</v>
      </c>
      <c r="AC16">
        <f t="shared" si="2"/>
        <v>2771.7542445903036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-1270.6070902916872</v>
      </c>
      <c r="AI16">
        <f t="shared" si="7"/>
        <v>-1290.5384139399587</v>
      </c>
      <c r="AJ16">
        <f t="shared" si="8"/>
        <v>-27.080153697190326</v>
      </c>
      <c r="AK16">
        <f t="shared" si="30"/>
        <v>192.12718636251796</v>
      </c>
      <c r="AL16">
        <f t="shared" si="9"/>
        <v>-1125.4913812746311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-474.67338282629913</v>
      </c>
      <c r="AR16">
        <f t="shared" si="14"/>
        <v>-482.11932649576107</v>
      </c>
      <c r="AS16">
        <f t="shared" si="15"/>
        <v>-10.116603520566345</v>
      </c>
      <c r="AT16">
        <f t="shared" si="16"/>
        <v>71.774872169695982</v>
      </c>
      <c r="AU16">
        <f t="shared" si="17"/>
        <v>-420.46105784663143</v>
      </c>
      <c r="AW16">
        <v>13</v>
      </c>
      <c r="AX16">
        <f>IF(Z16&gt;0, (R16*SUMPRODUCT(K16:$K$98, X16:$X$98)-K16*$AZ$3)/Z16, 0)</f>
        <v>3476.6309221398478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</v>
      </c>
      <c r="S17">
        <f t="shared" si="1"/>
        <v>3544.3990750364787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2771.7542445903036</v>
      </c>
      <c r="AC17">
        <f t="shared" si="2"/>
        <v>2747.8907204700522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-1400.3518386427063</v>
      </c>
      <c r="AI17">
        <f t="shared" si="7"/>
        <v>-1419.7337610948343</v>
      </c>
      <c r="AJ17">
        <f t="shared" si="8"/>
        <v>23.863524120251441</v>
      </c>
      <c r="AK17">
        <f t="shared" si="30"/>
        <v>194.02279712132128</v>
      </c>
      <c r="AL17">
        <f t="shared" si="9"/>
        <v>-1201.8474398532617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-467.09234329400567</v>
      </c>
      <c r="AR17">
        <f t="shared" si="14"/>
        <v>-473.55725255886728</v>
      </c>
      <c r="AS17">
        <f t="shared" si="15"/>
        <v>7.9597634630058458</v>
      </c>
      <c r="AT17">
        <f t="shared" si="16"/>
        <v>64.716995014406791</v>
      </c>
      <c r="AU17">
        <f t="shared" si="17"/>
        <v>-400.88049408145463</v>
      </c>
      <c r="AW17">
        <v>14</v>
      </c>
      <c r="AX17">
        <f>IF(Z17&gt;0, (R17*SUMPRODUCT(K17:$K$98, X17:$X$98)-K17*$AZ$3)/Z17, 0)</f>
        <v>3544.3990750364787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</v>
      </c>
      <c r="S18">
        <f t="shared" si="1"/>
        <v>3567.4302626261797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2747.8907204700522</v>
      </c>
      <c r="AC18">
        <f t="shared" si="2"/>
        <v>2683.3071795921601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-1535.6046744382945</v>
      </c>
      <c r="AI18">
        <f t="shared" si="7"/>
        <v>-1554.4088764972917</v>
      </c>
      <c r="AJ18">
        <f t="shared" si="8"/>
        <v>64.583540877892119</v>
      </c>
      <c r="AK18">
        <f t="shared" si="30"/>
        <v>192.35235043290368</v>
      </c>
      <c r="AL18">
        <f t="shared" si="9"/>
        <v>-1297.4729851864959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-457.32715035018975</v>
      </c>
      <c r="AR18">
        <f t="shared" si="14"/>
        <v>-462.92733657350664</v>
      </c>
      <c r="AS18">
        <f t="shared" si="15"/>
        <v>19.233991144247611</v>
      </c>
      <c r="AT18">
        <f t="shared" si="16"/>
        <v>57.285546046425345</v>
      </c>
      <c r="AU18">
        <f t="shared" si="17"/>
        <v>-386.40779938283367</v>
      </c>
      <c r="AW18">
        <v>15</v>
      </c>
      <c r="AX18">
        <f>IF(Z18&gt;0, (R18*SUMPRODUCT(K18:$K$98, X18:$X$98)-K18*$AZ$3)/Z18, 0)</f>
        <v>3567.4302626261797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</v>
      </c>
      <c r="S19">
        <f t="shared" si="1"/>
        <v>3552.6369703599589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2683.3071795921601</v>
      </c>
      <c r="AC19">
        <f t="shared" si="2"/>
        <v>2585.3628885420717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-1691.5729893775783</v>
      </c>
      <c r="AI19">
        <f t="shared" si="7"/>
        <v>-1709.7662561686411</v>
      </c>
      <c r="AJ19">
        <f t="shared" si="8"/>
        <v>97.944291050088395</v>
      </c>
      <c r="AK19">
        <f t="shared" si="30"/>
        <v>187.83150257145121</v>
      </c>
      <c r="AL19">
        <f t="shared" si="9"/>
        <v>-1423.9904625471015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-449.80085725396151</v>
      </c>
      <c r="AR19">
        <f t="shared" si="14"/>
        <v>-454.63857164775845</v>
      </c>
      <c r="AS19">
        <f t="shared" si="15"/>
        <v>26.044058609419896</v>
      </c>
      <c r="AT19">
        <f t="shared" si="16"/>
        <v>49.94568452350714</v>
      </c>
      <c r="AU19">
        <f t="shared" si="17"/>
        <v>-378.64882851483139</v>
      </c>
      <c r="AW19">
        <v>16</v>
      </c>
      <c r="AX19">
        <f>IF(Z19&gt;0, (R19*SUMPRODUCT(K19:$K$98, X19:$X$98)-K19*$AZ$3)/Z19, 0)</f>
        <v>3552.6369703599589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</v>
      </c>
      <c r="S20">
        <f t="shared" si="1"/>
        <v>3499.1700924794559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2585.3628885420717</v>
      </c>
      <c r="AC20">
        <f t="shared" si="2"/>
        <v>2456.4395842346289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-1844.7026476264541</v>
      </c>
      <c r="AI20">
        <f t="shared" si="7"/>
        <v>-1862.2528060876996</v>
      </c>
      <c r="AJ20">
        <f t="shared" si="8"/>
        <v>128.92330430744278</v>
      </c>
      <c r="AK20">
        <f t="shared" si="30"/>
        <v>180.97540219794504</v>
      </c>
      <c r="AL20">
        <f t="shared" si="9"/>
        <v>-1552.3540995823118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-437.96346733586137</v>
      </c>
      <c r="AR20">
        <f t="shared" si="14"/>
        <v>-442.1301704421158</v>
      </c>
      <c r="AS20">
        <f t="shared" si="15"/>
        <v>30.608563091474313</v>
      </c>
      <c r="AT20">
        <f t="shared" si="16"/>
        <v>42.966607518614069</v>
      </c>
      <c r="AU20">
        <f t="shared" si="17"/>
        <v>-368.55499983202742</v>
      </c>
      <c r="AW20">
        <v>17</v>
      </c>
      <c r="AX20">
        <f>IF(Z20&gt;0, (R20*SUMPRODUCT(K20:$K$98, X20:$X$98)-K20*$AZ$3)/Z20, 0)</f>
        <v>3499.1700924794559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</v>
      </c>
      <c r="S21">
        <f t="shared" si="1"/>
        <v>3413.8084570679375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2456.4395842346289</v>
      </c>
      <c r="AC21">
        <f t="shared" si="2"/>
        <v>2304.9739320295876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-1979.4927625376956</v>
      </c>
      <c r="AI21">
        <f t="shared" si="7"/>
        <v>-1996.3725462236944</v>
      </c>
      <c r="AJ21">
        <f t="shared" si="8"/>
        <v>151.46565220504135</v>
      </c>
      <c r="AK21">
        <f t="shared" si="30"/>
        <v>171.95077089642405</v>
      </c>
      <c r="AL21">
        <f t="shared" si="9"/>
        <v>-1672.956123122229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-419.61152682381748</v>
      </c>
      <c r="AR21">
        <f t="shared" si="14"/>
        <v>-423.18969186639004</v>
      </c>
      <c r="AS21">
        <f t="shared" si="15"/>
        <v>32.107585734056151</v>
      </c>
      <c r="AT21">
        <f t="shared" si="16"/>
        <v>36.450007234116839</v>
      </c>
      <c r="AU21">
        <f t="shared" si="17"/>
        <v>-354.63209889821701</v>
      </c>
      <c r="AW21">
        <v>18</v>
      </c>
      <c r="AX21">
        <f>IF(Z21&gt;0, (R21*SUMPRODUCT(K21:$K$98, X21:$X$98)-K21*$AZ$3)/Z21, 0)</f>
        <v>3413.8084570679375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</v>
      </c>
      <c r="S22">
        <f t="shared" si="1"/>
        <v>3307.9163773154237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2304.9739320295876</v>
      </c>
      <c r="AC22">
        <f t="shared" si="2"/>
        <v>2141.164025858287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-2115.4623339236564</v>
      </c>
      <c r="AI22">
        <f t="shared" si="7"/>
        <v>-2131.6444541893143</v>
      </c>
      <c r="AJ22">
        <f t="shared" si="8"/>
        <v>163.80990617130055</v>
      </c>
      <c r="AK22">
        <f t="shared" si="30"/>
        <v>161.34817524207114</v>
      </c>
      <c r="AL22">
        <f t="shared" si="9"/>
        <v>-1806.4863727759425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-400.38773563041843</v>
      </c>
      <c r="AR22">
        <f t="shared" si="14"/>
        <v>-403.4504810109276</v>
      </c>
      <c r="AS22">
        <f t="shared" si="15"/>
        <v>31.003850247765879</v>
      </c>
      <c r="AT22">
        <f t="shared" si="16"/>
        <v>30.537925207797237</v>
      </c>
      <c r="AU22">
        <f t="shared" si="17"/>
        <v>-341.90870555536452</v>
      </c>
      <c r="AW22">
        <v>19</v>
      </c>
      <c r="AX22">
        <f>IF(Z22&gt;0, (R22*SUMPRODUCT(K22:$K$98, X22:$X$98)-K22*$AZ$3)/Z22, 0)</f>
        <v>3307.9163773154237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</v>
      </c>
      <c r="S23">
        <f t="shared" si="1"/>
        <v>3184.4324882624455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2141.164025858287</v>
      </c>
      <c r="AC23">
        <f t="shared" si="2"/>
        <v>1969.1705943819011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-2243.785610074061</v>
      </c>
      <c r="AI23">
        <f t="shared" si="7"/>
        <v>-2259.2449627345436</v>
      </c>
      <c r="AJ23">
        <f t="shared" si="8"/>
        <v>171.99343147638592</v>
      </c>
      <c r="AK23">
        <f t="shared" si="30"/>
        <v>149.88148181008012</v>
      </c>
      <c r="AL23">
        <f t="shared" si="9"/>
        <v>-1937.3700494480777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-379.1742223653232</v>
      </c>
      <c r="AR23">
        <f t="shared" si="14"/>
        <v>-381.78667695857479</v>
      </c>
      <c r="AS23">
        <f t="shared" si="15"/>
        <v>29.064931756046676</v>
      </c>
      <c r="AT23">
        <f t="shared" si="16"/>
        <v>25.328264009333598</v>
      </c>
      <c r="AU23">
        <f t="shared" si="17"/>
        <v>-327.39348119319453</v>
      </c>
      <c r="AW23">
        <v>20</v>
      </c>
      <c r="AX23">
        <f>IF(Z23&gt;0, (R23*SUMPRODUCT(K23:$K$98, X23:$X$98)-K23*$AZ$3)/Z23, 0)</f>
        <v>3184.4324882624455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</v>
      </c>
      <c r="S24">
        <f t="shared" si="1"/>
        <v>3048.4986810746827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1969.1705943819011</v>
      </c>
      <c r="AC24">
        <f t="shared" si="2"/>
        <v>1793.9198578683938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-2373.0259072245208</v>
      </c>
      <c r="AI24">
        <f t="shared" si="7"/>
        <v>-2387.7374098815926</v>
      </c>
      <c r="AJ24">
        <f t="shared" si="8"/>
        <v>175.25073651350726</v>
      </c>
      <c r="AK24">
        <f t="shared" si="30"/>
        <v>137.84194160673309</v>
      </c>
      <c r="AL24">
        <f t="shared" si="9"/>
        <v>-2074.6447317613524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-358.04853675826604</v>
      </c>
      <c r="AR24">
        <f t="shared" si="14"/>
        <v>-360.2682478806114</v>
      </c>
      <c r="AS24">
        <f t="shared" si="15"/>
        <v>26.442302877282856</v>
      </c>
      <c r="AT24">
        <f t="shared" si="16"/>
        <v>20.797963202152079</v>
      </c>
      <c r="AU24">
        <f t="shared" si="17"/>
        <v>-313.02798180117651</v>
      </c>
      <c r="AW24">
        <v>21</v>
      </c>
      <c r="AX24">
        <f>IF(Z24&gt;0, (R24*SUMPRODUCT(K24:$K$98, X24:$X$98)-K24*$AZ$3)/Z24, 0)</f>
        <v>3048.4986810746827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</v>
      </c>
      <c r="S25">
        <f t="shared" si="1"/>
        <v>2902.278995496938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1793.9198578683938</v>
      </c>
      <c r="AC25">
        <f t="shared" si="2"/>
        <v>1617.945862049248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-2510.1236013120702</v>
      </c>
      <c r="AI25">
        <f t="shared" si="7"/>
        <v>-2524.0604580422432</v>
      </c>
      <c r="AJ25">
        <f t="shared" si="8"/>
        <v>175.97399581914578</v>
      </c>
      <c r="AK25">
        <f t="shared" si="30"/>
        <v>125.57439005078758</v>
      </c>
      <c r="AL25">
        <f t="shared" si="9"/>
        <v>-2222.5120721723097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-338.15554097438076</v>
      </c>
      <c r="AR25">
        <f t="shared" si="14"/>
        <v>-340.03306817049599</v>
      </c>
      <c r="AS25">
        <f t="shared" si="15"/>
        <v>23.706634096640457</v>
      </c>
      <c r="AT25">
        <f t="shared" si="16"/>
        <v>16.91696607209132</v>
      </c>
      <c r="AU25">
        <f t="shared" si="17"/>
        <v>-299.4094680017642</v>
      </c>
      <c r="AW25">
        <v>22</v>
      </c>
      <c r="AX25">
        <f>IF(Z25&gt;0, (R25*SUMPRODUCT(K25:$K$98, X25:$X$98)-K25*$AZ$3)/Z25, 0)</f>
        <v>2902.278995496938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</v>
      </c>
      <c r="S26">
        <f t="shared" si="1"/>
        <v>2744.372527691597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1617.945862049248</v>
      </c>
      <c r="AC26">
        <f t="shared" si="2"/>
        <v>1442.3568754847968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-2633.0617436015727</v>
      </c>
      <c r="AI26">
        <f t="shared" si="7"/>
        <v>-2646.2009663285435</v>
      </c>
      <c r="AJ26">
        <f t="shared" si="8"/>
        <v>175.58898656445126</v>
      </c>
      <c r="AK26">
        <f t="shared" si="30"/>
        <v>113.25621034344738</v>
      </c>
      <c r="AL26">
        <f t="shared" si="9"/>
        <v>-2357.3557694206447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-316.71192899664453</v>
      </c>
      <c r="AR26">
        <f t="shared" si="14"/>
        <v>-318.29235094667575</v>
      </c>
      <c r="AS26">
        <f t="shared" si="15"/>
        <v>21.120327611204004</v>
      </c>
      <c r="AT26">
        <f t="shared" si="16"/>
        <v>13.62276936189865</v>
      </c>
      <c r="AU26">
        <f t="shared" si="17"/>
        <v>-283.54925397357306</v>
      </c>
      <c r="AW26">
        <v>23</v>
      </c>
      <c r="AX26">
        <f>IF(Z26&gt;0, (R26*SUMPRODUCT(K26:$K$98, X26:$X$98)-K26*$AZ$3)/Z26, 0)</f>
        <v>2744.372527691597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</v>
      </c>
      <c r="S27">
        <f t="shared" si="1"/>
        <v>2578.0155902705783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1442.3568754847968</v>
      </c>
      <c r="AC27">
        <f t="shared" si="2"/>
        <v>1270.7936557827322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-2737.8398112374648</v>
      </c>
      <c r="AI27">
        <f t="shared" si="7"/>
        <v>-2750.1631817843568</v>
      </c>
      <c r="AJ27">
        <f t="shared" si="8"/>
        <v>171.56321970206454</v>
      </c>
      <c r="AK27">
        <f t="shared" si="30"/>
        <v>100.96498128393578</v>
      </c>
      <c r="AL27">
        <f t="shared" si="9"/>
        <v>-2477.6349807983565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-294.03118211551498</v>
      </c>
      <c r="AR27">
        <f t="shared" si="14"/>
        <v>-295.35465443653158</v>
      </c>
      <c r="AS27">
        <f t="shared" si="15"/>
        <v>18.425086847481207</v>
      </c>
      <c r="AT27">
        <f t="shared" si="16"/>
        <v>10.843166454566401</v>
      </c>
      <c r="AU27">
        <f t="shared" si="17"/>
        <v>-266.08640113448399</v>
      </c>
      <c r="AW27">
        <v>24</v>
      </c>
      <c r="AX27">
        <f>IF(Z27&gt;0, (R27*SUMPRODUCT(K27:$K$98, X27:$X$98)-K27*$AZ$3)/Z27, 0)</f>
        <v>2578.0155902705783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</v>
      </c>
      <c r="S28">
        <f t="shared" si="1"/>
        <v>2407.0770535992515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1270.7936557827322</v>
      </c>
      <c r="AC28">
        <f t="shared" si="2"/>
        <v>1106.359535537378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-2837.767159587921</v>
      </c>
      <c r="AI28">
        <f t="shared" si="7"/>
        <v>-2849.257854639447</v>
      </c>
      <c r="AJ28">
        <f t="shared" si="8"/>
        <v>164.43412024535428</v>
      </c>
      <c r="AK28">
        <f t="shared" si="30"/>
        <v>88.955555904791268</v>
      </c>
      <c r="AL28">
        <f t="shared" si="9"/>
        <v>-2595.8681784893015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-272.10974254405829</v>
      </c>
      <c r="AR28">
        <f t="shared" si="14"/>
        <v>-273.21157010646374</v>
      </c>
      <c r="AS28">
        <f t="shared" si="15"/>
        <v>15.767370474440009</v>
      </c>
      <c r="AT28">
        <f t="shared" si="16"/>
        <v>8.5298306921809957</v>
      </c>
      <c r="AU28">
        <f t="shared" si="17"/>
        <v>-248.91436893984275</v>
      </c>
      <c r="AW28">
        <v>25</v>
      </c>
      <c r="AX28">
        <f>IF(Z28&gt;0, (R28*SUMPRODUCT(K28:$K$98, X28:$X$98)-K28*$AZ$3)/Z28, 0)</f>
        <v>2407.0770535992515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</v>
      </c>
      <c r="S29">
        <f t="shared" si="1"/>
        <v>2231.3524337520084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1106.359535537378</v>
      </c>
      <c r="AC29">
        <f t="shared" si="2"/>
        <v>949.96145537739244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-2929.8035682408918</v>
      </c>
      <c r="AI29">
        <f t="shared" si="7"/>
        <v>-2940.4469054498422</v>
      </c>
      <c r="AJ29">
        <f t="shared" si="8"/>
        <v>156.39808015998551</v>
      </c>
      <c r="AK29">
        <f t="shared" si="30"/>
        <v>77.445167487616459</v>
      </c>
      <c r="AL29">
        <f t="shared" si="9"/>
        <v>-2706.6036578022404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-250.83481440590339</v>
      </c>
      <c r="AR29">
        <f t="shared" si="14"/>
        <v>-251.74604256549961</v>
      </c>
      <c r="AS29">
        <f t="shared" si="15"/>
        <v>13.390004652743336</v>
      </c>
      <c r="AT29">
        <f t="shared" si="16"/>
        <v>6.6304596062233871</v>
      </c>
      <c r="AU29">
        <f t="shared" si="17"/>
        <v>-231.7255783065329</v>
      </c>
      <c r="AW29">
        <v>26</v>
      </c>
      <c r="AX29">
        <f>IF(Z29&gt;0, (R29*SUMPRODUCT(K29:$K$98, X29:$X$98)-K29*$AZ$3)/Z29, 0)</f>
        <v>2231.3524337520084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</v>
      </c>
      <c r="S30">
        <f t="shared" si="1"/>
        <v>2050.5456668944839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949.96145537739244</v>
      </c>
      <c r="AC30">
        <f t="shared" si="2"/>
        <v>802.4406252429817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-3014.5866030380457</v>
      </c>
      <c r="AI30">
        <f t="shared" si="7"/>
        <v>-3024.369860224147</v>
      </c>
      <c r="AJ30">
        <f t="shared" si="8"/>
        <v>147.52083013441074</v>
      </c>
      <c r="AK30">
        <f t="shared" si="30"/>
        <v>66.497301876417481</v>
      </c>
      <c r="AL30">
        <f t="shared" si="9"/>
        <v>-2810.3517282133189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-230.44062921889275</v>
      </c>
      <c r="AR30">
        <f t="shared" si="14"/>
        <v>-231.1884796669454</v>
      </c>
      <c r="AS30">
        <f t="shared" si="15"/>
        <v>11.276767728221067</v>
      </c>
      <c r="AT30">
        <f t="shared" si="16"/>
        <v>5.0831779290458519</v>
      </c>
      <c r="AU30">
        <f t="shared" si="17"/>
        <v>-214.82853400967846</v>
      </c>
      <c r="AW30">
        <v>27</v>
      </c>
      <c r="AX30">
        <f>IF(Z30&gt;0, (R30*SUMPRODUCT(K30:$K$98, X30:$X$98)-K30*$AZ$3)/Z30, 0)</f>
        <v>2050.5456668944839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</v>
      </c>
      <c r="S31">
        <f t="shared" si="1"/>
        <v>1863.1542223009974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802.4406252429817</v>
      </c>
      <c r="AC31">
        <f t="shared" si="2"/>
        <v>664.24462483792297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-3090.0805239285833</v>
      </c>
      <c r="AI31">
        <f t="shared" si="7"/>
        <v>-3098.9934284118417</v>
      </c>
      <c r="AJ31">
        <f t="shared" si="8"/>
        <v>138.19600040505873</v>
      </c>
      <c r="AK31">
        <f t="shared" si="30"/>
        <v>56.170843767008726</v>
      </c>
      <c r="AL31">
        <f t="shared" si="9"/>
        <v>-2904.6265842397743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-210.9031477724979</v>
      </c>
      <c r="AR31">
        <f t="shared" si="14"/>
        <v>-211.51146836374417</v>
      </c>
      <c r="AS31">
        <f t="shared" si="15"/>
        <v>9.4321074383982264</v>
      </c>
      <c r="AT31">
        <f t="shared" si="16"/>
        <v>3.8337537393485506</v>
      </c>
      <c r="AU31">
        <f t="shared" si="17"/>
        <v>-198.24560718599739</v>
      </c>
      <c r="AW31">
        <v>28</v>
      </c>
      <c r="AX31">
        <f>IF(Z31&gt;0, (R31*SUMPRODUCT(K31:$K$98, X31:$X$98)-K31*$AZ$3)/Z31, 0)</f>
        <v>1863.1542223009974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</v>
      </c>
      <c r="S32">
        <f t="shared" si="1"/>
        <v>1666.530929447287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664.24462483792297</v>
      </c>
      <c r="AC32">
        <f t="shared" si="2"/>
        <v>535.70275279206191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-3150.3186400924574</v>
      </c>
      <c r="AI32">
        <f t="shared" si="7"/>
        <v>-3158.3548358708599</v>
      </c>
      <c r="AJ32">
        <f t="shared" si="8"/>
        <v>128.54187204586106</v>
      </c>
      <c r="AK32">
        <f t="shared" si="30"/>
        <v>46.497123738654615</v>
      </c>
      <c r="AL32">
        <f t="shared" si="9"/>
        <v>-2983.3158400863445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-191.97723181624514</v>
      </c>
      <c r="AR32">
        <f t="shared" si="14"/>
        <v>-192.46694945948198</v>
      </c>
      <c r="AS32">
        <f t="shared" si="15"/>
        <v>7.833211680174089</v>
      </c>
      <c r="AT32">
        <f t="shared" si="16"/>
        <v>2.833487695232745</v>
      </c>
      <c r="AU32">
        <f t="shared" si="17"/>
        <v>-181.80025008407515</v>
      </c>
      <c r="AW32">
        <v>29</v>
      </c>
      <c r="AX32">
        <f>IF(Z32&gt;0, (R32*SUMPRODUCT(K32:$K$98, X32:$X$98)-K32*$AZ$3)/Z32, 0)</f>
        <v>1666.530929447287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</v>
      </c>
      <c r="S33">
        <f t="shared" si="1"/>
        <v>1457.79109083202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535.70275279206191</v>
      </c>
      <c r="AC33">
        <f t="shared" si="2"/>
        <v>417.26237430317076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-3200.4155152101248</v>
      </c>
      <c r="AI33">
        <f t="shared" si="7"/>
        <v>-3207.5712451519407</v>
      </c>
      <c r="AJ33">
        <f t="shared" si="8"/>
        <v>118.44037848889116</v>
      </c>
      <c r="AK33">
        <f t="shared" si="30"/>
        <v>37.499192695444336</v>
      </c>
      <c r="AL33">
        <f t="shared" si="9"/>
        <v>-3051.6316739676049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-174.13400421416515</v>
      </c>
      <c r="AR33">
        <f t="shared" si="14"/>
        <v>-174.52334612990128</v>
      </c>
      <c r="AS33">
        <f t="shared" si="15"/>
        <v>6.4443186420303853</v>
      </c>
      <c r="AT33">
        <f t="shared" si="16"/>
        <v>2.0403239978754986</v>
      </c>
      <c r="AU33">
        <f t="shared" si="17"/>
        <v>-166.03870348999538</v>
      </c>
      <c r="AW33">
        <v>30</v>
      </c>
      <c r="AX33">
        <f>IF(Z33&gt;0, (R33*SUMPRODUCT(K33:$K$98, X33:$X$98)-K33*$AZ$3)/Z33, 0)</f>
        <v>1457.79109083202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</v>
      </c>
      <c r="S34">
        <f t="shared" si="1"/>
        <v>1229.38015867895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417.26237430317076</v>
      </c>
      <c r="AC34">
        <f t="shared" si="2"/>
        <v>308.7862748455716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-3219.457900293718</v>
      </c>
      <c r="AI34">
        <f t="shared" si="7"/>
        <v>-3225.7372084610424</v>
      </c>
      <c r="AJ34">
        <f t="shared" si="8"/>
        <v>108.47609945759916</v>
      </c>
      <c r="AK34">
        <f t="shared" si="30"/>
        <v>29.208366201221956</v>
      </c>
      <c r="AL34">
        <f t="shared" si="9"/>
        <v>-3088.0527428022215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-156.40187213657842</v>
      </c>
      <c r="AR34">
        <f t="shared" si="14"/>
        <v>-156.70692211191817</v>
      </c>
      <c r="AS34">
        <f t="shared" si="15"/>
        <v>5.2697893753151286</v>
      </c>
      <c r="AT34">
        <f t="shared" si="16"/>
        <v>1.4189479401190817</v>
      </c>
      <c r="AU34">
        <f t="shared" si="17"/>
        <v>-150.01818479648398</v>
      </c>
      <c r="AW34">
        <v>31</v>
      </c>
      <c r="AX34">
        <f>IF(Z34&gt;0, (R34*SUMPRODUCT(K34:$K$98, X34:$X$98)-K34*$AZ$3)/Z34, 0)</f>
        <v>1229.38015867895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973.803729519375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308.7862748455716</v>
      </c>
      <c r="AC35">
        <f t="shared" ref="AC35:AC66" si="33">S35*Z35</f>
        <v>211.00753195592739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-3197.6762976933032</v>
      </c>
      <c r="AI35">
        <f t="shared" ref="AI35:AI66" si="38">SUM(AE35:AH35)</f>
        <v>-3203.0933937045311</v>
      </c>
      <c r="AJ35">
        <f t="shared" ref="AJ35:AJ66" si="39">AB35-AC35</f>
        <v>97.778742889644207</v>
      </c>
      <c r="AK35">
        <f t="shared" si="30"/>
        <v>21.615039239190015</v>
      </c>
      <c r="AL35">
        <f t="shared" ref="AL35:AL66" si="40">SUM(AI35:AK35)</f>
        <v>-3083.699611575697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-138.69974801180484</v>
      </c>
      <c r="AR35">
        <f t="shared" ref="AR35:AR66" si="45">AI35*$K35</f>
        <v>-138.93471546371831</v>
      </c>
      <c r="AS35">
        <f t="shared" ref="AS35:AS66" si="46">AJ35*$K35</f>
        <v>4.241169442162672</v>
      </c>
      <c r="AT35">
        <f t="shared" ref="AT35:AT66" si="47">AK35*$K35</f>
        <v>0.93755596772055583</v>
      </c>
      <c r="AU35">
        <f t="shared" ref="AU35:AU66" si="48">AL35*$K35</f>
        <v>-133.75599005383509</v>
      </c>
      <c r="AW35">
        <v>32</v>
      </c>
      <c r="AX35">
        <f>IF(Z35&gt;0, (R35*SUMPRODUCT(K35:$K$98, X35:$X$98)-K35*$AZ$3)/Z35, 0)</f>
        <v>973.803729519375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</v>
      </c>
      <c r="S36">
        <f t="shared" si="32"/>
        <v>680.33411636052926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211.00753195592739</v>
      </c>
      <c r="AC36">
        <f t="shared" si="33"/>
        <v>124.6498636288851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-3129.8403077832054</v>
      </c>
      <c r="AI36">
        <f t="shared" si="38"/>
        <v>-3134.4207727573753</v>
      </c>
      <c r="AJ36">
        <f t="shared" si="39"/>
        <v>86.35766832704229</v>
      </c>
      <c r="AK36">
        <f t="shared" si="30"/>
        <v>14.770527236914919</v>
      </c>
      <c r="AL36">
        <f t="shared" si="40"/>
        <v>-3033.2925771934183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-121.21192011029096</v>
      </c>
      <c r="AR36">
        <f t="shared" si="45"/>
        <v>-121.38931157436546</v>
      </c>
      <c r="AS36">
        <f t="shared" si="46"/>
        <v>3.3444450083085555</v>
      </c>
      <c r="AT36">
        <f t="shared" si="47"/>
        <v>0.57203045247247197</v>
      </c>
      <c r="AU36">
        <f t="shared" si="48"/>
        <v>-117.47283611358445</v>
      </c>
      <c r="AW36">
        <v>33</v>
      </c>
      <c r="AX36">
        <f>IF(Z36&gt;0, (R36*SUMPRODUCT(K36:$K$98, X36:$X$98)-K36*$AZ$3)/Z36, 0)</f>
        <v>680.33411636052926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</v>
      </c>
      <c r="S37">
        <f t="shared" si="32"/>
        <v>331.36023617424593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124.6498636288851</v>
      </c>
      <c r="AC37">
        <f t="shared" si="33"/>
        <v>50.171943237132041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-2997.4331019439114</v>
      </c>
      <c r="AI37">
        <f t="shared" si="38"/>
        <v>-3001.2184039928534</v>
      </c>
      <c r="AJ37">
        <f t="shared" si="39"/>
        <v>74.477920391753059</v>
      </c>
      <c r="AK37">
        <f t="shared" si="30"/>
        <v>8.7254904540219584</v>
      </c>
      <c r="AL37">
        <f t="shared" si="40"/>
        <v>-2918.0149931470783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-103.64649686566527</v>
      </c>
      <c r="AR37">
        <f t="shared" si="45"/>
        <v>-103.77738662487184</v>
      </c>
      <c r="AS37">
        <f t="shared" si="46"/>
        <v>2.5753287162402021</v>
      </c>
      <c r="AT37">
        <f t="shared" si="47"/>
        <v>0.3017136624025652</v>
      </c>
      <c r="AU37">
        <f t="shared" si="48"/>
        <v>-100.90034424622907</v>
      </c>
      <c r="AW37">
        <v>34</v>
      </c>
      <c r="AX37">
        <f>IF(Z37&gt;0, (R37*SUMPRODUCT(K37:$K$98, X37:$X$98)-K37*$AZ$3)/Z37, 0)</f>
        <v>331.36023617424593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</v>
      </c>
      <c r="S38">
        <f t="shared" si="32"/>
        <v>-96.373062428750757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50.171943237132041</v>
      </c>
      <c r="AC38">
        <f t="shared" si="33"/>
        <v>-11.74776816555277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-2799.9083282709635</v>
      </c>
      <c r="AI38">
        <f t="shared" si="38"/>
        <v>-2802.9558002173485</v>
      </c>
      <c r="AJ38">
        <f t="shared" si="39"/>
        <v>61.919711402684811</v>
      </c>
      <c r="AK38">
        <f t="shared" si="30"/>
        <v>3.5120360265992434</v>
      </c>
      <c r="AL38">
        <f t="shared" si="40"/>
        <v>-2737.5240527880646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-86.443216549330856</v>
      </c>
      <c r="AR38">
        <f t="shared" si="45"/>
        <v>-86.537302943063636</v>
      </c>
      <c r="AS38">
        <f t="shared" si="46"/>
        <v>1.9116836674291138</v>
      </c>
      <c r="AT38">
        <f t="shared" si="47"/>
        <v>0.10842915380870627</v>
      </c>
      <c r="AU38">
        <f t="shared" si="48"/>
        <v>-84.51719012182582</v>
      </c>
      <c r="AW38">
        <v>35</v>
      </c>
      <c r="AX38">
        <f>IF(Z38&gt;0, (R38*SUMPRODUCT(K38:$K$98, X38:$X$98)-K38*$AZ$3)/Z38, 0)</f>
        <v>-96.373062428750757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</v>
      </c>
      <c r="S39">
        <f t="shared" si="32"/>
        <v>-639.38925864507598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-11.74776816555277</v>
      </c>
      <c r="AC39">
        <f t="shared" si="33"/>
        <v>-60.934926265794076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-2537.8121895265454</v>
      </c>
      <c r="AI39">
        <f t="shared" si="38"/>
        <v>-2540.1947337060847</v>
      </c>
      <c r="AJ39">
        <f t="shared" si="39"/>
        <v>49.187158100241305</v>
      </c>
      <c r="AK39">
        <f t="shared" si="30"/>
        <v>-0.82234377158869398</v>
      </c>
      <c r="AL39">
        <f t="shared" si="40"/>
        <v>-2491.8299193774319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-69.956578847633907</v>
      </c>
      <c r="AR39">
        <f t="shared" si="45"/>
        <v>-70.022255354525072</v>
      </c>
      <c r="AS39">
        <f t="shared" si="46"/>
        <v>1.3558786257435831</v>
      </c>
      <c r="AT39">
        <f t="shared" si="47"/>
        <v>-2.2668484742260464E-2</v>
      </c>
      <c r="AU39">
        <f t="shared" si="48"/>
        <v>-68.689045213523741</v>
      </c>
      <c r="AW39">
        <v>36</v>
      </c>
      <c r="AX39">
        <f>IF(Z39&gt;0, (R39*SUMPRODUCT(K39:$K$98, X39:$X$98)-K39*$AZ$3)/Z39, 0)</f>
        <v>-639.38925864507598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</v>
      </c>
      <c r="S40">
        <f t="shared" si="32"/>
        <v>-1354.6142239173234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-60.934926265794076</v>
      </c>
      <c r="AC40">
        <f t="shared" si="33"/>
        <v>-97.627167212455191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-2227.866085372048</v>
      </c>
      <c r="AI40">
        <f t="shared" si="38"/>
        <v>-2229.6678375884489</v>
      </c>
      <c r="AJ40">
        <f t="shared" si="39"/>
        <v>36.692240946661116</v>
      </c>
      <c r="AK40">
        <f t="shared" ref="AK40:AK71" si="61">G40*SUM(AB40:AB40, AE40:AF40)</f>
        <v>-4.2654448386055854</v>
      </c>
      <c r="AL40">
        <f t="shared" si="40"/>
        <v>-2197.2410414803935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-54.832764624452004</v>
      </c>
      <c r="AR40">
        <f t="shared" si="45"/>
        <v>-54.87710977420862</v>
      </c>
      <c r="AS40">
        <f t="shared" si="46"/>
        <v>0.90307807304134291</v>
      </c>
      <c r="AT40">
        <f t="shared" si="47"/>
        <v>-0.10498213262884934</v>
      </c>
      <c r="AU40">
        <f t="shared" si="48"/>
        <v>-54.079013833796125</v>
      </c>
      <c r="AW40">
        <v>37</v>
      </c>
      <c r="AX40">
        <f>IF(Z40&gt;0, (R40*SUMPRODUCT(K40:$K$98, X40:$X$98)-K40*$AZ$3)/Z40, 0)</f>
        <v>-1354.6142239173234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</v>
      </c>
      <c r="S41">
        <f t="shared" si="32"/>
        <v>-2341.5005016687937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-97.627167212455191</v>
      </c>
      <c r="AC41">
        <f t="shared" si="33"/>
        <v>-122.75963013961004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-1892.1626147341392</v>
      </c>
      <c r="AI41">
        <f t="shared" si="38"/>
        <v>-1893.4733087746927</v>
      </c>
      <c r="AJ41">
        <f t="shared" si="39"/>
        <v>25.132462927154847</v>
      </c>
      <c r="AK41">
        <f t="shared" si="61"/>
        <v>-6.833901704871864</v>
      </c>
      <c r="AL41">
        <f t="shared" si="40"/>
        <v>-1875.1747475524096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-41.580671220278894</v>
      </c>
      <c r="AR41">
        <f t="shared" si="45"/>
        <v>-41.609473997347976</v>
      </c>
      <c r="AS41">
        <f t="shared" si="46"/>
        <v>0.55229115605198997</v>
      </c>
      <c r="AT41">
        <f t="shared" si="47"/>
        <v>-0.150176426555128</v>
      </c>
      <c r="AU41">
        <f t="shared" si="48"/>
        <v>-41.20735926785111</v>
      </c>
      <c r="AW41">
        <v>38</v>
      </c>
      <c r="AX41">
        <f>IF(Z41&gt;0, (R41*SUMPRODUCT(K41:$K$98, X41:$X$98)-K41*$AZ$3)/Z41, 0)</f>
        <v>-2341.5005016687937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</v>
      </c>
      <c r="S42">
        <f t="shared" si="32"/>
        <v>-3781.812813887419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-122.75963013961004</v>
      </c>
      <c r="AC42">
        <f t="shared" si="33"/>
        <v>-137.82217484444504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-1546.0068737361573</v>
      </c>
      <c r="AI42">
        <f t="shared" si="38"/>
        <v>-1546.9179591178713</v>
      </c>
      <c r="AJ42">
        <f t="shared" si="39"/>
        <v>15.062544704835005</v>
      </c>
      <c r="AK42">
        <f t="shared" si="61"/>
        <v>-8.5931741097727041</v>
      </c>
      <c r="AL42">
        <f t="shared" si="40"/>
        <v>-1540.4485885228089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-30.333773254126609</v>
      </c>
      <c r="AR42">
        <f t="shared" si="45"/>
        <v>-30.351649408400924</v>
      </c>
      <c r="AS42">
        <f t="shared" si="46"/>
        <v>0.29553802345162533</v>
      </c>
      <c r="AT42">
        <f t="shared" si="47"/>
        <v>-0.16860429239175651</v>
      </c>
      <c r="AU42">
        <f t="shared" si="48"/>
        <v>-30.224715677341052</v>
      </c>
      <c r="AW42">
        <v>39</v>
      </c>
      <c r="AX42">
        <f>IF(Z42&gt;0, (R42*SUMPRODUCT(K42:$K$98, X42:$X$98)-K42*$AZ$3)/Z42, 0)</f>
        <v>-3781.812813887419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</v>
      </c>
      <c r="S43">
        <f t="shared" si="32"/>
        <v>-6019.1257071298451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-137.82217484444504</v>
      </c>
      <c r="AC43">
        <f t="shared" si="33"/>
        <v>-144.47904942406814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-1207.5652982528939</v>
      </c>
      <c r="AI43">
        <f t="shared" si="38"/>
        <v>-1208.1653814562274</v>
      </c>
      <c r="AJ43">
        <f t="shared" si="39"/>
        <v>6.6568745796230928</v>
      </c>
      <c r="AK43">
        <f t="shared" si="61"/>
        <v>-9.6475522391111532</v>
      </c>
      <c r="AL43">
        <f t="shared" si="40"/>
        <v>-1211.1560591157154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-21.154736350275918</v>
      </c>
      <c r="AR43">
        <f t="shared" si="45"/>
        <v>-21.165248909698683</v>
      </c>
      <c r="AS43">
        <f t="shared" si="46"/>
        <v>0.11661847757013656</v>
      </c>
      <c r="AT43">
        <f t="shared" si="47"/>
        <v>-0.16901067324408059</v>
      </c>
      <c r="AU43">
        <f t="shared" si="48"/>
        <v>-21.217641105372625</v>
      </c>
      <c r="AW43">
        <v>40</v>
      </c>
      <c r="AX43">
        <f>IF(Z43&gt;0, (R43*SUMPRODUCT(K43:$K$98, X43:$X$98)-K43*$AZ$3)/Z43, 0)</f>
        <v>-6019.1257071298451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</v>
      </c>
      <c r="S44">
        <f t="shared" si="32"/>
        <v>-9721.0208296188539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-144.47904942406814</v>
      </c>
      <c r="AC44">
        <f t="shared" si="33"/>
        <v>-144.49369767210879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-889.92491715530093</v>
      </c>
      <c r="AI44">
        <f t="shared" si="38"/>
        <v>-890.29651829731233</v>
      </c>
      <c r="AJ44">
        <f t="shared" si="39"/>
        <v>1.4648248040657563E-2</v>
      </c>
      <c r="AK44">
        <f t="shared" si="61"/>
        <v>-10.113533459684771</v>
      </c>
      <c r="AL44">
        <f t="shared" si="40"/>
        <v>-900.39540350895641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-13.919778899918335</v>
      </c>
      <c r="AR44">
        <f t="shared" si="45"/>
        <v>-13.925591306825977</v>
      </c>
      <c r="AS44">
        <f t="shared" si="46"/>
        <v>2.2912087308319805E-4</v>
      </c>
      <c r="AT44">
        <f t="shared" si="47"/>
        <v>-0.1581910416732055</v>
      </c>
      <c r="AU44">
        <f t="shared" si="48"/>
        <v>-14.083553227626098</v>
      </c>
      <c r="AW44">
        <v>41</v>
      </c>
      <c r="AX44">
        <f>IF(Z44&gt;0, (R44*SUMPRODUCT(K44:$K$98, X44:$X$98)-K44*$AZ$3)/Z44, 0)</f>
        <v>-9721.0208296188539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</v>
      </c>
      <c r="S45">
        <f t="shared" si="32"/>
        <v>-16239.252289503762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-144.49369767210879</v>
      </c>
      <c r="AC45">
        <f t="shared" si="33"/>
        <v>-139.5383979093171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-612.27437253431401</v>
      </c>
      <c r="AI45">
        <f t="shared" si="38"/>
        <v>-612.48918907177165</v>
      </c>
      <c r="AJ45">
        <f t="shared" si="39"/>
        <v>-4.9552997627916966</v>
      </c>
      <c r="AK45">
        <f t="shared" si="61"/>
        <v>-10.114558837047616</v>
      </c>
      <c r="AL45">
        <f t="shared" si="40"/>
        <v>-627.55904767161098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-8.5508055305216963</v>
      </c>
      <c r="AR45">
        <f t="shared" si="45"/>
        <v>-8.5538055816734975</v>
      </c>
      <c r="AS45">
        <f t="shared" si="46"/>
        <v>-6.9203949271447615E-2</v>
      </c>
      <c r="AT45">
        <f t="shared" si="47"/>
        <v>-0.14125632154850115</v>
      </c>
      <c r="AU45">
        <f t="shared" si="48"/>
        <v>-8.7642658524934465</v>
      </c>
      <c r="AW45">
        <v>42</v>
      </c>
      <c r="AX45">
        <f>IF(Z45&gt;0, (R45*SUMPRODUCT(K45:$K$98, X45:$X$98)-K45*$AZ$3)/Z45, 0)</f>
        <v>-16239.252289503762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</v>
      </c>
      <c r="S46">
        <f t="shared" si="32"/>
        <v>-26761.617545848771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-139.5383979093171</v>
      </c>
      <c r="AC46">
        <f t="shared" si="33"/>
        <v>-131.23645463384767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-360.28289662394133</v>
      </c>
      <c r="AI46">
        <f t="shared" si="38"/>
        <v>-360.40549427186846</v>
      </c>
      <c r="AJ46">
        <f t="shared" si="39"/>
        <v>-8.3019432754694265</v>
      </c>
      <c r="AK46">
        <f t="shared" si="61"/>
        <v>-9.7676878536521983</v>
      </c>
      <c r="AL46">
        <f t="shared" si="40"/>
        <v>-378.47512540099012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-4.4924843268222503</v>
      </c>
      <c r="AR46">
        <f t="shared" si="45"/>
        <v>-4.4940130366693705</v>
      </c>
      <c r="AS46">
        <f t="shared" si="46"/>
        <v>-0.10351962415285905</v>
      </c>
      <c r="AT46">
        <f t="shared" si="47"/>
        <v>-0.12179646883883913</v>
      </c>
      <c r="AU46">
        <f t="shared" si="48"/>
        <v>-4.7193291296610695</v>
      </c>
      <c r="AW46">
        <v>43</v>
      </c>
      <c r="AX46">
        <f>IF(Z46&gt;0, (R46*SUMPRODUCT(K46:$K$98, X46:$X$98)-K46*$AZ$3)/Z46, 0)</f>
        <v>-26761.617545848771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</v>
      </c>
      <c r="S47">
        <f t="shared" si="32"/>
        <v>-43731.088973499893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-131.23645463384767</v>
      </c>
      <c r="AC47">
        <f t="shared" si="33"/>
        <v>-120.68184181246357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-209.52319015195425</v>
      </c>
      <c r="AI47">
        <f t="shared" si="38"/>
        <v>-209.59218102586411</v>
      </c>
      <c r="AJ47">
        <f t="shared" si="39"/>
        <v>-10.554612821384097</v>
      </c>
      <c r="AK47">
        <f t="shared" si="61"/>
        <v>-9.1865518243693387</v>
      </c>
      <c r="AL47">
        <f t="shared" si="40"/>
        <v>-229.33334567161754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-2.3326898526026008</v>
      </c>
      <c r="AR47">
        <f t="shared" si="45"/>
        <v>-2.3334579504507436</v>
      </c>
      <c r="AS47">
        <f t="shared" si="46"/>
        <v>-0.11750793890039646</v>
      </c>
      <c r="AT47">
        <f t="shared" si="47"/>
        <v>-0.10227687066798125</v>
      </c>
      <c r="AU47">
        <f t="shared" si="48"/>
        <v>-2.553242760019121</v>
      </c>
      <c r="AW47">
        <v>44</v>
      </c>
      <c r="AX47">
        <f>IF(Z47&gt;0, (R47*SUMPRODUCT(K47:$K$98, X47:$X$98)-K47*$AZ$3)/Z47, 0)</f>
        <v>-43731.088973499893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</v>
      </c>
      <c r="S48">
        <f t="shared" si="32"/>
        <v>-71679.761260732455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-120.68184181246357</v>
      </c>
      <c r="AC48">
        <f t="shared" si="33"/>
        <v>-109.57962349702478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-120.32999284406984</v>
      </c>
      <c r="AI48">
        <f t="shared" si="38"/>
        <v>-120.36821131102958</v>
      </c>
      <c r="AJ48">
        <f t="shared" si="39"/>
        <v>-11.10221831543879</v>
      </c>
      <c r="AK48">
        <f t="shared" si="61"/>
        <v>-8.4477289268724505</v>
      </c>
      <c r="AL48">
        <f t="shared" si="40"/>
        <v>-139.91815855334085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-1.1961365753984434</v>
      </c>
      <c r="AR48">
        <f t="shared" si="45"/>
        <v>-1.1965164848882199</v>
      </c>
      <c r="AS48">
        <f t="shared" si="46"/>
        <v>-0.11036125808104616</v>
      </c>
      <c r="AT48">
        <f t="shared" si="47"/>
        <v>-8.3974388343708462E-2</v>
      </c>
      <c r="AU48">
        <f t="shared" si="48"/>
        <v>-1.3908521313129747</v>
      </c>
      <c r="AW48">
        <v>45</v>
      </c>
      <c r="AX48">
        <f>IF(Z48&gt;0, (R48*SUMPRODUCT(K48:$K$98, X48:$X$98)-K48*$AZ$3)/Z48, 0)</f>
        <v>-71679.761260732455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</v>
      </c>
      <c r="S49">
        <f t="shared" si="32"/>
        <v>-118722.64355732118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-109.57962349702478</v>
      </c>
      <c r="AC49">
        <f t="shared" si="33"/>
        <v>-98.780306350957716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-68.142545903360826</v>
      </c>
      <c r="AI49">
        <f t="shared" si="38"/>
        <v>-68.163346549175131</v>
      </c>
      <c r="AJ49">
        <f t="shared" si="39"/>
        <v>-10.799317146067068</v>
      </c>
      <c r="AK49">
        <f t="shared" si="61"/>
        <v>-7.6705736447917356</v>
      </c>
      <c r="AL49">
        <f t="shared" si="40"/>
        <v>-86.633237340033929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-0.60479363553042809</v>
      </c>
      <c r="AR49">
        <f t="shared" si="45"/>
        <v>-0.60497824997411587</v>
      </c>
      <c r="AS49">
        <f t="shared" si="46"/>
        <v>-9.5848462827888836E-2</v>
      </c>
      <c r="AT49">
        <f t="shared" si="47"/>
        <v>-6.8079553819674302E-2</v>
      </c>
      <c r="AU49">
        <f t="shared" si="48"/>
        <v>-0.76890626662167894</v>
      </c>
      <c r="AW49">
        <v>46</v>
      </c>
      <c r="AX49">
        <f>IF(Z49&gt;0, (R49*SUMPRODUCT(K49:$K$98, X49:$X$98)-K49*$AZ$3)/Z49, 0)</f>
        <v>-118722.64355732118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</v>
      </c>
      <c r="S50">
        <f t="shared" si="32"/>
        <v>-199352.96390898718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-98.780306350957716</v>
      </c>
      <c r="AC50">
        <f t="shared" si="33"/>
        <v>-88.674873449465352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-37.889215532013218</v>
      </c>
      <c r="AI50">
        <f t="shared" si="38"/>
        <v>-37.900335867486376</v>
      </c>
      <c r="AJ50">
        <f t="shared" si="39"/>
        <v>-10.105432901492364</v>
      </c>
      <c r="AK50">
        <f t="shared" si="61"/>
        <v>-6.9146214445670404</v>
      </c>
      <c r="AL50">
        <f t="shared" si="40"/>
        <v>-54.92039021354578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-0.30025237255564857</v>
      </c>
      <c r="AR50">
        <f t="shared" si="45"/>
        <v>-0.30034049544398367</v>
      </c>
      <c r="AS50">
        <f t="shared" si="46"/>
        <v>-8.0080312082771041E-2</v>
      </c>
      <c r="AT50">
        <f t="shared" si="47"/>
        <v>-5.4794786983680427E-2</v>
      </c>
      <c r="AU50">
        <f t="shared" si="48"/>
        <v>-0.43521559451043512</v>
      </c>
      <c r="AW50">
        <v>47</v>
      </c>
      <c r="AX50">
        <f>IF(Z50&gt;0, (R50*SUMPRODUCT(K50:$K$98, X50:$X$98)-K50*$AZ$3)/Z50, 0)</f>
        <v>-199352.96390898718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</v>
      </c>
      <c r="S51">
        <f t="shared" si="32"/>
        <v>-340574.10026019771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-88.674873449465352</v>
      </c>
      <c r="AC51">
        <f t="shared" si="33"/>
        <v>-79.412423556822077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-20.719305145176477</v>
      </c>
      <c r="AI51">
        <f t="shared" si="38"/>
        <v>-20.725134451008611</v>
      </c>
      <c r="AJ51">
        <f t="shared" si="39"/>
        <v>-9.262449892643275</v>
      </c>
      <c r="AK51">
        <f t="shared" si="61"/>
        <v>-6.2072411414625757</v>
      </c>
      <c r="AL51">
        <f t="shared" si="40"/>
        <v>-36.194825485114464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-0.14659798404074176</v>
      </c>
      <c r="AR51">
        <f t="shared" si="45"/>
        <v>-0.14663922888352773</v>
      </c>
      <c r="AS51">
        <f t="shared" si="46"/>
        <v>-6.5535811747818307E-2</v>
      </c>
      <c r="AT51">
        <f t="shared" si="47"/>
        <v>-4.3918897444541478E-2</v>
      </c>
      <c r="AU51">
        <f t="shared" si="48"/>
        <v>-0.25609393807588754</v>
      </c>
      <c r="AW51">
        <v>48</v>
      </c>
      <c r="AX51">
        <f>IF(Z51&gt;0, (R51*SUMPRODUCT(K51:$K$98, X51:$X$98)-K51*$AZ$3)/Z51, 0)</f>
        <v>-340574.10026019771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</v>
      </c>
      <c r="S52">
        <f t="shared" si="32"/>
        <v>-593396.38641340251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-79.412423556822077</v>
      </c>
      <c r="AC52">
        <f t="shared" si="33"/>
        <v>-71.020894518363789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-11.115509300173695</v>
      </c>
      <c r="AI52">
        <f t="shared" si="38"/>
        <v>-11.118501435622465</v>
      </c>
      <c r="AJ52">
        <f t="shared" si="39"/>
        <v>-8.3915290384582875</v>
      </c>
      <c r="AK52">
        <f t="shared" si="61"/>
        <v>-5.558869648977546</v>
      </c>
      <c r="AL52">
        <f t="shared" si="40"/>
        <v>-25.068900123058295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-7.0220538439439387E-2</v>
      </c>
      <c r="AR52">
        <f t="shared" si="45"/>
        <v>-7.0239440799792149E-2</v>
      </c>
      <c r="AS52">
        <f t="shared" si="46"/>
        <v>-5.3012207672888549E-2</v>
      </c>
      <c r="AT52">
        <f t="shared" si="47"/>
        <v>-3.5117313055530529E-2</v>
      </c>
      <c r="AU52">
        <f t="shared" si="48"/>
        <v>-0.1583689615282112</v>
      </c>
      <c r="AW52">
        <v>49</v>
      </c>
      <c r="AX52">
        <f>IF(Z52&gt;0, (R52*SUMPRODUCT(K52:$K$98, X52:$X$98)-K52*$AZ$3)/Z52, 0)</f>
        <v>-593396.38641340251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</v>
      </c>
      <c r="S53">
        <f t="shared" si="32"/>
        <v>-1056311.4075363453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-71.020894518363789</v>
      </c>
      <c r="AC53">
        <f t="shared" si="33"/>
        <v>-63.467787358143383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-5.8404210894517288</v>
      </c>
      <c r="AI53">
        <f t="shared" si="38"/>
        <v>-5.8419231982736477</v>
      </c>
      <c r="AJ53">
        <f t="shared" si="39"/>
        <v>-7.5531071602204065</v>
      </c>
      <c r="AK53">
        <f t="shared" si="61"/>
        <v>-4.971462616285466</v>
      </c>
      <c r="AL53">
        <f t="shared" si="40"/>
        <v>-18.366492974779518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-3.2942831637563265E-2</v>
      </c>
      <c r="AR53">
        <f t="shared" si="45"/>
        <v>-3.2951304266037117E-2</v>
      </c>
      <c r="AS53">
        <f t="shared" si="46"/>
        <v>-4.2603218793419662E-2</v>
      </c>
      <c r="AT53">
        <f t="shared" si="47"/>
        <v>-2.8041480820025291E-2</v>
      </c>
      <c r="AU53">
        <f t="shared" si="48"/>
        <v>-0.10359600387948206</v>
      </c>
      <c r="AW53">
        <v>50</v>
      </c>
      <c r="AX53">
        <f>IF(Z53&gt;0, (R53*SUMPRODUCT(K53:$K$98, X53:$X$98)-K53*$AZ$3)/Z53, 0)</f>
        <v>-1056311.4075363453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</v>
      </c>
      <c r="S54">
        <f t="shared" si="32"/>
        <v>-1925967.5454034056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-63.467787358143383</v>
      </c>
      <c r="AC54">
        <f t="shared" si="33"/>
        <v>-56.694187601691802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-3.0046778839717754</v>
      </c>
      <c r="AI54">
        <f t="shared" si="38"/>
        <v>-3.0054138022344818</v>
      </c>
      <c r="AJ54">
        <f t="shared" si="39"/>
        <v>-6.7735997564515813</v>
      </c>
      <c r="AK54">
        <f t="shared" si="61"/>
        <v>-4.4427451150700374</v>
      </c>
      <c r="AL54">
        <f t="shared" si="40"/>
        <v>-14.221758673756101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-1.5132011542119458E-2</v>
      </c>
      <c r="AR54">
        <f t="shared" si="45"/>
        <v>-1.5135717737617063E-2</v>
      </c>
      <c r="AS54">
        <f t="shared" si="46"/>
        <v>-3.4112871214279451E-2</v>
      </c>
      <c r="AT54">
        <f t="shared" si="47"/>
        <v>-2.2374335271862424E-2</v>
      </c>
      <c r="AU54">
        <f t="shared" si="48"/>
        <v>-7.1622924223758946E-2</v>
      </c>
      <c r="AW54">
        <v>51</v>
      </c>
      <c r="AX54">
        <f>IF(Z54&gt;0, (R54*SUMPRODUCT(K54:$K$98, X54:$X$98)-K54*$AZ$3)/Z54, 0)</f>
        <v>-1925967.5454034056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</v>
      </c>
      <c r="S55">
        <f t="shared" si="32"/>
        <v>-3602275.7995375544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-56.694187601691802</v>
      </c>
      <c r="AC55">
        <f t="shared" si="33"/>
        <v>-50.632049445297184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-1.5086790486673252</v>
      </c>
      <c r="AI55">
        <f t="shared" si="38"/>
        <v>-1.5090304379852377</v>
      </c>
      <c r="AJ55">
        <f t="shared" si="39"/>
        <v>-6.0621381563946173</v>
      </c>
      <c r="AK55">
        <f t="shared" si="61"/>
        <v>-3.9685931321184267</v>
      </c>
      <c r="AL55">
        <f t="shared" si="40"/>
        <v>-11.539761726498281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-6.7838709872223568E-3</v>
      </c>
      <c r="AR55">
        <f t="shared" si="45"/>
        <v>-6.7854510315671851E-3</v>
      </c>
      <c r="AS55">
        <f t="shared" si="46"/>
        <v>-2.7258788538242228E-2</v>
      </c>
      <c r="AT55">
        <f t="shared" si="47"/>
        <v>-1.7845030613270411E-2</v>
      </c>
      <c r="AU55">
        <f t="shared" si="48"/>
        <v>-5.1889270183079823E-2</v>
      </c>
      <c r="AW55">
        <v>52</v>
      </c>
      <c r="AX55">
        <f>IF(Z55&gt;0, (R55*SUMPRODUCT(K55:$K$98, X55:$X$98)-K55*$AZ$3)/Z55, 0)</f>
        <v>-3602275.7995375544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</v>
      </c>
      <c r="S56">
        <f t="shared" si="32"/>
        <v>-6927949.6804708894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-50.632049445297184</v>
      </c>
      <c r="AC56">
        <f t="shared" si="33"/>
        <v>-45.212699237769463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-0.73888871351875307</v>
      </c>
      <c r="AI56">
        <f t="shared" si="38"/>
        <v>-0.73905186676510681</v>
      </c>
      <c r="AJ56">
        <f t="shared" si="39"/>
        <v>-5.4193502075277209</v>
      </c>
      <c r="AK56">
        <f t="shared" si="61"/>
        <v>-3.5442434611708031</v>
      </c>
      <c r="AL56">
        <f t="shared" si="40"/>
        <v>-9.7026455354636312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-2.9664820921923621E-3</v>
      </c>
      <c r="AR56">
        <f t="shared" si="45"/>
        <v>-2.9671371180098314E-3</v>
      </c>
      <c r="AS56">
        <f t="shared" si="46"/>
        <v>-2.1757546228295344E-2</v>
      </c>
      <c r="AT56">
        <f t="shared" si="47"/>
        <v>-1.4229388763922726E-2</v>
      </c>
      <c r="AU56">
        <f t="shared" si="48"/>
        <v>-3.8954072110227903E-2</v>
      </c>
      <c r="AW56">
        <v>53</v>
      </c>
      <c r="AX56">
        <f>IF(Z56&gt;0, (R56*SUMPRODUCT(K56:$K$98, X56:$X$98)-K56*$AZ$3)/Z56, 0)</f>
        <v>-6927949.6804708894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</v>
      </c>
      <c r="S57">
        <f t="shared" si="32"/>
        <v>-13735716.756268427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-45.212699237769463</v>
      </c>
      <c r="AC57">
        <f t="shared" si="33"/>
        <v>-40.370903149759023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-0.35217497701736972</v>
      </c>
      <c r="AI57">
        <f t="shared" si="38"/>
        <v>-0.35224845498700558</v>
      </c>
      <c r="AJ57">
        <f t="shared" si="39"/>
        <v>-4.8417960880104403</v>
      </c>
      <c r="AK57">
        <f t="shared" si="61"/>
        <v>-3.1648889466438628</v>
      </c>
      <c r="AL57">
        <f t="shared" si="40"/>
        <v>-8.3589334896413092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-1.2624179773600846E-3</v>
      </c>
      <c r="AR57">
        <f t="shared" si="45"/>
        <v>-1.262681368900829E-3</v>
      </c>
      <c r="AS57">
        <f t="shared" si="46"/>
        <v>-1.735606111479817E-2</v>
      </c>
      <c r="AT57">
        <f t="shared" si="47"/>
        <v>-1.1344964757091118E-2</v>
      </c>
      <c r="AU57">
        <f t="shared" si="48"/>
        <v>-2.996370724079012E-2</v>
      </c>
      <c r="AW57">
        <v>54</v>
      </c>
      <c r="AX57">
        <f>IF(Z57&gt;0, (R57*SUMPRODUCT(K57:$K$98, X57:$X$98)-K57*$AZ$3)/Z57, 0)</f>
        <v>-13735716.756268427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</v>
      </c>
      <c r="S58">
        <f t="shared" si="32"/>
        <v>-28119207.400690787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-40.370903149759023</v>
      </c>
      <c r="AC58">
        <f t="shared" si="33"/>
        <v>-36.04648470157332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-0.16278107857755095</v>
      </c>
      <c r="AI58">
        <f t="shared" si="38"/>
        <v>-0.16281312649784607</v>
      </c>
      <c r="AJ58">
        <f t="shared" si="39"/>
        <v>-4.3244184481857033</v>
      </c>
      <c r="AK58">
        <f t="shared" si="61"/>
        <v>-2.825963220483132</v>
      </c>
      <c r="AL58">
        <f t="shared" si="40"/>
        <v>-7.3131947951666811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-5.20991424162522E-4</v>
      </c>
      <c r="AR58">
        <f t="shared" si="45"/>
        <v>-5.2109399561481794E-4</v>
      </c>
      <c r="AS58">
        <f t="shared" si="46"/>
        <v>-1.3840582367941508E-2</v>
      </c>
      <c r="AT58">
        <f t="shared" si="47"/>
        <v>-9.0446789991564681E-3</v>
      </c>
      <c r="AU58">
        <f t="shared" si="48"/>
        <v>-2.3406355362712794E-2</v>
      </c>
      <c r="AW58">
        <v>55</v>
      </c>
      <c r="AX58">
        <f>IF(Z58&gt;0, (R58*SUMPRODUCT(K58:$K$98, X58:$X$98)-K58*$AZ$3)/Z58, 0)</f>
        <v>-28119207.400690787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</v>
      </c>
      <c r="S59">
        <f t="shared" si="32"/>
        <v>-59591855.738914587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-36.04648470157332</v>
      </c>
      <c r="AC59">
        <f t="shared" si="33"/>
        <v>-32.184790633923321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-7.2901057583425397E-2</v>
      </c>
      <c r="AI59">
        <f t="shared" si="38"/>
        <v>-7.2914559760121705E-2</v>
      </c>
      <c r="AJ59">
        <f t="shared" si="39"/>
        <v>-3.8616940676499993</v>
      </c>
      <c r="AK59">
        <f t="shared" si="61"/>
        <v>-2.5232539291101328</v>
      </c>
      <c r="AL59">
        <f t="shared" si="40"/>
        <v>-6.4578625565202543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-2.0832551249437903E-4</v>
      </c>
      <c r="AR59">
        <f t="shared" si="45"/>
        <v>-2.0836409695355274E-4</v>
      </c>
      <c r="AS59">
        <f t="shared" si="46"/>
        <v>-1.1035359738355784E-2</v>
      </c>
      <c r="AT59">
        <f t="shared" si="47"/>
        <v>-7.2105698512505015E-3</v>
      </c>
      <c r="AU59">
        <f t="shared" si="48"/>
        <v>-1.845429368655984E-2</v>
      </c>
      <c r="AW59">
        <v>56</v>
      </c>
      <c r="AX59">
        <f>IF(Z59&gt;0, (R59*SUMPRODUCT(K59:$K$98, X59:$X$98)-K59*$AZ$3)/Z59, 0)</f>
        <v>-59591855.738914587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</v>
      </c>
      <c r="S60">
        <f t="shared" si="32"/>
        <v>-130934133.65295978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-32.184790633923321</v>
      </c>
      <c r="AC60">
        <f t="shared" si="33"/>
        <v>-28.736592656691023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-3.1521254385719351E-2</v>
      </c>
      <c r="AI60">
        <f t="shared" si="38"/>
        <v>-3.152674122705227E-2</v>
      </c>
      <c r="AJ60">
        <f t="shared" si="39"/>
        <v>-3.4481979772322973</v>
      </c>
      <c r="AK60">
        <f t="shared" si="61"/>
        <v>-2.2529353443746327</v>
      </c>
      <c r="AL60">
        <f t="shared" si="40"/>
        <v>-5.7326600628339826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-8.0425561077080362E-5</v>
      </c>
      <c r="AR60">
        <f t="shared" si="45"/>
        <v>-8.0439560592687864E-5</v>
      </c>
      <c r="AS60">
        <f t="shared" si="46"/>
        <v>-8.7979765535410263E-3</v>
      </c>
      <c r="AT60">
        <f t="shared" si="47"/>
        <v>-5.7482988121121395E-3</v>
      </c>
      <c r="AU60">
        <f t="shared" si="48"/>
        <v>-1.4626714926245855E-2</v>
      </c>
      <c r="AW60">
        <v>57</v>
      </c>
      <c r="AX60">
        <f>IF(Z60&gt;0, (R60*SUMPRODUCT(K60:$K$98, X60:$X$98)-K60*$AZ$3)/Z60, 0)</f>
        <v>-130934133.65295978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</v>
      </c>
      <c r="S61">
        <f t="shared" si="32"/>
        <v>-298482654.72057331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-28.736592656691023</v>
      </c>
      <c r="AC61">
        <f t="shared" si="33"/>
        <v>-25.657738883372829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-1.313183476263405E-2</v>
      </c>
      <c r="AI61">
        <f t="shared" si="38"/>
        <v>-1.3133983776862984E-2</v>
      </c>
      <c r="AJ61">
        <f t="shared" si="39"/>
        <v>-3.078853773318194</v>
      </c>
      <c r="AK61">
        <f t="shared" si="61"/>
        <v>-2.0115614859683717</v>
      </c>
      <c r="AL61">
        <f t="shared" si="40"/>
        <v>-5.1035492430634282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-2.9915619049809411E-5</v>
      </c>
      <c r="AR61">
        <f t="shared" si="45"/>
        <v>-2.9920514716878594E-5</v>
      </c>
      <c r="AS61">
        <f t="shared" si="46"/>
        <v>-7.0139335635518076E-3</v>
      </c>
      <c r="AT61">
        <f t="shared" si="47"/>
        <v>-4.5825361190752383E-3</v>
      </c>
      <c r="AU61">
        <f t="shared" si="48"/>
        <v>-1.1626390197343923E-2</v>
      </c>
      <c r="AW61">
        <v>58</v>
      </c>
      <c r="AX61">
        <f>IF(Z61&gt;0, (R61*SUMPRODUCT(K61:$K$98, X61:$X$98)-K61*$AZ$3)/Z61, 0)</f>
        <v>-298482654.72057331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</v>
      </c>
      <c r="S62">
        <f t="shared" si="32"/>
        <v>-707626015.08693111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-25.657738883372829</v>
      </c>
      <c r="AC62">
        <f t="shared" si="33"/>
        <v>-22.908720407135387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-5.2726912881540305E-3</v>
      </c>
      <c r="AI62">
        <f t="shared" si="38"/>
        <v>-5.2735006394186356E-3</v>
      </c>
      <c r="AJ62">
        <f t="shared" si="39"/>
        <v>-2.7490184762374419</v>
      </c>
      <c r="AK62">
        <f t="shared" si="61"/>
        <v>-1.7960417218360982</v>
      </c>
      <c r="AL62">
        <f t="shared" si="40"/>
        <v>-4.5503336987129588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-1.0724743315633099E-5</v>
      </c>
      <c r="AR62">
        <f t="shared" si="45"/>
        <v>-1.0726389549802843E-5</v>
      </c>
      <c r="AS62">
        <f t="shared" si="46"/>
        <v>-5.5915501053165626E-3</v>
      </c>
      <c r="AT62">
        <f t="shared" si="47"/>
        <v>-3.6531792585951894E-3</v>
      </c>
      <c r="AU62">
        <f t="shared" si="48"/>
        <v>-9.2554557534615545E-3</v>
      </c>
      <c r="AW62">
        <v>59</v>
      </c>
      <c r="AX62">
        <f>IF(Z62&gt;0, (R62*SUMPRODUCT(K62:$K$98, X62:$X$98)-K62*$AZ$3)/Z62, 0)</f>
        <v>-707626015.08693111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</v>
      </c>
      <c r="S63">
        <f t="shared" si="32"/>
        <v>-1748711629.5761592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-22.908720407135387</v>
      </c>
      <c r="AC63">
        <f t="shared" si="33"/>
        <v>-20.454223639149689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-2.0353571008766501E-3</v>
      </c>
      <c r="AI63">
        <f t="shared" si="38"/>
        <v>-2.0356495193533906E-3</v>
      </c>
      <c r="AJ63">
        <f t="shared" si="39"/>
        <v>-2.4544967679856988</v>
      </c>
      <c r="AK63">
        <f t="shared" si="61"/>
        <v>-1.6036104284994772</v>
      </c>
      <c r="AL63">
        <f t="shared" si="40"/>
        <v>-4.0601428460045295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-3.6963846337141609E-6</v>
      </c>
      <c r="AR63">
        <f t="shared" si="45"/>
        <v>-3.6969156909736327E-6</v>
      </c>
      <c r="AS63">
        <f t="shared" si="46"/>
        <v>-4.4575785412671182E-3</v>
      </c>
      <c r="AT63">
        <f t="shared" si="47"/>
        <v>-2.9122953135919906E-3</v>
      </c>
      <c r="AU63">
        <f t="shared" si="48"/>
        <v>-7.3735707705500832E-3</v>
      </c>
      <c r="AW63">
        <v>60</v>
      </c>
      <c r="AX63">
        <f>IF(Z63&gt;0, (R63*SUMPRODUCT(K63:$K$98, X63:$X$98)-K63*$AZ$3)/Z63, 0)</f>
        <v>-1748711629.5761592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</v>
      </c>
      <c r="S64">
        <f t="shared" si="32"/>
        <v>-4514920830.665309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-20.454223639149689</v>
      </c>
      <c r="AC64">
        <f t="shared" si="33"/>
        <v>-18.262702788454845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-7.534805338772941E-4</v>
      </c>
      <c r="AI64">
        <f t="shared" si="38"/>
        <v>-7.5358165803579775E-4</v>
      </c>
      <c r="AJ64">
        <f t="shared" si="39"/>
        <v>-2.1915208506948431</v>
      </c>
      <c r="AK64">
        <f t="shared" si="61"/>
        <v>-1.4317956547404784</v>
      </c>
      <c r="AL64">
        <f t="shared" si="40"/>
        <v>-3.6240700870933575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-1.2217730850466241E-6</v>
      </c>
      <c r="AR64">
        <f t="shared" si="45"/>
        <v>-1.2219370584600739E-6</v>
      </c>
      <c r="AS64">
        <f t="shared" si="46"/>
        <v>-3.5535638550862471E-3</v>
      </c>
      <c r="AT64">
        <f t="shared" si="47"/>
        <v>-2.3216650140207968E-3</v>
      </c>
      <c r="AU64">
        <f t="shared" si="48"/>
        <v>-5.8764508061655042E-3</v>
      </c>
      <c r="AW64">
        <v>61</v>
      </c>
      <c r="AX64">
        <f>IF(Z64&gt;0, (R64*SUMPRODUCT(K64:$K$98, X64:$X$98)-K64*$AZ$3)/Z64, 0)</f>
        <v>-4514920830.665309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</v>
      </c>
      <c r="S65">
        <f t="shared" si="32"/>
        <v>-12205584000.759377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-18.262702788454845</v>
      </c>
      <c r="AC65">
        <f t="shared" si="33"/>
        <v>-16.305985664621254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-2.6685719432820144E-4</v>
      </c>
      <c r="AI65">
        <f t="shared" si="38"/>
        <v>-2.6689059294653794E-4</v>
      </c>
      <c r="AJ65">
        <f t="shared" si="39"/>
        <v>-1.9567171238335916</v>
      </c>
      <c r="AK65">
        <f t="shared" si="61"/>
        <v>-1.2783891951918394</v>
      </c>
      <c r="AL65">
        <f t="shared" si="40"/>
        <v>-3.2353732096183778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-3.8634865956123463E-7</v>
      </c>
      <c r="AR65">
        <f t="shared" si="45"/>
        <v>-3.8639701318144704E-7</v>
      </c>
      <c r="AS65">
        <f t="shared" si="46"/>
        <v>-2.8328823580595183E-3</v>
      </c>
      <c r="AT65">
        <f t="shared" si="47"/>
        <v>-1.8508174501471065E-3</v>
      </c>
      <c r="AU65">
        <f t="shared" si="48"/>
        <v>-4.6840862052198069E-3</v>
      </c>
      <c r="AW65">
        <v>62</v>
      </c>
      <c r="AX65">
        <f>IF(Z65&gt;0, (R65*SUMPRODUCT(K65:$K$98, X65:$X$98)-K65*$AZ$3)/Z65, 0)</f>
        <v>-12205584000.759377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</v>
      </c>
      <c r="S66">
        <f t="shared" si="32"/>
        <v>-34635448985.362526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-16.305985664621254</v>
      </c>
      <c r="AC66">
        <f t="shared" si="33"/>
        <v>-14.558916099535381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-9.0223802555778297E-5</v>
      </c>
      <c r="AI66">
        <f t="shared" si="38"/>
        <v>-9.0234311237292493E-5</v>
      </c>
      <c r="AJ66">
        <f t="shared" si="39"/>
        <v>-1.747069565085873</v>
      </c>
      <c r="AK66">
        <f t="shared" si="61"/>
        <v>-1.1414189965234878</v>
      </c>
      <c r="AL66">
        <f t="shared" si="40"/>
        <v>-2.8885787959205977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-1.1662820682082408E-7</v>
      </c>
      <c r="AR66">
        <f t="shared" si="45"/>
        <v>-1.1664179091555667E-7</v>
      </c>
      <c r="AS66">
        <f t="shared" si="46"/>
        <v>-2.2583573823685278E-3</v>
      </c>
      <c r="AT66">
        <f t="shared" si="47"/>
        <v>-1.4754604331097677E-3</v>
      </c>
      <c r="AU66">
        <f t="shared" si="48"/>
        <v>-3.7339344572692107E-3</v>
      </c>
      <c r="AW66">
        <v>63</v>
      </c>
      <c r="AX66">
        <f>IF(Z66&gt;0, (R66*SUMPRODUCT(K66:$K$98, X66:$X$98)-K66*$AZ$3)/Z66, 0)</f>
        <v>-34635448985.362526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-103459700419.84604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-14.558916099535381</v>
      </c>
      <c r="AC67">
        <f t="shared" ref="AC67:AC79" si="64">S67*Z67</f>
        <v>-12.999032330954185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-2.9050035116309757E-5</v>
      </c>
      <c r="AI67">
        <f t="shared" ref="AI67:AI79" si="69">SUM(AE67:AH67)</f>
        <v>-2.9053176202229735E-5</v>
      </c>
      <c r="AJ67">
        <f t="shared" ref="AJ67:AJ79" si="70">AB67-AC67</f>
        <v>-1.5598837685811962</v>
      </c>
      <c r="AK67">
        <f t="shared" si="61"/>
        <v>-1.0191241269674767</v>
      </c>
      <c r="AL67">
        <f t="shared" ref="AL67:AL79" si="71">SUM(AI67:AK67)</f>
        <v>-2.579036948724875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-3.3528267324889608E-8</v>
      </c>
      <c r="AR67">
        <f t="shared" ref="AR67:AR79" si="76">AI67*$K67</f>
        <v>-3.3531892627509513E-8</v>
      </c>
      <c r="AS67">
        <f t="shared" ref="AS67:AS79" si="77">AJ67*$K67</f>
        <v>-1.8003489420700674E-3</v>
      </c>
      <c r="AT67">
        <f t="shared" ref="AT67:AT79" si="78">AK67*$K67</f>
        <v>-1.1762280503071166E-3</v>
      </c>
      <c r="AU67">
        <f t="shared" ref="AU67:AU79" si="79">AL67*$K67</f>
        <v>-2.9766105242698114E-3</v>
      </c>
      <c r="AW67">
        <v>64</v>
      </c>
      <c r="AX67">
        <f>IF(Z67&gt;0, (R67*SUMPRODUCT(K67:$K$98, X67:$X$98)-K67*$AZ$3)/Z67, 0)</f>
        <v>-103459700419.84604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</v>
      </c>
      <c r="S68">
        <f t="shared" si="63"/>
        <v>-326249071610.85553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-12.999032330954185</v>
      </c>
      <c r="AC68">
        <f t="shared" si="64"/>
        <v>-11.606278895545485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-8.8812099985437027E-6</v>
      </c>
      <c r="AI68">
        <f t="shared" si="69"/>
        <v>-8.8820993711048445E-6</v>
      </c>
      <c r="AJ68">
        <f t="shared" si="70"/>
        <v>-1.3927534354087001</v>
      </c>
      <c r="AK68">
        <f t="shared" si="61"/>
        <v>-0.90993226316679299</v>
      </c>
      <c r="AL68">
        <f t="shared" si="71"/>
        <v>-2.3026945806748644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-9.1520538187526432E-9</v>
      </c>
      <c r="AR68">
        <f t="shared" si="76"/>
        <v>-9.1529703138637636E-9</v>
      </c>
      <c r="AS68">
        <f t="shared" si="77"/>
        <v>-1.4352272268309358E-3</v>
      </c>
      <c r="AT68">
        <f t="shared" si="78"/>
        <v>-9.3768180746626052E-4</v>
      </c>
      <c r="AU68">
        <f t="shared" si="79"/>
        <v>-2.3729181872675104E-3</v>
      </c>
      <c r="AW68">
        <v>65</v>
      </c>
      <c r="AX68">
        <f>IF(Z68&gt;0, (R68*SUMPRODUCT(K68:$K$98, X68:$X$98)-K68*$AZ$3)/Z68, 0)</f>
        <v>-326249071610.85553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</v>
      </c>
      <c r="S69">
        <f t="shared" si="63"/>
        <v>-1089154787985.3439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-11.606278895545485</v>
      </c>
      <c r="AC69">
        <f t="shared" si="64"/>
        <v>-10.362749021718106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-2.5704666466709629E-6</v>
      </c>
      <c r="AI69">
        <f t="shared" si="69"/>
        <v>-2.5707045088448252E-6</v>
      </c>
      <c r="AJ69">
        <f t="shared" si="70"/>
        <v>-1.243529873827379</v>
      </c>
      <c r="AK69">
        <f t="shared" si="61"/>
        <v>-0.81243952268818398</v>
      </c>
      <c r="AL69">
        <f t="shared" si="71"/>
        <v>-2.0559719672200716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-2.3650502712125227E-9</v>
      </c>
      <c r="AR69">
        <f t="shared" si="76"/>
        <v>-2.3652691248590122E-9</v>
      </c>
      <c r="AS69">
        <f t="shared" si="77"/>
        <v>-1.1441543772471232E-3</v>
      </c>
      <c r="AT69">
        <f t="shared" si="78"/>
        <v>-7.4751419784651338E-4</v>
      </c>
      <c r="AU69">
        <f t="shared" si="79"/>
        <v>-1.8916709403627612E-3</v>
      </c>
      <c r="AW69">
        <v>66</v>
      </c>
      <c r="AX69">
        <f>IF(Z69&gt;0, (R69*SUMPRODUCT(K69:$K$98, X69:$X$98)-K69*$AZ$3)/Z69, 0)</f>
        <v>-1089154787985.3439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</v>
      </c>
      <c r="S70">
        <f t="shared" si="63"/>
        <v>-3901844567537.0947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-10.362749021718106</v>
      </c>
      <c r="AC70">
        <f t="shared" si="64"/>
        <v>-9.252454485708661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-7.0480394034779269E-7</v>
      </c>
      <c r="AI70">
        <f t="shared" si="69"/>
        <v>-7.0486322291482958E-7</v>
      </c>
      <c r="AJ70">
        <f t="shared" si="70"/>
        <v>-1.1102945360094445</v>
      </c>
      <c r="AK70">
        <f t="shared" si="61"/>
        <v>-0.72539243152026744</v>
      </c>
      <c r="AL70">
        <f t="shared" si="71"/>
        <v>-1.8356876723929347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-5.7900018730548964E-10</v>
      </c>
      <c r="AR70">
        <f t="shared" si="76"/>
        <v>-5.7904888824975706E-10</v>
      </c>
      <c r="AS70">
        <f t="shared" si="77"/>
        <v>-9.1211286928461822E-4</v>
      </c>
      <c r="AT70">
        <f t="shared" si="78"/>
        <v>-5.9591374235644172E-4</v>
      </c>
      <c r="AU70">
        <f t="shared" si="79"/>
        <v>-1.5080271906899481E-3</v>
      </c>
      <c r="AW70">
        <v>67</v>
      </c>
      <c r="AX70">
        <f>IF(Z70&gt;0, (R70*SUMPRODUCT(K70:$K$98, X70:$X$98)-K70*$AZ$3)/Z70, 0)</f>
        <v>-3901844567537.0947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</v>
      </c>
      <c r="S71">
        <f t="shared" si="63"/>
        <v>-15074095152392.627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-9.252454485708661</v>
      </c>
      <c r="AC71">
        <f t="shared" si="64"/>
        <v>-8.2611200770247208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-1.799555428162883E-7</v>
      </c>
      <c r="AI71">
        <f t="shared" si="69"/>
        <v>-1.7996924367195081E-7</v>
      </c>
      <c r="AJ71">
        <f t="shared" si="70"/>
        <v>-0.99133440868394018</v>
      </c>
      <c r="AK71">
        <f t="shared" si="61"/>
        <v>-0.64767181399960638</v>
      </c>
      <c r="AL71">
        <f t="shared" si="71"/>
        <v>-1.6390064026527902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-1.3199503212435961E-10</v>
      </c>
      <c r="AR71">
        <f t="shared" si="76"/>
        <v>-1.3200508152242206E-10</v>
      </c>
      <c r="AS71">
        <f t="shared" si="77"/>
        <v>-7.2713079615337086E-4</v>
      </c>
      <c r="AT71">
        <f t="shared" si="78"/>
        <v>-4.7505878705939145E-4</v>
      </c>
      <c r="AU71">
        <f t="shared" si="79"/>
        <v>-1.2021897152178437E-3</v>
      </c>
      <c r="AW71">
        <v>68</v>
      </c>
      <c r="AX71">
        <f>IF(Z71&gt;0, (R71*SUMPRODUCT(K71:$K$98, X71:$X$98)-K71*$AZ$3)/Z71, 0)</f>
        <v>-15074095152392.627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</v>
      </c>
      <c r="S72">
        <f t="shared" si="63"/>
        <v>-63154423052009.891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-8.2611200770247208</v>
      </c>
      <c r="AC72">
        <f t="shared" si="64"/>
        <v>-7.3760000688862313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-4.2576079655483645E-8</v>
      </c>
      <c r="AI72">
        <f t="shared" si="69"/>
        <v>-4.257899948267564E-8</v>
      </c>
      <c r="AJ72">
        <f t="shared" si="70"/>
        <v>-0.88512000813848957</v>
      </c>
      <c r="AK72">
        <f t="shared" ref="AK72:AK79" si="92">G72*SUM(AB72:AB72, AE72:AF72)</f>
        <v>-0.57827840539173048</v>
      </c>
      <c r="AL72">
        <f t="shared" si="71"/>
        <v>-1.4633984561092195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-2.788303251530608E-11</v>
      </c>
      <c r="AR72">
        <f t="shared" si="76"/>
        <v>-2.7884944707250293E-11</v>
      </c>
      <c r="AS72">
        <f t="shared" si="77"/>
        <v>-5.796642191243837E-4</v>
      </c>
      <c r="AT72">
        <f t="shared" si="78"/>
        <v>-3.787139565434423E-4</v>
      </c>
      <c r="AU72">
        <f t="shared" si="79"/>
        <v>-9.5837820355277063E-4</v>
      </c>
      <c r="AW72">
        <v>69</v>
      </c>
      <c r="AX72">
        <f>IF(Z72&gt;0, (R72*SUMPRODUCT(K72:$K$98, X72:$X$98)-K72*$AZ$3)/Z72, 0)</f>
        <v>-63154423052009.891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</v>
      </c>
      <c r="S73">
        <f t="shared" si="63"/>
        <v>-288785956403007.63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-7.3760000688862313</v>
      </c>
      <c r="AC73">
        <f t="shared" si="64"/>
        <v>-6.5857143472440391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-9.2820327824310566E-9</v>
      </c>
      <c r="AI73">
        <f t="shared" si="69"/>
        <v>-9.2826029031555256E-9</v>
      </c>
      <c r="AJ73">
        <f t="shared" si="70"/>
        <v>-0.79028572164219213</v>
      </c>
      <c r="AK73">
        <f t="shared" si="92"/>
        <v>-0.51632000482203622</v>
      </c>
      <c r="AL73">
        <f t="shared" si="71"/>
        <v>-1.3066057357468313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-5.4274947336061638E-12</v>
      </c>
      <c r="AR73">
        <f t="shared" si="76"/>
        <v>-5.4278281010163101E-12</v>
      </c>
      <c r="AS73">
        <f t="shared" si="77"/>
        <v>-4.6210476657395966E-4</v>
      </c>
      <c r="AT73">
        <f t="shared" si="78"/>
        <v>-3.0190844750422805E-4</v>
      </c>
      <c r="AU73">
        <f t="shared" si="79"/>
        <v>-7.6401321950601581E-4</v>
      </c>
      <c r="AW73">
        <v>70</v>
      </c>
      <c r="AX73">
        <f>IF(Z73&gt;0, (R73*SUMPRODUCT(K73:$K$98, X73:$X$98)-K73*$AZ$3)/Z73, 0)</f>
        <v>-288785956403007.63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</v>
      </c>
      <c r="S74">
        <f t="shared" si="63"/>
        <v>-1452075076344305.3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-6.5857143472440391</v>
      </c>
      <c r="AC74">
        <f t="shared" si="64"/>
        <v>-5.8801020957583292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-1.8527332976852061E-9</v>
      </c>
      <c r="AI74">
        <f t="shared" si="69"/>
        <v>-1.8528345338780097E-9</v>
      </c>
      <c r="AJ74">
        <f t="shared" si="70"/>
        <v>-0.70561225148570994</v>
      </c>
      <c r="AK74">
        <f t="shared" si="92"/>
        <v>-0.46100000430708277</v>
      </c>
      <c r="AL74">
        <f t="shared" si="71"/>
        <v>-1.1666122576456273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-9.6727774774152249E-13</v>
      </c>
      <c r="AR74">
        <f t="shared" si="76"/>
        <v>-9.6733060128319929E-13</v>
      </c>
      <c r="AS74">
        <f t="shared" si="77"/>
        <v>-3.6838709071006741E-4</v>
      </c>
      <c r="AT74">
        <f t="shared" si="78"/>
        <v>-2.4067956593218828E-4</v>
      </c>
      <c r="AU74">
        <f t="shared" si="79"/>
        <v>-6.0906665760958626E-4</v>
      </c>
      <c r="AW74">
        <v>71</v>
      </c>
      <c r="AX74">
        <f>IF(Z74&gt;0, (R74*SUMPRODUCT(K74:$K$98, X74:$X$98)-K74*$AZ$3)/Z74, 0)</f>
        <v>-1452075076344305.3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</v>
      </c>
      <c r="S75">
        <f t="shared" si="63"/>
        <v>-8104567895474512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-5.8801020957583292</v>
      </c>
      <c r="AC75">
        <f t="shared" si="64"/>
        <v>-5.2500911569279234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-3.3611591484445972E-10</v>
      </c>
      <c r="AI75">
        <f t="shared" si="69"/>
        <v>-3.3613210969662406E-10</v>
      </c>
      <c r="AJ75">
        <f t="shared" si="70"/>
        <v>-0.63001093883040582</v>
      </c>
      <c r="AK75">
        <f t="shared" si="92"/>
        <v>-0.41160714670308307</v>
      </c>
      <c r="AL75">
        <f t="shared" si="71"/>
        <v>-1.0416180858696209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-1.5667847794363669E-13</v>
      </c>
      <c r="AR75">
        <f t="shared" si="76"/>
        <v>-1.5668602707973996E-13</v>
      </c>
      <c r="AS75">
        <f t="shared" si="77"/>
        <v>-2.9367593328470632E-4</v>
      </c>
      <c r="AT75">
        <f t="shared" si="78"/>
        <v>-1.9186827641293176E-4</v>
      </c>
      <c r="AU75">
        <f t="shared" si="79"/>
        <v>-4.8554420985432405E-4</v>
      </c>
      <c r="AW75">
        <v>72</v>
      </c>
      <c r="AX75">
        <f>IF(Z75&gt;0, (R75*SUMPRODUCT(K75:$K$98, X75:$X$98)-K75*$AZ$3)/Z75, 0)</f>
        <v>-8104567895474512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</v>
      </c>
      <c r="S76">
        <f t="shared" si="63"/>
        <v>-5.0825867589286584E+16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-5.2500911569279234</v>
      </c>
      <c r="AC76">
        <f t="shared" si="64"/>
        <v>-4.6875813901143548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-5.4908788454052084E-11</v>
      </c>
      <c r="AI76">
        <f t="shared" si="69"/>
        <v>-5.4911094160581282E-11</v>
      </c>
      <c r="AJ76">
        <f t="shared" si="70"/>
        <v>-0.56250976681356857</v>
      </c>
      <c r="AK76">
        <f t="shared" si="92"/>
        <v>-0.36750638098495469</v>
      </c>
      <c r="AL76">
        <f t="shared" si="71"/>
        <v>-0.93001614785343434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-2.2853046642435651E-14</v>
      </c>
      <c r="AR76">
        <f t="shared" si="76"/>
        <v>-2.285400627786632E-14</v>
      </c>
      <c r="AS76">
        <f t="shared" si="77"/>
        <v>-2.3411665599894373E-4</v>
      </c>
      <c r="AT76">
        <f t="shared" si="78"/>
        <v>-1.5295621525268066E-4</v>
      </c>
      <c r="AU76">
        <f t="shared" si="79"/>
        <v>-3.8707287127447837E-4</v>
      </c>
      <c r="AW76">
        <v>73</v>
      </c>
      <c r="AX76">
        <f>IF(Z76&gt;0, (R76*SUMPRODUCT(K76:$K$98, X76:$X$98)-K76*$AZ$3)/Z76, 0)</f>
        <v>-5.0825867589286584E+16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</v>
      </c>
      <c r="S77">
        <f t="shared" si="63"/>
        <v>-3.6369938965108915E+17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-4.6875813901143548</v>
      </c>
      <c r="AC77">
        <f t="shared" si="64"/>
        <v>-4.1853405268878356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-7.9798286638258433E-12</v>
      </c>
      <c r="AI77">
        <f t="shared" si="69"/>
        <v>-7.9801163561237946E-12</v>
      </c>
      <c r="AJ77">
        <f t="shared" si="70"/>
        <v>-0.50224086322651917</v>
      </c>
      <c r="AK77">
        <f t="shared" si="92"/>
        <v>-0.32813069730800487</v>
      </c>
      <c r="AL77">
        <f t="shared" si="71"/>
        <v>-0.83037156054250416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-2.9653624835234619E-15</v>
      </c>
      <c r="AR77">
        <f t="shared" si="76"/>
        <v>-2.965469392077904E-15</v>
      </c>
      <c r="AS77">
        <f t="shared" si="77"/>
        <v>-1.8663636479512039E-4</v>
      </c>
      <c r="AT77">
        <f t="shared" si="78"/>
        <v>-1.2193575833281658E-4</v>
      </c>
      <c r="AU77">
        <f t="shared" si="79"/>
        <v>-3.0857212313090246E-4</v>
      </c>
      <c r="AW77">
        <v>74</v>
      </c>
      <c r="AX77">
        <f>IF(Z77&gt;0, (R77*SUMPRODUCT(K77:$K$98, X77:$X$98)-K77*$AZ$3)/Z77, 0)</f>
        <v>-3.6369938965108915E+17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</v>
      </c>
      <c r="S78">
        <f t="shared" si="63"/>
        <v>-3.0299120340123889E+18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-4.1853405268878356</v>
      </c>
      <c r="AC78">
        <f t="shared" si="64"/>
        <v>-3.7369111847212846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-1.0159275171584038E-12</v>
      </c>
      <c r="AI78">
        <f t="shared" si="69"/>
        <v>-1.0159583506540859E-12</v>
      </c>
      <c r="AJ78">
        <f t="shared" si="70"/>
        <v>-0.44842934216655106</v>
      </c>
      <c r="AK78">
        <f t="shared" si="92"/>
        <v>-0.29297383688214851</v>
      </c>
      <c r="AL78">
        <f t="shared" si="71"/>
        <v>-0.74140317904971553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-3.3707684716623539E-16</v>
      </c>
      <c r="AR78">
        <f t="shared" si="76"/>
        <v>-3.370870774802451E-16</v>
      </c>
      <c r="AS78">
        <f t="shared" si="77"/>
        <v>-1.4878536734305411E-4</v>
      </c>
      <c r="AT78">
        <f t="shared" si="78"/>
        <v>-9.7206439997462622E-5</v>
      </c>
      <c r="AU78">
        <f t="shared" si="79"/>
        <v>-2.4599180734085382E-4</v>
      </c>
      <c r="AW78">
        <v>75</v>
      </c>
      <c r="AX78">
        <f>IF(Z78&gt;0, (R78*SUMPRODUCT(K78:$K$98, X78:$X$98)-K78*$AZ$3)/Z78, 0)</f>
        <v>-3.0299120340123889E+18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-3.7369111847212846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-3.7369111847212846</v>
      </c>
      <c r="AK79">
        <f t="shared" si="92"/>
        <v>-0.26158378293048995</v>
      </c>
      <c r="AL79">
        <f t="shared" si="71"/>
        <v>-3.9984949676518982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-3.6536835749031806E-17</v>
      </c>
      <c r="AR79">
        <f t="shared" si="76"/>
        <v>-3.6536835749031806E-17</v>
      </c>
      <c r="AS79">
        <f t="shared" si="77"/>
        <v>-1.1070339832072553E-3</v>
      </c>
      <c r="AT79">
        <f t="shared" si="78"/>
        <v>-7.7492378824507878E-5</v>
      </c>
      <c r="AU79">
        <f t="shared" si="79"/>
        <v>-1.1845263620317999E-3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26586.455589570869</v>
      </c>
      <c r="AO81" s="6">
        <f t="shared" si="93"/>
        <v>-2658.6455589570869</v>
      </c>
      <c r="AP81" s="6">
        <f t="shared" si="93"/>
        <v>-1739.2844970937992</v>
      </c>
      <c r="AQ81" s="6">
        <f t="shared" si="93"/>
        <v>-11262.805302860474</v>
      </c>
      <c r="AR81" s="6">
        <f t="shared" si="93"/>
        <v>10925.720230659512</v>
      </c>
      <c r="AS81" s="6">
        <f t="shared" si="93"/>
        <v>-1782.7124752189779</v>
      </c>
      <c r="AT81" s="6">
        <f t="shared" si="93"/>
        <v>826.10122427271585</v>
      </c>
      <c r="AU81" s="6">
        <f t="shared" si="93"/>
        <v>9969.1089797132536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53880.045047495798</v>
      </c>
      <c r="K3">
        <v>1</v>
      </c>
      <c r="L3" s="2">
        <v>0</v>
      </c>
      <c r="O3">
        <f>$C$3</f>
        <v>53880.045047495798</v>
      </c>
      <c r="P3" s="2">
        <f>O3*C5</f>
        <v>5388.0045047495805</v>
      </c>
      <c r="Q3" s="5">
        <f>B8</f>
        <v>1522.432587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53880.045047495798</v>
      </c>
      <c r="AF3">
        <f t="shared" ref="AF3:AF34" si="4">-$Z3*P3</f>
        <v>-5388.0045047495805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46969.607955746214</v>
      </c>
      <c r="AJ3">
        <f t="shared" ref="AJ3:AJ34" si="8">AB3-AC3</f>
        <v>0</v>
      </c>
      <c r="AL3">
        <f t="shared" ref="AL3:AL34" si="9">SUM(AI3:AK3)</f>
        <v>46969.607955746214</v>
      </c>
      <c r="AN3">
        <f t="shared" ref="AN3:AN34" si="10">AE3*$K3</f>
        <v>53880.045047495798</v>
      </c>
      <c r="AO3">
        <f t="shared" ref="AO3:AO34" si="11">AF3*$K3</f>
        <v>-5388.0045047495805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46969.607955746214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46969.607955746214</v>
      </c>
      <c r="AW3">
        <v>0</v>
      </c>
      <c r="AX3">
        <f>IF(Z3&gt;0, (R3*SUMPRODUCT(K3:$K$98, X3:$X$98)-K3*$AZ$3)/Z3, 0)</f>
        <v>0</v>
      </c>
      <c r="AZ3">
        <f>C6*ABS(SUMPRODUCT(X4:X69, K4:K69))/1</f>
        <v>25994.272871618894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1308.725693868337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1280.1895177313745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-1280.1895177313745</v>
      </c>
      <c r="AK4">
        <f>G4*SUM(AB4, AE4:AF4)</f>
        <v>0</v>
      </c>
      <c r="AL4">
        <f t="shared" si="9"/>
        <v>-2460.6446177313746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-1122.3189769918233</v>
      </c>
      <c r="AR4">
        <f t="shared" si="14"/>
        <v>-1122.3189769918233</v>
      </c>
      <c r="AS4">
        <f t="shared" si="15"/>
        <v>-1217.1415836959254</v>
      </c>
      <c r="AT4">
        <f t="shared" si="16"/>
        <v>0</v>
      </c>
      <c r="AU4">
        <f t="shared" si="17"/>
        <v>-2339.460560687749</v>
      </c>
      <c r="AW4">
        <v>1</v>
      </c>
      <c r="AX4">
        <f>IF(Z4&gt;0, (R4*SUMPRODUCT(K4:$K$98, X4:$X$98)-K4*$AZ$3)/Z4, 0)</f>
        <v>1308.725693868337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</v>
      </c>
      <c r="S5">
        <f t="shared" si="1"/>
        <v>1493.3603124685073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1280.1895177313745</v>
      </c>
      <c r="AC5">
        <f t="shared" si="2"/>
        <v>1426.2814215338767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-1333.1583181949647</v>
      </c>
      <c r="AI5">
        <f t="shared" si="7"/>
        <v>-1357.0353659781661</v>
      </c>
      <c r="AJ5">
        <f t="shared" si="8"/>
        <v>-146.0919038025022</v>
      </c>
      <c r="AK5">
        <f>G5*SUM(AB5, AE5:AF5)</f>
        <v>5.2487770226986363</v>
      </c>
      <c r="AL5">
        <f t="shared" si="9"/>
        <v>-1497.8784927579695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-1202.4492255486678</v>
      </c>
      <c r="AR5">
        <f t="shared" si="14"/>
        <v>-1223.9852556086025</v>
      </c>
      <c r="AS5">
        <f t="shared" si="15"/>
        <v>-131.76836853412561</v>
      </c>
      <c r="AT5">
        <f t="shared" si="16"/>
        <v>4.7341623120702927</v>
      </c>
      <c r="AU5">
        <f t="shared" si="17"/>
        <v>-1351.0194618306577</v>
      </c>
      <c r="AW5">
        <v>2</v>
      </c>
      <c r="AX5">
        <f>IF(Z5&gt;0, (R5*SUMPRODUCT(K5:$K$98, X5:$X$98)-K5*$AZ$3)/Z5, 0)</f>
        <v>1493.3603124685073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</v>
      </c>
      <c r="S6">
        <f t="shared" si="1"/>
        <v>1601.2350584068358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1426.2814215338767</v>
      </c>
      <c r="AC6">
        <f t="shared" si="2"/>
        <v>1490.2666848827757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-1483.2830857982672</v>
      </c>
      <c r="AI6">
        <f t="shared" si="7"/>
        <v>-1506.5505423321868</v>
      </c>
      <c r="AJ6">
        <f t="shared" si="8"/>
        <v>-63.985263348899025</v>
      </c>
      <c r="AK6">
        <f>G6*SUM(AB6, AE6:AF6)</f>
        <v>10.126598092890525</v>
      </c>
      <c r="AL6">
        <f t="shared" si="9"/>
        <v>-1560.4092075881952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-1265.5898751363284</v>
      </c>
      <c r="AR6">
        <f t="shared" si="14"/>
        <v>-1285.4424964541636</v>
      </c>
      <c r="AS6">
        <f t="shared" si="15"/>
        <v>-54.594502039182359</v>
      </c>
      <c r="AT6">
        <f t="shared" si="16"/>
        <v>8.6403736000534064</v>
      </c>
      <c r="AU6">
        <f t="shared" si="17"/>
        <v>-1331.3966248932925</v>
      </c>
      <c r="AW6">
        <v>3</v>
      </c>
      <c r="AX6">
        <f>IF(Z6&gt;0, (R6*SUMPRODUCT(K6:$K$98, X6:$X$98)-K6*$AZ$3)/Z6, 0)</f>
        <v>1601.2350584068358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100000</v>
      </c>
      <c r="S7">
        <f t="shared" si="1"/>
        <v>1717.9801245381495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1490.2666848827757</v>
      </c>
      <c r="AC7">
        <f t="shared" si="2"/>
        <v>1554.8473149087695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-1634.7446919632698</v>
      </c>
      <c r="AI7">
        <f t="shared" si="7"/>
        <v>-1657.3707877588595</v>
      </c>
      <c r="AJ7">
        <f t="shared" si="8"/>
        <v>-64.580630025993742</v>
      </c>
      <c r="AK7">
        <f>G7*SUM(AB7, AE7:AF7)</f>
        <v>20.565680251382304</v>
      </c>
      <c r="AL7">
        <f t="shared" si="9"/>
        <v>-1701.385737533471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-1311.1696781080627</v>
      </c>
      <c r="AR7">
        <f t="shared" si="14"/>
        <v>-1329.3172523971812</v>
      </c>
      <c r="AS7">
        <f t="shared" si="15"/>
        <v>-51.797790994204156</v>
      </c>
      <c r="AT7">
        <f t="shared" si="16"/>
        <v>16.494989393661321</v>
      </c>
      <c r="AU7">
        <f t="shared" si="17"/>
        <v>-1364.620053997724</v>
      </c>
      <c r="AW7">
        <v>4</v>
      </c>
      <c r="AX7">
        <f>IF(Z7&gt;0, (R7*SUMPRODUCT(K7:$K$98, X7:$X$98)-K7*$AZ$3)/Z7, 0)</f>
        <v>1717.9801245381495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</v>
      </c>
      <c r="S8">
        <f t="shared" si="1"/>
        <v>1864.0130824100015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1554.8473149087695</v>
      </c>
      <c r="AC8">
        <f t="shared" si="2"/>
        <v>1636.7284314057724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-1792.6363369688011</v>
      </c>
      <c r="AI8">
        <f t="shared" si="7"/>
        <v>-1814.5880127221926</v>
      </c>
      <c r="AJ8">
        <f t="shared" si="8"/>
        <v>-81.881116497002949</v>
      </c>
      <c r="AK8">
        <f t="shared" ref="AK8:AK39" si="30">G8*SUM(AB8:AB8, AE8:AF8)</f>
        <v>33.584702002029424</v>
      </c>
      <c r="AL8">
        <f t="shared" si="9"/>
        <v>-1862.8844272171661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-1341.740261534969</v>
      </c>
      <c r="AR8">
        <f t="shared" si="14"/>
        <v>-1358.170502604549</v>
      </c>
      <c r="AS8">
        <f t="shared" si="15"/>
        <v>-61.285821556665262</v>
      </c>
      <c r="AT8">
        <f t="shared" si="16"/>
        <v>25.137249490308204</v>
      </c>
      <c r="AU8">
        <f t="shared" si="17"/>
        <v>-1394.3190746709063</v>
      </c>
      <c r="AW8">
        <v>5</v>
      </c>
      <c r="AX8">
        <f>IF(Z8&gt;0, (R8*SUMPRODUCT(K8:$K$98, X8:$X$98)-K8*$AZ$3)/Z8, 0)</f>
        <v>1864.0130824100015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</v>
      </c>
      <c r="S9">
        <f t="shared" si="1"/>
        <v>1891.3937432695798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1636.7284314057724</v>
      </c>
      <c r="AC9">
        <f t="shared" si="2"/>
        <v>1606.8132246914356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-1974.7108470494809</v>
      </c>
      <c r="AI9">
        <f t="shared" si="7"/>
        <v>-1995.9493283335762</v>
      </c>
      <c r="AJ9">
        <f t="shared" si="8"/>
        <v>29.915206714336819</v>
      </c>
      <c r="AK9">
        <f t="shared" si="30"/>
        <v>36.499044020348727</v>
      </c>
      <c r="AL9">
        <f t="shared" si="9"/>
        <v>-1929.5350775988907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-1378.3625415831486</v>
      </c>
      <c r="AR9">
        <f t="shared" si="14"/>
        <v>-1393.1871560758739</v>
      </c>
      <c r="AS9">
        <f t="shared" si="15"/>
        <v>20.881031985198469</v>
      </c>
      <c r="AT9">
        <f t="shared" si="16"/>
        <v>25.476598336618387</v>
      </c>
      <c r="AU9">
        <f t="shared" si="17"/>
        <v>-1346.8295257540572</v>
      </c>
      <c r="AW9">
        <v>6</v>
      </c>
      <c r="AX9">
        <f>IF(Z9&gt;0, (R9*SUMPRODUCT(K9:$K$98, X9:$X$98)-K9*$AZ$3)/Z9, 0)</f>
        <v>1891.3937432695798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</v>
      </c>
      <c r="S10">
        <f t="shared" si="1"/>
        <v>1419.0661032801916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1606.8132246914356</v>
      </c>
      <c r="AC10">
        <f t="shared" si="2"/>
        <v>1162.9376464846464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-2153.4715621045843</v>
      </c>
      <c r="AI10">
        <f t="shared" si="7"/>
        <v>-2173.9592906853127</v>
      </c>
      <c r="AJ10">
        <f t="shared" si="8"/>
        <v>443.87557820678921</v>
      </c>
      <c r="AK10">
        <f t="shared" si="30"/>
        <v>6.9092968661731735</v>
      </c>
      <c r="AL10">
        <f t="shared" si="9"/>
        <v>-1723.1744156123502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-1425.7221109427956</v>
      </c>
      <c r="AR10">
        <f t="shared" si="14"/>
        <v>-1439.2861663752212</v>
      </c>
      <c r="AS10">
        <f t="shared" si="15"/>
        <v>293.8711787484487</v>
      </c>
      <c r="AT10">
        <f t="shared" si="16"/>
        <v>4.5743521700113599</v>
      </c>
      <c r="AU10">
        <f t="shared" si="17"/>
        <v>-1140.840635456761</v>
      </c>
      <c r="AW10">
        <v>7</v>
      </c>
      <c r="AX10">
        <f>IF(Z10&gt;0, (R10*SUMPRODUCT(K10:$K$98, X10:$X$98)-K10*$AZ$3)/Z10, 0)</f>
        <v>1419.0661032801916</v>
      </c>
    </row>
    <row r="11" spans="1:52" x14ac:dyDescent="0.25">
      <c r="A11" t="s">
        <v>33</v>
      </c>
      <c r="C11" s="25">
        <f>AU71</f>
        <v>20418.708165861328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</v>
      </c>
      <c r="S11">
        <f t="shared" si="1"/>
        <v>737.95803176241338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1162.9376464846464</v>
      </c>
      <c r="AC11">
        <f t="shared" si="2"/>
        <v>581.66281661595895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-2310.8230353556519</v>
      </c>
      <c r="AI11">
        <f t="shared" si="7"/>
        <v>-2330.5281808917339</v>
      </c>
      <c r="AJ11">
        <f t="shared" si="8"/>
        <v>581.27482986868745</v>
      </c>
      <c r="AK11">
        <f t="shared" si="30"/>
        <v>1.8607002343754344</v>
      </c>
      <c r="AL11">
        <f t="shared" si="9"/>
        <v>-1747.3926507886711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-1454.8286821454021</v>
      </c>
      <c r="AR11">
        <f t="shared" si="14"/>
        <v>-1467.2344832271492</v>
      </c>
      <c r="AS11">
        <f t="shared" si="15"/>
        <v>365.95415649039654</v>
      </c>
      <c r="AT11">
        <f t="shared" si="16"/>
        <v>1.1714441255028547</v>
      </c>
      <c r="AU11">
        <f t="shared" si="17"/>
        <v>-1100.10888261125</v>
      </c>
      <c r="AW11">
        <v>8</v>
      </c>
      <c r="AX11">
        <f>IF(Z11&gt;0, (R11*SUMPRODUCT(K11:$K$98, X11:$X$98)-K11*$AZ$3)/Z11, 0)</f>
        <v>737.95803176241338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</v>
      </c>
      <c r="S12">
        <f t="shared" si="1"/>
        <v>280.21603573701503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581.66281661595895</v>
      </c>
      <c r="AC12">
        <f t="shared" si="2"/>
        <v>211.73915253419725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-2469.5513841591651</v>
      </c>
      <c r="AI12">
        <f t="shared" si="7"/>
        <v>-2488.4420903938467</v>
      </c>
      <c r="AJ12">
        <f t="shared" si="8"/>
        <v>369.92366408176167</v>
      </c>
      <c r="AK12">
        <f t="shared" si="30"/>
        <v>12.214919148935138</v>
      </c>
      <c r="AL12">
        <f t="shared" si="9"/>
        <v>-2106.3035071631498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-1451.6895904326702</v>
      </c>
      <c r="AR12">
        <f t="shared" si="14"/>
        <v>-1462.794215253484</v>
      </c>
      <c r="AS12">
        <f t="shared" si="15"/>
        <v>217.45420477859318</v>
      </c>
      <c r="AT12">
        <f t="shared" si="16"/>
        <v>7.180361214684071</v>
      </c>
      <c r="AU12">
        <f t="shared" si="17"/>
        <v>-1238.1596492602068</v>
      </c>
      <c r="AW12">
        <v>9</v>
      </c>
      <c r="AX12">
        <f>IF(Z12&gt;0, (R12*SUMPRODUCT(K12:$K$98, X12:$X$98)-K12*$AZ$3)/Z12, 0)</f>
        <v>280.21603573701503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</v>
      </c>
      <c r="S13">
        <f t="shared" si="1"/>
        <v>550.27294875058396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211.73915253419725</v>
      </c>
      <c r="AC13">
        <f t="shared" si="2"/>
        <v>397.23017286154396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-2619.3535901144464</v>
      </c>
      <c r="AI13">
        <f t="shared" si="7"/>
        <v>-2637.4005508892524</v>
      </c>
      <c r="AJ13">
        <f t="shared" si="8"/>
        <v>-185.49102032734672</v>
      </c>
      <c r="AK13">
        <f t="shared" si="30"/>
        <v>14.821740677393809</v>
      </c>
      <c r="AL13">
        <f t="shared" si="9"/>
        <v>-2808.0698305392052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-1374.7755552538554</v>
      </c>
      <c r="AR13">
        <f t="shared" si="14"/>
        <v>-1384.2475565191539</v>
      </c>
      <c r="AS13">
        <f t="shared" si="15"/>
        <v>-97.355516043173949</v>
      </c>
      <c r="AT13">
        <f t="shared" si="16"/>
        <v>7.7792348640881368</v>
      </c>
      <c r="AU13">
        <f t="shared" si="17"/>
        <v>-1473.8238376982399</v>
      </c>
      <c r="AW13">
        <v>10</v>
      </c>
      <c r="AX13">
        <f>IF(Z13&gt;0, (R13*SUMPRODUCT(K13:$K$98, X13:$X$98)-K13*$AZ$3)/Z13, 0)</f>
        <v>550.27294875058396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</v>
      </c>
      <c r="S14">
        <f t="shared" si="1"/>
        <v>704.88072715975113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397.23017286154396</v>
      </c>
      <c r="AC14">
        <f t="shared" si="2"/>
        <v>484.22302007198596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-2770.2263093299603</v>
      </c>
      <c r="AI14">
        <f t="shared" si="7"/>
        <v>-2787.4002439196856</v>
      </c>
      <c r="AJ14">
        <f t="shared" si="8"/>
        <v>-86.992847210441994</v>
      </c>
      <c r="AK14">
        <f t="shared" si="30"/>
        <v>27.806112100308081</v>
      </c>
      <c r="AL14">
        <f t="shared" si="9"/>
        <v>-2846.5869790298198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-1298.1799576433766</v>
      </c>
      <c r="AR14">
        <f t="shared" si="14"/>
        <v>-1306.2279852009708</v>
      </c>
      <c r="AS14">
        <f t="shared" si="15"/>
        <v>-40.766478293336071</v>
      </c>
      <c r="AT14">
        <f t="shared" si="16"/>
        <v>13.030465167062779</v>
      </c>
      <c r="AU14">
        <f t="shared" si="17"/>
        <v>-1333.9639983272441</v>
      </c>
      <c r="AW14">
        <v>11</v>
      </c>
      <c r="AX14">
        <f>IF(Z14&gt;0, (R14*SUMPRODUCT(K14:$K$98, X14:$X$98)-K14*$AZ$3)/Z14, 0)</f>
        <v>704.88072715975113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</v>
      </c>
      <c r="S15">
        <f t="shared" si="1"/>
        <v>754.77054797969254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484.22302007198596</v>
      </c>
      <c r="AC15">
        <f t="shared" si="2"/>
        <v>491.19342177174622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-2930.2716075938979</v>
      </c>
      <c r="AI15">
        <f t="shared" si="7"/>
        <v>-2946.5412349358276</v>
      </c>
      <c r="AJ15">
        <f t="shared" si="8"/>
        <v>-6.9704016997602594</v>
      </c>
      <c r="AK15">
        <f t="shared" si="30"/>
        <v>33.89561140503902</v>
      </c>
      <c r="AL15">
        <f t="shared" si="9"/>
        <v>-2919.616025230549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-1226.0537351542746</v>
      </c>
      <c r="AR15">
        <f t="shared" si="14"/>
        <v>-1232.861103222288</v>
      </c>
      <c r="AS15">
        <f t="shared" si="15"/>
        <v>-2.9164829012332159</v>
      </c>
      <c r="AT15">
        <f t="shared" si="16"/>
        <v>14.182248792496699</v>
      </c>
      <c r="AU15">
        <f t="shared" si="17"/>
        <v>-1221.5953373310244</v>
      </c>
      <c r="AW15">
        <v>12</v>
      </c>
      <c r="AX15">
        <f>IF(Z15&gt;0, (R15*SUMPRODUCT(K15:$K$98, X15:$X$98)-K15*$AZ$3)/Z15, 0)</f>
        <v>754.77054797969254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</v>
      </c>
      <c r="S16">
        <f t="shared" si="1"/>
        <v>701.58905646242965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491.19342177174622</v>
      </c>
      <c r="AC16">
        <f t="shared" si="2"/>
        <v>430.45250745954945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-3073.7873084354696</v>
      </c>
      <c r="AI16">
        <f t="shared" si="7"/>
        <v>-3089.1257926768712</v>
      </c>
      <c r="AJ16">
        <f t="shared" si="8"/>
        <v>60.740914312196765</v>
      </c>
      <c r="AK16">
        <f t="shared" si="30"/>
        <v>34.38353952402224</v>
      </c>
      <c r="AL16">
        <f t="shared" si="9"/>
        <v>-2994.0013388406524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-1148.3054289022291</v>
      </c>
      <c r="AR16">
        <f t="shared" si="14"/>
        <v>-1154.0355796765512</v>
      </c>
      <c r="AS16">
        <f t="shared" si="15"/>
        <v>22.691590101164916</v>
      </c>
      <c r="AT16">
        <f t="shared" si="16"/>
        <v>12.845002317484843</v>
      </c>
      <c r="AU16">
        <f t="shared" si="17"/>
        <v>-1118.4989872579015</v>
      </c>
      <c r="AW16">
        <v>13</v>
      </c>
      <c r="AX16">
        <f>IF(Z16&gt;0, (R16*SUMPRODUCT(K16:$K$98, X16:$X$98)-K16*$AZ$3)/Z16, 0)</f>
        <v>701.58905646242965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</v>
      </c>
      <c r="S17">
        <f t="shared" si="1"/>
        <v>560.62022850567826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430.45250745954945</v>
      </c>
      <c r="AC17">
        <f t="shared" si="2"/>
        <v>322.60495430917399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-3196.1032758768811</v>
      </c>
      <c r="AI17">
        <f t="shared" si="7"/>
        <v>-3210.4893494568992</v>
      </c>
      <c r="AJ17">
        <f t="shared" si="8"/>
        <v>107.84755315037546</v>
      </c>
      <c r="AK17">
        <f t="shared" si="30"/>
        <v>30.131675522168464</v>
      </c>
      <c r="AL17">
        <f t="shared" si="9"/>
        <v>-3072.5101207843554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-1066.0716309595114</v>
      </c>
      <c r="AR17">
        <f t="shared" si="14"/>
        <v>-1070.8701570397882</v>
      </c>
      <c r="AS17">
        <f t="shared" si="15"/>
        <v>35.972935464818285</v>
      </c>
      <c r="AT17">
        <f t="shared" si="16"/>
        <v>10.050527687860086</v>
      </c>
      <c r="AU17">
        <f t="shared" si="17"/>
        <v>-1024.8466938871097</v>
      </c>
      <c r="AW17">
        <v>14</v>
      </c>
      <c r="AX17">
        <f>IF(Z17&gt;0, (R17*SUMPRODUCT(K17:$K$98, X17:$X$98)-K17*$AZ$3)/Z17, 0)</f>
        <v>560.62022850567826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</v>
      </c>
      <c r="S18">
        <f t="shared" si="1"/>
        <v>345.74556784538061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322.60495430917399</v>
      </c>
      <c r="AC18">
        <f t="shared" si="2"/>
        <v>185.51356955667416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-3312.7566038406635</v>
      </c>
      <c r="AI18">
        <f t="shared" si="7"/>
        <v>-3326.1706275339216</v>
      </c>
      <c r="AJ18">
        <f t="shared" si="8"/>
        <v>137.09138475249983</v>
      </c>
      <c r="AK18">
        <f t="shared" si="30"/>
        <v>22.582346801642181</v>
      </c>
      <c r="AL18">
        <f t="shared" si="9"/>
        <v>-3166.4968959797798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-986.5908606929687</v>
      </c>
      <c r="AR18">
        <f t="shared" si="14"/>
        <v>-990.58576728089747</v>
      </c>
      <c r="AS18">
        <f t="shared" si="15"/>
        <v>40.827963974097365</v>
      </c>
      <c r="AT18">
        <f t="shared" si="16"/>
        <v>6.7253769690382201</v>
      </c>
      <c r="AU18">
        <f t="shared" si="17"/>
        <v>-943.03242633776188</v>
      </c>
      <c r="AW18">
        <v>15</v>
      </c>
      <c r="AX18">
        <f>IF(Z18&gt;0, (R18*SUMPRODUCT(K18:$K$98, X18:$X$98)-K18*$AZ$3)/Z18, 0)</f>
        <v>345.74556784538061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</v>
      </c>
      <c r="S19">
        <f t="shared" si="1"/>
        <v>57.08196478555427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185.51356955667416</v>
      </c>
      <c r="AC19">
        <f t="shared" si="2"/>
        <v>28.369357262822632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-3420.1981955613815</v>
      </c>
      <c r="AI19">
        <f t="shared" si="7"/>
        <v>-3432.6230294688166</v>
      </c>
      <c r="AJ19">
        <f t="shared" si="8"/>
        <v>157.14421229385152</v>
      </c>
      <c r="AK19">
        <f t="shared" si="30"/>
        <v>12.985949868967191</v>
      </c>
      <c r="AL19">
        <f t="shared" si="9"/>
        <v>-3262.4928673059981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-909.454153029498</v>
      </c>
      <c r="AR19">
        <f t="shared" si="14"/>
        <v>-912.75800156449907</v>
      </c>
      <c r="AS19">
        <f t="shared" si="15"/>
        <v>41.78572361118232</v>
      </c>
      <c r="AT19">
        <f t="shared" si="16"/>
        <v>3.4530531168316103</v>
      </c>
      <c r="AU19">
        <f t="shared" si="17"/>
        <v>-867.51922483648525</v>
      </c>
      <c r="AW19">
        <v>16</v>
      </c>
      <c r="AX19">
        <f>IF(Z19&gt;0, (R19*SUMPRODUCT(K19:$K$98, X19:$X$98)-K19*$AZ$3)/Z19, 0)</f>
        <v>57.08196478555427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</v>
      </c>
      <c r="S20">
        <f t="shared" si="1"/>
        <v>-307.56935499323697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28.369357262822632</v>
      </c>
      <c r="AC20">
        <f t="shared" si="2"/>
        <v>-140.50743112460805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-3519.1723335448196</v>
      </c>
      <c r="AI20">
        <f t="shared" si="7"/>
        <v>-3530.5931260297939</v>
      </c>
      <c r="AJ20">
        <f t="shared" si="8"/>
        <v>168.87678838743068</v>
      </c>
      <c r="AK20">
        <f t="shared" si="30"/>
        <v>1.9858550083975843</v>
      </c>
      <c r="AL20">
        <f t="shared" si="9"/>
        <v>-3359.7304826339655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-835.51076339313909</v>
      </c>
      <c r="AR20">
        <f t="shared" si="14"/>
        <v>-838.22225181805061</v>
      </c>
      <c r="AS20">
        <f t="shared" si="15"/>
        <v>40.094192898714098</v>
      </c>
      <c r="AT20">
        <f t="shared" si="16"/>
        <v>0.47147541432932871</v>
      </c>
      <c r="AU20">
        <f t="shared" si="17"/>
        <v>-797.65658350500712</v>
      </c>
      <c r="AW20">
        <v>17</v>
      </c>
      <c r="AX20">
        <f>IF(Z20&gt;0, (R20*SUMPRODUCT(K20:$K$98, X20:$X$98)-K20*$AZ$3)/Z20, 0)</f>
        <v>-307.56935499323697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</v>
      </c>
      <c r="S21">
        <f t="shared" si="1"/>
        <v>-756.35679516693278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-140.50743112460805</v>
      </c>
      <c r="AC21">
        <f t="shared" si="2"/>
        <v>-314.78840465875692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-3607.3025327174219</v>
      </c>
      <c r="AI21">
        <f t="shared" si="7"/>
        <v>-3617.7072916443672</v>
      </c>
      <c r="AJ21">
        <f t="shared" si="8"/>
        <v>174.28097353414887</v>
      </c>
      <c r="AK21">
        <f t="shared" si="30"/>
        <v>-9.8355201787225646</v>
      </c>
      <c r="AL21">
        <f t="shared" si="9"/>
        <v>-3453.2618382889409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-764.67353259148706</v>
      </c>
      <c r="AR21">
        <f t="shared" si="14"/>
        <v>-766.87912629821631</v>
      </c>
      <c r="AS21">
        <f t="shared" si="15"/>
        <v>36.943962001282088</v>
      </c>
      <c r="AT21">
        <f t="shared" si="16"/>
        <v>-2.0849268648041592</v>
      </c>
      <c r="AU21">
        <f t="shared" si="17"/>
        <v>-732.02009116173838</v>
      </c>
      <c r="AW21">
        <v>18</v>
      </c>
      <c r="AX21">
        <f>IF(Z21&gt;0, (R21*SUMPRODUCT(K21:$K$98, X21:$X$98)-K21*$AZ$3)/Z21, 0)</f>
        <v>-756.35679516693278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</v>
      </c>
      <c r="S22">
        <f t="shared" si="1"/>
        <v>-1303.3319211443634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-314.78840465875692</v>
      </c>
      <c r="AC22">
        <f t="shared" si="2"/>
        <v>-489.07819630471477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-3677.6233891874685</v>
      </c>
      <c r="AI22">
        <f t="shared" si="7"/>
        <v>-3687.0046946778475</v>
      </c>
      <c r="AJ22">
        <f t="shared" si="8"/>
        <v>174.28979164595785</v>
      </c>
      <c r="AK22">
        <f t="shared" si="30"/>
        <v>-22.035188326112987</v>
      </c>
      <c r="AL22">
        <f t="shared" si="9"/>
        <v>-3534.7500913580025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-696.05366055710397</v>
      </c>
      <c r="AR22">
        <f t="shared" si="14"/>
        <v>-697.82923443630568</v>
      </c>
      <c r="AS22">
        <f t="shared" si="15"/>
        <v>32.987349338048226</v>
      </c>
      <c r="AT22">
        <f t="shared" si="16"/>
        <v>-4.1705394686552726</v>
      </c>
      <c r="AU22">
        <f t="shared" si="17"/>
        <v>-669.01242456691273</v>
      </c>
      <c r="AW22">
        <v>19</v>
      </c>
      <c r="AX22">
        <f>IF(Z22&gt;0, (R22*SUMPRODUCT(K22:$K$98, X22:$X$98)-K22*$AZ$3)/Z22, 0)</f>
        <v>-1303.3319211443634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</v>
      </c>
      <c r="S23">
        <f t="shared" si="1"/>
        <v>-1969.2529811651671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-489.07819630471477</v>
      </c>
      <c r="AC23">
        <f t="shared" si="2"/>
        <v>-658.00351673188334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-3736.1055494722232</v>
      </c>
      <c r="AI23">
        <f t="shared" si="7"/>
        <v>-3744.4590155203305</v>
      </c>
      <c r="AJ23">
        <f t="shared" si="8"/>
        <v>168.92532042716857</v>
      </c>
      <c r="AK23">
        <f t="shared" si="30"/>
        <v>-34.23547374133004</v>
      </c>
      <c r="AL23">
        <f t="shared" si="9"/>
        <v>-3609.7691688344921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-631.35930190279623</v>
      </c>
      <c r="AR23">
        <f t="shared" si="14"/>
        <v>-632.77094255982922</v>
      </c>
      <c r="AS23">
        <f t="shared" si="15"/>
        <v>28.546455919498705</v>
      </c>
      <c r="AT23">
        <f t="shared" si="16"/>
        <v>-5.7854052877845081</v>
      </c>
      <c r="AU23">
        <f t="shared" si="17"/>
        <v>-610.00989192811505</v>
      </c>
      <c r="AW23">
        <v>20</v>
      </c>
      <c r="AX23">
        <f>IF(Z23&gt;0, (R23*SUMPRODUCT(K23:$K$98, X23:$X$98)-K23*$AZ$3)/Z23, 0)</f>
        <v>-1969.2529811651671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</v>
      </c>
      <c r="S24">
        <f t="shared" si="1"/>
        <v>-2792.2022362275002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-658.00351673188334</v>
      </c>
      <c r="AC24">
        <f t="shared" si="2"/>
        <v>-818.71251494723674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-3758.3352756586773</v>
      </c>
      <c r="AI24">
        <f t="shared" si="7"/>
        <v>-3765.665623227389</v>
      </c>
      <c r="AJ24">
        <f t="shared" si="8"/>
        <v>160.7089982153534</v>
      </c>
      <c r="AK24">
        <f t="shared" si="30"/>
        <v>-46.060246171231839</v>
      </c>
      <c r="AL24">
        <f t="shared" si="9"/>
        <v>-3651.0168711832675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-567.06774333974658</v>
      </c>
      <c r="AR24">
        <f t="shared" si="14"/>
        <v>-568.17376591325342</v>
      </c>
      <c r="AS24">
        <f t="shared" si="15"/>
        <v>24.248206258394571</v>
      </c>
      <c r="AT24">
        <f t="shared" si="16"/>
        <v>-6.9496939304905512</v>
      </c>
      <c r="AU24">
        <f t="shared" si="17"/>
        <v>-550.87525358534936</v>
      </c>
      <c r="AW24">
        <v>21</v>
      </c>
      <c r="AX24">
        <f>IF(Z24&gt;0, (R24*SUMPRODUCT(K24:$K$98, X24:$X$98)-K24*$AZ$3)/Z24, 0)</f>
        <v>-2792.2022362275002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</v>
      </c>
      <c r="S25">
        <f t="shared" si="1"/>
        <v>-3817.1437932986023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-818.71251494723674</v>
      </c>
      <c r="AC25">
        <f t="shared" si="2"/>
        <v>-965.55677285176762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-3732.9078378884724</v>
      </c>
      <c r="AI25">
        <f t="shared" si="7"/>
        <v>-3739.2316550220248</v>
      </c>
      <c r="AJ25">
        <f t="shared" si="8"/>
        <v>146.84425790453088</v>
      </c>
      <c r="AK25">
        <f t="shared" si="30"/>
        <v>-57.309876046306577</v>
      </c>
      <c r="AL25">
        <f t="shared" si="9"/>
        <v>-3649.6972731638007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-502.88498489431436</v>
      </c>
      <c r="AR25">
        <f t="shared" si="14"/>
        <v>-503.73690860145837</v>
      </c>
      <c r="AS25">
        <f t="shared" si="15"/>
        <v>19.782372248415282</v>
      </c>
      <c r="AT25">
        <f t="shared" si="16"/>
        <v>-7.7205967576590817</v>
      </c>
      <c r="AU25">
        <f t="shared" si="17"/>
        <v>-491.67513311070223</v>
      </c>
      <c r="AW25">
        <v>22</v>
      </c>
      <c r="AX25">
        <f>IF(Z25&gt;0, (R25*SUMPRODUCT(K25:$K$98, X25:$X$98)-K25*$AZ$3)/Z25, 0)</f>
        <v>-3817.1437932986023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</v>
      </c>
      <c r="S26">
        <f t="shared" si="1"/>
        <v>-5111.3317125442682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-965.55677285176762</v>
      </c>
      <c r="AC26">
        <f t="shared" si="2"/>
        <v>-1093.2422171789242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-3653.7173649162714</v>
      </c>
      <c r="AI26">
        <f t="shared" si="7"/>
        <v>-3659.0645145372591</v>
      </c>
      <c r="AJ26">
        <f t="shared" si="8"/>
        <v>127.68544432715657</v>
      </c>
      <c r="AK26">
        <f t="shared" si="30"/>
        <v>-67.588974099623741</v>
      </c>
      <c r="AL26">
        <f t="shared" si="9"/>
        <v>-3598.9680443097259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-439.47920228727827</v>
      </c>
      <c r="AR26">
        <f t="shared" si="14"/>
        <v>-440.12237219212841</v>
      </c>
      <c r="AS26">
        <f t="shared" si="15"/>
        <v>15.358357423982461</v>
      </c>
      <c r="AT26">
        <f t="shared" si="16"/>
        <v>-8.1297882277215638</v>
      </c>
      <c r="AU26">
        <f t="shared" si="17"/>
        <v>-432.89380299586747</v>
      </c>
      <c r="AW26">
        <v>23</v>
      </c>
      <c r="AX26">
        <f>IF(Z26&gt;0, (R26*SUMPRODUCT(K26:$K$98, X26:$X$98)-K26*$AZ$3)/Z26, 0)</f>
        <v>-5111.3317125442682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</v>
      </c>
      <c r="S27">
        <f t="shared" si="1"/>
        <v>-6776.1445830120811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-1093.2422171789242</v>
      </c>
      <c r="AC27">
        <f t="shared" si="2"/>
        <v>-1197.7218296740984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-3499.1476553972188</v>
      </c>
      <c r="AI27">
        <f t="shared" si="7"/>
        <v>-3503.5665466081473</v>
      </c>
      <c r="AJ27">
        <f t="shared" si="8"/>
        <v>104.47961249517425</v>
      </c>
      <c r="AK27">
        <f t="shared" si="30"/>
        <v>-76.526955202524704</v>
      </c>
      <c r="AL27">
        <f t="shared" si="9"/>
        <v>-3475.6138893154975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-375.79208151266801</v>
      </c>
      <c r="AR27">
        <f t="shared" si="14"/>
        <v>-376.26664974746984</v>
      </c>
      <c r="AS27">
        <f t="shared" si="15"/>
        <v>11.220621397510429</v>
      </c>
      <c r="AT27">
        <f t="shared" si="16"/>
        <v>-8.2186368280360149</v>
      </c>
      <c r="AU27">
        <f t="shared" si="17"/>
        <v>-373.26466517799537</v>
      </c>
      <c r="AW27">
        <v>24</v>
      </c>
      <c r="AX27">
        <f>IF(Z27&gt;0, (R27*SUMPRODUCT(K27:$K$98, X27:$X$98)-K27*$AZ$3)/Z27, 0)</f>
        <v>-6776.1445830120811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</v>
      </c>
      <c r="S28">
        <f t="shared" si="1"/>
        <v>-8955.6212153455508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-1197.7218296740984</v>
      </c>
      <c r="AC28">
        <f t="shared" si="2"/>
        <v>-1274.4071345866723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-3268.5609082793853</v>
      </c>
      <c r="AI28">
        <f t="shared" si="7"/>
        <v>-3272.1184703511344</v>
      </c>
      <c r="AJ28">
        <f t="shared" si="8"/>
        <v>76.685304912573883</v>
      </c>
      <c r="AK28">
        <f t="shared" si="30"/>
        <v>-83.840528077186903</v>
      </c>
      <c r="AL28">
        <f t="shared" si="9"/>
        <v>-3279.2736935157473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-313.41798576970979</v>
      </c>
      <c r="AR28">
        <f t="shared" si="14"/>
        <v>-313.75911569510112</v>
      </c>
      <c r="AS28">
        <f t="shared" si="15"/>
        <v>7.353252540882603</v>
      </c>
      <c r="AT28">
        <f t="shared" si="16"/>
        <v>-8.0393574338051277</v>
      </c>
      <c r="AU28">
        <f t="shared" si="17"/>
        <v>-314.44522058802363</v>
      </c>
      <c r="AW28">
        <v>25</v>
      </c>
      <c r="AX28">
        <f>IF(Z28&gt;0, (R28*SUMPRODUCT(K28:$K$98, X28:$X$98)-K28*$AZ$3)/Z28, 0)</f>
        <v>-8955.6212153455508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</v>
      </c>
      <c r="S29">
        <f t="shared" si="1"/>
        <v>-11871.674808521546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-1274.4071345866723</v>
      </c>
      <c r="AC29">
        <f t="shared" si="2"/>
        <v>-1320.7654983920124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-2962.5947505087838</v>
      </c>
      <c r="AI29">
        <f t="shared" si="7"/>
        <v>-2965.3760882721886</v>
      </c>
      <c r="AJ29">
        <f t="shared" si="8"/>
        <v>46.358363805340105</v>
      </c>
      <c r="AK29">
        <f t="shared" si="30"/>
        <v>-89.208499421067074</v>
      </c>
      <c r="AL29">
        <f t="shared" si="9"/>
        <v>-3008.2262238879157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-253.64222791562733</v>
      </c>
      <c r="AR29">
        <f t="shared" si="14"/>
        <v>-253.88035184627111</v>
      </c>
      <c r="AS29">
        <f t="shared" si="15"/>
        <v>3.9689662840624074</v>
      </c>
      <c r="AT29">
        <f t="shared" si="16"/>
        <v>-7.6375759925597411</v>
      </c>
      <c r="AU29">
        <f t="shared" si="17"/>
        <v>-257.54896155476848</v>
      </c>
      <c r="AW29">
        <v>26</v>
      </c>
      <c r="AX29">
        <f>IF(Z29&gt;0, (R29*SUMPRODUCT(K29:$K$98, X29:$X$98)-K29*$AZ$3)/Z29, 0)</f>
        <v>-11871.674808521546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</v>
      </c>
      <c r="S30">
        <f t="shared" si="1"/>
        <v>-15879.110119051178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-1320.7654983920124</v>
      </c>
      <c r="AC30">
        <f t="shared" si="2"/>
        <v>-1335.961635268025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-2600.7694330568766</v>
      </c>
      <c r="AI30">
        <f t="shared" si="7"/>
        <v>-2602.872765084383</v>
      </c>
      <c r="AJ30">
        <f t="shared" si="8"/>
        <v>15.196136876012588</v>
      </c>
      <c r="AK30">
        <f t="shared" si="30"/>
        <v>-92.453584887440883</v>
      </c>
      <c r="AL30">
        <f t="shared" si="9"/>
        <v>-2680.1302130958111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-198.80767200481247</v>
      </c>
      <c r="AR30">
        <f t="shared" si="14"/>
        <v>-198.96845463264822</v>
      </c>
      <c r="AS30">
        <f t="shared" si="15"/>
        <v>1.1616210792802244</v>
      </c>
      <c r="AT30">
        <f t="shared" si="16"/>
        <v>-7.067324671825097</v>
      </c>
      <c r="AU30">
        <f t="shared" si="17"/>
        <v>-204.87415822519307</v>
      </c>
      <c r="AW30">
        <v>27</v>
      </c>
      <c r="AX30">
        <f>IF(Z30&gt;0, (R30*SUMPRODUCT(K30:$K$98, X30:$X$98)-K30*$AZ$3)/Z30, 0)</f>
        <v>-15879.110119051178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</v>
      </c>
      <c r="S31">
        <f t="shared" si="1"/>
        <v>-21598.072400897159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-1335.961635268025</v>
      </c>
      <c r="AC31">
        <f t="shared" si="2"/>
        <v>-1321.8710117017522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-2208.8754450210668</v>
      </c>
      <c r="AI31">
        <f t="shared" si="7"/>
        <v>-2210.4055248670429</v>
      </c>
      <c r="AJ31">
        <f t="shared" si="8"/>
        <v>-14.090623566272825</v>
      </c>
      <c r="AK31">
        <f t="shared" si="30"/>
        <v>-93.517314468761754</v>
      </c>
      <c r="AL31">
        <f t="shared" si="9"/>
        <v>-2318.0134629020777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-150.75943192575744</v>
      </c>
      <c r="AR31">
        <f t="shared" si="14"/>
        <v>-150.86386242630937</v>
      </c>
      <c r="AS31">
        <f t="shared" si="15"/>
        <v>-0.9617085513441983</v>
      </c>
      <c r="AT31">
        <f t="shared" si="16"/>
        <v>-6.3827126315845639</v>
      </c>
      <c r="AU31">
        <f t="shared" si="17"/>
        <v>-158.20828360923812</v>
      </c>
      <c r="AW31">
        <v>28</v>
      </c>
      <c r="AX31">
        <f>IF(Z31&gt;0, (R31*SUMPRODUCT(K31:$K$98, X31:$X$98)-K31*$AZ$3)/Z31, 0)</f>
        <v>-21598.072400897159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</v>
      </c>
      <c r="S32">
        <f t="shared" si="1"/>
        <v>-30146.714392862505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-1321.8710117017522</v>
      </c>
      <c r="AC32">
        <f t="shared" si="2"/>
        <v>-1282.5426797247551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-1804.7796709636409</v>
      </c>
      <c r="AI32">
        <f t="shared" si="7"/>
        <v>-1805.8432550934162</v>
      </c>
      <c r="AJ32">
        <f t="shared" si="8"/>
        <v>-39.328331976997106</v>
      </c>
      <c r="AK32">
        <f t="shared" si="30"/>
        <v>-92.530970819122658</v>
      </c>
      <c r="AL32">
        <f t="shared" si="9"/>
        <v>-1937.7025578895359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-109.98144786384685</v>
      </c>
      <c r="AR32">
        <f t="shared" si="14"/>
        <v>-110.04626160504732</v>
      </c>
      <c r="AS32">
        <f t="shared" si="15"/>
        <v>-2.3966287755173346</v>
      </c>
      <c r="AT32">
        <f t="shared" si="16"/>
        <v>-5.6387437794557762</v>
      </c>
      <c r="AU32">
        <f t="shared" si="17"/>
        <v>-118.08163416002043</v>
      </c>
      <c r="AW32">
        <v>29</v>
      </c>
      <c r="AX32">
        <f>IF(Z32&gt;0, (R32*SUMPRODUCT(K32:$K$98, X32:$X$98)-K32*$AZ$3)/Z32, 0)</f>
        <v>-30146.714392862505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</v>
      </c>
      <c r="S33">
        <f t="shared" si="1"/>
        <v>-43638.742908545217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-1282.5426797247551</v>
      </c>
      <c r="AC33">
        <f t="shared" si="2"/>
        <v>-1222.8029098182853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-1409.6892702560551</v>
      </c>
      <c r="AI33">
        <f t="shared" si="7"/>
        <v>-1410.3897962269687</v>
      </c>
      <c r="AJ33">
        <f t="shared" si="8"/>
        <v>-59.739769906469746</v>
      </c>
      <c r="AK33">
        <f t="shared" si="30"/>
        <v>-89.777987580732869</v>
      </c>
      <c r="AL33">
        <f t="shared" si="9"/>
        <v>-1559.9075537141712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-76.700927164238706</v>
      </c>
      <c r="AR33">
        <f t="shared" si="14"/>
        <v>-76.73904265011592</v>
      </c>
      <c r="AS33">
        <f t="shared" si="15"/>
        <v>-3.2504296067829377</v>
      </c>
      <c r="AT33">
        <f t="shared" si="16"/>
        <v>-4.8848033617585385</v>
      </c>
      <c r="AU33">
        <f t="shared" si="17"/>
        <v>-84.874275618657393</v>
      </c>
      <c r="AW33">
        <v>30</v>
      </c>
      <c r="AX33">
        <f>IF(Z33&gt;0, (R33*SUMPRODUCT(K33:$K$98, X33:$X$98)-K33*$AZ$3)/Z33, 0)</f>
        <v>-43638.742908545217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</v>
      </c>
      <c r="S34">
        <f t="shared" si="1"/>
        <v>-66157.580808719562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-1222.8029098182853</v>
      </c>
      <c r="AC34">
        <f t="shared" si="2"/>
        <v>-1147.9670354018842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-1038.8817970029224</v>
      </c>
      <c r="AI34">
        <f t="shared" si="7"/>
        <v>-1039.3155972648763</v>
      </c>
      <c r="AJ34">
        <f t="shared" si="8"/>
        <v>-74.835874416401111</v>
      </c>
      <c r="AK34">
        <f t="shared" si="30"/>
        <v>-85.596203687279981</v>
      </c>
      <c r="AL34">
        <f t="shared" si="9"/>
        <v>-1199.7476753685573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-50.469073680089494</v>
      </c>
      <c r="AR34">
        <f t="shared" si="14"/>
        <v>-50.490147778650226</v>
      </c>
      <c r="AS34">
        <f t="shared" si="15"/>
        <v>-3.6355408966941862</v>
      </c>
      <c r="AT34">
        <f t="shared" si="16"/>
        <v>-4.1582797225747612</v>
      </c>
      <c r="AU34">
        <f t="shared" si="17"/>
        <v>-58.283968397919175</v>
      </c>
      <c r="AW34">
        <v>31</v>
      </c>
      <c r="AX34">
        <f>IF(Z34&gt;0, (R34*SUMPRODUCT(K34:$K$98, X34:$X$98)-K34*$AZ$3)/Z34, 0)</f>
        <v>-66157.580808719562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-105985.90276060837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-1147.9670354018842</v>
      </c>
      <c r="AC35">
        <f t="shared" ref="AC35:AC69" si="33">S35*Z35</f>
        <v>-1063.1353933849739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-714.75771510090476</v>
      </c>
      <c r="AI35">
        <f t="shared" ref="AI35:AI66" si="38">SUM(AE35:AH35)</f>
        <v>-715.00848793146372</v>
      </c>
      <c r="AJ35">
        <f t="shared" ref="AJ35:AJ69" si="39">AB35-AC35</f>
        <v>-84.831642016910337</v>
      </c>
      <c r="AK35">
        <f t="shared" si="30"/>
        <v>-80.357692478131909</v>
      </c>
      <c r="AL35">
        <f t="shared" ref="AL35:AL66" si="40">SUM(AI35:AK35)</f>
        <v>-880.19782242650592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-31.002736282438221</v>
      </c>
      <c r="AR35">
        <f t="shared" ref="AR35:AR69" si="45">AI35*$K35</f>
        <v>-31.013613596202539</v>
      </c>
      <c r="AS35">
        <f t="shared" ref="AS35:AS69" si="46">AJ35*$K35</f>
        <v>-3.6795867610679638</v>
      </c>
      <c r="AT35">
        <f t="shared" ref="AT35:AT69" si="47">AK35*$K35</f>
        <v>-3.4855284462555072</v>
      </c>
      <c r="AU35">
        <f t="shared" ref="AU35:AU69" si="48">AL35*$K35</f>
        <v>-38.178728803526006</v>
      </c>
      <c r="AW35">
        <v>32</v>
      </c>
      <c r="AX35">
        <f>IF(Z35&gt;0, (R35*SUMPRODUCT(K35:$K$98, X35:$X$98)-K35*$AZ$3)/Z35, 0)</f>
        <v>-105985.90276060837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</v>
      </c>
      <c r="S36">
        <f t="shared" si="32"/>
        <v>-170022.7196178943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-1063.1353933849739</v>
      </c>
      <c r="AC36">
        <f t="shared" si="33"/>
        <v>-973.33391922366218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-420.58755279101888</v>
      </c>
      <c r="AI36">
        <f t="shared" si="38"/>
        <v>-420.7306710050745</v>
      </c>
      <c r="AJ36">
        <f t="shared" si="39"/>
        <v>-89.801474161311717</v>
      </c>
      <c r="AK36">
        <f t="shared" si="30"/>
        <v>-74.419477536948179</v>
      </c>
      <c r="AL36">
        <f t="shared" si="40"/>
        <v>-584.95162270333435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-16.28844280697372</v>
      </c>
      <c r="AR36">
        <f t="shared" si="45"/>
        <v>-16.29398546468865</v>
      </c>
      <c r="AS36">
        <f t="shared" si="46"/>
        <v>-3.4778161316277756</v>
      </c>
      <c r="AT36">
        <f t="shared" si="47"/>
        <v>-2.88210479730424</v>
      </c>
      <c r="AU36">
        <f t="shared" si="48"/>
        <v>-22.653906393620666</v>
      </c>
      <c r="AW36">
        <v>33</v>
      </c>
      <c r="AX36">
        <f>IF(Z36&gt;0, (R36*SUMPRODUCT(K36:$K$98, X36:$X$98)-K36*$AZ$3)/Z36, 0)</f>
        <v>-170022.7196178943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</v>
      </c>
      <c r="S37">
        <f t="shared" si="32"/>
        <v>-273707.50462863053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-973.33391922366218</v>
      </c>
      <c r="AC37">
        <f t="shared" si="33"/>
        <v>-881.7614598487163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-244.59347536266549</v>
      </c>
      <c r="AI37">
        <f t="shared" si="38"/>
        <v>-244.67401402573987</v>
      </c>
      <c r="AJ37">
        <f t="shared" si="39"/>
        <v>-91.572459374945879</v>
      </c>
      <c r="AK37">
        <f t="shared" si="30"/>
        <v>-68.133374345656364</v>
      </c>
      <c r="AL37">
        <f t="shared" si="40"/>
        <v>-404.37984774634214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-8.4576556057573899</v>
      </c>
      <c r="AR37">
        <f t="shared" si="45"/>
        <v>-8.4604405053718263</v>
      </c>
      <c r="AS37">
        <f t="shared" si="46"/>
        <v>-3.1664308429206733</v>
      </c>
      <c r="AT37">
        <f t="shared" si="47"/>
        <v>-2.3559443465091925</v>
      </c>
      <c r="AU37">
        <f t="shared" si="48"/>
        <v>-13.982815694801694</v>
      </c>
      <c r="AW37">
        <v>34</v>
      </c>
      <c r="AX37">
        <f>IF(Z37&gt;0, (R37*SUMPRODUCT(K37:$K$98, X37:$X$98)-K37*$AZ$3)/Z37, 0)</f>
        <v>-273707.50462863053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</v>
      </c>
      <c r="S38">
        <f t="shared" si="32"/>
        <v>-444864.59233013738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-881.7614598487163</v>
      </c>
      <c r="AC38">
        <f t="shared" si="33"/>
        <v>-793.91473850633145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-140.47099568668531</v>
      </c>
      <c r="AI38">
        <f t="shared" si="38"/>
        <v>-140.5156112142073</v>
      </c>
      <c r="AJ38">
        <f t="shared" si="39"/>
        <v>-87.846721342384853</v>
      </c>
      <c r="AK38">
        <f t="shared" si="30"/>
        <v>-61.723302189410148</v>
      </c>
      <c r="AL38">
        <f t="shared" si="40"/>
        <v>-290.08563474600231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-4.3368436660720322</v>
      </c>
      <c r="AR38">
        <f t="shared" si="45"/>
        <v>-4.3382211074932755</v>
      </c>
      <c r="AS38">
        <f t="shared" si="46"/>
        <v>-2.712143493939994</v>
      </c>
      <c r="AT38">
        <f t="shared" si="47"/>
        <v>-1.905619810272094</v>
      </c>
      <c r="AU38">
        <f t="shared" si="48"/>
        <v>-8.955984411705364</v>
      </c>
      <c r="AW38">
        <v>35</v>
      </c>
      <c r="AX38">
        <f>IF(Z38&gt;0, (R38*SUMPRODUCT(K38:$K$98, X38:$X$98)-K38*$AZ$3)/Z38, 0)</f>
        <v>-444864.59233013738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</v>
      </c>
      <c r="S39">
        <f t="shared" si="32"/>
        <v>-733318.00408067659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-793.91473850633145</v>
      </c>
      <c r="AC39">
        <f t="shared" si="33"/>
        <v>-712.26553132584786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-79.548340737248623</v>
      </c>
      <c r="AI39">
        <f t="shared" si="38"/>
        <v>-79.572623024311071</v>
      </c>
      <c r="AJ39">
        <f t="shared" si="39"/>
        <v>-81.649207180483586</v>
      </c>
      <c r="AK39">
        <f t="shared" si="30"/>
        <v>-55.574031695443203</v>
      </c>
      <c r="AL39">
        <f t="shared" si="40"/>
        <v>-216.79586190023787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-2.1928059901162253</v>
      </c>
      <c r="AR39">
        <f t="shared" si="45"/>
        <v>-2.1934753484464022</v>
      </c>
      <c r="AS39">
        <f t="shared" si="46"/>
        <v>-2.2507178519912103</v>
      </c>
      <c r="AT39">
        <f t="shared" si="47"/>
        <v>-1.5319372908002626</v>
      </c>
      <c r="AU39">
        <f t="shared" si="48"/>
        <v>-5.9761304912378757</v>
      </c>
      <c r="AW39">
        <v>36</v>
      </c>
      <c r="AX39">
        <f>IF(Z39&gt;0, (R39*SUMPRODUCT(K39:$K$98, X39:$X$98)-K39*$AZ$3)/Z39, 0)</f>
        <v>-733318.00408067659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</v>
      </c>
      <c r="S40">
        <f t="shared" si="32"/>
        <v>-1228048.7402967096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-712.26553132584786</v>
      </c>
      <c r="AC40">
        <f t="shared" si="33"/>
        <v>-637.68507763153934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-44.231165528832797</v>
      </c>
      <c r="AI40">
        <f t="shared" si="38"/>
        <v>-44.244147201642406</v>
      </c>
      <c r="AJ40">
        <f t="shared" si="39"/>
        <v>-74.580453694308517</v>
      </c>
      <c r="AK40">
        <f t="shared" ref="AK40:AK69" si="61">G40*SUM(AB40:AB40, AE40:AF40)</f>
        <v>-49.858587192809352</v>
      </c>
      <c r="AL40">
        <f t="shared" si="40"/>
        <v>-168.68318808876029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-1.0886278598305617</v>
      </c>
      <c r="AR40">
        <f t="shared" si="45"/>
        <v>-1.0889473678181714</v>
      </c>
      <c r="AS40">
        <f t="shared" si="46"/>
        <v>-1.8355916856294945</v>
      </c>
      <c r="AT40">
        <f t="shared" si="47"/>
        <v>-1.2271312867507838</v>
      </c>
      <c r="AU40">
        <f t="shared" si="48"/>
        <v>-4.15167034019845</v>
      </c>
      <c r="AW40">
        <v>37</v>
      </c>
      <c r="AX40">
        <f>IF(Z40&gt;0, (R40*SUMPRODUCT(K40:$K$98, X40:$X$98)-K40*$AZ$3)/Z40, 0)</f>
        <v>-1228048.7402967096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</v>
      </c>
      <c r="S41">
        <f t="shared" si="32"/>
        <v>-2094872.1791179928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-637.68507763153934</v>
      </c>
      <c r="AC41">
        <f t="shared" si="33"/>
        <v>-570.22615220170508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-24.187331478118985</v>
      </c>
      <c r="AI41">
        <f t="shared" si="38"/>
        <v>-24.19413650133097</v>
      </c>
      <c r="AJ41">
        <f t="shared" si="39"/>
        <v>-67.458925429834267</v>
      </c>
      <c r="AK41">
        <f t="shared" si="61"/>
        <v>-44.637955434207761</v>
      </c>
      <c r="AL41">
        <f t="shared" si="40"/>
        <v>-136.29101736537299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-0.53152169377835357</v>
      </c>
      <c r="AR41">
        <f t="shared" si="45"/>
        <v>-0.53167123559395679</v>
      </c>
      <c r="AS41">
        <f t="shared" si="46"/>
        <v>-1.4824240672175886</v>
      </c>
      <c r="AT41">
        <f t="shared" si="47"/>
        <v>-0.98092845424707065</v>
      </c>
      <c r="AU41">
        <f t="shared" si="48"/>
        <v>-2.995023757058616</v>
      </c>
      <c r="AW41">
        <v>38</v>
      </c>
      <c r="AX41">
        <f>IF(Z41&gt;0, (R41*SUMPRODUCT(K41:$K$98, X41:$X$98)-K41*$AZ$3)/Z41, 0)</f>
        <v>-2094872.1791179928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</v>
      </c>
      <c r="S42">
        <f t="shared" si="32"/>
        <v>-3647007.2929571643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-570.22615220170508</v>
      </c>
      <c r="AC42">
        <f t="shared" si="33"/>
        <v>-509.5545013154254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-12.976038825028153</v>
      </c>
      <c r="AI42">
        <f t="shared" si="38"/>
        <v>-12.979531788301763</v>
      </c>
      <c r="AJ42">
        <f t="shared" si="39"/>
        <v>-60.671650886279679</v>
      </c>
      <c r="AK42">
        <f t="shared" si="61"/>
        <v>-39.915830654119361</v>
      </c>
      <c r="AL42">
        <f t="shared" si="40"/>
        <v>-113.5670133287008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-0.2545992686978969</v>
      </c>
      <c r="AR42">
        <f t="shared" si="45"/>
        <v>-0.25466780316415744</v>
      </c>
      <c r="AS42">
        <f t="shared" si="46"/>
        <v>-1.1904216806554906</v>
      </c>
      <c r="AT42">
        <f t="shared" si="47"/>
        <v>-0.78317747280521366</v>
      </c>
      <c r="AU42">
        <f t="shared" si="48"/>
        <v>-2.2282669566248616</v>
      </c>
      <c r="AW42">
        <v>39</v>
      </c>
      <c r="AX42">
        <f>IF(Z42&gt;0, (R42*SUMPRODUCT(K42:$K$98, X42:$X$98)-K42*$AZ$3)/Z42, 0)</f>
        <v>-3647007.2929571643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</v>
      </c>
      <c r="S43">
        <f t="shared" si="32"/>
        <v>-6489230.2671837118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-509.5545013154254</v>
      </c>
      <c r="AC43">
        <f t="shared" si="33"/>
        <v>-455.16341078050016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-6.8179989566519126</v>
      </c>
      <c r="AI43">
        <f t="shared" si="38"/>
        <v>-6.8197524905536229</v>
      </c>
      <c r="AJ43">
        <f t="shared" si="39"/>
        <v>-54.39109053492524</v>
      </c>
      <c r="AK43">
        <f t="shared" si="61"/>
        <v>-35.668815092079782</v>
      </c>
      <c r="AL43">
        <f t="shared" si="40"/>
        <v>-96.879658117558648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-0.11944113545917877</v>
      </c>
      <c r="AR43">
        <f t="shared" si="45"/>
        <v>-0.11947185474816929</v>
      </c>
      <c r="AS43">
        <f t="shared" si="46"/>
        <v>-0.95285048496761415</v>
      </c>
      <c r="AT43">
        <f t="shared" si="47"/>
        <v>-0.62486424567797261</v>
      </c>
      <c r="AU43">
        <f t="shared" si="48"/>
        <v>-1.697186585393756</v>
      </c>
      <c r="AW43">
        <v>40</v>
      </c>
      <c r="AX43">
        <f>IF(Z43&gt;0, (R43*SUMPRODUCT(K43:$K$98, X43:$X$98)-K43*$AZ$3)/Z43, 0)</f>
        <v>-6489230.2671837118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</v>
      </c>
      <c r="S44">
        <f t="shared" si="32"/>
        <v>-11829046.046656914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-455.16341078050016</v>
      </c>
      <c r="AC44">
        <f t="shared" si="33"/>
        <v>-406.49205744843863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-3.5076050791943421</v>
      </c>
      <c r="AI44">
        <f t="shared" si="38"/>
        <v>-3.5084641764872369</v>
      </c>
      <c r="AJ44">
        <f t="shared" si="39"/>
        <v>-48.671353332061528</v>
      </c>
      <c r="AK44">
        <f t="shared" si="61"/>
        <v>-31.861438754635014</v>
      </c>
      <c r="AL44">
        <f t="shared" si="40"/>
        <v>-84.041256263183783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-5.4864277007422316E-2</v>
      </c>
      <c r="AR44">
        <f t="shared" si="45"/>
        <v>-5.4877714595403151E-2</v>
      </c>
      <c r="AS44">
        <f t="shared" si="46"/>
        <v>-0.76129397444871227</v>
      </c>
      <c r="AT44">
        <f t="shared" si="47"/>
        <v>-0.49836134975914242</v>
      </c>
      <c r="AU44">
        <f t="shared" si="48"/>
        <v>-1.3145330388032579</v>
      </c>
      <c r="AW44">
        <v>41</v>
      </c>
      <c r="AX44">
        <f>IF(Z44&gt;0, (R44*SUMPRODUCT(K44:$K$98, X44:$X$98)-K44*$AZ$3)/Z44, 0)</f>
        <v>-11829046.046656914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</v>
      </c>
      <c r="S45">
        <f t="shared" si="32"/>
        <v>-22122073.034668006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-406.49205744843863</v>
      </c>
      <c r="AC45">
        <f t="shared" si="33"/>
        <v>-362.98371237944548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-1.761203862220496</v>
      </c>
      <c r="AI45">
        <f t="shared" si="38"/>
        <v>-1.7616140675749068</v>
      </c>
      <c r="AJ45">
        <f t="shared" si="39"/>
        <v>-43.508345068993151</v>
      </c>
      <c r="AK45">
        <f t="shared" si="61"/>
        <v>-28.454444021390707</v>
      </c>
      <c r="AL45">
        <f t="shared" si="40"/>
        <v>-73.724403157958761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-2.4596345039097956E-2</v>
      </c>
      <c r="AR45">
        <f t="shared" si="45"/>
        <v>-2.4602073820785528E-2</v>
      </c>
      <c r="AS45">
        <f t="shared" si="46"/>
        <v>-0.60762203078970622</v>
      </c>
      <c r="AT45">
        <f t="shared" si="47"/>
        <v>-0.39738461745333264</v>
      </c>
      <c r="AU45">
        <f t="shared" si="48"/>
        <v>-1.0296087220638244</v>
      </c>
      <c r="AW45">
        <v>42</v>
      </c>
      <c r="AX45">
        <f>IF(Z45&gt;0, (R45*SUMPRODUCT(K45:$K$98, X45:$X$98)-K45*$AZ$3)/Z45, 0)</f>
        <v>-22122073.034668006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</v>
      </c>
      <c r="S46">
        <f t="shared" si="32"/>
        <v>-42542931.769538581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-362.98371237944548</v>
      </c>
      <c r="AC46">
        <f t="shared" si="33"/>
        <v>-324.11258609412681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-0.86256494192709832</v>
      </c>
      <c r="AI46">
        <f t="shared" si="38"/>
        <v>-0.86275540399248318</v>
      </c>
      <c r="AJ46">
        <f t="shared" si="39"/>
        <v>-38.871126285318667</v>
      </c>
      <c r="AK46">
        <f t="shared" si="61"/>
        <v>-25.408859866561187</v>
      </c>
      <c r="AL46">
        <f t="shared" si="40"/>
        <v>-65.142741555872334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-1.0755602108191584E-2</v>
      </c>
      <c r="AR46">
        <f t="shared" si="45"/>
        <v>-1.075797704147766E-2</v>
      </c>
      <c r="AS46">
        <f t="shared" si="46"/>
        <v>-0.48469668485261713</v>
      </c>
      <c r="AT46">
        <f t="shared" si="47"/>
        <v>-0.31683131723040464</v>
      </c>
      <c r="AU46">
        <f t="shared" si="48"/>
        <v>-0.8122859791244994</v>
      </c>
      <c r="AW46">
        <v>43</v>
      </c>
      <c r="AX46">
        <f>IF(Z46&gt;0, (R46*SUMPRODUCT(K46:$K$98, X46:$X$98)-K46*$AZ$3)/Z46, 0)</f>
        <v>-42542931.769538581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</v>
      </c>
      <c r="S47">
        <f t="shared" si="32"/>
        <v>-84345349.422266394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-324.11258609412681</v>
      </c>
      <c r="AC47">
        <f t="shared" si="33"/>
        <v>-289.39501791912994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-0.41112251823759233</v>
      </c>
      <c r="AI47">
        <f t="shared" si="38"/>
        <v>-0.41120829505276391</v>
      </c>
      <c r="AJ47">
        <f t="shared" si="39"/>
        <v>-34.71756817499687</v>
      </c>
      <c r="AK47">
        <f t="shared" si="61"/>
        <v>-22.68788102658888</v>
      </c>
      <c r="AL47">
        <f t="shared" si="40"/>
        <v>-57.816657496638513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-4.577160770479584E-3</v>
      </c>
      <c r="AR47">
        <f t="shared" si="45"/>
        <v>-4.5781157516737621E-3</v>
      </c>
      <c r="AS47">
        <f t="shared" si="46"/>
        <v>-0.38652198322353021</v>
      </c>
      <c r="AT47">
        <f t="shared" si="47"/>
        <v>-0.25259156186671555</v>
      </c>
      <c r="AU47">
        <f t="shared" si="48"/>
        <v>-0.64369166084191953</v>
      </c>
      <c r="AW47">
        <v>44</v>
      </c>
      <c r="AX47">
        <f>IF(Z47&gt;0, (R47*SUMPRODUCT(K47:$K$98, X47:$X$98)-K47*$AZ$3)/Z47, 0)</f>
        <v>-84345349.422266394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</v>
      </c>
      <c r="S48">
        <f t="shared" si="32"/>
        <v>-172665958.79395983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-289.39501791912994</v>
      </c>
      <c r="AC48">
        <f t="shared" si="33"/>
        <v>-258.39216313605664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-0.19002760364468885</v>
      </c>
      <c r="AI48">
        <f t="shared" si="38"/>
        <v>-0.19006501579079757</v>
      </c>
      <c r="AJ48">
        <f t="shared" si="39"/>
        <v>-31.002854783073303</v>
      </c>
      <c r="AK48">
        <f t="shared" si="61"/>
        <v>-20.257651254339098</v>
      </c>
      <c r="AL48">
        <f t="shared" si="40"/>
        <v>-51.450571053203198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-1.888963521748707E-3</v>
      </c>
      <c r="AR48">
        <f t="shared" si="45"/>
        <v>-1.8893354160309812E-3</v>
      </c>
      <c r="AS48">
        <f t="shared" si="46"/>
        <v>-0.30818291991303914</v>
      </c>
      <c r="AT48">
        <f t="shared" si="47"/>
        <v>-0.20137055628666822</v>
      </c>
      <c r="AU48">
        <f t="shared" si="48"/>
        <v>-0.51144281161573835</v>
      </c>
      <c r="AW48">
        <v>45</v>
      </c>
      <c r="AX48">
        <f>IF(Z48&gt;0, (R48*SUMPRODUCT(K48:$K$98, X48:$X$98)-K48*$AZ$3)/Z48, 0)</f>
        <v>-172665958.79395983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</v>
      </c>
      <c r="S49">
        <f t="shared" si="32"/>
        <v>-365921305.46000212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-258.39216313605664</v>
      </c>
      <c r="AC49">
        <f t="shared" si="33"/>
        <v>-230.70884500686074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-8.5103338771293099E-2</v>
      </c>
      <c r="AI49">
        <f t="shared" si="38"/>
        <v>-8.5119100961247904E-2</v>
      </c>
      <c r="AJ49">
        <f t="shared" si="39"/>
        <v>-27.683318129195897</v>
      </c>
      <c r="AK49">
        <f t="shared" si="61"/>
        <v>-18.087451419523966</v>
      </c>
      <c r="AL49">
        <f t="shared" si="40"/>
        <v>-45.855888649681106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-7.553277760455596E-4</v>
      </c>
      <c r="AR49">
        <f t="shared" si="45"/>
        <v>-7.5546767208320117E-4</v>
      </c>
      <c r="AS49">
        <f t="shared" si="46"/>
        <v>-0.24570104320208613</v>
      </c>
      <c r="AT49">
        <f t="shared" si="47"/>
        <v>-0.1605337070471031</v>
      </c>
      <c r="AU49">
        <f t="shared" si="48"/>
        <v>-0.40699021792127238</v>
      </c>
      <c r="AW49">
        <v>46</v>
      </c>
      <c r="AX49">
        <f>IF(Z49&gt;0, (R49*SUMPRODUCT(K49:$K$98, X49:$X$98)-K49*$AZ$3)/Z49, 0)</f>
        <v>-365921305.46000212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</v>
      </c>
      <c r="S50">
        <f t="shared" si="32"/>
        <v>-803993203.95291352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-230.70884500686074</v>
      </c>
      <c r="AC50">
        <f t="shared" si="33"/>
        <v>-205.99066543042454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-3.6797326121286382E-2</v>
      </c>
      <c r="AI50">
        <f t="shared" si="38"/>
        <v>-3.6803731357811321E-2</v>
      </c>
      <c r="AJ50">
        <f t="shared" si="39"/>
        <v>-24.718179576436199</v>
      </c>
      <c r="AK50">
        <f t="shared" si="61"/>
        <v>-16.149619150480252</v>
      </c>
      <c r="AL50">
        <f t="shared" si="40"/>
        <v>-40.904602458274262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-2.9159971555191299E-4</v>
      </c>
      <c r="AR50">
        <f t="shared" si="45"/>
        <v>-2.9165047372772606E-4</v>
      </c>
      <c r="AS50">
        <f t="shared" si="46"/>
        <v>-0.19587874699624849</v>
      </c>
      <c r="AT50">
        <f t="shared" si="47"/>
        <v>-0.12797735180621164</v>
      </c>
      <c r="AU50">
        <f t="shared" si="48"/>
        <v>-0.32414774927618784</v>
      </c>
      <c r="AW50">
        <v>47</v>
      </c>
      <c r="AX50">
        <f>IF(Z50&gt;0, (R50*SUMPRODUCT(K50:$K$98, X50:$X$98)-K50*$AZ$3)/Z50, 0)</f>
        <v>-803993203.95291352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</v>
      </c>
      <c r="S51">
        <f t="shared" si="32"/>
        <v>-1832812499.8032429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-205.99066543042454</v>
      </c>
      <c r="AC51">
        <f t="shared" si="33"/>
        <v>-183.92047943709346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-1.5329859669239906E-2</v>
      </c>
      <c r="AI51">
        <f t="shared" si="38"/>
        <v>-1.5332368388482284E-2</v>
      </c>
      <c r="AJ51">
        <f t="shared" si="39"/>
        <v>-22.07018599333108</v>
      </c>
      <c r="AK51">
        <f t="shared" si="61"/>
        <v>-14.419346580129719</v>
      </c>
      <c r="AL51">
        <f t="shared" si="40"/>
        <v>-36.504864941849277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-1.0846534222028327E-4</v>
      </c>
      <c r="AR51">
        <f t="shared" si="45"/>
        <v>-1.0848309248656293E-4</v>
      </c>
      <c r="AS51">
        <f t="shared" si="46"/>
        <v>-0.15615604632280702</v>
      </c>
      <c r="AT51">
        <f t="shared" si="47"/>
        <v>-0.10202307099685201</v>
      </c>
      <c r="AU51">
        <f t="shared" si="48"/>
        <v>-0.25828760041214555</v>
      </c>
      <c r="AW51">
        <v>48</v>
      </c>
      <c r="AX51">
        <f>IF(Z51&gt;0, (R51*SUMPRODUCT(K51:$K$98, X51:$X$98)-K51*$AZ$3)/Z51, 0)</f>
        <v>-1832812499.8032429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</v>
      </c>
      <c r="S52">
        <f t="shared" si="32"/>
        <v>-4345127217.1178493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-183.92047943709346</v>
      </c>
      <c r="AC52">
        <f t="shared" si="33"/>
        <v>-164.21480433721547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-6.1552417455496425E-3</v>
      </c>
      <c r="AI52">
        <f t="shared" si="38"/>
        <v>-6.1561865671632097E-3</v>
      </c>
      <c r="AJ52">
        <f t="shared" si="39"/>
        <v>-19.705675099877993</v>
      </c>
      <c r="AK52">
        <f t="shared" si="61"/>
        <v>-12.874433560596543</v>
      </c>
      <c r="AL52">
        <f t="shared" si="40"/>
        <v>-32.586264847041704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-3.8884803019386306E-5</v>
      </c>
      <c r="AR52">
        <f t="shared" si="45"/>
        <v>-3.8890771786146536E-5</v>
      </c>
      <c r="AS52">
        <f t="shared" si="46"/>
        <v>-0.12448760362284644</v>
      </c>
      <c r="AT52">
        <f t="shared" si="47"/>
        <v>-8.1332274780585273E-2</v>
      </c>
      <c r="AU52">
        <f t="shared" si="48"/>
        <v>-0.20585876917521789</v>
      </c>
      <c r="AW52">
        <v>49</v>
      </c>
      <c r="AX52">
        <f>IF(Z52&gt;0, (R52*SUMPRODUCT(K52:$K$98, X52:$X$98)-K52*$AZ$3)/Z52, 0)</f>
        <v>-4345127217.1178493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</v>
      </c>
      <c r="S53">
        <f t="shared" si="32"/>
        <v>-10737837055.371435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-164.21480433721547</v>
      </c>
      <c r="AC53">
        <f t="shared" si="33"/>
        <v>-146.62039361021473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-2.3760380249386731E-3</v>
      </c>
      <c r="AI53">
        <f t="shared" si="38"/>
        <v>-2.3763793888298694E-3</v>
      </c>
      <c r="AJ53">
        <f t="shared" si="39"/>
        <v>-17.594410727000735</v>
      </c>
      <c r="AK53">
        <f t="shared" si="61"/>
        <v>-11.495036303605083</v>
      </c>
      <c r="AL53">
        <f t="shared" si="40"/>
        <v>-29.09182340999465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-1.3402016639069254E-5</v>
      </c>
      <c r="AR53">
        <f t="shared" si="45"/>
        <v>-1.3403942098385044E-5</v>
      </c>
      <c r="AS53">
        <f t="shared" si="46"/>
        <v>-9.9241082357664948E-2</v>
      </c>
      <c r="AT53">
        <f t="shared" si="47"/>
        <v>-6.4837627256237512E-2</v>
      </c>
      <c r="AU53">
        <f t="shared" si="48"/>
        <v>-0.16409211355600084</v>
      </c>
      <c r="AW53">
        <v>50</v>
      </c>
      <c r="AX53">
        <f>IF(Z53&gt;0, (R53*SUMPRODUCT(K53:$K$98, X53:$X$98)-K53*$AZ$3)/Z53, 0)</f>
        <v>-10737837055.371435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</v>
      </c>
      <c r="S54">
        <f t="shared" si="32"/>
        <v>-27723541890.365749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-146.62039361021473</v>
      </c>
      <c r="AC54">
        <f t="shared" si="33"/>
        <v>-130.91107700169232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-8.7959916162743269E-4</v>
      </c>
      <c r="AI54">
        <f t="shared" si="38"/>
        <v>-8.7971721208931033E-4</v>
      </c>
      <c r="AJ54">
        <f t="shared" si="39"/>
        <v>-15.709316608522414</v>
      </c>
      <c r="AK54">
        <f t="shared" si="61"/>
        <v>-10.263427552715033</v>
      </c>
      <c r="AL54">
        <f t="shared" si="40"/>
        <v>-25.973623878449537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-4.4297942009646516E-6</v>
      </c>
      <c r="AR54">
        <f t="shared" si="45"/>
        <v>-4.4303887209167613E-6</v>
      </c>
      <c r="AS54">
        <f t="shared" si="46"/>
        <v>-7.9114490610469393E-2</v>
      </c>
      <c r="AT54">
        <f t="shared" si="47"/>
        <v>-5.1688170974286581E-2</v>
      </c>
      <c r="AU54">
        <f t="shared" si="48"/>
        <v>-0.1308070919734769</v>
      </c>
      <c r="AW54">
        <v>51</v>
      </c>
      <c r="AX54">
        <f>IF(Z54&gt;0, (R54*SUMPRODUCT(K54:$K$98, X54:$X$98)-K54*$AZ$3)/Z54, 0)</f>
        <v>-27723541890.365749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</v>
      </c>
      <c r="S55">
        <f t="shared" si="32"/>
        <v>-74947495526.08905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-130.91107700169232</v>
      </c>
      <c r="AC55">
        <f t="shared" si="33"/>
        <v>-116.88489392207666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-3.1152412551053473E-4</v>
      </c>
      <c r="AI55">
        <f t="shared" si="38"/>
        <v>-3.1156311443641596E-4</v>
      </c>
      <c r="AJ55">
        <f t="shared" si="39"/>
        <v>-14.026183079615663</v>
      </c>
      <c r="AK55">
        <f t="shared" si="61"/>
        <v>-9.1637753901184631</v>
      </c>
      <c r="AL55">
        <f t="shared" si="40"/>
        <v>-23.190270032848563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-1.4007879798804972E-6</v>
      </c>
      <c r="AR55">
        <f t="shared" si="45"/>
        <v>-1.4009632960574814E-6</v>
      </c>
      <c r="AS55">
        <f t="shared" si="46"/>
        <v>-6.3069621427648992E-2</v>
      </c>
      <c r="AT55">
        <f t="shared" si="47"/>
        <v>-4.1205496992458672E-2</v>
      </c>
      <c r="AU55">
        <f t="shared" si="48"/>
        <v>-0.10427651938340372</v>
      </c>
      <c r="AW55">
        <v>52</v>
      </c>
      <c r="AX55">
        <f>IF(Z55&gt;0, (R55*SUMPRODUCT(K55:$K$98, X55:$X$98)-K55*$AZ$3)/Z55, 0)</f>
        <v>-74947495526.08905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</v>
      </c>
      <c r="S56">
        <f t="shared" si="32"/>
        <v>-212676438001.72623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-116.88489392207666</v>
      </c>
      <c r="AC56">
        <f t="shared" si="33"/>
        <v>-104.36151361803441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-1.0532558907464182E-4</v>
      </c>
      <c r="AI56">
        <f t="shared" si="38"/>
        <v>-1.053378567139956E-4</v>
      </c>
      <c r="AJ56">
        <f t="shared" si="39"/>
        <v>-12.523380304042249</v>
      </c>
      <c r="AK56">
        <f t="shared" si="61"/>
        <v>-8.1819425745453671</v>
      </c>
      <c r="AL56">
        <f t="shared" si="40"/>
        <v>-20.705428216444332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-4.2285998976976732E-7</v>
      </c>
      <c r="AR56">
        <f t="shared" si="45"/>
        <v>-4.2290924175019502E-7</v>
      </c>
      <c r="AS56">
        <f t="shared" si="46"/>
        <v>-5.027872631690021E-2</v>
      </c>
      <c r="AT56">
        <f t="shared" si="47"/>
        <v>-3.2848770975467186E-2</v>
      </c>
      <c r="AU56">
        <f t="shared" si="48"/>
        <v>-8.3127920201609154E-2</v>
      </c>
      <c r="AW56">
        <v>53</v>
      </c>
      <c r="AX56">
        <f>IF(Z56&gt;0, (R56*SUMPRODUCT(K56:$K$98, X56:$X$98)-K56*$AZ$3)/Z56, 0)</f>
        <v>-212676438001.72623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</v>
      </c>
      <c r="S57">
        <f t="shared" si="32"/>
        <v>-635286711262.56458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-104.36151361803441</v>
      </c>
      <c r="AC57">
        <f t="shared" si="33"/>
        <v>-93.179923233010229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-3.3912470707192547E-5</v>
      </c>
      <c r="AI57">
        <f t="shared" si="38"/>
        <v>-3.3916137552475986E-5</v>
      </c>
      <c r="AJ57">
        <f t="shared" si="39"/>
        <v>-11.18159038502418</v>
      </c>
      <c r="AK57">
        <f t="shared" si="61"/>
        <v>-7.3053059532624092</v>
      </c>
      <c r="AL57">
        <f t="shared" si="40"/>
        <v>-18.486930254424141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-1.2156375515386377E-7</v>
      </c>
      <c r="AR57">
        <f t="shared" si="45"/>
        <v>-1.2157689944777476E-7</v>
      </c>
      <c r="AS57">
        <f t="shared" si="46"/>
        <v>-4.0081895758411541E-2</v>
      </c>
      <c r="AT57">
        <f t="shared" si="47"/>
        <v>-2.6186839404718006E-2</v>
      </c>
      <c r="AU57">
        <f t="shared" si="48"/>
        <v>-6.6268856740028997E-2</v>
      </c>
      <c r="AW57">
        <v>54</v>
      </c>
      <c r="AX57">
        <f>IF(Z57&gt;0, (R57*SUMPRODUCT(K57:$K$98, X57:$X$98)-K57*$AZ$3)/Z57, 0)</f>
        <v>-635286711262.56458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</v>
      </c>
      <c r="S58">
        <f t="shared" si="32"/>
        <v>-2003308521699.2476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-93.179923233010229</v>
      </c>
      <c r="AC58">
        <f t="shared" si="33"/>
        <v>-83.196360133248874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-1.0367759374960043E-5</v>
      </c>
      <c r="AI58">
        <f t="shared" si="38"/>
        <v>-1.0368797611946908E-5</v>
      </c>
      <c r="AJ58">
        <f t="shared" si="39"/>
        <v>-9.9835630997613549</v>
      </c>
      <c r="AK58">
        <f t="shared" si="61"/>
        <v>-6.5225946263107168</v>
      </c>
      <c r="AL58">
        <f t="shared" si="40"/>
        <v>-16.506168094869686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-3.3182687873403064E-8</v>
      </c>
      <c r="AR58">
        <f t="shared" si="45"/>
        <v>-3.3186010818373892E-8</v>
      </c>
      <c r="AS58">
        <f t="shared" si="46"/>
        <v>-3.1953042718555778E-2</v>
      </c>
      <c r="AT58">
        <f t="shared" si="47"/>
        <v>-2.087598812645464E-2</v>
      </c>
      <c r="AU58">
        <f t="shared" si="48"/>
        <v>-5.2829064031021243E-2</v>
      </c>
      <c r="AW58">
        <v>55</v>
      </c>
      <c r="AX58">
        <f>IF(Z58&gt;0, (R58*SUMPRODUCT(K58:$K$98, X58:$X$98)-K58*$AZ$3)/Z58, 0)</f>
        <v>-2003308521699.2476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</v>
      </c>
      <c r="S59">
        <f t="shared" si="32"/>
        <v>-6687875176569.1504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-83.196360133248874</v>
      </c>
      <c r="AC59">
        <f t="shared" si="33"/>
        <v>-74.282464433105545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-3.0007149564546847E-6</v>
      </c>
      <c r="AI59">
        <f t="shared" si="38"/>
        <v>-3.0009926323325681E-6</v>
      </c>
      <c r="AJ59">
        <f t="shared" si="39"/>
        <v>-8.9138957001433283</v>
      </c>
      <c r="AK59">
        <f t="shared" si="61"/>
        <v>-5.8237452093274218</v>
      </c>
      <c r="AL59">
        <f t="shared" si="40"/>
        <v>-14.737643910463383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-8.5749850808076256E-9</v>
      </c>
      <c r="AR59">
        <f t="shared" si="45"/>
        <v>-8.5757785805384245E-9</v>
      </c>
      <c r="AS59">
        <f t="shared" si="46"/>
        <v>-2.5472770239700904E-2</v>
      </c>
      <c r="AT59">
        <f t="shared" si="47"/>
        <v>-1.664220994299619E-2</v>
      </c>
      <c r="AU59">
        <f t="shared" si="48"/>
        <v>-4.2114988758475677E-2</v>
      </c>
      <c r="AW59">
        <v>56</v>
      </c>
      <c r="AX59">
        <f>IF(Z59&gt;0, (R59*SUMPRODUCT(K59:$K$98, X59:$X$98)-K59*$AZ$3)/Z59, 0)</f>
        <v>-6687875176569.1504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</v>
      </c>
      <c r="S60">
        <f t="shared" si="32"/>
        <v>-23958990688091.043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-74.282464433105545</v>
      </c>
      <c r="AC60">
        <f t="shared" si="33"/>
        <v>-66.32362896549661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-8.2277501165357123E-7</v>
      </c>
      <c r="AI60">
        <f t="shared" si="38"/>
        <v>-8.2284421701976231E-7</v>
      </c>
      <c r="AJ60">
        <f t="shared" si="39"/>
        <v>-7.9588354676089352</v>
      </c>
      <c r="AK60">
        <f t="shared" si="61"/>
        <v>-5.1997725103173886</v>
      </c>
      <c r="AL60">
        <f t="shared" si="40"/>
        <v>-13.158608800770541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-2.0992864415452635E-9</v>
      </c>
      <c r="AR60">
        <f t="shared" si="45"/>
        <v>-2.0994630170183505E-9</v>
      </c>
      <c r="AS60">
        <f t="shared" si="46"/>
        <v>-2.0306736533067964E-2</v>
      </c>
      <c r="AT60">
        <f t="shared" si="47"/>
        <v>-1.3267067880551002E-2</v>
      </c>
      <c r="AU60">
        <f t="shared" si="48"/>
        <v>-3.3573806513081984E-2</v>
      </c>
      <c r="AW60">
        <v>57</v>
      </c>
      <c r="AX60">
        <f>IF(Z60&gt;0, (R60*SUMPRODUCT(K60:$K$98, X60:$X$98)-K60*$AZ$3)/Z60, 0)</f>
        <v>-23958990688091.043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</v>
      </c>
      <c r="S61">
        <f t="shared" si="32"/>
        <v>-92561376837406.734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-66.32362896549661</v>
      </c>
      <c r="AC61">
        <f t="shared" si="33"/>
        <v>-59.217525863860232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-2.1007675377741675E-7</v>
      </c>
      <c r="AI61">
        <f t="shared" si="38"/>
        <v>-2.1009274790150154E-7</v>
      </c>
      <c r="AJ61">
        <f t="shared" si="39"/>
        <v>-7.1061031016363785</v>
      </c>
      <c r="AK61">
        <f t="shared" si="61"/>
        <v>-4.6426540275847632</v>
      </c>
      <c r="AL61">
        <f t="shared" si="40"/>
        <v>-11.74875733931389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-4.7857563324724762E-10</v>
      </c>
      <c r="AR61">
        <f t="shared" si="45"/>
        <v>-4.7861206944461107E-10</v>
      </c>
      <c r="AS61">
        <f t="shared" si="46"/>
        <v>-1.6188406049862748E-2</v>
      </c>
      <c r="AT61">
        <f t="shared" si="47"/>
        <v>-1.0576425288603791E-2</v>
      </c>
      <c r="AU61">
        <f t="shared" si="48"/>
        <v>-2.6764831817078609E-2</v>
      </c>
      <c r="AW61">
        <v>58</v>
      </c>
      <c r="AX61">
        <f>IF(Z61&gt;0, (R61*SUMPRODUCT(K61:$K$98, X61:$X$98)-K61*$AZ$3)/Z61, 0)</f>
        <v>-92561376837406.734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</v>
      </c>
      <c r="S62">
        <f t="shared" si="32"/>
        <v>-387795107561964.19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-59.217525863860232</v>
      </c>
      <c r="AC62">
        <f t="shared" si="33"/>
        <v>-52.872790950289129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-4.9702523537847646E-8</v>
      </c>
      <c r="AI62">
        <f t="shared" si="38"/>
        <v>-4.9705932089807125E-8</v>
      </c>
      <c r="AJ62">
        <f t="shared" si="39"/>
        <v>-6.3447349135711022</v>
      </c>
      <c r="AK62">
        <f t="shared" si="61"/>
        <v>-4.1452268104702163</v>
      </c>
      <c r="AL62">
        <f t="shared" si="40"/>
        <v>-10.48996177374725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-1.0109577404620782E-10</v>
      </c>
      <c r="AR62">
        <f t="shared" si="45"/>
        <v>-1.0110270709858006E-10</v>
      </c>
      <c r="AS62">
        <f t="shared" si="46"/>
        <v>-1.2905298193099489E-2</v>
      </c>
      <c r="AT62">
        <f t="shared" si="47"/>
        <v>-8.4314614867083918E-3</v>
      </c>
      <c r="AU62">
        <f t="shared" si="48"/>
        <v>-2.1336759780910586E-2</v>
      </c>
      <c r="AW62">
        <v>59</v>
      </c>
      <c r="AX62">
        <f>IF(Z62&gt;0, (R62*SUMPRODUCT(K62:$K$98, X62:$X$98)-K62*$AZ$3)/Z62, 0)</f>
        <v>-387795107561964.19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</v>
      </c>
      <c r="S63">
        <f t="shared" si="32"/>
        <v>-1773269006562822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-52.872790950289129</v>
      </c>
      <c r="AC63">
        <f t="shared" si="33"/>
        <v>-47.207849062845852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-1.0835672438160576E-8</v>
      </c>
      <c r="AI63">
        <f t="shared" si="38"/>
        <v>-1.0836337986490922E-8</v>
      </c>
      <c r="AJ63">
        <f t="shared" si="39"/>
        <v>-5.6649418874432769</v>
      </c>
      <c r="AK63">
        <f t="shared" si="61"/>
        <v>-3.7010953665202395</v>
      </c>
      <c r="AL63">
        <f t="shared" si="40"/>
        <v>-9.3660372647998535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-1.967851885997088E-11</v>
      </c>
      <c r="AR63">
        <f t="shared" si="45"/>
        <v>-1.967972755333492E-11</v>
      </c>
      <c r="AS63">
        <f t="shared" si="46"/>
        <v>-1.0288024708101603E-2</v>
      </c>
      <c r="AT63">
        <f t="shared" si="47"/>
        <v>-6.721509476063774E-3</v>
      </c>
      <c r="AU63">
        <f t="shared" si="48"/>
        <v>-1.7009534203845104E-2</v>
      </c>
      <c r="AW63">
        <v>60</v>
      </c>
      <c r="AX63">
        <f>IF(Z63&gt;0, (R63*SUMPRODUCT(K63:$K$98, X63:$X$98)-K63*$AZ$3)/Z63, 0)</f>
        <v>-1773269006562822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</v>
      </c>
      <c r="S64">
        <f t="shared" si="32"/>
        <v>-8916360615851130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-47.207849062845852</v>
      </c>
      <c r="AC64">
        <f t="shared" si="33"/>
        <v>-42.149865234700918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-2.1628463936249897E-9</v>
      </c>
      <c r="AI64">
        <f t="shared" si="38"/>
        <v>-2.1629645748736254E-9</v>
      </c>
      <c r="AJ64">
        <f t="shared" si="39"/>
        <v>-5.0579838281449341</v>
      </c>
      <c r="AK64">
        <f t="shared" si="61"/>
        <v>-3.3045494343992101</v>
      </c>
      <c r="AL64">
        <f t="shared" si="40"/>
        <v>-8.3625332647071087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-3.5070680555252498E-12</v>
      </c>
      <c r="AR64">
        <f t="shared" si="45"/>
        <v>-3.5072596871099403E-12</v>
      </c>
      <c r="AS64">
        <f t="shared" si="46"/>
        <v>-8.201550309506667E-3</v>
      </c>
      <c r="AT64">
        <f t="shared" si="47"/>
        <v>-5.3583462022291613E-3</v>
      </c>
      <c r="AU64">
        <f t="shared" si="48"/>
        <v>-1.3559896515243088E-2</v>
      </c>
      <c r="AW64">
        <v>61</v>
      </c>
      <c r="AX64">
        <f>IF(Z64&gt;0, (R64*SUMPRODUCT(K64:$K$98, X64:$X$98)-K64*$AZ$3)/Z64, 0)</f>
        <v>-8916360615851130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</v>
      </c>
      <c r="S65">
        <f t="shared" si="32"/>
        <v>-4.9765505357768536E+16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-42.149865234700918</v>
      </c>
      <c r="AC65">
        <f t="shared" si="33"/>
        <v>-37.63380824527173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-3.9237546773168695E-10</v>
      </c>
      <c r="AI65">
        <f t="shared" si="38"/>
        <v>-3.9239437330090337E-10</v>
      </c>
      <c r="AJ65">
        <f t="shared" si="39"/>
        <v>-4.5160569894291882</v>
      </c>
      <c r="AK65">
        <f t="shared" si="61"/>
        <v>-2.9504905664290644</v>
      </c>
      <c r="AL65">
        <f t="shared" si="40"/>
        <v>-7.4665475562506476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-5.6807063562396637E-13</v>
      </c>
      <c r="AR65">
        <f t="shared" si="45"/>
        <v>-5.6809800659795641E-13</v>
      </c>
      <c r="AS65">
        <f t="shared" si="46"/>
        <v>-6.5382256931857587E-3</v>
      </c>
      <c r="AT65">
        <f t="shared" si="47"/>
        <v>-4.2716407862175834E-3</v>
      </c>
      <c r="AU65">
        <f t="shared" si="48"/>
        <v>-1.0809866479971441E-2</v>
      </c>
      <c r="AW65">
        <v>62</v>
      </c>
      <c r="AX65">
        <f>IF(Z65&gt;0, (R65*SUMPRODUCT(K65:$K$98, X65:$X$98)-K65*$AZ$3)/Z65, 0)</f>
        <v>-4.9765505357768536E+16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</v>
      </c>
      <c r="S66">
        <f t="shared" si="32"/>
        <v>-3.1209251602916538E+17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-37.63380824527173</v>
      </c>
      <c r="AC66">
        <f t="shared" si="33"/>
        <v>-33.601614504707399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-6.4099498419195616E-11</v>
      </c>
      <c r="AI66">
        <f t="shared" si="38"/>
        <v>-6.4102190058115074E-11</v>
      </c>
      <c r="AJ66">
        <f t="shared" si="39"/>
        <v>-4.0321937405643311</v>
      </c>
      <c r="AK66">
        <f t="shared" si="61"/>
        <v>-2.6343665771690215</v>
      </c>
      <c r="AL66">
        <f t="shared" si="40"/>
        <v>-6.6665603177974546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-8.2858506812803923E-14</v>
      </c>
      <c r="AR66">
        <f t="shared" si="45"/>
        <v>-8.2861986172038329E-14</v>
      </c>
      <c r="AS66">
        <f t="shared" si="46"/>
        <v>-5.2122334926577672E-3</v>
      </c>
      <c r="AT66">
        <f t="shared" si="47"/>
        <v>-3.4053258818701614E-3</v>
      </c>
      <c r="AU66">
        <f t="shared" si="48"/>
        <v>-8.6175593746107906E-3</v>
      </c>
      <c r="AW66">
        <v>63</v>
      </c>
      <c r="AX66">
        <f>IF(Z66&gt;0, (R66*SUMPRODUCT(K66:$K$98, X66:$X$98)-K66*$AZ$3)/Z66, 0)</f>
        <v>-3.1209251602916538E+17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</v>
      </c>
      <c r="S67">
        <f t="shared" si="32"/>
        <v>-2.2332694546744141E+18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-33.601614504707399</v>
      </c>
      <c r="AC67">
        <f t="shared" si="33"/>
        <v>-30.001441522060247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-9.3155035691669773E-12</v>
      </c>
      <c r="AI67">
        <f t="shared" ref="AI67:AI69" si="62">SUM(AE67:AH67)</f>
        <v>-9.315839415804955E-12</v>
      </c>
      <c r="AJ67">
        <f t="shared" si="39"/>
        <v>-3.6001729826471518</v>
      </c>
      <c r="AK67">
        <f t="shared" si="61"/>
        <v>-2.3521130153295182</v>
      </c>
      <c r="AL67">
        <f t="shared" ref="AL67:AL69" si="63">SUM(AI67:AK67)</f>
        <v>-5.9522859979859852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-1.0751542732478098E-14</v>
      </c>
      <c r="AR67">
        <f t="shared" si="45"/>
        <v>-1.0751930351832538E-14</v>
      </c>
      <c r="AS67">
        <f t="shared" si="46"/>
        <v>-4.1551606287136365E-3</v>
      </c>
      <c r="AT67">
        <f t="shared" si="47"/>
        <v>-2.7147049440929619E-3</v>
      </c>
      <c r="AU67">
        <f t="shared" si="48"/>
        <v>-6.8698655728173493E-3</v>
      </c>
      <c r="AW67">
        <v>64</v>
      </c>
      <c r="AX67">
        <f>IF(Z67&gt;0, (R67*SUMPRODUCT(K67:$K$98, X67:$X$98)-K67*$AZ$3)/Z67, 0)</f>
        <v>-2.2332694546744141E+18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</v>
      </c>
      <c r="S68">
        <f t="shared" si="32"/>
        <v>-1.8604952849664549E+19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-30.001441522060247</v>
      </c>
      <c r="AC68">
        <f t="shared" si="33"/>
        <v>-26.787001358982366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-1.1859748887849799E-12</v>
      </c>
      <c r="AI68">
        <f t="shared" si="62"/>
        <v>-1.1860108832343819E-12</v>
      </c>
      <c r="AJ68">
        <f t="shared" si="39"/>
        <v>-3.2144401630778816</v>
      </c>
      <c r="AK68">
        <f t="shared" si="61"/>
        <v>-2.1001009065442173</v>
      </c>
      <c r="AL68">
        <f t="shared" si="63"/>
        <v>-5.3145410696232851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-1.2221427048374174E-15</v>
      </c>
      <c r="AR68">
        <f t="shared" si="45"/>
        <v>-1.2221797969834378E-15</v>
      </c>
      <c r="AS68">
        <f t="shared" si="46"/>
        <v>-3.3124686134516283E-3</v>
      </c>
      <c r="AT68">
        <f t="shared" si="47"/>
        <v>-2.1641461607883987E-3</v>
      </c>
      <c r="AU68">
        <f t="shared" si="48"/>
        <v>-5.4766147742412495E-3</v>
      </c>
      <c r="AW68">
        <v>65</v>
      </c>
      <c r="AX68">
        <f>IF(Z68&gt;0, (R68*SUMPRODUCT(K68:$K$98, X68:$X$98)-K68*$AZ$3)/Z68, 0)</f>
        <v>-1.8604952849664549E+19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-26.787001358982366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-26.787001358982366</v>
      </c>
      <c r="AK69">
        <f t="shared" si="61"/>
        <v>-1.8750900951287657</v>
      </c>
      <c r="AL69">
        <f t="shared" si="63"/>
        <v>-28.662091454111277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-1.3247195007285878E-16</v>
      </c>
      <c r="AR69">
        <f t="shared" si="45"/>
        <v>-1.3247195007285878E-16</v>
      </c>
      <c r="AS69">
        <f t="shared" si="46"/>
        <v>-2.4646343850086537E-2</v>
      </c>
      <c r="AT69">
        <f t="shared" si="47"/>
        <v>-1.7252440695060577E-3</v>
      </c>
      <c r="AU69">
        <f t="shared" si="48"/>
        <v>-2.637158791959273E-2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53880.045047495798</v>
      </c>
      <c r="AO71" s="6">
        <f t="shared" si="70"/>
        <v>-5388.0045047495805</v>
      </c>
      <c r="AP71" s="6">
        <f t="shared" si="70"/>
        <v>-1704.6232728905718</v>
      </c>
      <c r="AQ71" s="6">
        <f t="shared" si="70"/>
        <v>-25994.272871618887</v>
      </c>
      <c r="AR71" s="6">
        <f t="shared" si="70"/>
        <v>20793.144398236764</v>
      </c>
      <c r="AS71" s="6">
        <f t="shared" si="70"/>
        <v>-431.286199455104</v>
      </c>
      <c r="AT71" s="6">
        <f t="shared" si="70"/>
        <v>56.849967079688284</v>
      </c>
      <c r="AU71" s="6">
        <f t="shared" si="70"/>
        <v>20418.708165861328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12462.019334117536</v>
      </c>
      <c r="K3">
        <v>1</v>
      </c>
      <c r="L3" s="2">
        <v>0</v>
      </c>
      <c r="O3">
        <f>$C$3</f>
        <v>12462.019334117536</v>
      </c>
      <c r="P3">
        <f>O3*C5</f>
        <v>1246.2019334117538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12462.019334117536</v>
      </c>
      <c r="AF3">
        <f t="shared" ref="AF3:AF34" si="4">-$Z3*P3</f>
        <v>-1246.2019334117538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9693.384813705783</v>
      </c>
      <c r="AJ3">
        <f t="shared" ref="AJ3:AJ34" si="8">AB3-AC3</f>
        <v>0</v>
      </c>
      <c r="AL3">
        <f t="shared" ref="AL3:AL34" si="9">SUM(AI3:AK3)</f>
        <v>9693.384813705783</v>
      </c>
      <c r="AN3">
        <f t="shared" ref="AN3:AN34" si="10">AE3*$K3</f>
        <v>12462.019334117536</v>
      </c>
      <c r="AO3">
        <f t="shared" ref="AO3:AO34" si="11">AF3*$K3</f>
        <v>-1246.2019334117538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9693.384813705783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9693.384813705783</v>
      </c>
      <c r="AW3">
        <v>0</v>
      </c>
      <c r="AX3">
        <f>IF(Z3&gt;0, (R3*SUMPRODUCT(K3:$K$98, X3:$X$98)-K3*$AZ$3)/Z3, 0)</f>
        <v>0</v>
      </c>
      <c r="AZ3">
        <f>C6*SUMPRODUCT(X4:X98, K4:K98)/1</f>
        <v>5968.2198477722559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297.26176668471766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293.92830206750659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-293.92830206750659</v>
      </c>
      <c r="AK4">
        <f>G4*SUM(AB4, AE4:AF4)</f>
        <v>0</v>
      </c>
      <c r="AL4">
        <f t="shared" si="9"/>
        <v>-597.40405206750654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-288.52990112188621</v>
      </c>
      <c r="AR4">
        <f t="shared" si="14"/>
        <v>-288.52990112188621</v>
      </c>
      <c r="AS4">
        <f t="shared" si="15"/>
        <v>-279.45265456123462</v>
      </c>
      <c r="AT4">
        <f t="shared" si="16"/>
        <v>0</v>
      </c>
      <c r="AU4">
        <f t="shared" si="17"/>
        <v>-567.98255568312084</v>
      </c>
      <c r="AW4">
        <v>1</v>
      </c>
      <c r="AX4">
        <f>IF(Z4&gt;0, (R4*SUMPRODUCT(K4:$K$98, X4:$X$98)-K4*$AZ$3)/Z4, 0)</f>
        <v>297.26176668471766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250000</v>
      </c>
      <c r="S5">
        <f t="shared" si="1"/>
        <v>303.3910233279683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293.92830206750659</v>
      </c>
      <c r="AC5">
        <f t="shared" si="2"/>
        <v>296.6223575176964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-302.06896150649078</v>
      </c>
      <c r="AI5">
        <f t="shared" si="7"/>
        <v>-326.5112105110901</v>
      </c>
      <c r="AJ5">
        <f t="shared" si="8"/>
        <v>-2.6940554501898077</v>
      </c>
      <c r="AK5">
        <f>G5*SUM(AB5, AE5:AF5)</f>
        <v>1.2051060384767771</v>
      </c>
      <c r="AL5">
        <f t="shared" si="9"/>
        <v>-328.00015992280311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-272.45270413011178</v>
      </c>
      <c r="AR5">
        <f t="shared" si="14"/>
        <v>-294.49852043349097</v>
      </c>
      <c r="AS5">
        <f t="shared" si="15"/>
        <v>-2.429917621525993</v>
      </c>
      <c r="AT5">
        <f t="shared" si="16"/>
        <v>1.0869517917664946</v>
      </c>
      <c r="AU5">
        <f t="shared" si="17"/>
        <v>-295.84148626325043</v>
      </c>
      <c r="AW5">
        <v>2</v>
      </c>
      <c r="AX5">
        <f>IF(Z5&gt;0, (R5*SUMPRODUCT(K5:$K$98, X5:$X$98)-K5*$AZ$3)/Z5, 0)</f>
        <v>303.3910233279683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250000</v>
      </c>
      <c r="S6">
        <f t="shared" si="1"/>
        <v>325.78570081594404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296.6223575176964</v>
      </c>
      <c r="AC6">
        <f t="shared" si="2"/>
        <v>314.93983533770734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-301.11775314710189</v>
      </c>
      <c r="AI6">
        <f t="shared" si="7"/>
        <v>-325.28546788634054</v>
      </c>
      <c r="AJ6">
        <f t="shared" si="8"/>
        <v>-18.317477820010936</v>
      </c>
      <c r="AK6">
        <f>G6*SUM(AB6, AE6:AF6)</f>
        <v>2.1060187383756444</v>
      </c>
      <c r="AL6">
        <f t="shared" si="9"/>
        <v>-341.49692696797581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-256.92437489211852</v>
      </c>
      <c r="AR6">
        <f t="shared" si="14"/>
        <v>-277.54512852439137</v>
      </c>
      <c r="AS6">
        <f t="shared" si="15"/>
        <v>-15.629123455259984</v>
      </c>
      <c r="AT6">
        <f t="shared" si="16"/>
        <v>1.7969300787254439</v>
      </c>
      <c r="AU6">
        <f t="shared" si="17"/>
        <v>-291.37732190092589</v>
      </c>
      <c r="AW6">
        <v>3</v>
      </c>
      <c r="AX6">
        <f>IF(Z6&gt;0, (R6*SUMPRODUCT(K6:$K$98, X6:$X$98)-K6*$AZ$3)/Z6, 0)</f>
        <v>325.78570081594404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250000</v>
      </c>
      <c r="S7">
        <f t="shared" si="1"/>
        <v>380.20913297315963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314.93983533770734</v>
      </c>
      <c r="AC7">
        <f t="shared" si="2"/>
        <v>363.41927185585973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-300.26137966033269</v>
      </c>
      <c r="AI7">
        <f t="shared" si="7"/>
        <v>-324.15739111421294</v>
      </c>
      <c r="AJ7">
        <f t="shared" si="8"/>
        <v>-48.479436518152397</v>
      </c>
      <c r="AK7">
        <f>G7*SUM(AB7, AE7:AF7)</f>
        <v>4.346169727660361</v>
      </c>
      <c r="AL7">
        <f t="shared" si="9"/>
        <v>-368.29065790470497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-240.82880859194552</v>
      </c>
      <c r="AR7">
        <f t="shared" si="14"/>
        <v>-259.99493636717779</v>
      </c>
      <c r="AS7">
        <f t="shared" si="15"/>
        <v>-38.883605181202412</v>
      </c>
      <c r="AT7">
        <f t="shared" si="16"/>
        <v>3.4859057752777702</v>
      </c>
      <c r="AU7">
        <f t="shared" si="17"/>
        <v>-295.39263577310243</v>
      </c>
      <c r="AW7">
        <v>4</v>
      </c>
      <c r="AX7">
        <f>IF(Z7&gt;0, (R7*SUMPRODUCT(K7:$K$98, X7:$X$98)-K7*$AZ$3)/Z7, 0)</f>
        <v>380.20913297315963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250000</v>
      </c>
      <c r="S8">
        <f t="shared" si="1"/>
        <v>468.14088814808582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363.41927185585973</v>
      </c>
      <c r="AC8">
        <f t="shared" si="2"/>
        <v>442.43143140248776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-300.06436646740485</v>
      </c>
      <c r="AI8">
        <f t="shared" si="7"/>
        <v>-323.69141137009956</v>
      </c>
      <c r="AJ8">
        <f t="shared" si="8"/>
        <v>-79.012159546628027</v>
      </c>
      <c r="AK8">
        <f>G8*SUM(AB8, AE8:AF8)</f>
        <v>7.849856272086571</v>
      </c>
      <c r="AL8">
        <f t="shared" si="9"/>
        <v>-394.853714644641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-224.59013757473977</v>
      </c>
      <c r="AR8">
        <f t="shared" si="14"/>
        <v>-242.27434755825735</v>
      </c>
      <c r="AS8">
        <f t="shared" si="15"/>
        <v>-59.138484157805202</v>
      </c>
      <c r="AT8">
        <f t="shared" si="16"/>
        <v>5.8754070696407279</v>
      </c>
      <c r="AU8">
        <f t="shared" si="17"/>
        <v>-295.53742464642181</v>
      </c>
      <c r="AW8">
        <v>5</v>
      </c>
      <c r="AX8">
        <f>IF(Z8&gt;0, (R8*SUMPRODUCT(K8:$K$98, X8:$X$98)-K8*$AZ$3)/Z8, 0)</f>
        <v>468.14088814808582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250000</v>
      </c>
      <c r="S9">
        <f t="shared" si="1"/>
        <v>555.45744950998221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442.43143140248776</v>
      </c>
      <c r="AC9">
        <f t="shared" si="2"/>
        <v>519.03303585695357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-301.62569047318868</v>
      </c>
      <c r="AI9">
        <f t="shared" si="7"/>
        <v>-324.98630235780911</v>
      </c>
      <c r="AJ9">
        <f t="shared" si="8"/>
        <v>-76.601604454465814</v>
      </c>
      <c r="AK9">
        <f t="shared" ref="AK9:AK40" si="30">G9*SUM(AB9:AB9, AE9:AF9)</f>
        <v>9.8662209202754774</v>
      </c>
      <c r="AL9">
        <f t="shared" si="9"/>
        <v>-391.72168589199947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-210.53692693722206</v>
      </c>
      <c r="AR9">
        <f t="shared" si="14"/>
        <v>-226.84280403225787</v>
      </c>
      <c r="AS9">
        <f t="shared" si="15"/>
        <v>-53.468477353514466</v>
      </c>
      <c r="AT9">
        <f t="shared" si="16"/>
        <v>6.8866940006994239</v>
      </c>
      <c r="AU9">
        <f t="shared" si="17"/>
        <v>-273.42458738507293</v>
      </c>
      <c r="AW9">
        <v>6</v>
      </c>
      <c r="AX9">
        <f>IF(Z9&gt;0, (R9*SUMPRODUCT(K9:$K$98, X9:$X$98)-K9*$AZ$3)/Z9, 0)</f>
        <v>555.45744950998221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250000</v>
      </c>
      <c r="S10">
        <f t="shared" si="1"/>
        <v>566.15674019734968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519.03303585695357</v>
      </c>
      <c r="AC10">
        <f t="shared" si="2"/>
        <v>523.05197166119297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-303.99538015246713</v>
      </c>
      <c r="AI10">
        <f t="shared" si="7"/>
        <v>-327.0919863802261</v>
      </c>
      <c r="AJ10">
        <f t="shared" si="8"/>
        <v>-4.0189358042393906</v>
      </c>
      <c r="AK10">
        <f t="shared" si="30"/>
        <v>2.2318420541849004</v>
      </c>
      <c r="AL10">
        <f t="shared" si="9"/>
        <v>-328.87908013028061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-201.26243723611529</v>
      </c>
      <c r="AR10">
        <f t="shared" si="14"/>
        <v>-216.55371981728538</v>
      </c>
      <c r="AS10">
        <f t="shared" si="15"/>
        <v>-2.6607668006369942</v>
      </c>
      <c r="AT10">
        <f t="shared" si="16"/>
        <v>1.4776078870870488</v>
      </c>
      <c r="AU10">
        <f t="shared" si="17"/>
        <v>-217.73687873083534</v>
      </c>
      <c r="AW10">
        <v>7</v>
      </c>
      <c r="AX10">
        <f>IF(Z10&gt;0, (R10*SUMPRODUCT(K10:$K$98, X10:$X$98)-K10*$AZ$3)/Z10, 0)</f>
        <v>566.15674019734968</v>
      </c>
    </row>
    <row r="11" spans="1:52" x14ac:dyDescent="0.25">
      <c r="A11" t="s">
        <v>33</v>
      </c>
      <c r="C11" s="25">
        <f>AU100</f>
        <v>3069.6124590555214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250000</v>
      </c>
      <c r="S11">
        <f t="shared" si="1"/>
        <v>564.56312350313556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523.05197166119297</v>
      </c>
      <c r="AC11">
        <f t="shared" si="2"/>
        <v>515.67251196381176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-306.15590902174762</v>
      </c>
      <c r="AI11">
        <f t="shared" si="7"/>
        <v>-328.99093359632684</v>
      </c>
      <c r="AJ11">
        <f t="shared" si="8"/>
        <v>7.3794596973812077</v>
      </c>
      <c r="AK11">
        <f t="shared" si="30"/>
        <v>0.83688315465790875</v>
      </c>
      <c r="AL11">
        <f t="shared" si="9"/>
        <v>-320.77459074428771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-192.74708224664457</v>
      </c>
      <c r="AR11">
        <f t="shared" si="14"/>
        <v>-207.12336645374742</v>
      </c>
      <c r="AS11">
        <f t="shared" si="15"/>
        <v>4.6458986526564061</v>
      </c>
      <c r="AT11">
        <f t="shared" si="16"/>
        <v>0.5268779124894204</v>
      </c>
      <c r="AU11">
        <f t="shared" si="17"/>
        <v>-201.9505898886016</v>
      </c>
      <c r="AW11">
        <v>8</v>
      </c>
      <c r="AX11">
        <f>IF(Z11&gt;0, (R11*SUMPRODUCT(K11:$K$98, X11:$X$98)-K11*$AZ$3)/Z11, 0)</f>
        <v>564.56312350313556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250000</v>
      </c>
      <c r="S12">
        <f t="shared" si="1"/>
        <v>633.44314033639307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515.67251196381176</v>
      </c>
      <c r="AC12">
        <f t="shared" si="2"/>
        <v>572.01690050897378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-309.73998208573596</v>
      </c>
      <c r="AI12">
        <f t="shared" si="7"/>
        <v>-332.3156824163608</v>
      </c>
      <c r="AJ12">
        <f t="shared" si="8"/>
        <v>-56.344388545162019</v>
      </c>
      <c r="AK12">
        <f t="shared" si="30"/>
        <v>10.829122751240048</v>
      </c>
      <c r="AL12">
        <f t="shared" si="9"/>
        <v>-377.83094821028277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-182.076109296167</v>
      </c>
      <c r="AR12">
        <f t="shared" si="14"/>
        <v>-195.34690389348373</v>
      </c>
      <c r="AS12">
        <f t="shared" si="15"/>
        <v>-33.121223091357123</v>
      </c>
      <c r="AT12">
        <f t="shared" si="16"/>
        <v>6.3657411108476749</v>
      </c>
      <c r="AU12">
        <f t="shared" si="17"/>
        <v>-222.10238587399317</v>
      </c>
      <c r="AW12">
        <v>9</v>
      </c>
      <c r="AX12">
        <f>IF(Z12&gt;0, (R12*SUMPRODUCT(K12:$K$98, X12:$X$98)-K12*$AZ$3)/Z12, 0)</f>
        <v>633.44314033639307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250000</v>
      </c>
      <c r="S13">
        <f t="shared" si="1"/>
        <v>857.84196481706158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572.01690050897378</v>
      </c>
      <c r="AC13">
        <f t="shared" si="2"/>
        <v>765.83335276986236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-313.40828862491577</v>
      </c>
      <c r="AI13">
        <f t="shared" si="7"/>
        <v>-335.72689112337184</v>
      </c>
      <c r="AJ13">
        <f t="shared" si="8"/>
        <v>-193.81645226088858</v>
      </c>
      <c r="AK13">
        <f t="shared" si="30"/>
        <v>40.041183035628165</v>
      </c>
      <c r="AL13">
        <f t="shared" si="9"/>
        <v>-489.50216034863229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-164.4932763723028</v>
      </c>
      <c r="AR13">
        <f t="shared" si="14"/>
        <v>-176.20726155479372</v>
      </c>
      <c r="AS13">
        <f t="shared" si="15"/>
        <v>-101.72514385988391</v>
      </c>
      <c r="AT13">
        <f t="shared" si="16"/>
        <v>21.015734511208848</v>
      </c>
      <c r="AU13">
        <f t="shared" si="17"/>
        <v>-256.9166709034688</v>
      </c>
      <c r="AW13">
        <v>10</v>
      </c>
      <c r="AX13">
        <f>IF(Z13&gt;0, (R13*SUMPRODUCT(K13:$K$98, X13:$X$98)-K13*$AZ$3)/Z13, 0)</f>
        <v>857.84196481706158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250000</v>
      </c>
      <c r="S14">
        <f t="shared" si="1"/>
        <v>1061.6565865877901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765.83335276986236</v>
      </c>
      <c r="AC14">
        <f t="shared" si="2"/>
        <v>936.95843493064331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-318.21550981863726</v>
      </c>
      <c r="AI14">
        <f t="shared" si="7"/>
        <v>-340.27910474112696</v>
      </c>
      <c r="AJ14">
        <f t="shared" si="8"/>
        <v>-171.12508216078095</v>
      </c>
      <c r="AK14">
        <f t="shared" si="30"/>
        <v>53.60833469389037</v>
      </c>
      <c r="AL14">
        <f t="shared" si="9"/>
        <v>-457.79585220801755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-149.12175069109841</v>
      </c>
      <c r="AR14">
        <f t="shared" si="14"/>
        <v>-159.461164704124</v>
      </c>
      <c r="AS14">
        <f t="shared" si="15"/>
        <v>-80.192420078825279</v>
      </c>
      <c r="AT14">
        <f t="shared" si="16"/>
        <v>25.121870161964932</v>
      </c>
      <c r="AU14">
        <f t="shared" si="17"/>
        <v>-214.53171462098436</v>
      </c>
      <c r="AW14">
        <v>11</v>
      </c>
      <c r="AX14">
        <f>IF(Z14&gt;0, (R14*SUMPRODUCT(K14:$K$98, X14:$X$98)-K14*$AZ$3)/Z14, 0)</f>
        <v>1061.6565865877901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250000</v>
      </c>
      <c r="S15">
        <f t="shared" si="1"/>
        <v>1246.5360592988281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936.95843493064331</v>
      </c>
      <c r="AC15">
        <f t="shared" si="2"/>
        <v>1087.4959329297972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-326.00483886028138</v>
      </c>
      <c r="AI15">
        <f t="shared" si="7"/>
        <v>-347.81519734966014</v>
      </c>
      <c r="AJ15">
        <f t="shared" si="8"/>
        <v>-150.53749799915386</v>
      </c>
      <c r="AK15">
        <f t="shared" si="30"/>
        <v>65.587090445145037</v>
      </c>
      <c r="AL15">
        <f t="shared" si="9"/>
        <v>-432.76560490366899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-136.40355021260854</v>
      </c>
      <c r="AR15">
        <f t="shared" si="14"/>
        <v>-145.52921331552952</v>
      </c>
      <c r="AS15">
        <f t="shared" si="15"/>
        <v>-62.986332469771725</v>
      </c>
      <c r="AT15">
        <f t="shared" si="16"/>
        <v>27.442267470966694</v>
      </c>
      <c r="AU15">
        <f t="shared" si="17"/>
        <v>-181.07327831433454</v>
      </c>
      <c r="AW15">
        <v>12</v>
      </c>
      <c r="AX15">
        <f>IF(Z15&gt;0, (R15*SUMPRODUCT(K15:$K$98, X15:$X$98)-K15*$AZ$3)/Z15, 0)</f>
        <v>1246.5360592988281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250000</v>
      </c>
      <c r="S16">
        <f t="shared" si="1"/>
        <v>1413.1689249444903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1087.4959329297972</v>
      </c>
      <c r="AC16">
        <f t="shared" si="2"/>
        <v>1218.6452833334861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-335.21517721684626</v>
      </c>
      <c r="AI16">
        <f t="shared" si="7"/>
        <v>-356.77391060360952</v>
      </c>
      <c r="AJ16">
        <f t="shared" si="8"/>
        <v>-131.14935040368891</v>
      </c>
      <c r="AK16">
        <f t="shared" si="30"/>
        <v>76.124715305085815</v>
      </c>
      <c r="AL16">
        <f t="shared" si="9"/>
        <v>-411.79854570221261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-125.22968222041786</v>
      </c>
      <c r="AR16">
        <f t="shared" si="14"/>
        <v>-133.28359360209916</v>
      </c>
      <c r="AS16">
        <f t="shared" si="15"/>
        <v>-48.994772882386108</v>
      </c>
      <c r="AT16">
        <f t="shared" si="16"/>
        <v>28.43867030700957</v>
      </c>
      <c r="AU16">
        <f t="shared" si="17"/>
        <v>-153.8396961774757</v>
      </c>
      <c r="AW16">
        <v>13</v>
      </c>
      <c r="AX16">
        <f>IF(Z16&gt;0, (R16*SUMPRODUCT(K16:$K$98, X16:$X$98)-K16*$AZ$3)/Z16, 0)</f>
        <v>1413.1689249444903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250000</v>
      </c>
      <c r="S17">
        <f t="shared" si="1"/>
        <v>1563.0964117537142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1218.6452833334861</v>
      </c>
      <c r="AC17">
        <f t="shared" si="2"/>
        <v>1332.3021195204765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-344.45746532235052</v>
      </c>
      <c r="AI17">
        <f t="shared" si="7"/>
        <v>-365.76616562871391</v>
      </c>
      <c r="AJ17">
        <f t="shared" si="8"/>
        <v>-113.6568361869904</v>
      </c>
      <c r="AK17">
        <f t="shared" si="30"/>
        <v>85.305169833344038</v>
      </c>
      <c r="AL17">
        <f t="shared" si="9"/>
        <v>-394.11783198236026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-114.89501438329719</v>
      </c>
      <c r="AR17">
        <f t="shared" si="14"/>
        <v>-122.00260726388073</v>
      </c>
      <c r="AS17">
        <f t="shared" si="15"/>
        <v>-37.910642512113363</v>
      </c>
      <c r="AT17">
        <f t="shared" si="16"/>
        <v>28.453843222121957</v>
      </c>
      <c r="AU17">
        <f t="shared" si="17"/>
        <v>-131.45940655387213</v>
      </c>
      <c r="AW17">
        <v>14</v>
      </c>
      <c r="AX17">
        <f>IF(Z17&gt;0, (R17*SUMPRODUCT(K17:$K$98, X17:$X$98)-K17*$AZ$3)/Z17, 0)</f>
        <v>1563.0964117537142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250000</v>
      </c>
      <c r="S18">
        <f t="shared" si="1"/>
        <v>1698.3440460078907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1332.3021195204765</v>
      </c>
      <c r="AC18">
        <f t="shared" si="2"/>
        <v>1430.6986394295079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-354.1288642174473</v>
      </c>
      <c r="AI18">
        <f t="shared" si="7"/>
        <v>-375.18906463432535</v>
      </c>
      <c r="AJ18">
        <f t="shared" si="8"/>
        <v>-98.39651990903144</v>
      </c>
      <c r="AK18">
        <f t="shared" si="30"/>
        <v>93.26114836643336</v>
      </c>
      <c r="AL18">
        <f t="shared" si="9"/>
        <v>-380.32443617692343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-105.46512850942889</v>
      </c>
      <c r="AR18">
        <f t="shared" si="14"/>
        <v>-111.73718641780806</v>
      </c>
      <c r="AS18">
        <f t="shared" si="15"/>
        <v>-29.30402648769827</v>
      </c>
      <c r="AT18">
        <f t="shared" si="16"/>
        <v>27.774632319615975</v>
      </c>
      <c r="AU18">
        <f t="shared" si="17"/>
        <v>-113.26658058589035</v>
      </c>
      <c r="AW18">
        <v>15</v>
      </c>
      <c r="AX18">
        <f>IF(Z18&gt;0, (R18*SUMPRODUCT(K18:$K$98, X18:$X$98)-K18*$AZ$3)/Z18, 0)</f>
        <v>1698.3440460078907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250000</v>
      </c>
      <c r="S19">
        <f t="shared" si="1"/>
        <v>1820.5813245390189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1430.6986394295079</v>
      </c>
      <c r="AC19">
        <f t="shared" si="2"/>
        <v>1515.6723808239442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-365.70722120902445</v>
      </c>
      <c r="AI19">
        <f t="shared" si="7"/>
        <v>-386.5202488996128</v>
      </c>
      <c r="AJ19">
        <f t="shared" si="8"/>
        <v>-84.973741394436274</v>
      </c>
      <c r="AK19">
        <f t="shared" si="30"/>
        <v>100.14890476006556</v>
      </c>
      <c r="AL19">
        <f t="shared" si="9"/>
        <v>-371.34508553398348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-97.244057830640898</v>
      </c>
      <c r="AR19">
        <f t="shared" si="14"/>
        <v>-102.7783846117287</v>
      </c>
      <c r="AS19">
        <f t="shared" si="15"/>
        <v>-22.595100514910413</v>
      </c>
      <c r="AT19">
        <f t="shared" si="16"/>
        <v>26.630280512281114</v>
      </c>
      <c r="AU19">
        <f t="shared" si="17"/>
        <v>-98.743204614357978</v>
      </c>
      <c r="AW19">
        <v>16</v>
      </c>
      <c r="AX19">
        <f>IF(Z19&gt;0, (R19*SUMPRODUCT(K19:$K$98, X19:$X$98)-K19*$AZ$3)/Z19, 0)</f>
        <v>1820.5813245390189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250000</v>
      </c>
      <c r="S20">
        <f t="shared" si="1"/>
        <v>1930.8175950544437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1515.6723808239442</v>
      </c>
      <c r="AC20">
        <f t="shared" si="2"/>
        <v>1588.463028264611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-376.64233121190125</v>
      </c>
      <c r="AI20">
        <f t="shared" si="7"/>
        <v>-397.20956439246254</v>
      </c>
      <c r="AJ20">
        <f t="shared" si="8"/>
        <v>-72.790647440666817</v>
      </c>
      <c r="AK20">
        <f t="shared" si="30"/>
        <v>106.09706665767611</v>
      </c>
      <c r="AL20">
        <f t="shared" si="9"/>
        <v>-363.90314517545323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-89.421230860849903</v>
      </c>
      <c r="AR20">
        <f t="shared" si="14"/>
        <v>-94.304238303189635</v>
      </c>
      <c r="AS20">
        <f t="shared" si="15"/>
        <v>-17.281725260033454</v>
      </c>
      <c r="AT20">
        <f t="shared" si="16"/>
        <v>25.189229953861471</v>
      </c>
      <c r="AU20">
        <f t="shared" si="17"/>
        <v>-86.396733609361618</v>
      </c>
      <c r="AW20">
        <v>17</v>
      </c>
      <c r="AX20">
        <f>IF(Z20&gt;0, (R20*SUMPRODUCT(K20:$K$98, X20:$X$98)-K20*$AZ$3)/Z20, 0)</f>
        <v>1930.8175950544437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250000</v>
      </c>
      <c r="S21">
        <f t="shared" si="1"/>
        <v>2030.8158412801288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1588.463028264611</v>
      </c>
      <c r="AC21">
        <f t="shared" si="2"/>
        <v>1650.8584985388575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-389.58658762950967</v>
      </c>
      <c r="AI21">
        <f t="shared" si="7"/>
        <v>-409.90918981950239</v>
      </c>
      <c r="AJ21">
        <f t="shared" si="8"/>
        <v>-62.395470274246463</v>
      </c>
      <c r="AK21">
        <f t="shared" si="30"/>
        <v>111.19241197852278</v>
      </c>
      <c r="AL21">
        <f t="shared" si="9"/>
        <v>-361.11224811522607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-82.584299351378135</v>
      </c>
      <c r="AR21">
        <f t="shared" si="14"/>
        <v>-86.892270714225447</v>
      </c>
      <c r="AS21">
        <f t="shared" si="15"/>
        <v>-13.226549267652649</v>
      </c>
      <c r="AT21">
        <f t="shared" si="16"/>
        <v>23.570491716128402</v>
      </c>
      <c r="AU21">
        <f t="shared" si="17"/>
        <v>-76.548328265749689</v>
      </c>
      <c r="AW21">
        <v>18</v>
      </c>
      <c r="AX21">
        <f>IF(Z21&gt;0, (R21*SUMPRODUCT(K21:$K$98, X21:$X$98)-K21*$AZ$3)/Z21, 0)</f>
        <v>2030.8158412801288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250000</v>
      </c>
      <c r="S22">
        <f t="shared" si="1"/>
        <v>2121.3976034382608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1650.8584985388575</v>
      </c>
      <c r="AC22">
        <f t="shared" si="2"/>
        <v>1703.8248252009582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-403.39328894423846</v>
      </c>
      <c r="AI22">
        <f t="shared" si="7"/>
        <v>-423.47232578343682</v>
      </c>
      <c r="AJ22">
        <f t="shared" si="8"/>
        <v>-52.966326662100755</v>
      </c>
      <c r="AK22">
        <f t="shared" si="30"/>
        <v>115.56009489772003</v>
      </c>
      <c r="AL22">
        <f t="shared" si="9"/>
        <v>-360.87855754781754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-76.349137934932159</v>
      </c>
      <c r="AR22">
        <f t="shared" si="14"/>
        <v>-80.149441993655472</v>
      </c>
      <c r="AS22">
        <f t="shared" si="15"/>
        <v>-10.024790920084946</v>
      </c>
      <c r="AT22">
        <f t="shared" si="16"/>
        <v>21.871741218628646</v>
      </c>
      <c r="AU22">
        <f t="shared" si="17"/>
        <v>-68.302491695111769</v>
      </c>
      <c r="AW22">
        <v>19</v>
      </c>
      <c r="AX22">
        <f>IF(Z22&gt;0, (R22*SUMPRODUCT(K22:$K$98, X22:$X$98)-K22*$AZ$3)/Z22, 0)</f>
        <v>2121.3976034382608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250000</v>
      </c>
      <c r="S23">
        <f t="shared" si="1"/>
        <v>2203.6550252701363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1703.8248252009582</v>
      </c>
      <c r="AC23">
        <f t="shared" si="2"/>
        <v>1748.5030319209184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-418.49531741730789</v>
      </c>
      <c r="AI23">
        <f t="shared" si="7"/>
        <v>-438.33171435637252</v>
      </c>
      <c r="AJ23">
        <f t="shared" si="8"/>
        <v>-44.678206719960144</v>
      </c>
      <c r="AK23">
        <f t="shared" si="30"/>
        <v>119.26773776406709</v>
      </c>
      <c r="AL23">
        <f t="shared" si="9"/>
        <v>-363.74218331226558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-70.720944029941947</v>
      </c>
      <c r="AR23">
        <f t="shared" si="14"/>
        <v>-74.073069273160471</v>
      </c>
      <c r="AS23">
        <f t="shared" si="15"/>
        <v>-7.550108269550261</v>
      </c>
      <c r="AT23">
        <f t="shared" si="16"/>
        <v>20.154889806280888</v>
      </c>
      <c r="AU23">
        <f t="shared" si="17"/>
        <v>-61.468287736429843</v>
      </c>
      <c r="AW23">
        <v>20</v>
      </c>
      <c r="AX23">
        <f>IF(Z23&gt;0, (R23*SUMPRODUCT(K23:$K$98, X23:$X$98)-K23*$AZ$3)/Z23, 0)</f>
        <v>2203.6550252701363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250000</v>
      </c>
      <c r="S24">
        <f t="shared" si="1"/>
        <v>2278.4869621232347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1748.5030319209184</v>
      </c>
      <c r="AC24">
        <f t="shared" si="2"/>
        <v>1785.8422170471295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-434.26474943702374</v>
      </c>
      <c r="AI24">
        <f t="shared" si="7"/>
        <v>-453.85935593175401</v>
      </c>
      <c r="AJ24">
        <f t="shared" si="8"/>
        <v>-37.339185126211078</v>
      </c>
      <c r="AK24">
        <f t="shared" si="30"/>
        <v>122.3952122344643</v>
      </c>
      <c r="AL24">
        <f t="shared" si="9"/>
        <v>-368.80332882350081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-65.523034379122819</v>
      </c>
      <c r="AR24">
        <f t="shared" si="14"/>
        <v>-68.4795213531727</v>
      </c>
      <c r="AS24">
        <f t="shared" si="15"/>
        <v>-5.6338367640589668</v>
      </c>
      <c r="AT24">
        <f t="shared" si="16"/>
        <v>18.467319093883397</v>
      </c>
      <c r="AU24">
        <f t="shared" si="17"/>
        <v>-55.646039023348266</v>
      </c>
      <c r="AW24">
        <v>21</v>
      </c>
      <c r="AX24">
        <f>IF(Z24&gt;0, (R24*SUMPRODUCT(K24:$K$98, X24:$X$98)-K24*$AZ$3)/Z24, 0)</f>
        <v>2278.4869621232347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250000</v>
      </c>
      <c r="S25">
        <f t="shared" si="1"/>
        <v>2348.2179213825175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1785.8422170471295</v>
      </c>
      <c r="AC25">
        <f t="shared" si="2"/>
        <v>1816.8014408431432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-563.17622716157643</v>
      </c>
      <c r="AI25">
        <f t="shared" si="7"/>
        <v>-582.51856996864331</v>
      </c>
      <c r="AJ25">
        <f t="shared" si="8"/>
        <v>-30.959223796013703</v>
      </c>
      <c r="AK25">
        <f t="shared" si="30"/>
        <v>125.00895519329907</v>
      </c>
      <c r="AL25">
        <f t="shared" si="9"/>
        <v>-488.46883857135794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-75.869236742042446</v>
      </c>
      <c r="AR25">
        <f t="shared" si="14"/>
        <v>-78.474973125787344</v>
      </c>
      <c r="AS25">
        <f t="shared" si="15"/>
        <v>-4.1707241290491242</v>
      </c>
      <c r="AT25">
        <f t="shared" si="16"/>
        <v>16.840792560149577</v>
      </c>
      <c r="AU25">
        <f t="shared" si="17"/>
        <v>-65.804904694686883</v>
      </c>
      <c r="AW25">
        <v>22</v>
      </c>
      <c r="AX25">
        <f>IF(Z25&gt;0, (R25*SUMPRODUCT(K25:$K$98, X25:$X$98)-K25*$AZ$3)/Z25, 0)</f>
        <v>2348.2179213825175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250000</v>
      </c>
      <c r="S26">
        <f t="shared" si="1"/>
        <v>2394.1989446854232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1816.8014408431432</v>
      </c>
      <c r="AC26">
        <f t="shared" si="2"/>
        <v>1827.0770774717585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-707.52529835055054</v>
      </c>
      <c r="AI26">
        <f t="shared" si="7"/>
        <v>-726.60346519971165</v>
      </c>
      <c r="AJ26">
        <f t="shared" si="8"/>
        <v>-10.275636628615302</v>
      </c>
      <c r="AK26">
        <f t="shared" si="30"/>
        <v>127.17610085902004</v>
      </c>
      <c r="AL26">
        <f t="shared" si="9"/>
        <v>-609.70300096930691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-85.103094372570354</v>
      </c>
      <c r="AR26">
        <f t="shared" si="14"/>
        <v>-87.397868902336171</v>
      </c>
      <c r="AS26">
        <f t="shared" si="15"/>
        <v>-1.2359819158155594</v>
      </c>
      <c r="AT26">
        <f t="shared" si="16"/>
        <v>15.297092186770548</v>
      </c>
      <c r="AU26">
        <f t="shared" si="17"/>
        <v>-73.336758631381173</v>
      </c>
      <c r="AW26">
        <v>23</v>
      </c>
      <c r="AX26">
        <f>IF(Z26&gt;0, (R26*SUMPRODUCT(K26:$K$98, X26:$X$98)-K26*$AZ$3)/Z26, 0)</f>
        <v>2394.1989446854232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250000</v>
      </c>
      <c r="S27">
        <f t="shared" si="1"/>
        <v>2418.5058524451242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1827.0770774717585</v>
      </c>
      <c r="AC27">
        <f t="shared" si="2"/>
        <v>1818.8890486087041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-856.00529520155249</v>
      </c>
      <c r="AI27">
        <f t="shared" si="7"/>
        <v>-874.8070798527018</v>
      </c>
      <c r="AJ27">
        <f t="shared" si="8"/>
        <v>8.1880288630543419</v>
      </c>
      <c r="AK27">
        <f t="shared" si="30"/>
        <v>127.8953954230231</v>
      </c>
      <c r="AL27">
        <f t="shared" si="9"/>
        <v>-738.7236555666243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-91.930962436948235</v>
      </c>
      <c r="AR27">
        <f t="shared" si="14"/>
        <v>-93.950186112551108</v>
      </c>
      <c r="AS27">
        <f t="shared" si="15"/>
        <v>0.87935597835859214</v>
      </c>
      <c r="AT27">
        <f t="shared" si="16"/>
        <v>13.735366893640748</v>
      </c>
      <c r="AU27">
        <f t="shared" si="17"/>
        <v>-79.335463240551761</v>
      </c>
      <c r="AW27">
        <v>24</v>
      </c>
      <c r="AX27">
        <f>IF(Z27&gt;0, (R27*SUMPRODUCT(K27:$K$98, X27:$X$98)-K27*$AZ$3)/Z27, 0)</f>
        <v>2418.5058524451242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250000</v>
      </c>
      <c r="S28">
        <f t="shared" si="1"/>
        <v>2424.9187480407818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1818.8890486087041</v>
      </c>
      <c r="AC28">
        <f t="shared" si="2"/>
        <v>1795.6322518052523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-1014.7383341936188</v>
      </c>
      <c r="AI28">
        <f t="shared" si="7"/>
        <v>-1033.2506271648374</v>
      </c>
      <c r="AJ28">
        <f t="shared" si="8"/>
        <v>23.256796803451834</v>
      </c>
      <c r="AK28">
        <f t="shared" si="30"/>
        <v>127.3222334026093</v>
      </c>
      <c r="AL28">
        <f t="shared" si="9"/>
        <v>-882.67159695877626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-97.301917789163596</v>
      </c>
      <c r="AR28">
        <f t="shared" si="14"/>
        <v>-99.077037096355085</v>
      </c>
      <c r="AS28">
        <f t="shared" si="15"/>
        <v>2.2300635093351771</v>
      </c>
      <c r="AT28">
        <f t="shared" si="16"/>
        <v>12.208760692103255</v>
      </c>
      <c r="AU28">
        <f t="shared" si="17"/>
        <v>-84.638212894916649</v>
      </c>
      <c r="AW28">
        <v>25</v>
      </c>
      <c r="AX28">
        <f>IF(Z28&gt;0, (R28*SUMPRODUCT(K28:$K$98, X28:$X$98)-K28*$AZ$3)/Z28, 0)</f>
        <v>2424.9187480407818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250000</v>
      </c>
      <c r="S29">
        <f t="shared" si="1"/>
        <v>2415.8787683215464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1795.6322518052523</v>
      </c>
      <c r="AC29">
        <f t="shared" si="2"/>
        <v>1759.6465533317107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-1179.931531080422</v>
      </c>
      <c r="AI29">
        <f t="shared" si="7"/>
        <v>-1198.1407079688204</v>
      </c>
      <c r="AJ29">
        <f t="shared" si="8"/>
        <v>35.985698473541561</v>
      </c>
      <c r="AK29">
        <f t="shared" si="30"/>
        <v>125.69425762636767</v>
      </c>
      <c r="AL29">
        <f t="shared" si="9"/>
        <v>-1036.4607518689111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-101.01970992817641</v>
      </c>
      <c r="AR29">
        <f t="shared" si="14"/>
        <v>-102.57868663050463</v>
      </c>
      <c r="AS29">
        <f t="shared" si="15"/>
        <v>3.0809116678416961</v>
      </c>
      <c r="AT29">
        <f t="shared" si="16"/>
        <v>10.761300220044456</v>
      </c>
      <c r="AU29">
        <f t="shared" si="17"/>
        <v>-88.736474742618483</v>
      </c>
      <c r="AW29">
        <v>26</v>
      </c>
      <c r="AX29">
        <f>IF(Z29&gt;0, (R29*SUMPRODUCT(K29:$K$98, X29:$X$98)-K29*$AZ$3)/Z29, 0)</f>
        <v>2415.8787683215464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250000</v>
      </c>
      <c r="S30">
        <f t="shared" si="1"/>
        <v>2394.2441524378992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1759.6465533317107</v>
      </c>
      <c r="AC30">
        <f t="shared" si="2"/>
        <v>1713.3734677924824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-1365.3847196511404</v>
      </c>
      <c r="AI30">
        <f t="shared" si="7"/>
        <v>-1383.2752662986895</v>
      </c>
      <c r="AJ30">
        <f t="shared" si="8"/>
        <v>46.273085539228305</v>
      </c>
      <c r="AK30">
        <f t="shared" si="30"/>
        <v>123.17525873321976</v>
      </c>
      <c r="AL30">
        <f t="shared" si="9"/>
        <v>-1213.8269220262414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-104.37255761874006</v>
      </c>
      <c r="AR30">
        <f t="shared" si="14"/>
        <v>-105.74014441235759</v>
      </c>
      <c r="AS30">
        <f t="shared" si="15"/>
        <v>3.5372010665784952</v>
      </c>
      <c r="AT30">
        <f t="shared" si="16"/>
        <v>9.4157467886567296</v>
      </c>
      <c r="AU30">
        <f t="shared" si="17"/>
        <v>-92.787196557122357</v>
      </c>
      <c r="AW30">
        <v>27</v>
      </c>
      <c r="AX30">
        <f>IF(Z30&gt;0, (R30*SUMPRODUCT(K30:$K$98, X30:$X$98)-K30*$AZ$3)/Z30, 0)</f>
        <v>2394.2441524378992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250000</v>
      </c>
      <c r="S31">
        <f t="shared" si="1"/>
        <v>2361.0372083932307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1713.3734677924824</v>
      </c>
      <c r="AC31">
        <f t="shared" si="2"/>
        <v>1657.8818248067312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-1570.4887188492723</v>
      </c>
      <c r="AI31">
        <f t="shared" si="7"/>
        <v>-1588.0433111584612</v>
      </c>
      <c r="AJ31">
        <f t="shared" si="8"/>
        <v>55.491642985751241</v>
      </c>
      <c r="AK31">
        <f t="shared" si="30"/>
        <v>119.93614274547377</v>
      </c>
      <c r="AL31">
        <f t="shared" si="9"/>
        <v>-1412.6155254272362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-107.18847349822785</v>
      </c>
      <c r="AR31">
        <f t="shared" si="14"/>
        <v>-108.38660369166497</v>
      </c>
      <c r="AS31">
        <f t="shared" si="15"/>
        <v>3.7873971536131639</v>
      </c>
      <c r="AT31">
        <f t="shared" si="16"/>
        <v>8.1858417089252082</v>
      </c>
      <c r="AU31">
        <f t="shared" si="17"/>
        <v>-96.413364829126593</v>
      </c>
      <c r="AW31">
        <v>28</v>
      </c>
      <c r="AX31">
        <f>IF(Z31&gt;0, (R31*SUMPRODUCT(K31:$K$98, X31:$X$98)-K31*$AZ$3)/Z31, 0)</f>
        <v>2361.0372083932307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250000</v>
      </c>
      <c r="S32">
        <f t="shared" si="1"/>
        <v>2317.3414712167951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1657.8818248067312</v>
      </c>
      <c r="AC32">
        <f t="shared" si="2"/>
        <v>1594.3370250879591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-1789.8065462310335</v>
      </c>
      <c r="AI32">
        <f t="shared" si="7"/>
        <v>-1807.0066119625073</v>
      </c>
      <c r="AJ32">
        <f t="shared" si="8"/>
        <v>63.544799718772083</v>
      </c>
      <c r="AK32">
        <f t="shared" si="30"/>
        <v>116.05172773647119</v>
      </c>
      <c r="AL32">
        <f t="shared" si="9"/>
        <v>-1627.4100845072642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-109.06900078588367</v>
      </c>
      <c r="AR32">
        <f t="shared" si="14"/>
        <v>-110.11715539607539</v>
      </c>
      <c r="AS32">
        <f t="shared" si="15"/>
        <v>3.8723558280979318</v>
      </c>
      <c r="AT32">
        <f t="shared" si="16"/>
        <v>7.0720749180109701</v>
      </c>
      <c r="AU32">
        <f t="shared" si="17"/>
        <v>-99.172724649966497</v>
      </c>
      <c r="AW32">
        <v>29</v>
      </c>
      <c r="AX32">
        <f>IF(Z32&gt;0, (R32*SUMPRODUCT(K32:$K$98, X32:$X$98)-K32*$AZ$3)/Z32, 0)</f>
        <v>2317.3414712167951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250000</v>
      </c>
      <c r="S33">
        <f t="shared" si="1"/>
        <v>2264.8339269602711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1594.3370250879591</v>
      </c>
      <c r="AC33">
        <f t="shared" si="2"/>
        <v>1524.2355901765873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-2030.3905313053426</v>
      </c>
      <c r="AI33">
        <f t="shared" si="7"/>
        <v>-2047.215557326371</v>
      </c>
      <c r="AJ33">
        <f t="shared" si="8"/>
        <v>70.101434911371825</v>
      </c>
      <c r="AK33">
        <f t="shared" si="30"/>
        <v>111.60359175615714</v>
      </c>
      <c r="AL33">
        <f t="shared" si="9"/>
        <v>-1865.5105306588421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-110.47316564190334</v>
      </c>
      <c r="AR33">
        <f t="shared" si="14"/>
        <v>-111.38861213256217</v>
      </c>
      <c r="AS33">
        <f t="shared" si="15"/>
        <v>3.814205844291561</v>
      </c>
      <c r="AT33">
        <f t="shared" si="16"/>
        <v>6.0723303661108163</v>
      </c>
      <c r="AU33">
        <f t="shared" si="17"/>
        <v>-101.5020759221598</v>
      </c>
      <c r="AW33">
        <v>30</v>
      </c>
      <c r="AX33">
        <f>IF(Z33&gt;0, (R33*SUMPRODUCT(K33:$K$98, X33:$X$98)-K33*$AZ$3)/Z33, 0)</f>
        <v>2264.8339269602711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250000</v>
      </c>
      <c r="S34">
        <f t="shared" si="1"/>
        <v>2204.4702383215285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1524.2355901765873</v>
      </c>
      <c r="AC34">
        <f t="shared" si="2"/>
        <v>1448.5548940654994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-2293.0410703414395</v>
      </c>
      <c r="AI34">
        <f t="shared" si="7"/>
        <v>-2309.4685419952234</v>
      </c>
      <c r="AJ34">
        <f t="shared" si="8"/>
        <v>75.680696111087855</v>
      </c>
      <c r="AK34">
        <f t="shared" si="30"/>
        <v>106.69649131236112</v>
      </c>
      <c r="AL34">
        <f t="shared" si="9"/>
        <v>-2127.0913545717744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-111.39636777196111</v>
      </c>
      <c r="AR34">
        <f t="shared" si="14"/>
        <v>-112.19441744389127</v>
      </c>
      <c r="AS34">
        <f t="shared" si="15"/>
        <v>3.6765824939949456</v>
      </c>
      <c r="AT34">
        <f t="shared" si="16"/>
        <v>5.1833356759021489</v>
      </c>
      <c r="AU34">
        <f t="shared" si="17"/>
        <v>-103.33449927399418</v>
      </c>
      <c r="AW34">
        <v>31</v>
      </c>
      <c r="AX34">
        <f>IF(Z34&gt;0, (R34*SUMPRODUCT(K34:$K$98, X34:$X$98)-K34*$AZ$3)/Z34, 0)</f>
        <v>2204.4702383215285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2136.7708951721925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1448.5548940654994</v>
      </c>
      <c r="AC35">
        <f t="shared" ref="AC35:AC66" si="33">S35*Z35</f>
        <v>1368.2232312317665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-2551.2566574113421</v>
      </c>
      <c r="AI35">
        <f t="shared" ref="AI35:AI66" si="38">SUM(AE35:AH35)</f>
        <v>-2567.2647286828474</v>
      </c>
      <c r="AJ35">
        <f t="shared" ref="AJ35:AJ66" si="39">AB35-AC35</f>
        <v>80.331662833732935</v>
      </c>
      <c r="AK35">
        <f t="shared" si="30"/>
        <v>101.39884258458497</v>
      </c>
      <c r="AL35">
        <f t="shared" ref="AL35:AL66" si="40">SUM(AI35:AK35)</f>
        <v>-2385.5342232645294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-110.66118723513524</v>
      </c>
      <c r="AR35">
        <f t="shared" ref="AR35:AR66" si="45">AI35*$K35</f>
        <v>-111.35554002285001</v>
      </c>
      <c r="AS35">
        <f t="shared" ref="AS35:AS66" si="46">AJ35*$K35</f>
        <v>3.4843994060454087</v>
      </c>
      <c r="AT35">
        <f t="shared" ref="AT35:AT66" si="47">AK35*$K35</f>
        <v>4.3981918761808059</v>
      </c>
      <c r="AU35">
        <f t="shared" ref="AU35:AU66" si="48">AL35*$K35</f>
        <v>-103.47294874062379</v>
      </c>
      <c r="AW35">
        <v>32</v>
      </c>
      <c r="AX35">
        <f>IF(Z35&gt;0, (R35*SUMPRODUCT(K35:$K$98, X35:$X$98)-K35*$AZ$3)/Z35, 0)</f>
        <v>2136.7708951721925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250000</v>
      </c>
      <c r="S36">
        <f t="shared" si="32"/>
        <v>2064.1642494412822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1368.2232312317665</v>
      </c>
      <c r="AC36">
        <f t="shared" si="33"/>
        <v>1285.2983876914775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-2811.771615594605</v>
      </c>
      <c r="AI36">
        <f t="shared" si="38"/>
        <v>-2827.3384289918354</v>
      </c>
      <c r="AJ36">
        <f t="shared" si="39"/>
        <v>82.924843540288975</v>
      </c>
      <c r="AK36">
        <f t="shared" si="30"/>
        <v>95.775626186223661</v>
      </c>
      <c r="AL36">
        <f t="shared" si="40"/>
        <v>-2648.6379592653225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-108.89381020184771</v>
      </c>
      <c r="AR36">
        <f t="shared" si="45"/>
        <v>-109.49667908853968</v>
      </c>
      <c r="AS36">
        <f t="shared" si="46"/>
        <v>3.2114991571193352</v>
      </c>
      <c r="AT36">
        <f t="shared" si="47"/>
        <v>3.7091820694264519</v>
      </c>
      <c r="AU36">
        <f t="shared" si="48"/>
        <v>-102.57599786199388</v>
      </c>
      <c r="AW36">
        <v>33</v>
      </c>
      <c r="AX36">
        <f>IF(Z36&gt;0, (R36*SUMPRODUCT(K36:$K$98, X36:$X$98)-K36*$AZ$3)/Z36, 0)</f>
        <v>2064.1642494412822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250000</v>
      </c>
      <c r="S37">
        <f t="shared" si="32"/>
        <v>1988.320583343582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1285.2983876914775</v>
      </c>
      <c r="AC37">
        <f t="shared" si="33"/>
        <v>1201.1691700743143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-3083.346282849172</v>
      </c>
      <c r="AI37">
        <f t="shared" si="38"/>
        <v>-3098.4490934841451</v>
      </c>
      <c r="AJ37">
        <f t="shared" si="39"/>
        <v>84.129217617163249</v>
      </c>
      <c r="AK37">
        <f t="shared" si="30"/>
        <v>89.970887138403427</v>
      </c>
      <c r="AL37">
        <f t="shared" si="40"/>
        <v>-2924.3489887285787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-106.61723880804308</v>
      </c>
      <c r="AR37">
        <f t="shared" si="45"/>
        <v>-107.13947011793464</v>
      </c>
      <c r="AS37">
        <f t="shared" si="46"/>
        <v>2.9090553128319145</v>
      </c>
      <c r="AT37">
        <f t="shared" si="47"/>
        <v>3.1110510075250875</v>
      </c>
      <c r="AU37">
        <f t="shared" si="48"/>
        <v>-101.11936379757765</v>
      </c>
      <c r="AW37">
        <v>34</v>
      </c>
      <c r="AX37">
        <f>IF(Z37&gt;0, (R37*SUMPRODUCT(K37:$K$98, X37:$X$98)-K37*$AZ$3)/Z37, 0)</f>
        <v>1988.320583343582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250000</v>
      </c>
      <c r="S38">
        <f t="shared" si="32"/>
        <v>1910.5070597264842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1201.1691700743143</v>
      </c>
      <c r="AC38">
        <f t="shared" si="33"/>
        <v>1116.6631746454532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-3396.5156369905289</v>
      </c>
      <c r="AI38">
        <f t="shared" si="38"/>
        <v>-3411.1277679554537</v>
      </c>
      <c r="AJ38">
        <f t="shared" si="39"/>
        <v>84.50599542886107</v>
      </c>
      <c r="AK38">
        <f t="shared" si="30"/>
        <v>84.081841905202012</v>
      </c>
      <c r="AL38">
        <f t="shared" si="40"/>
        <v>-3242.5399306213903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-104.86262487846238</v>
      </c>
      <c r="AR38">
        <f t="shared" si="45"/>
        <v>-105.31375379168226</v>
      </c>
      <c r="AS38">
        <f t="shared" si="46"/>
        <v>2.6090032980061397</v>
      </c>
      <c r="AT38">
        <f t="shared" si="47"/>
        <v>2.5959081568096911</v>
      </c>
      <c r="AU38">
        <f t="shared" si="48"/>
        <v>-100.10884233686642</v>
      </c>
      <c r="AW38">
        <v>35</v>
      </c>
      <c r="AX38">
        <f>IF(Z38&gt;0, (R38*SUMPRODUCT(K38:$K$98, X38:$X$98)-K38*$AZ$3)/Z38, 0)</f>
        <v>1910.5070597264842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250000</v>
      </c>
      <c r="S39">
        <f t="shared" si="32"/>
        <v>1829.545951861408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1116.6631746454532</v>
      </c>
      <c r="AC39">
        <f t="shared" si="33"/>
        <v>1031.5427313555467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-3703.9852419058311</v>
      </c>
      <c r="AI39">
        <f t="shared" si="38"/>
        <v>-3718.0808530369159</v>
      </c>
      <c r="AJ39">
        <f t="shared" si="39"/>
        <v>85.120443289906461</v>
      </c>
      <c r="AK39">
        <f t="shared" si="30"/>
        <v>78.166422225181734</v>
      </c>
      <c r="AL39">
        <f t="shared" si="40"/>
        <v>-3554.7939875218276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-102.10295966550572</v>
      </c>
      <c r="AR39">
        <f t="shared" si="45"/>
        <v>-102.49151510533174</v>
      </c>
      <c r="AS39">
        <f t="shared" si="46"/>
        <v>2.3464049180356441</v>
      </c>
      <c r="AT39">
        <f t="shared" si="47"/>
        <v>2.1547124338832684</v>
      </c>
      <c r="AU39">
        <f t="shared" si="48"/>
        <v>-97.990397753412822</v>
      </c>
      <c r="AW39">
        <v>36</v>
      </c>
      <c r="AX39">
        <f>IF(Z39&gt;0, (R39*SUMPRODUCT(K39:$K$98, X39:$X$98)-K39*$AZ$3)/Z39, 0)</f>
        <v>1829.545951861408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250000</v>
      </c>
      <c r="S40">
        <f t="shared" si="32"/>
        <v>1746.4286185063058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1031.5427313555467</v>
      </c>
      <c r="AC40">
        <f t="shared" si="33"/>
        <v>947.06671953696593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-3974.6308101920904</v>
      </c>
      <c r="AI40">
        <f t="shared" si="38"/>
        <v>-3988.1880021308452</v>
      </c>
      <c r="AJ40">
        <f t="shared" si="39"/>
        <v>84.476011818580787</v>
      </c>
      <c r="AK40">
        <f t="shared" si="30"/>
        <v>72.20799119488828</v>
      </c>
      <c r="AL40">
        <f t="shared" si="40"/>
        <v>-3831.5039991173762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-97.824549291957311</v>
      </c>
      <c r="AR40">
        <f t="shared" si="45"/>
        <v>-98.158222091874322</v>
      </c>
      <c r="AS40">
        <f t="shared" si="46"/>
        <v>2.0791434920053216</v>
      </c>
      <c r="AT40">
        <f t="shared" si="47"/>
        <v>1.7772000800185475</v>
      </c>
      <c r="AU40">
        <f t="shared" si="48"/>
        <v>-94.301878519850462</v>
      </c>
      <c r="AW40">
        <v>37</v>
      </c>
      <c r="AX40">
        <f>IF(Z40&gt;0, (R40*SUMPRODUCT(K40:$K$98, X40:$X$98)-K40*$AZ$3)/Z40, 0)</f>
        <v>1746.4286185063058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250000</v>
      </c>
      <c r="S41">
        <f t="shared" si="32"/>
        <v>1663.8265168746941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947.06671953696593</v>
      </c>
      <c r="AC41">
        <f t="shared" si="33"/>
        <v>864.98051653690572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-4247.6446134789621</v>
      </c>
      <c r="AI41">
        <f t="shared" si="38"/>
        <v>-4260.6414690369811</v>
      </c>
      <c r="AJ41">
        <f t="shared" si="39"/>
        <v>82.086203000060209</v>
      </c>
      <c r="AK41">
        <f t="shared" ref="AK41:AK72" si="61">G41*SUM(AB41:AB41, AE41:AF41)</f>
        <v>66.294670367587628</v>
      </c>
      <c r="AL41">
        <f t="shared" si="40"/>
        <v>-4112.2605956693333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-93.342883301007177</v>
      </c>
      <c r="AR41">
        <f t="shared" si="45"/>
        <v>-93.628491934032283</v>
      </c>
      <c r="AS41">
        <f t="shared" si="46"/>
        <v>1.8038615667005717</v>
      </c>
      <c r="AT41">
        <f t="shared" si="47"/>
        <v>1.4568393174805134</v>
      </c>
      <c r="AU41">
        <f t="shared" si="48"/>
        <v>-90.367791049851206</v>
      </c>
      <c r="AW41">
        <v>38</v>
      </c>
      <c r="AX41">
        <f>IF(Z41&gt;0, (R41*SUMPRODUCT(K41:$K$98, X41:$X$98)-K41*$AZ$3)/Z41, 0)</f>
        <v>1663.8265168746941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250000</v>
      </c>
      <c r="S42">
        <f t="shared" si="32"/>
        <v>1581.9651490919532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864.98051653690572</v>
      </c>
      <c r="AC42">
        <f t="shared" si="33"/>
        <v>785.68972813937785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-4505.3053923940224</v>
      </c>
      <c r="AI42">
        <f t="shared" si="38"/>
        <v>-4517.7217488572223</v>
      </c>
      <c r="AJ42">
        <f t="shared" si="39"/>
        <v>79.290788397527876</v>
      </c>
      <c r="AK42">
        <f t="shared" si="61"/>
        <v>60.54863615758341</v>
      </c>
      <c r="AL42">
        <f t="shared" si="40"/>
        <v>-4377.8823243021116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-88.397350965981005</v>
      </c>
      <c r="AR42">
        <f t="shared" si="45"/>
        <v>-88.640968861861964</v>
      </c>
      <c r="AS42">
        <f t="shared" si="46"/>
        <v>1.5557426278313007</v>
      </c>
      <c r="AT42">
        <f t="shared" si="47"/>
        <v>1.1880080426888153</v>
      </c>
      <c r="AU42">
        <f t="shared" si="48"/>
        <v>-85.897218191341864</v>
      </c>
      <c r="AW42">
        <v>39</v>
      </c>
      <c r="AX42">
        <f>IF(Z42&gt;0, (R42*SUMPRODUCT(K42:$K$98, X42:$X$98)-K42*$AZ$3)/Z42, 0)</f>
        <v>1581.9651490919532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250000</v>
      </c>
      <c r="S43">
        <f t="shared" si="32"/>
        <v>1501.8961221324914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785.68972813937785</v>
      </c>
      <c r="AC43">
        <f t="shared" si="33"/>
        <v>709.83889048007495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-4764.8074611533239</v>
      </c>
      <c r="AI43">
        <f t="shared" si="38"/>
        <v>-4776.6231733057757</v>
      </c>
      <c r="AJ43">
        <f t="shared" si="39"/>
        <v>75.850837659302897</v>
      </c>
      <c r="AK43">
        <f t="shared" si="61"/>
        <v>54.998280969756458</v>
      </c>
      <c r="AL43">
        <f t="shared" si="40"/>
        <v>-4645.7740546767163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-83.472294000466135</v>
      </c>
      <c r="AR43">
        <f t="shared" si="45"/>
        <v>-83.679287589746579</v>
      </c>
      <c r="AS43">
        <f t="shared" si="46"/>
        <v>1.3287931302362492</v>
      </c>
      <c r="AT43">
        <f t="shared" si="47"/>
        <v>0.96348755244698592</v>
      </c>
      <c r="AU43">
        <f t="shared" si="48"/>
        <v>-81.387006907063338</v>
      </c>
      <c r="AW43">
        <v>40</v>
      </c>
      <c r="AX43">
        <f>IF(Z43&gt;0, (R43*SUMPRODUCT(K43:$K$98, X43:$X$98)-K43*$AZ$3)/Z43, 0)</f>
        <v>1501.8961221324914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250000</v>
      </c>
      <c r="S44">
        <f t="shared" si="32"/>
        <v>1423.965243868606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709.83889048007495</v>
      </c>
      <c r="AC44">
        <f t="shared" si="33"/>
        <v>637.56884050342853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-5040.0864261686302</v>
      </c>
      <c r="AI44">
        <f t="shared" si="38"/>
        <v>-5051.2799725569412</v>
      </c>
      <c r="AJ44">
        <f t="shared" si="39"/>
        <v>72.270049976646419</v>
      </c>
      <c r="AK44">
        <f t="shared" si="61"/>
        <v>49.688722333605249</v>
      </c>
      <c r="AL44">
        <f t="shared" si="40"/>
        <v>-4929.3212002466898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-78.834615523529408</v>
      </c>
      <c r="AR44">
        <f t="shared" si="45"/>
        <v>-79.009699609644599</v>
      </c>
      <c r="AS44">
        <f t="shared" si="46"/>
        <v>1.1304134735058915</v>
      </c>
      <c r="AT44">
        <f t="shared" si="47"/>
        <v>0.77720717261647176</v>
      </c>
      <c r="AU44">
        <f t="shared" si="48"/>
        <v>-77.102078963522231</v>
      </c>
      <c r="AW44">
        <v>41</v>
      </c>
      <c r="AX44">
        <f>IF(Z44&gt;0, (R44*SUMPRODUCT(K44:$K$98, X44:$X$98)-K44*$AZ$3)/Z44, 0)</f>
        <v>1423.965243868606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250000</v>
      </c>
      <c r="S45">
        <f t="shared" si="32"/>
        <v>1347.3435883416159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637.56884050342853</v>
      </c>
      <c r="AC45">
        <f t="shared" si="33"/>
        <v>568.73622857259556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-5286.9343749659838</v>
      </c>
      <c r="AI45">
        <f t="shared" si="38"/>
        <v>-5297.4872924529154</v>
      </c>
      <c r="AJ45">
        <f t="shared" si="39"/>
        <v>68.832611930832968</v>
      </c>
      <c r="AK45">
        <f t="shared" si="61"/>
        <v>44.629818835240002</v>
      </c>
      <c r="AL45">
        <f t="shared" si="40"/>
        <v>-5184.0248616868421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-73.835439993743663</v>
      </c>
      <c r="AR45">
        <f t="shared" si="45"/>
        <v>-73.982818275863977</v>
      </c>
      <c r="AS45">
        <f t="shared" si="46"/>
        <v>0.96129171035234606</v>
      </c>
      <c r="AT45">
        <f t="shared" si="47"/>
        <v>0.62328413345630296</v>
      </c>
      <c r="AU45">
        <f t="shared" si="48"/>
        <v>-72.398242432055312</v>
      </c>
      <c r="AW45">
        <v>42</v>
      </c>
      <c r="AX45">
        <f>IF(Z45&gt;0, (R45*SUMPRODUCT(K45:$K$98, X45:$X$98)-K45*$AZ$3)/Z45, 0)</f>
        <v>1347.3435883416159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250000</v>
      </c>
      <c r="S46">
        <f t="shared" si="32"/>
        <v>1272.60213462761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568.73622857259556</v>
      </c>
      <c r="AC46">
        <f t="shared" si="33"/>
        <v>503.8311489294735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-5497.3186429660927</v>
      </c>
      <c r="AI46">
        <f t="shared" si="38"/>
        <v>-5507.216299413858</v>
      </c>
      <c r="AJ46">
        <f t="shared" si="39"/>
        <v>64.905079643122065</v>
      </c>
      <c r="AK46">
        <f t="shared" si="61"/>
        <v>39.811536000081695</v>
      </c>
      <c r="AL46">
        <f t="shared" si="40"/>
        <v>-5402.499683770654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-68.547849688382371</v>
      </c>
      <c r="AR46">
        <f t="shared" si="45"/>
        <v>-68.671266777787721</v>
      </c>
      <c r="AS46">
        <f t="shared" si="46"/>
        <v>0.80932249562828551</v>
      </c>
      <c r="AT46">
        <f t="shared" si="47"/>
        <v>0.49642295868896319</v>
      </c>
      <c r="AU46">
        <f t="shared" si="48"/>
        <v>-67.365521323470475</v>
      </c>
      <c r="AW46">
        <v>43</v>
      </c>
      <c r="AX46">
        <f>IF(Z46&gt;0, (R46*SUMPRODUCT(K46:$K$98, X46:$X$98)-K46*$AZ$3)/Z46, 0)</f>
        <v>1272.60213462761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250000</v>
      </c>
      <c r="S47">
        <f t="shared" si="32"/>
        <v>1200.7325477427059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503.8311489294735</v>
      </c>
      <c r="AC47">
        <f t="shared" si="33"/>
        <v>443.25683526843193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-5697.9631338433146</v>
      </c>
      <c r="AI47">
        <f t="shared" si="38"/>
        <v>-5707.1920174132183</v>
      </c>
      <c r="AJ47">
        <f t="shared" si="39"/>
        <v>60.574313661041572</v>
      </c>
      <c r="AK47">
        <f t="shared" si="61"/>
        <v>35.26818042506315</v>
      </c>
      <c r="AL47">
        <f t="shared" si="40"/>
        <v>-5611.3495233271133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-63.437277626311676</v>
      </c>
      <c r="AR47">
        <f t="shared" si="45"/>
        <v>-63.540025790076996</v>
      </c>
      <c r="AS47">
        <f t="shared" si="46"/>
        <v>0.67439354423251097</v>
      </c>
      <c r="AT47">
        <f t="shared" si="47"/>
        <v>0.3926521285669492</v>
      </c>
      <c r="AU47">
        <f t="shared" si="48"/>
        <v>-62.472980117277537</v>
      </c>
      <c r="AW47">
        <v>44</v>
      </c>
      <c r="AX47">
        <f>IF(Z47&gt;0, (R47*SUMPRODUCT(K47:$K$98, X47:$X$98)-K47*$AZ$3)/Z47, 0)</f>
        <v>1200.7325477427059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250000</v>
      </c>
      <c r="S48">
        <f t="shared" si="32"/>
        <v>1131.6225258992508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443.25683526843193</v>
      </c>
      <c r="AC48">
        <f t="shared" si="33"/>
        <v>386.93878623796036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-5882.7633778323661</v>
      </c>
      <c r="AI48">
        <f t="shared" si="38"/>
        <v>-5891.3116962287868</v>
      </c>
      <c r="AJ48">
        <f t="shared" si="39"/>
        <v>56.31804903047157</v>
      </c>
      <c r="AK48">
        <f t="shared" si="61"/>
        <v>31.027978468790238</v>
      </c>
      <c r="AL48">
        <f t="shared" si="40"/>
        <v>-5803.9656687295255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-58.477427566693038</v>
      </c>
      <c r="AR48">
        <f t="shared" si="45"/>
        <v>-58.562401861550349</v>
      </c>
      <c r="AS48">
        <f t="shared" si="46"/>
        <v>0.55982782603273262</v>
      </c>
      <c r="AT48">
        <f t="shared" si="47"/>
        <v>0.30843266113452983</v>
      </c>
      <c r="AU48">
        <f t="shared" si="48"/>
        <v>-57.694141374383094</v>
      </c>
      <c r="AW48">
        <v>45</v>
      </c>
      <c r="AX48">
        <f>IF(Z48&gt;0, (R48*SUMPRODUCT(K48:$K$98, X48:$X$98)-K48*$AZ$3)/Z48, 0)</f>
        <v>1131.6225258992508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250000</v>
      </c>
      <c r="S49">
        <f t="shared" si="32"/>
        <v>1065.2762023523251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386.93878623796036</v>
      </c>
      <c r="AC49">
        <f t="shared" si="33"/>
        <v>334.81781277469594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-6052.9995457354762</v>
      </c>
      <c r="AI49">
        <f t="shared" si="38"/>
        <v>-6060.8570809933599</v>
      </c>
      <c r="AJ49">
        <f t="shared" si="39"/>
        <v>52.12097346326442</v>
      </c>
      <c r="AK49">
        <f t="shared" si="61"/>
        <v>27.085715036657227</v>
      </c>
      <c r="AL49">
        <f t="shared" si="40"/>
        <v>-5981.6503924934377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-53.722906190225494</v>
      </c>
      <c r="AR49">
        <f t="shared" si="45"/>
        <v>-53.792645106667855</v>
      </c>
      <c r="AS49">
        <f t="shared" si="46"/>
        <v>0.46259546969286269</v>
      </c>
      <c r="AT49">
        <f t="shared" si="47"/>
        <v>0.24039706545735584</v>
      </c>
      <c r="AU49">
        <f t="shared" si="48"/>
        <v>-53.089652571517632</v>
      </c>
      <c r="AW49">
        <v>46</v>
      </c>
      <c r="AX49">
        <f>IF(Z49&gt;0, (R49*SUMPRODUCT(K49:$K$98, X49:$X$98)-K49*$AZ$3)/Z49, 0)</f>
        <v>1065.2762023523251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250000</v>
      </c>
      <c r="S50">
        <f t="shared" si="32"/>
        <v>1001.502591332454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334.81781277469594</v>
      </c>
      <c r="AC50">
        <f t="shared" si="33"/>
        <v>286.77031203396018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-6204.5840676051375</v>
      </c>
      <c r="AI50">
        <f t="shared" si="38"/>
        <v>-6211.7425691036815</v>
      </c>
      <c r="AJ50">
        <f t="shared" si="39"/>
        <v>48.047500740735757</v>
      </c>
      <c r="AK50">
        <f t="shared" si="61"/>
        <v>23.437246894228718</v>
      </c>
      <c r="AL50">
        <f t="shared" si="40"/>
        <v>-6140.2578214687173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-49.168109206309374</v>
      </c>
      <c r="AR50">
        <f t="shared" si="45"/>
        <v>-49.22483661617261</v>
      </c>
      <c r="AS50">
        <f t="shared" si="46"/>
        <v>0.38075151174840538</v>
      </c>
      <c r="AT50">
        <f t="shared" si="47"/>
        <v>0.18572802015969234</v>
      </c>
      <c r="AU50">
        <f t="shared" si="48"/>
        <v>-48.658357084264516</v>
      </c>
      <c r="AW50">
        <v>47</v>
      </c>
      <c r="AX50">
        <f>IF(Z50&gt;0, (R50*SUMPRODUCT(K50:$K$98, X50:$X$98)-K50*$AZ$3)/Z50, 0)</f>
        <v>1001.502591332454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250000</v>
      </c>
      <c r="S51">
        <f t="shared" si="32"/>
        <v>939.94378304577492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286.77031203396018</v>
      </c>
      <c r="AC51">
        <f t="shared" si="33"/>
        <v>242.66952912183808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-6325.5364029629709</v>
      </c>
      <c r="AI51">
        <f t="shared" si="38"/>
        <v>-6331.990765806233</v>
      </c>
      <c r="AJ51">
        <f t="shared" si="39"/>
        <v>44.100782912122099</v>
      </c>
      <c r="AK51">
        <f t="shared" si="61"/>
        <v>20.073921842377214</v>
      </c>
      <c r="AL51">
        <f t="shared" si="40"/>
        <v>-6267.8160610517343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-44.755887234306101</v>
      </c>
      <c r="AR51">
        <f t="shared" si="45"/>
        <v>-44.801554623943922</v>
      </c>
      <c r="AS51">
        <f t="shared" si="46"/>
        <v>0.31203198293744833</v>
      </c>
      <c r="AT51">
        <f t="shared" si="47"/>
        <v>0.14203161994402139</v>
      </c>
      <c r="AU51">
        <f t="shared" si="48"/>
        <v>-44.34749102106246</v>
      </c>
      <c r="AW51">
        <v>48</v>
      </c>
      <c r="AX51">
        <f>IF(Z51&gt;0, (R51*SUMPRODUCT(K51:$K$98, X51:$X$98)-K51*$AZ$3)/Z51, 0)</f>
        <v>939.94378304577492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250000</v>
      </c>
      <c r="S52">
        <f t="shared" si="32"/>
        <v>880.59319202638278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242.66952912183808</v>
      </c>
      <c r="AC52">
        <f t="shared" si="33"/>
        <v>202.43804036448466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-6426.1261030646074</v>
      </c>
      <c r="AI52">
        <f t="shared" si="38"/>
        <v>-6431.8733096691303</v>
      </c>
      <c r="AJ52">
        <f t="shared" si="39"/>
        <v>40.231488757353418</v>
      </c>
      <c r="AK52">
        <f t="shared" si="61"/>
        <v>16.986867038528668</v>
      </c>
      <c r="AL52">
        <f t="shared" si="40"/>
        <v>-6374.6549538732479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-40.59607372465441</v>
      </c>
      <c r="AR52">
        <f t="shared" si="45"/>
        <v>-40.632380827765374</v>
      </c>
      <c r="AS52">
        <f t="shared" si="46"/>
        <v>0.25415630777417131</v>
      </c>
      <c r="AT52">
        <f t="shared" si="47"/>
        <v>0.107311947445</v>
      </c>
      <c r="AU52">
        <f t="shared" si="48"/>
        <v>-40.270912572546202</v>
      </c>
      <c r="AW52">
        <v>49</v>
      </c>
      <c r="AX52">
        <f>IF(Z52&gt;0, (R52*SUMPRODUCT(K52:$K$98, X52:$X$98)-K52*$AZ$3)/Z52, 0)</f>
        <v>880.59319202638278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250000</v>
      </c>
      <c r="S53">
        <f t="shared" si="32"/>
        <v>822.28729572868315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202.43804036448466</v>
      </c>
      <c r="AC53">
        <f t="shared" si="33"/>
        <v>165.88160813710965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-6464.3613782245748</v>
      </c>
      <c r="AI53">
        <f t="shared" si="38"/>
        <v>-6469.4046766252304</v>
      </c>
      <c r="AJ53">
        <f t="shared" si="39"/>
        <v>36.556432227375012</v>
      </c>
      <c r="AK53">
        <f t="shared" si="61"/>
        <v>14.170662825513928</v>
      </c>
      <c r="AL53">
        <f t="shared" si="40"/>
        <v>-6418.6775815723413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-36.462160050724997</v>
      </c>
      <c r="AR53">
        <f t="shared" si="45"/>
        <v>-36.490606720505511</v>
      </c>
      <c r="AS53">
        <f t="shared" si="46"/>
        <v>0.2061961584090948</v>
      </c>
      <c r="AT53">
        <f t="shared" si="47"/>
        <v>7.9929469554292851E-2</v>
      </c>
      <c r="AU53">
        <f t="shared" si="48"/>
        <v>-36.204481092542125</v>
      </c>
      <c r="AW53">
        <v>50</v>
      </c>
      <c r="AX53">
        <f>IF(Z53&gt;0, (R53*SUMPRODUCT(K53:$K$98, X53:$X$98)-K53*$AZ$3)/Z53, 0)</f>
        <v>822.28729572868315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250000</v>
      </c>
      <c r="S54">
        <f t="shared" si="32"/>
        <v>764.377728164205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165.88160813710965</v>
      </c>
      <c r="AC54">
        <f t="shared" si="33"/>
        <v>133.02627085181271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-6420.6260181215248</v>
      </c>
      <c r="AI54">
        <f t="shared" si="38"/>
        <v>-6424.9768209363619</v>
      </c>
      <c r="AJ54">
        <f t="shared" si="39"/>
        <v>32.85533728529694</v>
      </c>
      <c r="AK54">
        <f t="shared" si="61"/>
        <v>11.611712569597676</v>
      </c>
      <c r="AL54">
        <f t="shared" si="40"/>
        <v>-6380.509771081468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-32.335242167596043</v>
      </c>
      <c r="AR54">
        <f t="shared" si="45"/>
        <v>-32.357153467560281</v>
      </c>
      <c r="AS54">
        <f t="shared" si="46"/>
        <v>0.16546443985674547</v>
      </c>
      <c r="AT54">
        <f t="shared" si="47"/>
        <v>5.8478337915764469E-2</v>
      </c>
      <c r="AU54">
        <f t="shared" si="48"/>
        <v>-32.133210689787774</v>
      </c>
      <c r="AW54">
        <v>51</v>
      </c>
      <c r="AX54">
        <f>IF(Z54&gt;0, (R54*SUMPRODUCT(K54:$K$98, X54:$X$98)-K54*$AZ$3)/Z54, 0)</f>
        <v>764.377728164205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250000</v>
      </c>
      <c r="S55">
        <f t="shared" si="32"/>
        <v>706.13997217283281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133.02627085181271</v>
      </c>
      <c r="AC55">
        <f t="shared" si="33"/>
        <v>103.91140615334886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-6284.417884078689</v>
      </c>
      <c r="AI55">
        <f t="shared" si="38"/>
        <v>-6288.0967370769695</v>
      </c>
      <c r="AJ55">
        <f t="shared" si="39"/>
        <v>29.114864698463848</v>
      </c>
      <c r="AK55">
        <f t="shared" si="61"/>
        <v>9.3118389596268898</v>
      </c>
      <c r="AL55">
        <f t="shared" si="40"/>
        <v>-6249.670033418879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-28.258283425518393</v>
      </c>
      <c r="AR55">
        <f t="shared" si="45"/>
        <v>-28.274825621251367</v>
      </c>
      <c r="AS55">
        <f t="shared" si="46"/>
        <v>0.13091683489558822</v>
      </c>
      <c r="AT55">
        <f t="shared" si="47"/>
        <v>4.187127421945739E-2</v>
      </c>
      <c r="AU55">
        <f t="shared" si="48"/>
        <v>-28.102037512136324</v>
      </c>
      <c r="AW55">
        <v>52</v>
      </c>
      <c r="AX55">
        <f>IF(Z55&gt;0, (R55*SUMPRODUCT(K55:$K$98, X55:$X$98)-K55*$AZ$3)/Z55, 0)</f>
        <v>706.13997217283281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250000</v>
      </c>
      <c r="S56">
        <f t="shared" si="32"/>
        <v>645.74890784862441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103.91140615334886</v>
      </c>
      <c r="AC56">
        <f t="shared" si="33"/>
        <v>78.528459753841403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-6018.5569676964378</v>
      </c>
      <c r="AI56">
        <f t="shared" si="38"/>
        <v>-6021.5971764679662</v>
      </c>
      <c r="AJ56">
        <f t="shared" si="39"/>
        <v>25.38294639950746</v>
      </c>
      <c r="AK56">
        <f t="shared" si="61"/>
        <v>7.2737984307344208</v>
      </c>
      <c r="AL56">
        <f t="shared" si="40"/>
        <v>-5988.9404316377249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-24.163234786043208</v>
      </c>
      <c r="AR56">
        <f t="shared" si="45"/>
        <v>-24.175440582007145</v>
      </c>
      <c r="AS56">
        <f t="shared" si="46"/>
        <v>0.10190716756604837</v>
      </c>
      <c r="AT56">
        <f t="shared" si="47"/>
        <v>2.9202764086398408E-2</v>
      </c>
      <c r="AU56">
        <f t="shared" si="48"/>
        <v>-24.044330650354699</v>
      </c>
      <c r="AW56">
        <v>53</v>
      </c>
      <c r="AX56">
        <f>IF(Z56&gt;0, (R56*SUMPRODUCT(K56:$K$98, X56:$X$98)-K56*$AZ$3)/Z56, 0)</f>
        <v>645.74890784862441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250000</v>
      </c>
      <c r="S57">
        <f t="shared" si="32"/>
        <v>581.51055799023152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78.528459753841403</v>
      </c>
      <c r="AC57">
        <f t="shared" si="33"/>
        <v>56.932490169593621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-5621.9462469730943</v>
      </c>
      <c r="AI57">
        <f t="shared" si="38"/>
        <v>-5624.3938590322095</v>
      </c>
      <c r="AJ57">
        <f t="shared" si="39"/>
        <v>21.595969584247783</v>
      </c>
      <c r="AK57">
        <f t="shared" si="61"/>
        <v>5.4969921827688983</v>
      </c>
      <c r="AL57">
        <f t="shared" si="40"/>
        <v>-5597.3008972651933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-20.152612971082402</v>
      </c>
      <c r="AR57">
        <f t="shared" si="45"/>
        <v>-20.161386761574843</v>
      </c>
      <c r="AS57">
        <f t="shared" si="46"/>
        <v>7.741362112825903E-2</v>
      </c>
      <c r="AT57">
        <f t="shared" si="47"/>
        <v>1.9704698532834842E-2</v>
      </c>
      <c r="AU57">
        <f t="shared" si="48"/>
        <v>-20.06426844191375</v>
      </c>
      <c r="AW57">
        <v>54</v>
      </c>
      <c r="AX57">
        <f>IF(Z57&gt;0, (R57*SUMPRODUCT(K57:$K$98, X57:$X$98)-K57*$AZ$3)/Z57, 0)</f>
        <v>581.51055799023152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250000</v>
      </c>
      <c r="S58">
        <f t="shared" si="32"/>
        <v>510.46114533115895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56.932490169593621</v>
      </c>
      <c r="AC58">
        <f t="shared" si="33"/>
        <v>39.072078271542821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-5095.682444447013</v>
      </c>
      <c r="AI58">
        <f t="shared" si="38"/>
        <v>-5097.5960121410926</v>
      </c>
      <c r="AJ58">
        <f t="shared" si="39"/>
        <v>17.860411898050799</v>
      </c>
      <c r="AK58">
        <f t="shared" si="61"/>
        <v>3.9852743118715539</v>
      </c>
      <c r="AL58">
        <f t="shared" si="40"/>
        <v>-5075.7503259311698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-16.309062926792361</v>
      </c>
      <c r="AR58">
        <f t="shared" si="45"/>
        <v>-16.315187424595681</v>
      </c>
      <c r="AS58">
        <f t="shared" si="46"/>
        <v>5.7163409360638073E-2</v>
      </c>
      <c r="AT58">
        <f t="shared" si="47"/>
        <v>1.2755129512372062E-2</v>
      </c>
      <c r="AU58">
        <f t="shared" si="48"/>
        <v>-16.24526888572267</v>
      </c>
      <c r="AW58">
        <v>55</v>
      </c>
      <c r="AX58">
        <f>IF(Z58&gt;0, (R58*SUMPRODUCT(K58:$K$98, X58:$X$98)-K58*$AZ$3)/Z58, 0)</f>
        <v>510.46114533115895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250000</v>
      </c>
      <c r="S59">
        <f t="shared" si="32"/>
        <v>428.60994976696537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39.072078271542821</v>
      </c>
      <c r="AC59">
        <f t="shared" si="33"/>
        <v>24.809623445671555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-4473.3405200985972</v>
      </c>
      <c r="AI59">
        <f t="shared" si="38"/>
        <v>-4474.7876180637259</v>
      </c>
      <c r="AJ59">
        <f t="shared" si="39"/>
        <v>14.262454825871266</v>
      </c>
      <c r="AK59">
        <f t="shared" si="61"/>
        <v>2.7350454790079977</v>
      </c>
      <c r="AL59">
        <f t="shared" si="40"/>
        <v>-4457.7901177588474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-12.783229589570306</v>
      </c>
      <c r="AR59">
        <f t="shared" si="45"/>
        <v>-12.787364885205353</v>
      </c>
      <c r="AS59">
        <f t="shared" si="46"/>
        <v>4.0757065940056993E-2</v>
      </c>
      <c r="AT59">
        <f t="shared" si="47"/>
        <v>7.8157954081494591E-3</v>
      </c>
      <c r="AU59">
        <f t="shared" si="48"/>
        <v>-12.738792023857147</v>
      </c>
      <c r="AW59">
        <v>56</v>
      </c>
      <c r="AX59">
        <f>IF(Z59&gt;0, (R59*SUMPRODUCT(K59:$K$98, X59:$X$98)-K59*$AZ$3)/Z59, 0)</f>
        <v>428.60994976696537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250000</v>
      </c>
      <c r="S60">
        <f t="shared" si="32"/>
        <v>329.0048504706906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24.809623445671555</v>
      </c>
      <c r="AC60">
        <f t="shared" si="33"/>
        <v>13.853722517637959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-3799.2802847000653</v>
      </c>
      <c r="AI60">
        <f t="shared" si="38"/>
        <v>-3800.3329836570729</v>
      </c>
      <c r="AJ60">
        <f t="shared" si="39"/>
        <v>10.955900928033596</v>
      </c>
      <c r="AK60">
        <f t="shared" si="61"/>
        <v>1.736673641197009</v>
      </c>
      <c r="AL60">
        <f t="shared" si="40"/>
        <v>-3787.6404090878423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-9.6937528198283083</v>
      </c>
      <c r="AR60">
        <f t="shared" si="45"/>
        <v>-9.6964387505094471</v>
      </c>
      <c r="AS60">
        <f t="shared" si="46"/>
        <v>2.7953661629697195E-2</v>
      </c>
      <c r="AT60">
        <f t="shared" si="47"/>
        <v>4.4310721360227394E-3</v>
      </c>
      <c r="AU60">
        <f t="shared" si="48"/>
        <v>-9.6640540167437265</v>
      </c>
      <c r="AW60">
        <v>57</v>
      </c>
      <c r="AX60">
        <f>IF(Z60&gt;0, (R60*SUMPRODUCT(K60:$K$98, X60:$X$98)-K60*$AZ$3)/Z60, 0)</f>
        <v>329.0048504706906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250000</v>
      </c>
      <c r="S61">
        <f t="shared" si="32"/>
        <v>197.86551455164931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13.853722517637959</v>
      </c>
      <c r="AC61">
        <f t="shared" si="33"/>
        <v>5.7915131456102671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-3104.2328971402167</v>
      </c>
      <c r="AI61">
        <f t="shared" si="38"/>
        <v>-3104.96464581794</v>
      </c>
      <c r="AJ61">
        <f t="shared" si="39"/>
        <v>8.0622093720276915</v>
      </c>
      <c r="AK61">
        <f t="shared" si="61"/>
        <v>0.96976057623465717</v>
      </c>
      <c r="AL61">
        <f t="shared" si="40"/>
        <v>-3095.9326758696775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-7.0717497190092251</v>
      </c>
      <c r="AR61">
        <f t="shared" si="45"/>
        <v>-7.0734167149072595</v>
      </c>
      <c r="AS61">
        <f t="shared" si="46"/>
        <v>1.8366510745297045E-2</v>
      </c>
      <c r="AT61">
        <f t="shared" si="47"/>
        <v>2.2092105553070856E-3</v>
      </c>
      <c r="AU61">
        <f t="shared" si="48"/>
        <v>-7.0528409936066554</v>
      </c>
      <c r="AW61">
        <v>58</v>
      </c>
      <c r="AX61">
        <f>IF(Z61&gt;0, (R61*SUMPRODUCT(K61:$K$98, X61:$X$98)-K61*$AZ$3)/Z61, 0)</f>
        <v>197.86551455164931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250000</v>
      </c>
      <c r="S62">
        <f t="shared" si="32"/>
        <v>9.1551834839143655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5.7915131456102671</v>
      </c>
      <c r="AC62">
        <f t="shared" si="33"/>
        <v>0.17649864785159153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-2424.67481093574</v>
      </c>
      <c r="AI62">
        <f t="shared" si="38"/>
        <v>-2425.1567746455926</v>
      </c>
      <c r="AJ62">
        <f t="shared" si="39"/>
        <v>5.6150144977586756</v>
      </c>
      <c r="AK62">
        <f t="shared" si="61"/>
        <v>0.40540592019271876</v>
      </c>
      <c r="AL62">
        <f t="shared" si="40"/>
        <v>-2419.1363542276413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-4.9318296008699258</v>
      </c>
      <c r="AR62">
        <f t="shared" si="45"/>
        <v>-4.9328099232125648</v>
      </c>
      <c r="AS62">
        <f t="shared" si="46"/>
        <v>1.1421034517479436E-2</v>
      </c>
      <c r="AT62">
        <f t="shared" si="47"/>
        <v>8.2460250280026108E-4</v>
      </c>
      <c r="AU62">
        <f t="shared" si="48"/>
        <v>-4.9205642861922856</v>
      </c>
      <c r="AW62">
        <v>59</v>
      </c>
      <c r="AX62">
        <f>IF(Z62&gt;0, (R62*SUMPRODUCT(K62:$K$98, X62:$X$98)-K62*$AZ$3)/Z62, 0)</f>
        <v>9.1551834839143655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250000</v>
      </c>
      <c r="S63">
        <f t="shared" si="32"/>
        <v>-289.37914946339174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0.17649864785159153</v>
      </c>
      <c r="AC63">
        <f t="shared" si="33"/>
        <v>-3.4546745054731987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-1786.8835195681829</v>
      </c>
      <c r="AI63">
        <f t="shared" si="38"/>
        <v>-1787.1819752889803</v>
      </c>
      <c r="AJ63">
        <f t="shared" si="39"/>
        <v>3.6311731533247902</v>
      </c>
      <c r="AK63">
        <f t="shared" si="61"/>
        <v>1.2354905349611409E-2</v>
      </c>
      <c r="AL63">
        <f t="shared" si="40"/>
        <v>-1783.5384472303058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-3.2451351073106829</v>
      </c>
      <c r="AR63">
        <f t="shared" si="45"/>
        <v>-3.2456771287278214</v>
      </c>
      <c r="AS63">
        <f t="shared" si="46"/>
        <v>6.5945246858765266E-3</v>
      </c>
      <c r="AT63">
        <f t="shared" si="47"/>
        <v>2.2437577300625326E-5</v>
      </c>
      <c r="AU63">
        <f t="shared" si="48"/>
        <v>-3.2390601664646441</v>
      </c>
      <c r="AW63">
        <v>60</v>
      </c>
      <c r="AX63">
        <f>IF(Z63&gt;0, (R63*SUMPRODUCT(K63:$K$98, X63:$X$98)-K63*$AZ$3)/Z63, 0)</f>
        <v>-289.37914946339174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250000</v>
      </c>
      <c r="S64">
        <f t="shared" si="32"/>
        <v>-802.53191282833939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-3.4546745054731987</v>
      </c>
      <c r="AC64">
        <f t="shared" si="33"/>
        <v>-5.53850921319001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-1229.3879681813544</v>
      </c>
      <c r="AI64">
        <f t="shared" si="38"/>
        <v>-1229.5605005481257</v>
      </c>
      <c r="AJ64">
        <f t="shared" si="39"/>
        <v>2.0838347077168113</v>
      </c>
      <c r="AK64">
        <f t="shared" si="61"/>
        <v>-0.24182721538312393</v>
      </c>
      <c r="AL64">
        <f t="shared" si="40"/>
        <v>-1227.7184930557921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-1.9934597684626365</v>
      </c>
      <c r="AR64">
        <f t="shared" si="45"/>
        <v>-1.9937395307027248</v>
      </c>
      <c r="AS64">
        <f t="shared" si="46"/>
        <v>3.3789501454977418E-3</v>
      </c>
      <c r="AT64">
        <f t="shared" si="47"/>
        <v>-3.9212424170601034E-4</v>
      </c>
      <c r="AU64">
        <f t="shared" si="48"/>
        <v>-1.9907527047989333</v>
      </c>
      <c r="AW64">
        <v>61</v>
      </c>
      <c r="AX64">
        <f>IF(Z64&gt;0, (R64*SUMPRODUCT(K64:$K$98, X64:$X$98)-K64*$AZ$3)/Z64, 0)</f>
        <v>-802.53191282833939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250000</v>
      </c>
      <c r="S65">
        <f t="shared" si="32"/>
        <v>-1649.075039799435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-5.53850921319001</v>
      </c>
      <c r="AC65">
        <f t="shared" si="33"/>
        <v>-6.4950936248724034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-723.41335538452086</v>
      </c>
      <c r="AI65">
        <f t="shared" si="38"/>
        <v>-723.51182109208594</v>
      </c>
      <c r="AJ65">
        <f t="shared" si="39"/>
        <v>0.95658441168239339</v>
      </c>
      <c r="AK65">
        <f t="shared" si="61"/>
        <v>-0.38769564492330072</v>
      </c>
      <c r="AL65">
        <f t="shared" si="40"/>
        <v>-722.94293232532686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-1.0473383746130775</v>
      </c>
      <c r="AR65">
        <f t="shared" si="45"/>
        <v>-1.0474809306128372</v>
      </c>
      <c r="AS65">
        <f t="shared" si="46"/>
        <v>1.3849171506919657E-3</v>
      </c>
      <c r="AT65">
        <f t="shared" si="47"/>
        <v>-5.6129531418826087E-4</v>
      </c>
      <c r="AU65">
        <f t="shared" si="48"/>
        <v>-1.0466573087763336</v>
      </c>
      <c r="AW65">
        <v>62</v>
      </c>
      <c r="AX65">
        <f>IF(Z65&gt;0, (R65*SUMPRODUCT(K65:$K$98, X65:$X$98)-K65*$AZ$3)/Z65, 0)</f>
        <v>-1649.075039799435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250000</v>
      </c>
      <c r="S66">
        <f t="shared" si="32"/>
        <v>-2985.2704724132282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-6.4950936248724034</v>
      </c>
      <c r="AC66">
        <f t="shared" si="33"/>
        <v>-6.6166504309316938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-420.70238537274491</v>
      </c>
      <c r="AI66">
        <f t="shared" si="38"/>
        <v>-420.7577961846971</v>
      </c>
      <c r="AJ66">
        <f t="shared" si="39"/>
        <v>0.12155680605929042</v>
      </c>
      <c r="AK66">
        <f t="shared" si="61"/>
        <v>-0.45465655374106828</v>
      </c>
      <c r="AL66">
        <f t="shared" si="40"/>
        <v>-421.09089593237888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-0.54382284299016348</v>
      </c>
      <c r="AR66">
        <f t="shared" si="45"/>
        <v>-0.54389447002708058</v>
      </c>
      <c r="AS66">
        <f t="shared" si="46"/>
        <v>1.5713095564551526E-4</v>
      </c>
      <c r="AT66">
        <f t="shared" si="47"/>
        <v>-5.8771385244348073E-4</v>
      </c>
      <c r="AU66">
        <f t="shared" si="48"/>
        <v>-0.54432505292387856</v>
      </c>
      <c r="AW66">
        <v>63</v>
      </c>
      <c r="AX66">
        <f>IF(Z66&gt;0, (R66*SUMPRODUCT(K66:$K$98, X66:$X$98)-K66*$AZ$3)/Z66, 0)</f>
        <v>-2985.2704724132282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-5158.6241497198434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-6.6166504309316938</v>
      </c>
      <c r="AC67">
        <f t="shared" ref="AC67:AC98" si="64">S67*Z67</f>
        <v>-6.3338825877131164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-241.61103591765516</v>
      </c>
      <c r="AI67">
        <f t="shared" ref="AI67:AI98" si="69">SUM(AE67:AH67)</f>
        <v>-241.64173151789606</v>
      </c>
      <c r="AJ67">
        <f t="shared" ref="AJ67:AJ98" si="70">AB67-AC67</f>
        <v>-0.2827678432185774</v>
      </c>
      <c r="AK67">
        <f t="shared" si="61"/>
        <v>-0.46316553016521861</v>
      </c>
      <c r="AL67">
        <f t="shared" ref="AL67:AL98" si="71">SUM(AI67:AK67)</f>
        <v>-242.38766489127985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-0.2788567851452462</v>
      </c>
      <c r="AR67">
        <f t="shared" ref="AR67:AR98" si="76">AI67*$K67</f>
        <v>-0.2788922126511495</v>
      </c>
      <c r="AS67">
        <f t="shared" ref="AS67:AS98" si="77">AJ67*$K67</f>
        <v>-3.2635815414185554E-4</v>
      </c>
      <c r="AT67">
        <f t="shared" ref="AT67:AT98" si="78">AK67*$K67</f>
        <v>-5.3456519583809528E-4</v>
      </c>
      <c r="AU67">
        <f t="shared" ref="AU67:AU98" si="79">AL67*$K67</f>
        <v>-0.27975313600112944</v>
      </c>
      <c r="AW67">
        <v>64</v>
      </c>
      <c r="AX67">
        <f>IF(Z67&gt;0, (R67*SUMPRODUCT(K67:$K$98, X67:$X$98)-K67*$AZ$3)/Z67, 0)</f>
        <v>-5158.6241497198434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250000</v>
      </c>
      <c r="S68">
        <f t="shared" si="63"/>
        <v>-8791.1744994234868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-6.3338825877131164</v>
      </c>
      <c r="AC68">
        <f t="shared" si="64"/>
        <v>-5.8747119744577025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-136.82366895103462</v>
      </c>
      <c r="AI68">
        <f t="shared" si="69"/>
        <v>-136.84037522837801</v>
      </c>
      <c r="AJ68">
        <f t="shared" si="70"/>
        <v>-0.45917061325541386</v>
      </c>
      <c r="AK68">
        <f t="shared" si="61"/>
        <v>-0.44337178113991821</v>
      </c>
      <c r="AL68">
        <f t="shared" si="71"/>
        <v>-137.74291762277335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-0.14099628115137425</v>
      </c>
      <c r="AR68">
        <f t="shared" si="76"/>
        <v>-0.14101349690794152</v>
      </c>
      <c r="AS68">
        <f t="shared" si="77"/>
        <v>-4.7317360643338974E-4</v>
      </c>
      <c r="AT68">
        <f t="shared" si="78"/>
        <v>-4.5689296879300478E-4</v>
      </c>
      <c r="AU68">
        <f t="shared" si="79"/>
        <v>-0.14194356348316792</v>
      </c>
      <c r="AW68">
        <v>65</v>
      </c>
      <c r="AX68">
        <f>IF(Z68&gt;0, (R68*SUMPRODUCT(K68:$K$98, X68:$X$98)-K68*$AZ$3)/Z68, 0)</f>
        <v>-8791.1744994234868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250000</v>
      </c>
      <c r="S69">
        <f t="shared" si="63"/>
        <v>-14994.122455859719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-5.8747119744577025</v>
      </c>
      <c r="AC69">
        <f t="shared" si="64"/>
        <v>-5.3567552213227758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-76.077895447561929</v>
      </c>
      <c r="AI69">
        <f t="shared" si="69"/>
        <v>-76.086826872587125</v>
      </c>
      <c r="AJ69">
        <f t="shared" si="70"/>
        <v>-0.51795675313492673</v>
      </c>
      <c r="AK69">
        <f t="shared" si="61"/>
        <v>-0.41122983821203923</v>
      </c>
      <c r="AL69">
        <f t="shared" si="71"/>
        <v>-77.016013463934087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-6.9998203436936593E-2</v>
      </c>
      <c r="AR69">
        <f t="shared" si="76"/>
        <v>-7.0006421115701462E-2</v>
      </c>
      <c r="AS69">
        <f t="shared" si="77"/>
        <v>-4.7656473623753016E-4</v>
      </c>
      <c r="AT69">
        <f t="shared" si="78"/>
        <v>-3.7836680030595312E-4</v>
      </c>
      <c r="AU69">
        <f t="shared" si="79"/>
        <v>-7.0861352652244941E-2</v>
      </c>
      <c r="AW69">
        <v>66</v>
      </c>
      <c r="AX69">
        <f>IF(Z69&gt;0, (R69*SUMPRODUCT(K69:$K$98, X69:$X$98)-K69*$AZ$3)/Z69, 0)</f>
        <v>-14994.122455859719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250000</v>
      </c>
      <c r="S70">
        <f t="shared" si="63"/>
        <v>-25835.822599498446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-5.3567552213227758</v>
      </c>
      <c r="AC70">
        <f t="shared" si="64"/>
        <v>-4.8384025012897993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-41.602369129259031</v>
      </c>
      <c r="AI70">
        <f t="shared" si="69"/>
        <v>-41.607051003121043</v>
      </c>
      <c r="AJ70">
        <f t="shared" si="70"/>
        <v>-0.5183527200329765</v>
      </c>
      <c r="AK70">
        <f t="shared" si="61"/>
        <v>-0.37497286549259434</v>
      </c>
      <c r="AL70">
        <f t="shared" si="71"/>
        <v>-42.500376588646617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-3.4176567608726394E-2</v>
      </c>
      <c r="AR70">
        <f t="shared" si="76"/>
        <v>-3.4180413793016604E-2</v>
      </c>
      <c r="AS70">
        <f t="shared" si="77"/>
        <v>-4.2582951769722376E-4</v>
      </c>
      <c r="AT70">
        <f t="shared" si="78"/>
        <v>-3.0804220425832674E-4</v>
      </c>
      <c r="AU70">
        <f t="shared" si="79"/>
        <v>-3.4914285514972158E-2</v>
      </c>
      <c r="AW70">
        <v>67</v>
      </c>
      <c r="AX70">
        <f>IF(Z70&gt;0, (R70*SUMPRODUCT(K70:$K$98, X70:$X$98)-K70*$AZ$3)/Z70, 0)</f>
        <v>-25835.822599498446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250000</v>
      </c>
      <c r="S71">
        <f t="shared" si="63"/>
        <v>-45224.323643386735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-4.8384025012897993</v>
      </c>
      <c r="AC71">
        <f t="shared" si="64"/>
        <v>-4.3472657443718168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-22.318872072463947</v>
      </c>
      <c r="AI71">
        <f t="shared" si="69"/>
        <v>-22.321275240380096</v>
      </c>
      <c r="AJ71">
        <f t="shared" si="70"/>
        <v>-0.49113675691798253</v>
      </c>
      <c r="AK71">
        <f t="shared" si="61"/>
        <v>-0.33868817509028598</v>
      </c>
      <c r="AL71">
        <f t="shared" si="71"/>
        <v>-23.151100172388364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-1.6370600149792674E-2</v>
      </c>
      <c r="AR71">
        <f t="shared" si="76"/>
        <v>-1.6372362841962796E-2</v>
      </c>
      <c r="AS71">
        <f t="shared" si="77"/>
        <v>-3.6024237426809155E-4</v>
      </c>
      <c r="AT71">
        <f t="shared" si="78"/>
        <v>-2.4842333751742954E-4</v>
      </c>
      <c r="AU71">
        <f t="shared" si="79"/>
        <v>-1.6981028553748317E-2</v>
      </c>
      <c r="AW71">
        <v>68</v>
      </c>
      <c r="AX71">
        <f>IF(Z71&gt;0, (R71*SUMPRODUCT(K71:$K$98, X71:$X$98)-K71*$AZ$3)/Z71, 0)</f>
        <v>-45224.323643386735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250000</v>
      </c>
      <c r="S72">
        <f t="shared" si="63"/>
        <v>-80704.794964820161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-4.3472657443718168</v>
      </c>
      <c r="AC72">
        <f t="shared" si="64"/>
        <v>-3.8946065904799054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-11.727003021153223</v>
      </c>
      <c r="AI72">
        <f t="shared" si="69"/>
        <v>-11.728209457088095</v>
      </c>
      <c r="AJ72">
        <f t="shared" si="70"/>
        <v>-0.45265915389191136</v>
      </c>
      <c r="AK72">
        <f t="shared" si="61"/>
        <v>-0.30430860210602723</v>
      </c>
      <c r="AL72">
        <f t="shared" si="71"/>
        <v>-12.485177213086034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-7.6800026961569611E-3</v>
      </c>
      <c r="AR72">
        <f t="shared" si="76"/>
        <v>-7.68079278985915E-3</v>
      </c>
      <c r="AS72">
        <f t="shared" si="77"/>
        <v>-2.9644603280643987E-4</v>
      </c>
      <c r="AT72">
        <f t="shared" si="78"/>
        <v>-1.9929140296309205E-4</v>
      </c>
      <c r="AU72">
        <f t="shared" si="79"/>
        <v>-8.176530225628682E-3</v>
      </c>
      <c r="AW72">
        <v>69</v>
      </c>
      <c r="AX72">
        <f>IF(Z72&gt;0, (R72*SUMPRODUCT(K72:$K$98, X72:$X$98)-K72*$AZ$3)/Z72, 0)</f>
        <v>-80704.794964820161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250000</v>
      </c>
      <c r="S73">
        <f t="shared" si="63"/>
        <v>-147341.34336972109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-3.8946065904799054</v>
      </c>
      <c r="AC73">
        <f t="shared" si="64"/>
        <v>-3.4835100270673993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-6.0331037922193822</v>
      </c>
      <c r="AI73">
        <f t="shared" si="69"/>
        <v>-6.0336948534156827</v>
      </c>
      <c r="AJ73">
        <f t="shared" si="70"/>
        <v>-0.41109656341250611</v>
      </c>
      <c r="AK73">
        <f t="shared" ref="AK73:AK98" si="92">G73*SUM(AB73:AB73, AE73:AF73)</f>
        <v>-0.27262246133359341</v>
      </c>
      <c r="AL73">
        <f t="shared" si="71"/>
        <v>-6.717413878161782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-3.5277443882280627E-3</v>
      </c>
      <c r="AR73">
        <f t="shared" si="76"/>
        <v>-3.5280900001867098E-3</v>
      </c>
      <c r="AS73">
        <f t="shared" si="77"/>
        <v>-2.4038101192103197E-4</v>
      </c>
      <c r="AT73">
        <f t="shared" si="78"/>
        <v>-1.5941087559521541E-4</v>
      </c>
      <c r="AU73">
        <f t="shared" si="79"/>
        <v>-3.9278818877029565E-3</v>
      </c>
      <c r="AW73">
        <v>70</v>
      </c>
      <c r="AX73">
        <f>IF(Z73&gt;0, (R73*SUMPRODUCT(K73:$K$98, X73:$X$98)-K73*$AZ$3)/Z73, 0)</f>
        <v>-147341.34336972109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250000</v>
      </c>
      <c r="S74">
        <f t="shared" si="63"/>
        <v>-275769.26372823934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-3.4835100270673993</v>
      </c>
      <c r="AC74">
        <f t="shared" si="64"/>
        <v>-3.11313012314432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-3.0292822196717939</v>
      </c>
      <c r="AI74">
        <f t="shared" si="69"/>
        <v>-3.0295644420341645</v>
      </c>
      <c r="AJ74">
        <f t="shared" si="70"/>
        <v>-0.37037990392307929</v>
      </c>
      <c r="AK74">
        <f t="shared" si="92"/>
        <v>-0.24384570189471796</v>
      </c>
      <c r="AL74">
        <f t="shared" si="71"/>
        <v>-3.6437900478519616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-1.5815321538067534E-3</v>
      </c>
      <c r="AR74">
        <f t="shared" si="76"/>
        <v>-1.5816794968762482E-3</v>
      </c>
      <c r="AS74">
        <f t="shared" si="77"/>
        <v>-1.9336848953006126E-4</v>
      </c>
      <c r="AT74">
        <f t="shared" si="78"/>
        <v>-1.2730732567923497E-4</v>
      </c>
      <c r="AU74">
        <f t="shared" si="79"/>
        <v>-1.9023553120855444E-3</v>
      </c>
      <c r="AW74">
        <v>71</v>
      </c>
      <c r="AX74">
        <f>IF(Z74&gt;0, (R74*SUMPRODUCT(K74:$K$98, X74:$X$98)-K74*$AZ$3)/Z74, 0)</f>
        <v>-275769.26372823934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250000</v>
      </c>
      <c r="S75">
        <f t="shared" si="63"/>
        <v>-530544.00530840131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-3.11313012314432</v>
      </c>
      <c r="AC75">
        <f t="shared" si="64"/>
        <v>-2.7808655407344594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-1.4836173698810917</v>
      </c>
      <c r="AI75">
        <f t="shared" si="69"/>
        <v>-1.4837484082828505</v>
      </c>
      <c r="AJ75">
        <f t="shared" si="70"/>
        <v>-0.33226458240986068</v>
      </c>
      <c r="AK75">
        <f t="shared" si="92"/>
        <v>-0.21791910862010241</v>
      </c>
      <c r="AL75">
        <f t="shared" si="71"/>
        <v>-2.0339320993128136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-6.9157960423052087E-4</v>
      </c>
      <c r="AR75">
        <f t="shared" si="76"/>
        <v>-6.9164068701902618E-4</v>
      </c>
      <c r="AS75">
        <f t="shared" si="77"/>
        <v>-1.5488320173903574E-4</v>
      </c>
      <c r="AT75">
        <f t="shared" si="78"/>
        <v>-1.0158172447511667E-4</v>
      </c>
      <c r="AU75">
        <f t="shared" si="79"/>
        <v>-9.4810561323317862E-4</v>
      </c>
      <c r="AW75">
        <v>72</v>
      </c>
      <c r="AX75">
        <f>IF(Z75&gt;0, (R75*SUMPRODUCT(K75:$K$98, X75:$X$98)-K75*$AZ$3)/Z75, 0)</f>
        <v>-530544.00530840131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250000</v>
      </c>
      <c r="S76">
        <f t="shared" si="63"/>
        <v>-1052060.4658720682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-2.7808655407344594</v>
      </c>
      <c r="AC76">
        <f t="shared" si="64"/>
        <v>-2.4834802323354159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-0.70713343373755988</v>
      </c>
      <c r="AI76">
        <f t="shared" si="69"/>
        <v>-0.70719244841192741</v>
      </c>
      <c r="AJ76">
        <f t="shared" si="70"/>
        <v>-0.29738530839904342</v>
      </c>
      <c r="AK76">
        <f t="shared" si="92"/>
        <v>-0.19466058785141219</v>
      </c>
      <c r="AL76">
        <f t="shared" si="71"/>
        <v>-1.1992383446623831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-2.9430904958234553E-4</v>
      </c>
      <c r="AR76">
        <f t="shared" si="76"/>
        <v>-2.9433361149936978E-4</v>
      </c>
      <c r="AS76">
        <f t="shared" si="77"/>
        <v>-1.2377181349221549E-4</v>
      </c>
      <c r="AT76">
        <f t="shared" si="78"/>
        <v>-8.1017768172664435E-5</v>
      </c>
      <c r="AU76">
        <f t="shared" si="79"/>
        <v>-4.9912319316424976E-4</v>
      </c>
      <c r="AW76">
        <v>73</v>
      </c>
      <c r="AX76">
        <f>IF(Z76&gt;0, (R76*SUMPRODUCT(K76:$K$98, X76:$X$98)-K76*$AZ$3)/Z76, 0)</f>
        <v>-1052060.4658720682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250000</v>
      </c>
      <c r="S77">
        <f t="shared" si="63"/>
        <v>-2153908.5045744432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-2.4834802323354159</v>
      </c>
      <c r="AC77">
        <f t="shared" si="64"/>
        <v>-2.2176344628106466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-0.32684872734830872</v>
      </c>
      <c r="AI77">
        <f t="shared" si="69"/>
        <v>-0.32687446700319772</v>
      </c>
      <c r="AJ77">
        <f t="shared" si="70"/>
        <v>-0.26584576952476935</v>
      </c>
      <c r="AK77">
        <f t="shared" si="92"/>
        <v>-0.17384361626347913</v>
      </c>
      <c r="AL77">
        <f t="shared" si="71"/>
        <v>-0.76656385279144623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-1.2145936895359092E-4</v>
      </c>
      <c r="AR77">
        <f t="shared" si="76"/>
        <v>-1.2146893399692233E-4</v>
      </c>
      <c r="AS77">
        <f t="shared" si="77"/>
        <v>-9.8790225274613845E-5</v>
      </c>
      <c r="AT77">
        <f t="shared" si="78"/>
        <v>-6.4601554668044053E-5</v>
      </c>
      <c r="AU77">
        <f t="shared" si="79"/>
        <v>-2.8486071393958026E-4</v>
      </c>
      <c r="AW77">
        <v>74</v>
      </c>
      <c r="AX77">
        <f>IF(Z77&gt;0, (R77*SUMPRODUCT(K77:$K$98, X77:$X$98)-K77*$AZ$3)/Z77, 0)</f>
        <v>-2153908.5045744432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250000</v>
      </c>
      <c r="S78">
        <f t="shared" si="63"/>
        <v>-4564857.7037915494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-2.2176344628106466</v>
      </c>
      <c r="AC78">
        <f t="shared" si="64"/>
        <v>-1.9801308520239282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-0.14637830208341188</v>
      </c>
      <c r="AI78">
        <f t="shared" si="69"/>
        <v>-0.14638914651154367</v>
      </c>
      <c r="AJ78">
        <f t="shared" si="70"/>
        <v>-0.23750361078671833</v>
      </c>
      <c r="AK78">
        <f t="shared" si="92"/>
        <v>-0.15523441239674526</v>
      </c>
      <c r="AL78">
        <f t="shared" si="71"/>
        <v>-0.53912716969500729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-4.8567181936199129E-5</v>
      </c>
      <c r="AR78">
        <f t="shared" si="76"/>
        <v>-4.8570780033093101E-5</v>
      </c>
      <c r="AS78">
        <f t="shared" si="77"/>
        <v>-7.8801850488809227E-5</v>
      </c>
      <c r="AT78">
        <f t="shared" si="78"/>
        <v>-5.1505570445375963E-5</v>
      </c>
      <c r="AU78">
        <f t="shared" si="79"/>
        <v>-1.7887820096727829E-4</v>
      </c>
      <c r="AW78">
        <v>75</v>
      </c>
      <c r="AX78">
        <f>IF(Z78&gt;0, (R78*SUMPRODUCT(K78:$K$98, X78:$X$98)-K78*$AZ$3)/Z78, 0)</f>
        <v>-4564857.7037915494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250000</v>
      </c>
      <c r="S79">
        <f t="shared" si="63"/>
        <v>-10029989.598157525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-1.9801308520239282</v>
      </c>
      <c r="AC79">
        <f t="shared" si="64"/>
        <v>-1.7680141779954437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-6.3291642802860149E-2</v>
      </c>
      <c r="AI79">
        <f t="shared" si="69"/>
        <v>-6.3296049622430337E-2</v>
      </c>
      <c r="AJ79">
        <f t="shared" si="70"/>
        <v>-0.21211667402848455</v>
      </c>
      <c r="AK79">
        <f t="shared" si="92"/>
        <v>-0.138609159641675</v>
      </c>
      <c r="AL79">
        <f t="shared" si="71"/>
        <v>-0.41402188329258993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-1.8749709578930471E-5</v>
      </c>
      <c r="AR79">
        <f t="shared" si="76"/>
        <v>-1.8751015068619926E-5</v>
      </c>
      <c r="AS79">
        <f t="shared" si="77"/>
        <v>-6.2838091393371492E-5</v>
      </c>
      <c r="AT79">
        <f t="shared" si="78"/>
        <v>-4.1062000813535106E-5</v>
      </c>
      <c r="AU79">
        <f t="shared" si="79"/>
        <v>-1.2265110727552653E-4</v>
      </c>
      <c r="AW79">
        <v>76</v>
      </c>
      <c r="AX79">
        <f>IF(Z79&gt;0, (R79*SUMPRODUCT(K79:$K$98, X79:$X$98)-K79*$AZ$3)/Z79, 0)</f>
        <v>-10029989.598157525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250000</v>
      </c>
      <c r="S80">
        <f t="shared" si="63"/>
        <v>-22864929.112767544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-1.7680141779954437</v>
      </c>
      <c r="AC80">
        <f t="shared" si="64"/>
        <v>-1.5785996766242898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-2.6367459396519466E-2</v>
      </c>
      <c r="AI80">
        <f t="shared" si="69"/>
        <v>-2.6369185401954296E-2</v>
      </c>
      <c r="AJ80">
        <f t="shared" si="70"/>
        <v>-0.1894145013711539</v>
      </c>
      <c r="AK80">
        <f t="shared" si="92"/>
        <v>-0.12376099245968107</v>
      </c>
      <c r="AL80">
        <f t="shared" si="71"/>
        <v>-0.33954467923278925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-6.9742649170985269E-6</v>
      </c>
      <c r="AR80">
        <f t="shared" si="76"/>
        <v>-6.9747214502430298E-6</v>
      </c>
      <c r="AS80">
        <f t="shared" si="77"/>
        <v>-5.0100652165104931E-5</v>
      </c>
      <c r="AT80">
        <f t="shared" si="78"/>
        <v>-3.2735120014284905E-5</v>
      </c>
      <c r="AU80">
        <f t="shared" si="79"/>
        <v>-8.9810493629632866E-5</v>
      </c>
      <c r="AW80">
        <v>77</v>
      </c>
      <c r="AX80">
        <f>IF(Z80&gt;0, (R80*SUMPRODUCT(K80:$K$98, X80:$X$98)-K80*$AZ$3)/Z80, 0)</f>
        <v>-22864929.112767544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250000</v>
      </c>
      <c r="S81">
        <f t="shared" si="63"/>
        <v>-54207062.345484808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-1.5785996766242898</v>
      </c>
      <c r="AC81">
        <f t="shared" si="64"/>
        <v>-1.409469819567124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-1.0587056261656503E-2</v>
      </c>
      <c r="AI81">
        <f t="shared" si="69"/>
        <v>-1.0587706301410817E-2</v>
      </c>
      <c r="AJ81">
        <f t="shared" si="70"/>
        <v>-0.16912985705716577</v>
      </c>
      <c r="AK81">
        <f t="shared" si="92"/>
        <v>-0.11050197736370029</v>
      </c>
      <c r="AL81">
        <f t="shared" si="71"/>
        <v>-0.29021954072227685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-2.5002725474799556E-6</v>
      </c>
      <c r="AR81">
        <f t="shared" si="76"/>
        <v>-2.5004260629154378E-6</v>
      </c>
      <c r="AS81">
        <f t="shared" si="77"/>
        <v>-3.9942239665880096E-5</v>
      </c>
      <c r="AT81">
        <f t="shared" si="78"/>
        <v>-2.6096494966721034E-5</v>
      </c>
      <c r="AU81">
        <f t="shared" si="79"/>
        <v>-6.8539160695516561E-5</v>
      </c>
      <c r="AW81">
        <v>78</v>
      </c>
      <c r="AX81">
        <f>IF(Z81&gt;0, (R81*SUMPRODUCT(K81:$K$98, X81:$X$98)-K81*$AZ$3)/Z81, 0)</f>
        <v>-54207062.345484808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250000</v>
      </c>
      <c r="S82">
        <f t="shared" si="63"/>
        <v>-133958665.32947099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-1.409469819567124</v>
      </c>
      <c r="AC82">
        <f t="shared" si="64"/>
        <v>-1.258457291873526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-4.0868010209426219E-3</v>
      </c>
      <c r="AI82">
        <f t="shared" si="69"/>
        <v>-4.0870358801972989E-3</v>
      </c>
      <c r="AJ82">
        <f t="shared" si="70"/>
        <v>-0.15101252769359808</v>
      </c>
      <c r="AK82">
        <f t="shared" si="92"/>
        <v>-9.8662887369698693E-2</v>
      </c>
      <c r="AL82">
        <f t="shared" si="71"/>
        <v>-0.25376245094349403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-8.617426778998578E-7</v>
      </c>
      <c r="AR82">
        <f t="shared" si="76"/>
        <v>-8.6179220031164579E-7</v>
      </c>
      <c r="AS82">
        <f t="shared" si="77"/>
        <v>-3.1842494739587837E-5</v>
      </c>
      <c r="AT82">
        <f t="shared" si="78"/>
        <v>-2.0804051955454844E-5</v>
      </c>
      <c r="AU82">
        <f t="shared" si="79"/>
        <v>-5.3508338895354321E-5</v>
      </c>
      <c r="AW82">
        <v>79</v>
      </c>
      <c r="AX82">
        <f>IF(Z82&gt;0, (R82*SUMPRODUCT(K82:$K$98, X82:$X$98)-K82*$AZ$3)/Z82, 0)</f>
        <v>-133958665.32947099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250000</v>
      </c>
      <c r="S83">
        <f t="shared" si="63"/>
        <v>-345862088.20578843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-1.258457291873526</v>
      </c>
      <c r="AC83">
        <f t="shared" si="64"/>
        <v>-1.1236233072178596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-1.5129163397341035E-3</v>
      </c>
      <c r="AI83">
        <f t="shared" si="69"/>
        <v>-1.5129975587622605E-3</v>
      </c>
      <c r="AJ83">
        <f t="shared" si="70"/>
        <v>-0.13483398465566632</v>
      </c>
      <c r="AK83">
        <f t="shared" si="92"/>
        <v>-8.8092010431146825E-2</v>
      </c>
      <c r="AL83">
        <f t="shared" si="71"/>
        <v>-0.22443899264557537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-2.8483345604543636E-7</v>
      </c>
      <c r="AR83">
        <f t="shared" si="76"/>
        <v>-2.8484874697453736E-7</v>
      </c>
      <c r="AS83">
        <f t="shared" si="77"/>
        <v>-2.5384899900413877E-5</v>
      </c>
      <c r="AT83">
        <f t="shared" si="78"/>
        <v>-1.6584890467574727E-5</v>
      </c>
      <c r="AU83">
        <f t="shared" si="79"/>
        <v>-4.2254639114963134E-5</v>
      </c>
      <c r="AW83">
        <v>80</v>
      </c>
      <c r="AX83">
        <f>IF(Z83&gt;0, (R83*SUMPRODUCT(K83:$K$98, X83:$X$98)-K83*$AZ$3)/Z83, 0)</f>
        <v>-345862088.20578843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250000</v>
      </c>
      <c r="S84">
        <f t="shared" si="63"/>
        <v>-934999676.3728739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-1.1236233072178596</v>
      </c>
      <c r="AC84">
        <f t="shared" si="64"/>
        <v>-1.0032353363385087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-5.3582354357210719E-4</v>
      </c>
      <c r="AI84">
        <f t="shared" si="69"/>
        <v>-5.3585036805562552E-4</v>
      </c>
      <c r="AJ84">
        <f t="shared" si="70"/>
        <v>-0.12038797087935094</v>
      </c>
      <c r="AK84">
        <f t="shared" si="92"/>
        <v>-7.8653631505250177E-2</v>
      </c>
      <c r="AL84">
        <f t="shared" si="71"/>
        <v>-0.19957745275265676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-9.0069936298481114E-8</v>
      </c>
      <c r="AR84">
        <f t="shared" si="76"/>
        <v>-9.0074445393967335E-8</v>
      </c>
      <c r="AS84">
        <f t="shared" si="77"/>
        <v>-2.0236768238884452E-5</v>
      </c>
      <c r="AT84">
        <f t="shared" si="78"/>
        <v>-1.3221381673701566E-5</v>
      </c>
      <c r="AU84">
        <f t="shared" si="79"/>
        <v>-3.3548224357979987E-5</v>
      </c>
      <c r="AW84">
        <v>81</v>
      </c>
      <c r="AX84">
        <f>IF(Z84&gt;0, (R84*SUMPRODUCT(K84:$K$98, X84:$X$98)-K84*$AZ$3)/Z84, 0)</f>
        <v>-934999676.3728739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250000</v>
      </c>
      <c r="S85">
        <f t="shared" si="63"/>
        <v>-2653222952.9120102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-1.0032353363385087</v>
      </c>
      <c r="AC85">
        <f t="shared" si="64"/>
        <v>-0.8957459123791528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-1.8116070552900317E-4</v>
      </c>
      <c r="AI85">
        <f t="shared" si="69"/>
        <v>-1.8116914569713338E-4</v>
      </c>
      <c r="AJ85">
        <f t="shared" si="70"/>
        <v>-0.1074894239593559</v>
      </c>
      <c r="AK85">
        <f t="shared" si="92"/>
        <v>-7.0226473543695614E-2</v>
      </c>
      <c r="AL85">
        <f t="shared" si="71"/>
        <v>-0.17789706664874866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-2.7189676731084291E-8</v>
      </c>
      <c r="AR85">
        <f t="shared" si="76"/>
        <v>-2.7190943481742753E-8</v>
      </c>
      <c r="AS85">
        <f t="shared" si="77"/>
        <v>-1.6132652392422125E-5</v>
      </c>
      <c r="AT85">
        <f t="shared" si="78"/>
        <v>-1.0540007050874691E-5</v>
      </c>
      <c r="AU85">
        <f t="shared" si="79"/>
        <v>-2.6699850386778562E-5</v>
      </c>
      <c r="AW85">
        <v>82</v>
      </c>
      <c r="AX85">
        <f>IF(Z85&gt;0, (R85*SUMPRODUCT(K85:$K$98, X85:$X$98)-K85*$AZ$3)/Z85, 0)</f>
        <v>-2653222952.9120102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250000</v>
      </c>
      <c r="S86">
        <f t="shared" si="63"/>
        <v>-7925453999.908885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-0.8957459123791528</v>
      </c>
      <c r="AC86">
        <f t="shared" si="64"/>
        <v>-0.79977315918553293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-5.8329672528038965E-5</v>
      </c>
      <c r="AI86">
        <f t="shared" si="69"/>
        <v>-5.8332195327235055E-5</v>
      </c>
      <c r="AJ86">
        <f t="shared" si="70"/>
        <v>-9.5972753193619864E-2</v>
      </c>
      <c r="AK86">
        <f t="shared" si="92"/>
        <v>-6.2702213866540707E-2</v>
      </c>
      <c r="AL86">
        <f t="shared" si="71"/>
        <v>-0.15873329925548779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-7.8164860351291427E-9</v>
      </c>
      <c r="AR86">
        <f t="shared" si="76"/>
        <v>-7.8168241036255177E-9</v>
      </c>
      <c r="AS86">
        <f t="shared" si="77"/>
        <v>-1.2860858848988398E-5</v>
      </c>
      <c r="AT86">
        <f t="shared" si="78"/>
        <v>-8.4024298066117358E-6</v>
      </c>
      <c r="AU86">
        <f t="shared" si="79"/>
        <v>-2.1271105479703758E-5</v>
      </c>
      <c r="AW86">
        <v>83</v>
      </c>
      <c r="AX86">
        <f>IF(Z86&gt;0, (R86*SUMPRODUCT(K86:$K$98, X86:$X$98)-K86*$AZ$3)/Z86, 0)</f>
        <v>-7925453999.908885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250000</v>
      </c>
      <c r="S87">
        <f t="shared" si="63"/>
        <v>-24992069538.739765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-0.79977315918553293</v>
      </c>
      <c r="AC87">
        <f t="shared" si="64"/>
        <v>-0.71408318451693265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-1.7832614273741595E-5</v>
      </c>
      <c r="AI87">
        <f t="shared" si="69"/>
        <v>-1.7833328583518352E-5</v>
      </c>
      <c r="AJ87">
        <f t="shared" si="70"/>
        <v>-8.5689974668600288E-2</v>
      </c>
      <c r="AK87">
        <f t="shared" si="92"/>
        <v>-5.5984121142987307E-2</v>
      </c>
      <c r="AL87">
        <f t="shared" si="71"/>
        <v>-0.14169192914017112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-2.1336295184548718E-9</v>
      </c>
      <c r="AR87">
        <f t="shared" si="76"/>
        <v>-2.1337149839060737E-9</v>
      </c>
      <c r="AS87">
        <f t="shared" si="77"/>
        <v>-1.0252599903862258E-5</v>
      </c>
      <c r="AT87">
        <f t="shared" si="78"/>
        <v>-6.6983657921272723E-6</v>
      </c>
      <c r="AU87">
        <f t="shared" si="79"/>
        <v>-1.6953099410973436E-5</v>
      </c>
      <c r="AW87">
        <v>84</v>
      </c>
      <c r="AX87">
        <f>IF(Z87&gt;0, (R87*SUMPRODUCT(K87:$K$98, X87:$X$98)-K87*$AZ$3)/Z87, 0)</f>
        <v>-24992069538.739765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250000</v>
      </c>
      <c r="S88">
        <f t="shared" si="63"/>
        <v>-83433899513.666718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-0.71408318451693265</v>
      </c>
      <c r="AC88">
        <f t="shared" si="64"/>
        <v>-0.63757427371744946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-5.1612494492436956E-6</v>
      </c>
      <c r="AI88">
        <f t="shared" si="69"/>
        <v>-5.161440490977761E-6</v>
      </c>
      <c r="AJ88">
        <f t="shared" si="70"/>
        <v>-7.6508910799483187E-2</v>
      </c>
      <c r="AK88">
        <f t="shared" si="92"/>
        <v>-4.9985822916185287E-2</v>
      </c>
      <c r="AL88">
        <f t="shared" si="71"/>
        <v>-0.12649989515615945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-5.5136706702370418E-10</v>
      </c>
      <c r="AR88">
        <f t="shared" si="76"/>
        <v>-5.5138747567118895E-10</v>
      </c>
      <c r="AS88">
        <f t="shared" si="77"/>
        <v>-8.1733103899620198E-6</v>
      </c>
      <c r="AT88">
        <f t="shared" si="78"/>
        <v>-5.3398962489793872E-6</v>
      </c>
      <c r="AU88">
        <f t="shared" si="79"/>
        <v>-1.3513758026417078E-5</v>
      </c>
      <c r="AW88">
        <v>85</v>
      </c>
      <c r="AX88">
        <f>IF(Z88&gt;0, (R88*SUMPRODUCT(K88:$K$98, X88:$X$98)-K88*$AZ$3)/Z88, 0)</f>
        <v>-83433899513.666718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250000</v>
      </c>
      <c r="S89">
        <f t="shared" si="63"/>
        <v>-298897926498.95538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-0.63757427371744946</v>
      </c>
      <c r="AC89">
        <f t="shared" si="64"/>
        <v>-0.56926274486425155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-1.4151784282655502E-6</v>
      </c>
      <c r="AI89">
        <f t="shared" si="69"/>
        <v>-1.4152260417394485E-6</v>
      </c>
      <c r="AJ89">
        <f t="shared" si="70"/>
        <v>-6.8311528853197911E-2</v>
      </c>
      <c r="AK89">
        <f t="shared" si="92"/>
        <v>-4.4630199160221463E-2</v>
      </c>
      <c r="AL89">
        <f t="shared" si="71"/>
        <v>-0.11294314323946111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-1.3498302296852798E-10</v>
      </c>
      <c r="AR89">
        <f t="shared" si="76"/>
        <v>-1.3498756445284717E-10</v>
      </c>
      <c r="AS89">
        <f t="shared" si="77"/>
        <v>-6.515713131317055E-6</v>
      </c>
      <c r="AT89">
        <f t="shared" si="78"/>
        <v>-4.2569326086446839E-6</v>
      </c>
      <c r="AU89">
        <f t="shared" si="79"/>
        <v>-1.0772780727526192E-5</v>
      </c>
      <c r="AW89">
        <v>86</v>
      </c>
      <c r="AX89">
        <f>IF(Z89&gt;0, (R89*SUMPRODUCT(K89:$K$98, X89:$X$98)-K89*$AZ$3)/Z89, 0)</f>
        <v>-298897926498.95538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250000</v>
      </c>
      <c r="S90">
        <f t="shared" si="63"/>
        <v>-1154739946112.5662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-0.56926274486425155</v>
      </c>
      <c r="AC90">
        <f t="shared" si="64"/>
        <v>-0.50827030803087303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-3.6133339736261915E-7</v>
      </c>
      <c r="AI90">
        <f t="shared" si="69"/>
        <v>-3.6134440136204217E-7</v>
      </c>
      <c r="AJ90">
        <f t="shared" si="70"/>
        <v>-6.0992436833378516E-2</v>
      </c>
      <c r="AK90">
        <f t="shared" si="92"/>
        <v>-3.984839214049761E-2</v>
      </c>
      <c r="AL90">
        <f t="shared" si="71"/>
        <v>-0.10084119031827748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-3.0772163539169011E-11</v>
      </c>
      <c r="AR90">
        <f t="shared" si="76"/>
        <v>-3.0773100670561518E-11</v>
      </c>
      <c r="AS90">
        <f t="shared" si="77"/>
        <v>-5.1942866465941737E-6</v>
      </c>
      <c r="AT90">
        <f t="shared" si="78"/>
        <v>-3.3936006155825802E-6</v>
      </c>
      <c r="AU90">
        <f t="shared" si="79"/>
        <v>-8.5879180352774252E-6</v>
      </c>
      <c r="AW90">
        <v>87</v>
      </c>
      <c r="AX90">
        <f>IF(Z90&gt;0, (R90*SUMPRODUCT(K90:$K$98, X90:$X$98)-K90*$AZ$3)/Z90, 0)</f>
        <v>-1154739946112.5662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250000</v>
      </c>
      <c r="S91">
        <f t="shared" si="63"/>
        <v>-4837898018934.8887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-0.50827030803087303</v>
      </c>
      <c r="AC91">
        <f t="shared" si="64"/>
        <v>-0.45381277505417961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-8.5488667187110043E-8</v>
      </c>
      <c r="AI91">
        <f t="shared" si="69"/>
        <v>-8.5491012279820125E-8</v>
      </c>
      <c r="AJ91">
        <f t="shared" si="70"/>
        <v>-5.4457532976693424E-2</v>
      </c>
      <c r="AK91">
        <f t="shared" si="92"/>
        <v>-3.5578921562161116E-2</v>
      </c>
      <c r="AL91">
        <f t="shared" si="71"/>
        <v>-9.0036540029866829E-2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-6.5004055282972922E-12</v>
      </c>
      <c r="AR91">
        <f t="shared" si="76"/>
        <v>-6.5005838449574839E-12</v>
      </c>
      <c r="AS91">
        <f t="shared" si="77"/>
        <v>-4.1408535197341981E-6</v>
      </c>
      <c r="AT91">
        <f t="shared" si="78"/>
        <v>-2.7053576342151678E-6</v>
      </c>
      <c r="AU91">
        <f t="shared" si="79"/>
        <v>-6.8462176545332111E-6</v>
      </c>
      <c r="AW91">
        <v>88</v>
      </c>
      <c r="AX91">
        <f>IF(Z91&gt;0, (R91*SUMPRODUCT(K91:$K$98, X91:$X$98)-K91*$AZ$3)/Z91, 0)</f>
        <v>-4837898018934.8887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250000</v>
      </c>
      <c r="S92">
        <f t="shared" si="63"/>
        <v>-22122235290504.781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-0.45381277505417961</v>
      </c>
      <c r="AC92">
        <f t="shared" si="64"/>
        <v>-0.40518997773258569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-1.8637427818108017E-8</v>
      </c>
      <c r="AI92">
        <f t="shared" si="69"/>
        <v>-1.8637885717109195E-8</v>
      </c>
      <c r="AJ92">
        <f t="shared" si="70"/>
        <v>-4.8622797321593914E-2</v>
      </c>
      <c r="AK92">
        <f t="shared" si="92"/>
        <v>-3.1766894253792574E-2</v>
      </c>
      <c r="AL92">
        <f t="shared" si="71"/>
        <v>-8.0389710213272209E-2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-1.2653184961775906E-12</v>
      </c>
      <c r="AR92">
        <f t="shared" si="76"/>
        <v>-1.2653495835186779E-12</v>
      </c>
      <c r="AS92">
        <f t="shared" si="77"/>
        <v>-3.3010630751917005E-6</v>
      </c>
      <c r="AT92">
        <f t="shared" si="78"/>
        <v>-2.1566945427087264E-6</v>
      </c>
      <c r="AU92">
        <f t="shared" si="79"/>
        <v>-5.4577588832500108E-6</v>
      </c>
      <c r="AW92">
        <v>89</v>
      </c>
      <c r="AX92">
        <f>IF(Z92&gt;0, (R92*SUMPRODUCT(K92:$K$98, X92:$X$98)-K92*$AZ$3)/Z92, 0)</f>
        <v>-22122235290504.781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250000</v>
      </c>
      <c r="S93">
        <f t="shared" si="63"/>
        <v>-111235140719965.55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-0.40518997773258569</v>
      </c>
      <c r="AC93">
        <f t="shared" si="64"/>
        <v>-0.36177676583376678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-3.7201100137430735E-9</v>
      </c>
      <c r="AI93">
        <f t="shared" si="69"/>
        <v>-3.7201913227528639E-9</v>
      </c>
      <c r="AJ93">
        <f t="shared" si="70"/>
        <v>-4.3413211898818915E-2</v>
      </c>
      <c r="AK93">
        <f t="shared" si="92"/>
        <v>-2.8363298441281E-2</v>
      </c>
      <c r="AL93">
        <f t="shared" si="71"/>
        <v>-7.177651406029123E-2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-2.255026462909436E-13</v>
      </c>
      <c r="AR93">
        <f t="shared" si="76"/>
        <v>-2.2550757501531123E-13</v>
      </c>
      <c r="AS93">
        <f t="shared" si="77"/>
        <v>-2.6315872732276865E-6</v>
      </c>
      <c r="AT93">
        <f t="shared" si="78"/>
        <v>-1.7193036852190242E-6</v>
      </c>
      <c r="AU93">
        <f t="shared" si="79"/>
        <v>-4.3508911839542851E-6</v>
      </c>
      <c r="AW93">
        <v>90</v>
      </c>
      <c r="AX93">
        <f>IF(Z93&gt;0, (R93*SUMPRODUCT(K93:$K$98, X93:$X$98)-K93*$AZ$3)/Z93, 0)</f>
        <v>-111235140719965.55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250000</v>
      </c>
      <c r="S94">
        <f t="shared" si="63"/>
        <v>-620844448757873.25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-0.36177676583376678</v>
      </c>
      <c r="AC94">
        <f t="shared" si="64"/>
        <v>-0.32301496949463143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-6.7488838364027666E-10</v>
      </c>
      <c r="AI94">
        <f t="shared" si="69"/>
        <v>-6.7490139072160518E-10</v>
      </c>
      <c r="AJ94">
        <f t="shared" si="70"/>
        <v>-3.8761796339135346E-2</v>
      </c>
      <c r="AK94">
        <f t="shared" si="92"/>
        <v>-2.5324373608363676E-2</v>
      </c>
      <c r="AL94">
        <f t="shared" si="71"/>
        <v>-6.4086170622400407E-2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-3.6526645501379413E-14</v>
      </c>
      <c r="AR94">
        <f t="shared" si="76"/>
        <v>-3.6527349477118532E-14</v>
      </c>
      <c r="AS94">
        <f t="shared" si="77"/>
        <v>-2.0978852625072317E-6</v>
      </c>
      <c r="AT94">
        <f t="shared" si="78"/>
        <v>-1.370618371511684E-6</v>
      </c>
      <c r="AU94">
        <f t="shared" si="79"/>
        <v>-3.468503670546265E-6</v>
      </c>
      <c r="AW94">
        <v>91</v>
      </c>
      <c r="AX94">
        <f>IF(Z94&gt;0, (R94*SUMPRODUCT(K94:$K$98, X94:$X$98)-K94*$AZ$3)/Z94, 0)</f>
        <v>-620844448757873.25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250000</v>
      </c>
      <c r="S95">
        <f t="shared" si="63"/>
        <v>-3893478116672169.5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-0.32301496949463143</v>
      </c>
      <c r="AC95">
        <f t="shared" si="64"/>
        <v>-0.28840622276309563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-1.1025155861646611E-10</v>
      </c>
      <c r="AI95">
        <f t="shared" si="69"/>
        <v>-1.1025341047111972E-10</v>
      </c>
      <c r="AJ95">
        <f t="shared" si="70"/>
        <v>-3.46087467315358E-2</v>
      </c>
      <c r="AK95">
        <f t="shared" si="92"/>
        <v>-2.2611047864624201E-2</v>
      </c>
      <c r="AL95">
        <f t="shared" si="71"/>
        <v>-5.7219794706413411E-2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-5.3277587597897519E-15</v>
      </c>
      <c r="AR95">
        <f t="shared" si="76"/>
        <v>-5.3278482481831716E-15</v>
      </c>
      <c r="AS95">
        <f t="shared" si="77"/>
        <v>-1.6724212870832516E-6</v>
      </c>
      <c r="AT95">
        <f t="shared" si="78"/>
        <v>-1.09264857422873E-6</v>
      </c>
      <c r="AU95">
        <f t="shared" si="79"/>
        <v>-2.7650698666398298E-6</v>
      </c>
      <c r="AW95">
        <v>92</v>
      </c>
      <c r="AX95">
        <f>IF(Z95&gt;0, (R95*SUMPRODUCT(K95:$K$98, X95:$X$98)-K95*$AZ$3)/Z95, 0)</f>
        <v>-3893478116672169.5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250000</v>
      </c>
      <c r="S96">
        <f t="shared" si="63"/>
        <v>-2.7860923616620104E+16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-0.28840622276309563</v>
      </c>
      <c r="AC96">
        <f t="shared" si="64"/>
        <v>-0.25750555603848291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-1.6022727371145017E-11</v>
      </c>
      <c r="AI96">
        <f t="shared" si="69"/>
        <v>-1.6022958434514972E-11</v>
      </c>
      <c r="AJ96">
        <f t="shared" si="70"/>
        <v>-3.0900666724612724E-2</v>
      </c>
      <c r="AK96">
        <f t="shared" si="92"/>
        <v>-2.0188435593416695E-2</v>
      </c>
      <c r="AL96">
        <f t="shared" si="71"/>
        <v>-5.108910233405238E-2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-6.9131858848996839E-16</v>
      </c>
      <c r="AR96">
        <f t="shared" si="76"/>
        <v>-6.9132855797887426E-16</v>
      </c>
      <c r="AS96">
        <f t="shared" si="77"/>
        <v>-1.3332440107499386E-6</v>
      </c>
      <c r="AT96">
        <f t="shared" si="78"/>
        <v>-8.7105275369009144E-7</v>
      </c>
      <c r="AU96">
        <f t="shared" si="79"/>
        <v>-2.204296765131359E-6</v>
      </c>
      <c r="AW96">
        <v>93</v>
      </c>
      <c r="AX96">
        <f>IF(Z96&gt;0, (R96*SUMPRODUCT(K96:$K$98, X96:$X$98)-K96*$AZ$3)/Z96, 0)</f>
        <v>-2.7860923616620104E+16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250000</v>
      </c>
      <c r="S97">
        <f t="shared" si="63"/>
        <v>-2.3210417764429315E+17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-0.25750555603848291</v>
      </c>
      <c r="AC97">
        <f t="shared" si="64"/>
        <v>-0.22991567503436036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-2.0398846042978901E-12</v>
      </c>
      <c r="AI97">
        <f t="shared" si="69"/>
        <v>-2.0399093685737174E-12</v>
      </c>
      <c r="AJ97">
        <f t="shared" si="70"/>
        <v>-2.7589881004122546E-2</v>
      </c>
      <c r="AK97">
        <f t="shared" si="92"/>
        <v>-1.8025388922693807E-2</v>
      </c>
      <c r="AL97">
        <f t="shared" si="71"/>
        <v>-4.5615269928856263E-2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-7.8583138314586684E-17</v>
      </c>
      <c r="AR97">
        <f t="shared" si="76"/>
        <v>-7.8584092316841759E-17</v>
      </c>
      <c r="AS97">
        <f t="shared" si="77"/>
        <v>-1.0628539626515736E-6</v>
      </c>
      <c r="AT97">
        <f t="shared" si="78"/>
        <v>-6.9439792226571059E-7</v>
      </c>
      <c r="AU97">
        <f t="shared" si="79"/>
        <v>-1.7572518849958683E-6</v>
      </c>
      <c r="AW97">
        <v>94</v>
      </c>
      <c r="AX97">
        <f>IF(Z97&gt;0, (R97*SUMPRODUCT(K97:$K$98, X97:$X$98)-K97*$AZ$3)/Z97, 0)</f>
        <v>-2.3210417764429315E+17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-0.22991567503436036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-0.22991567503436036</v>
      </c>
      <c r="AK98">
        <f t="shared" si="92"/>
        <v>-1.6094097252405227E-2</v>
      </c>
      <c r="AL98">
        <f t="shared" si="71"/>
        <v>-0.24600977228701323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-8.5178772774848236E-18</v>
      </c>
      <c r="AR98">
        <f t="shared" si="76"/>
        <v>-8.5178772774848236E-18</v>
      </c>
      <c r="AS98">
        <f t="shared" si="77"/>
        <v>-7.9081396030625029E-6</v>
      </c>
      <c r="AT98">
        <f t="shared" si="78"/>
        <v>-5.5356977221437527E-7</v>
      </c>
      <c r="AU98">
        <f t="shared" si="79"/>
        <v>-8.4617093752853964E-6</v>
      </c>
      <c r="AW98">
        <v>95</v>
      </c>
    </row>
    <row r="100" spans="5:50" x14ac:dyDescent="0.25">
      <c r="AN100" s="6">
        <f t="shared" ref="AN100:AU100" si="93">SUM(AN3:AN98)</f>
        <v>12462.019334117536</v>
      </c>
      <c r="AO100" s="6">
        <f t="shared" si="93"/>
        <v>-1246.2019334117538</v>
      </c>
      <c r="AP100" s="6">
        <f t="shared" si="93"/>
        <v>-1758.8974274702587</v>
      </c>
      <c r="AQ100" s="6">
        <f t="shared" si="93"/>
        <v>-5968.2198477722495</v>
      </c>
      <c r="AR100" s="6">
        <f t="shared" si="93"/>
        <v>3488.7001254632683</v>
      </c>
      <c r="AS100" s="6">
        <f t="shared" si="93"/>
        <v>-870.37423493552899</v>
      </c>
      <c r="AT100" s="6">
        <f t="shared" si="93"/>
        <v>451.28656852777817</v>
      </c>
      <c r="AU100" s="6">
        <f t="shared" si="93"/>
        <v>3069.6124590555214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26030.350615468418</v>
      </c>
      <c r="K3">
        <v>1</v>
      </c>
      <c r="L3" s="2">
        <v>0</v>
      </c>
      <c r="O3">
        <f>$C$3</f>
        <v>26030.350615468418</v>
      </c>
      <c r="P3">
        <f>O3*C5</f>
        <v>2603.0350615468419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26030.350615468418</v>
      </c>
      <c r="AF3">
        <f t="shared" ref="AF3:AF34" si="4">-$Z3*P3</f>
        <v>-2603.0350615468419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21904.882966921577</v>
      </c>
      <c r="AJ3">
        <f t="shared" ref="AJ3:AJ34" si="8">AB3-AC3</f>
        <v>0</v>
      </c>
      <c r="AL3">
        <f t="shared" ref="AL3:AL34" si="9">SUM(AI3:AK3)</f>
        <v>21904.882966921577</v>
      </c>
      <c r="AN3">
        <f t="shared" ref="AN3:AN34" si="10">AE3*$K3</f>
        <v>26030.350615468418</v>
      </c>
      <c r="AO3">
        <f t="shared" ref="AO3:AO34" si="11">AF3*$K3</f>
        <v>-2603.0350615468419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21904.882966921577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21904.882966921577</v>
      </c>
      <c r="AW3">
        <v>0</v>
      </c>
      <c r="AX3">
        <f>IF(Z3&gt;0, (R3*SUMPRODUCT(K3:$K$98, X3:$X$98)-K3*$AZ$3)/Z3, 0)</f>
        <v>0</v>
      </c>
      <c r="AZ3">
        <f>C6*SUMPRODUCT(X4:X89, K4:K89)/1</f>
        <v>11298.152083853254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562.83130354652997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556.4216371397597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-556.4216371397597</v>
      </c>
      <c r="AK4">
        <f>G4*SUM(AB4, AE4:AF4)</f>
        <v>0</v>
      </c>
      <c r="AL4">
        <f t="shared" si="9"/>
        <v>-903.48538713975972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-329.97123977942567</v>
      </c>
      <c r="AR4">
        <f t="shared" si="14"/>
        <v>-329.97123977942567</v>
      </c>
      <c r="AS4">
        <f t="shared" si="15"/>
        <v>-529.01847988187831</v>
      </c>
      <c r="AT4">
        <f t="shared" si="16"/>
        <v>0</v>
      </c>
      <c r="AU4">
        <f t="shared" si="17"/>
        <v>-858.98971966130409</v>
      </c>
      <c r="AW4">
        <v>1</v>
      </c>
      <c r="AX4">
        <f>IF(Z4&gt;0, (R4*SUMPRODUCT(K4:$K$98, X4:$X$98)-K4*$AZ$3)/Z4, 0)</f>
        <v>562.83130354652997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250000</v>
      </c>
      <c r="S5">
        <f t="shared" si="1"/>
        <v>795.80453452225379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556.4216371397597</v>
      </c>
      <c r="AC5">
        <f t="shared" si="2"/>
        <v>777.75256714233183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-352.38719636414254</v>
      </c>
      <c r="AI5">
        <f t="shared" si="7"/>
        <v>-376.82009833325611</v>
      </c>
      <c r="AJ5">
        <f t="shared" si="8"/>
        <v>-221.33093000257213</v>
      </c>
      <c r="AK5">
        <f>G5*SUM(AB5, AE5:AF5)</f>
        <v>2.281328712273015</v>
      </c>
      <c r="AL5">
        <f t="shared" si="9"/>
        <v>-595.86969962355522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-317.83750330196142</v>
      </c>
      <c r="AR5">
        <f t="shared" si="14"/>
        <v>-339.87488899704181</v>
      </c>
      <c r="AS5">
        <f t="shared" si="15"/>
        <v>-199.6306078125061</v>
      </c>
      <c r="AT5">
        <f t="shared" si="16"/>
        <v>2.0576565482551006</v>
      </c>
      <c r="AU5">
        <f t="shared" si="17"/>
        <v>-537.44784026129287</v>
      </c>
      <c r="AW5">
        <v>2</v>
      </c>
      <c r="AX5">
        <f>IF(Z5&gt;0, (R5*SUMPRODUCT(K5:$K$98, X5:$X$98)-K5*$AZ$3)/Z5, 0)</f>
        <v>795.80453452225379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250000</v>
      </c>
      <c r="S6">
        <f t="shared" si="1"/>
        <v>1045.8124422541414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777.75256714233183</v>
      </c>
      <c r="AC6">
        <f t="shared" si="2"/>
        <v>1010.3582145477667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-361.01298529601195</v>
      </c>
      <c r="AI6">
        <f t="shared" si="7"/>
        <v>-385.16545694690478</v>
      </c>
      <c r="AJ6">
        <f t="shared" si="8"/>
        <v>-232.60564740543487</v>
      </c>
      <c r="AK6">
        <f>G6*SUM(AB6, AE6:AF6)</f>
        <v>5.5220432267105561</v>
      </c>
      <c r="AL6">
        <f t="shared" si="9"/>
        <v>-612.24906112562905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-308.02911686779152</v>
      </c>
      <c r="AR6">
        <f t="shared" si="14"/>
        <v>-328.6368645550354</v>
      </c>
      <c r="AS6">
        <f t="shared" si="15"/>
        <v>-198.46740994651006</v>
      </c>
      <c r="AT6">
        <f t="shared" si="16"/>
        <v>4.7116036478154149</v>
      </c>
      <c r="AU6">
        <f t="shared" si="17"/>
        <v>-522.39267085373001</v>
      </c>
      <c r="AW6">
        <v>3</v>
      </c>
      <c r="AX6">
        <f>IF(Z6&gt;0, (R6*SUMPRODUCT(K6:$K$98, X6:$X$98)-K6*$AZ$3)/Z6, 0)</f>
        <v>1045.8124422541414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250000</v>
      </c>
      <c r="S7">
        <f t="shared" si="1"/>
        <v>1340.8769189532736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1010.3582145477667</v>
      </c>
      <c r="AC7">
        <f t="shared" si="2"/>
        <v>1280.474473740418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-371.21237913726372</v>
      </c>
      <c r="AI7">
        <f t="shared" si="7"/>
        <v>-395.08620483373392</v>
      </c>
      <c r="AJ7">
        <f t="shared" si="8"/>
        <v>-270.11625919265134</v>
      </c>
      <c r="AK7">
        <f>G7*SUM(AB7, AE7:AF7)</f>
        <v>13.94294336075918</v>
      </c>
      <c r="AL7">
        <f t="shared" si="9"/>
        <v>-651.25952066562616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-297.73604285486198</v>
      </c>
      <c r="AR7">
        <f t="shared" si="14"/>
        <v>-316.88437623532116</v>
      </c>
      <c r="AS7">
        <f t="shared" si="15"/>
        <v>-216.65049616526929</v>
      </c>
      <c r="AT7">
        <f t="shared" si="16"/>
        <v>11.183131315906008</v>
      </c>
      <c r="AU7">
        <f t="shared" si="17"/>
        <v>-522.35174108468448</v>
      </c>
      <c r="AW7">
        <v>4</v>
      </c>
      <c r="AX7">
        <f>IF(Z7&gt;0, (R7*SUMPRODUCT(K7:$K$98, X7:$X$98)-K7*$AZ$3)/Z7, 0)</f>
        <v>1340.8769189532736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250000</v>
      </c>
      <c r="S8">
        <f t="shared" si="1"/>
        <v>1682.6481694224501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1280.474473740418</v>
      </c>
      <c r="AC8">
        <f t="shared" si="2"/>
        <v>1588.2140991495708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-381.4471536626931</v>
      </c>
      <c r="AI8">
        <f t="shared" si="7"/>
        <v>-405.04409638683234</v>
      </c>
      <c r="AJ8">
        <f t="shared" si="8"/>
        <v>-307.73962540915272</v>
      </c>
      <c r="AK8">
        <f t="shared" ref="AK8:AK39" si="30">G8*SUM(AB8:AB8, AE8:AF8)</f>
        <v>27.658248632793033</v>
      </c>
      <c r="AL8">
        <f t="shared" si="9"/>
        <v>-685.12547316319194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-285.50297300263793</v>
      </c>
      <c r="AR8">
        <f t="shared" si="14"/>
        <v>-303.16465231214488</v>
      </c>
      <c r="AS8">
        <f t="shared" si="15"/>
        <v>-230.33486322124918</v>
      </c>
      <c r="AT8">
        <f t="shared" si="16"/>
        <v>20.701457952656007</v>
      </c>
      <c r="AU8">
        <f t="shared" si="17"/>
        <v>-512.79805758073803</v>
      </c>
      <c r="AW8">
        <v>5</v>
      </c>
      <c r="AX8">
        <f>IF(Z8&gt;0, (R8*SUMPRODUCT(K8:$K$98, X8:$X$98)-K8*$AZ$3)/Z8, 0)</f>
        <v>1682.6481694224501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250000</v>
      </c>
      <c r="S9">
        <f t="shared" si="1"/>
        <v>2007.6561853377693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1588.2140991495708</v>
      </c>
      <c r="AC9">
        <f t="shared" si="2"/>
        <v>1872.8828347372028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-392.1571191936153</v>
      </c>
      <c r="AI9">
        <f t="shared" si="7"/>
        <v>-415.47887677859376</v>
      </c>
      <c r="AJ9">
        <f t="shared" si="8"/>
        <v>-284.668735587632</v>
      </c>
      <c r="AK9">
        <f t="shared" si="30"/>
        <v>35.417174411035425</v>
      </c>
      <c r="AL9">
        <f t="shared" si="9"/>
        <v>-664.73043795519038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-273.7285229983309</v>
      </c>
      <c r="AR9">
        <f t="shared" si="14"/>
        <v>-290.00727950946657</v>
      </c>
      <c r="AS9">
        <f t="shared" si="15"/>
        <v>-198.70084902815032</v>
      </c>
      <c r="AT9">
        <f t="shared" si="16"/>
        <v>24.721445476348872</v>
      </c>
      <c r="AU9">
        <f t="shared" si="17"/>
        <v>-463.98668306126808</v>
      </c>
      <c r="AW9">
        <v>6</v>
      </c>
      <c r="AX9">
        <f>IF(Z9&gt;0, (R9*SUMPRODUCT(K9:$K$98, X9:$X$98)-K9*$AZ$3)/Z9, 0)</f>
        <v>2007.6561853377693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250000</v>
      </c>
      <c r="S10">
        <f t="shared" si="1"/>
        <v>2175.1519738835177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1872.8828347372028</v>
      </c>
      <c r="AC10">
        <f t="shared" si="2"/>
        <v>2005.3197730598404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-404.97882219951344</v>
      </c>
      <c r="AI10">
        <f t="shared" si="7"/>
        <v>-428.02686432642219</v>
      </c>
      <c r="AJ10">
        <f t="shared" si="8"/>
        <v>-132.43693832263762</v>
      </c>
      <c r="AK10">
        <f t="shared" si="30"/>
        <v>8.0533961893699715</v>
      </c>
      <c r="AL10">
        <f t="shared" si="9"/>
        <v>-552.41040645968974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-268.11928768129991</v>
      </c>
      <c r="AR10">
        <f t="shared" si="14"/>
        <v>-283.37841803274074</v>
      </c>
      <c r="AS10">
        <f t="shared" si="15"/>
        <v>-87.680875194664708</v>
      </c>
      <c r="AT10">
        <f t="shared" si="16"/>
        <v>5.3318117672963243</v>
      </c>
      <c r="AU10">
        <f t="shared" si="17"/>
        <v>-365.72748146010906</v>
      </c>
      <c r="AW10">
        <v>7</v>
      </c>
      <c r="AX10">
        <f>IF(Z10&gt;0, (R10*SUMPRODUCT(K10:$K$98, X10:$X$98)-K10*$AZ$3)/Z10, 0)</f>
        <v>2175.1519738835177</v>
      </c>
    </row>
    <row r="11" spans="1:52" x14ac:dyDescent="0.25">
      <c r="A11" t="s">
        <v>33</v>
      </c>
      <c r="C11" s="25">
        <f>AU91</f>
        <v>9185.8720304756189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250000</v>
      </c>
      <c r="S11">
        <f t="shared" si="1"/>
        <v>2309.7171214550385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2005.3197730598404</v>
      </c>
      <c r="AC11">
        <f t="shared" si="2"/>
        <v>2104.2310946012522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-417.08820290834018</v>
      </c>
      <c r="AI11">
        <f t="shared" si="7"/>
        <v>-439.86405579368898</v>
      </c>
      <c r="AJ11">
        <f t="shared" si="8"/>
        <v>-98.91132154141178</v>
      </c>
      <c r="AK11">
        <f t="shared" si="30"/>
        <v>3.2085116368957447</v>
      </c>
      <c r="AL11">
        <f t="shared" si="9"/>
        <v>-535.56686569820499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-262.58691007126168</v>
      </c>
      <c r="AR11">
        <f t="shared" si="14"/>
        <v>-276.92594146006292</v>
      </c>
      <c r="AS11">
        <f t="shared" si="15"/>
        <v>-62.271764373858744</v>
      </c>
      <c r="AT11">
        <f t="shared" si="16"/>
        <v>2.0199879804447294</v>
      </c>
      <c r="AU11">
        <f t="shared" si="17"/>
        <v>-337.17771785347691</v>
      </c>
      <c r="AW11">
        <v>8</v>
      </c>
      <c r="AX11">
        <f>IF(Z11&gt;0, (R11*SUMPRODUCT(K11:$K$98, X11:$X$98)-K11*$AZ$3)/Z11, 0)</f>
        <v>2309.7171214550385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250000</v>
      </c>
      <c r="S12">
        <f t="shared" si="1"/>
        <v>2569.6426120726114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2104.2310946012522</v>
      </c>
      <c r="AC12">
        <f t="shared" si="2"/>
        <v>2313.1873567955035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-431.42248293956578</v>
      </c>
      <c r="AI12">
        <f t="shared" si="7"/>
        <v>-453.92743504776718</v>
      </c>
      <c r="AJ12">
        <f t="shared" si="8"/>
        <v>-208.95626219425139</v>
      </c>
      <c r="AK12">
        <f t="shared" si="30"/>
        <v>44.188852986626301</v>
      </c>
      <c r="AL12">
        <f t="shared" si="9"/>
        <v>-618.69484425539224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-253.60538419216743</v>
      </c>
      <c r="AR12">
        <f t="shared" si="14"/>
        <v>-266.83459048373254</v>
      </c>
      <c r="AS12">
        <f t="shared" si="15"/>
        <v>-122.83187652173343</v>
      </c>
      <c r="AT12">
        <f t="shared" si="16"/>
        <v>25.975769650035588</v>
      </c>
      <c r="AU12">
        <f t="shared" si="17"/>
        <v>-363.69069735543036</v>
      </c>
      <c r="AW12">
        <v>9</v>
      </c>
      <c r="AX12">
        <f>IF(Z12&gt;0, (R12*SUMPRODUCT(K12:$K$98, X12:$X$98)-K12*$AZ$3)/Z12, 0)</f>
        <v>2569.6426120726114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250000</v>
      </c>
      <c r="S13">
        <f t="shared" si="1"/>
        <v>3115.7380219238321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2313.1873567955035</v>
      </c>
      <c r="AC13">
        <f t="shared" si="2"/>
        <v>2771.1662365855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-446.71182182222208</v>
      </c>
      <c r="AI13">
        <f t="shared" si="7"/>
        <v>-468.94705322715919</v>
      </c>
      <c r="AJ13">
        <f t="shared" si="8"/>
        <v>-457.97887978999643</v>
      </c>
      <c r="AK13">
        <f t="shared" si="30"/>
        <v>161.92311497568525</v>
      </c>
      <c r="AL13">
        <f t="shared" si="9"/>
        <v>-765.00281804147028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-234.45803392174855</v>
      </c>
      <c r="AR13">
        <f t="shared" si="14"/>
        <v>-246.12826153679336</v>
      </c>
      <c r="AS13">
        <f t="shared" si="15"/>
        <v>-240.37158294857068</v>
      </c>
      <c r="AT13">
        <f t="shared" si="16"/>
        <v>84.985830526761845</v>
      </c>
      <c r="AU13">
        <f t="shared" si="17"/>
        <v>-401.51401395860211</v>
      </c>
      <c r="AW13">
        <v>10</v>
      </c>
      <c r="AX13">
        <f>IF(Z13&gt;0, (R13*SUMPRODUCT(K13:$K$98, X13:$X$98)-K13*$AZ$3)/Z13, 0)</f>
        <v>3115.7380219238321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250000</v>
      </c>
      <c r="S14">
        <f t="shared" si="1"/>
        <v>3610.0951045027414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2771.1662365855</v>
      </c>
      <c r="AC14">
        <f t="shared" si="2"/>
        <v>3172.051295504968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-463.43558703426174</v>
      </c>
      <c r="AI14">
        <f t="shared" si="7"/>
        <v>-485.40212256644611</v>
      </c>
      <c r="AJ14">
        <f t="shared" si="8"/>
        <v>-400.88505891946807</v>
      </c>
      <c r="AK14">
        <f t="shared" si="30"/>
        <v>193.98163656098501</v>
      </c>
      <c r="AL14">
        <f t="shared" si="9"/>
        <v>-692.30554492492911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-217.17460003911629</v>
      </c>
      <c r="AR14">
        <f t="shared" si="14"/>
        <v>-227.4685302031252</v>
      </c>
      <c r="AS14">
        <f t="shared" si="15"/>
        <v>-187.86225047938873</v>
      </c>
      <c r="AT14">
        <f t="shared" si="16"/>
        <v>90.903429761751596</v>
      </c>
      <c r="AU14">
        <f t="shared" si="17"/>
        <v>-324.42735092076231</v>
      </c>
      <c r="AW14">
        <v>11</v>
      </c>
      <c r="AX14">
        <f>IF(Z14&gt;0, (R14*SUMPRODUCT(K14:$K$98, X14:$X$98)-K14*$AZ$3)/Z14, 0)</f>
        <v>3610.0951045027414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250000</v>
      </c>
      <c r="S15">
        <f t="shared" si="1"/>
        <v>4058.0014864925224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3172.051295504968</v>
      </c>
      <c r="AC15">
        <f t="shared" si="2"/>
        <v>3522.14731407408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-480.89842516194989</v>
      </c>
      <c r="AI15">
        <f t="shared" si="7"/>
        <v>-502.59720549629617</v>
      </c>
      <c r="AJ15">
        <f t="shared" si="8"/>
        <v>-350.09601856911195</v>
      </c>
      <c r="AK15">
        <f t="shared" si="30"/>
        <v>222.04359068534779</v>
      </c>
      <c r="AL15">
        <f t="shared" si="9"/>
        <v>-630.64963338006032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-201.21251179297843</v>
      </c>
      <c r="AR15">
        <f t="shared" si="14"/>
        <v>-210.29148952605701</v>
      </c>
      <c r="AS15">
        <f t="shared" si="15"/>
        <v>-146.48353078155588</v>
      </c>
      <c r="AT15">
        <f t="shared" si="16"/>
        <v>92.905167227954294</v>
      </c>
      <c r="AU15">
        <f t="shared" si="17"/>
        <v>-263.86985307965858</v>
      </c>
      <c r="AW15">
        <v>12</v>
      </c>
      <c r="AX15">
        <f>IF(Z15&gt;0, (R15*SUMPRODUCT(K15:$K$98, X15:$X$98)-K15*$AZ$3)/Z15, 0)</f>
        <v>4058.0014864925224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250000</v>
      </c>
      <c r="S16">
        <f t="shared" si="1"/>
        <v>4467.2371332488847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3522.14731407408</v>
      </c>
      <c r="AC16">
        <f t="shared" si="2"/>
        <v>3827.4264260384493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-623.65310811377742</v>
      </c>
      <c r="AI16">
        <f t="shared" si="7"/>
        <v>-645.07253533396886</v>
      </c>
      <c r="AJ16">
        <f t="shared" si="8"/>
        <v>-305.27911196436935</v>
      </c>
      <c r="AK16">
        <f t="shared" si="30"/>
        <v>246.55031198518563</v>
      </c>
      <c r="AL16">
        <f t="shared" si="9"/>
        <v>-703.80133531315255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-232.98432127475681</v>
      </c>
      <c r="AR16">
        <f t="shared" si="14"/>
        <v>-240.98619066026129</v>
      </c>
      <c r="AS16">
        <f t="shared" si="15"/>
        <v>-114.04616729241603</v>
      </c>
      <c r="AT16">
        <f t="shared" si="16"/>
        <v>92.106262841663579</v>
      </c>
      <c r="AU16">
        <f t="shared" si="17"/>
        <v>-262.92609511101375</v>
      </c>
      <c r="AW16">
        <v>13</v>
      </c>
      <c r="AX16">
        <f>IF(Z16&gt;0, (R16*SUMPRODUCT(K16:$K$98, X16:$X$98)-K16*$AZ$3)/Z16, 0)</f>
        <v>4467.2371332488847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250000</v>
      </c>
      <c r="S17">
        <f t="shared" si="1"/>
        <v>4788.5280086583953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3827.4264260384493</v>
      </c>
      <c r="AC17">
        <f t="shared" si="2"/>
        <v>4046.6667688327516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-783.50315603583329</v>
      </c>
      <c r="AI17">
        <f t="shared" si="7"/>
        <v>-804.6300386682193</v>
      </c>
      <c r="AJ17">
        <f t="shared" si="8"/>
        <v>-219.24034279430225</v>
      </c>
      <c r="AK17">
        <f t="shared" si="30"/>
        <v>267.9198498226915</v>
      </c>
      <c r="AL17">
        <f t="shared" si="9"/>
        <v>-755.95053163983005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-261.34026823269062</v>
      </c>
      <c r="AR17">
        <f t="shared" si="14"/>
        <v>-268.38721518055434</v>
      </c>
      <c r="AS17">
        <f t="shared" si="15"/>
        <v>-73.128397188829652</v>
      </c>
      <c r="AT17">
        <f t="shared" si="16"/>
        <v>89.365620135832756</v>
      </c>
      <c r="AU17">
        <f t="shared" si="17"/>
        <v>-252.14999223355125</v>
      </c>
      <c r="AW17">
        <v>14</v>
      </c>
      <c r="AX17">
        <f>IF(Z17&gt;0, (R17*SUMPRODUCT(K17:$K$98, X17:$X$98)-K17*$AZ$3)/Z17, 0)</f>
        <v>4788.5280086583953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250000</v>
      </c>
      <c r="S18">
        <f t="shared" si="1"/>
        <v>5029.9391597591084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4046.6667688327516</v>
      </c>
      <c r="AC18">
        <f t="shared" si="2"/>
        <v>4189.098522090294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-947.92773055233567</v>
      </c>
      <c r="AI18">
        <f t="shared" si="7"/>
        <v>-968.74855158534251</v>
      </c>
      <c r="AJ18">
        <f t="shared" si="8"/>
        <v>-142.43175325754237</v>
      </c>
      <c r="AK18">
        <f t="shared" si="30"/>
        <v>283.26667381829265</v>
      </c>
      <c r="AL18">
        <f t="shared" si="9"/>
        <v>-827.91363102459218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-282.3077416783691</v>
      </c>
      <c r="AR18">
        <f t="shared" si="14"/>
        <v>-288.50850865275942</v>
      </c>
      <c r="AS18">
        <f t="shared" si="15"/>
        <v>-42.418409451950815</v>
      </c>
      <c r="AT18">
        <f t="shared" si="16"/>
        <v>84.361257088438251</v>
      </c>
      <c r="AU18">
        <f t="shared" si="17"/>
        <v>-246.56566101627195</v>
      </c>
      <c r="AW18">
        <v>15</v>
      </c>
      <c r="AX18">
        <f>IF(Z18&gt;0, (R18*SUMPRODUCT(K18:$K$98, X18:$X$98)-K18*$AZ$3)/Z18, 0)</f>
        <v>5029.9391597591084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250000</v>
      </c>
      <c r="S19">
        <f t="shared" si="1"/>
        <v>5203.964757238622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4189.098522090294</v>
      </c>
      <c r="AC19">
        <f t="shared" si="2"/>
        <v>4267.301513885347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-1123.7063738141114</v>
      </c>
      <c r="AI19">
        <f t="shared" si="7"/>
        <v>-1144.2066159994067</v>
      </c>
      <c r="AJ19">
        <f t="shared" si="8"/>
        <v>-78.202991795053094</v>
      </c>
      <c r="AK19">
        <f t="shared" si="30"/>
        <v>293.23689654632062</v>
      </c>
      <c r="AL19">
        <f t="shared" si="9"/>
        <v>-929.17271124813919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-298.8012302261389</v>
      </c>
      <c r="AR19">
        <f t="shared" si="14"/>
        <v>-304.25238519655056</v>
      </c>
      <c r="AS19">
        <f t="shared" si="15"/>
        <v>-20.794711768353832</v>
      </c>
      <c r="AT19">
        <f t="shared" si="16"/>
        <v>77.973701562566774</v>
      </c>
      <c r="AU19">
        <f t="shared" si="17"/>
        <v>-247.07339540233761</v>
      </c>
      <c r="AW19">
        <v>16</v>
      </c>
      <c r="AX19">
        <f>IF(Z19&gt;0, (R19*SUMPRODUCT(K19:$K$98, X19:$X$98)-K19*$AZ$3)/Z19, 0)</f>
        <v>5203.964757238622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250000</v>
      </c>
      <c r="S20">
        <f t="shared" si="1"/>
        <v>5319.2103990602209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4267.301513885347</v>
      </c>
      <c r="AC20">
        <f t="shared" si="2"/>
        <v>4290.384867117622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-1306.6389013409675</v>
      </c>
      <c r="AI20">
        <f t="shared" si="7"/>
        <v>-1326.803477214276</v>
      </c>
      <c r="AJ20">
        <f t="shared" si="8"/>
        <v>-23.083353232274931</v>
      </c>
      <c r="AK20">
        <f t="shared" si="30"/>
        <v>298.71110597197435</v>
      </c>
      <c r="AL20">
        <f t="shared" si="9"/>
        <v>-1051.1757244745766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-310.21807472522875</v>
      </c>
      <c r="AR20">
        <f t="shared" si="14"/>
        <v>-315.00548454338798</v>
      </c>
      <c r="AS20">
        <f t="shared" si="15"/>
        <v>-5.4803767058899799</v>
      </c>
      <c r="AT20">
        <f t="shared" si="16"/>
        <v>70.919045880671021</v>
      </c>
      <c r="AU20">
        <f t="shared" si="17"/>
        <v>-249.56681536860691</v>
      </c>
      <c r="AW20">
        <v>17</v>
      </c>
      <c r="AX20">
        <f>IF(Z20&gt;0, (R20*SUMPRODUCT(K20:$K$98, X20:$X$98)-K20*$AZ$3)/Z20, 0)</f>
        <v>5319.2103990602209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250000</v>
      </c>
      <c r="S21">
        <f t="shared" si="1"/>
        <v>5385.1479262860776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4290.384867117622</v>
      </c>
      <c r="AC21">
        <f t="shared" si="2"/>
        <v>4267.5637419088307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-1512.0070470183173</v>
      </c>
      <c r="AI21">
        <f t="shared" si="7"/>
        <v>-1531.8187764281906</v>
      </c>
      <c r="AJ21">
        <f t="shared" si="8"/>
        <v>22.821125208791273</v>
      </c>
      <c r="AK21">
        <f t="shared" si="30"/>
        <v>300.32694069823356</v>
      </c>
      <c r="AL21">
        <f t="shared" si="9"/>
        <v>-1208.6707105211658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-320.51422342881426</v>
      </c>
      <c r="AR21">
        <f t="shared" si="14"/>
        <v>-324.71390032787991</v>
      </c>
      <c r="AS21">
        <f t="shared" si="15"/>
        <v>4.8376065696860868</v>
      </c>
      <c r="AT21">
        <f t="shared" si="16"/>
        <v>63.663100223288673</v>
      </c>
      <c r="AU21">
        <f t="shared" si="17"/>
        <v>-256.2131935349052</v>
      </c>
      <c r="AW21">
        <v>18</v>
      </c>
      <c r="AX21">
        <f>IF(Z21&gt;0, (R21*SUMPRODUCT(K21:$K$98, X21:$X$98)-K21*$AZ$3)/Z21, 0)</f>
        <v>5385.1479262860776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250000</v>
      </c>
      <c r="S22">
        <f t="shared" si="1"/>
        <v>5406.0174066982663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4267.5637419088307</v>
      </c>
      <c r="AC22">
        <f t="shared" si="2"/>
        <v>4203.6539376911242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-1739.1362126636243</v>
      </c>
      <c r="AI22">
        <f t="shared" si="7"/>
        <v>-1758.5759111581326</v>
      </c>
      <c r="AJ22">
        <f t="shared" si="8"/>
        <v>63.909804217706551</v>
      </c>
      <c r="AK22">
        <f t="shared" si="30"/>
        <v>298.72946193361815</v>
      </c>
      <c r="AL22">
        <f t="shared" si="9"/>
        <v>-1395.9366450068078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-329.16152605266842</v>
      </c>
      <c r="AR22">
        <f t="shared" si="14"/>
        <v>-332.84082430191586</v>
      </c>
      <c r="AS22">
        <f t="shared" si="15"/>
        <v>12.096032808038807</v>
      </c>
      <c r="AT22">
        <f t="shared" si="16"/>
        <v>56.539703360188071</v>
      </c>
      <c r="AU22">
        <f t="shared" si="17"/>
        <v>-264.205088133689</v>
      </c>
      <c r="AW22">
        <v>19</v>
      </c>
      <c r="AX22">
        <f>IF(Z22&gt;0, (R22*SUMPRODUCT(K22:$K$98, X22:$X$98)-K22*$AZ$3)/Z22, 0)</f>
        <v>5406.0174066982663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250000</v>
      </c>
      <c r="S23">
        <f t="shared" si="1"/>
        <v>5386.1260964336734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4203.6539376911242</v>
      </c>
      <c r="AC23">
        <f t="shared" si="2"/>
        <v>4103.6035002197996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-1982.0055635251881</v>
      </c>
      <c r="AI23">
        <f t="shared" si="7"/>
        <v>-2001.0526644783988</v>
      </c>
      <c r="AJ23">
        <f t="shared" si="8"/>
        <v>100.05043747132459</v>
      </c>
      <c r="AK23">
        <f t="shared" si="30"/>
        <v>294.25577563837874</v>
      </c>
      <c r="AL23">
        <f t="shared" si="9"/>
        <v>-1606.7464513686955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-334.93637489216349</v>
      </c>
      <c r="AR23">
        <f t="shared" si="14"/>
        <v>-338.15511809999123</v>
      </c>
      <c r="AS23">
        <f t="shared" si="15"/>
        <v>16.907384847809823</v>
      </c>
      <c r="AT23">
        <f t="shared" si="16"/>
        <v>49.7258759496655</v>
      </c>
      <c r="AU23">
        <f t="shared" si="17"/>
        <v>-271.52185730251591</v>
      </c>
      <c r="AW23">
        <v>20</v>
      </c>
      <c r="AX23">
        <f>IF(Z23&gt;0, (R23*SUMPRODUCT(K23:$K$98, X23:$X$98)-K23*$AZ$3)/Z23, 0)</f>
        <v>5386.1260964336734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250000</v>
      </c>
      <c r="S24">
        <f t="shared" si="1"/>
        <v>5331.2525755649813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4103.6035002197996</v>
      </c>
      <c r="AC24">
        <f t="shared" si="2"/>
        <v>3973.2305972752674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-2248.4247460432466</v>
      </c>
      <c r="AI24">
        <f t="shared" si="7"/>
        <v>-2267.056533512321</v>
      </c>
      <c r="AJ24">
        <f t="shared" si="8"/>
        <v>130.37290294453214</v>
      </c>
      <c r="AK24">
        <f t="shared" si="30"/>
        <v>287.25224501538599</v>
      </c>
      <c r="AL24">
        <f t="shared" si="9"/>
        <v>-1849.4313855524028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-339.24837814916111</v>
      </c>
      <c r="AR24">
        <f t="shared" si="14"/>
        <v>-342.05959239683682</v>
      </c>
      <c r="AS24">
        <f t="shared" si="15"/>
        <v>19.671014543121302</v>
      </c>
      <c r="AT24">
        <f t="shared" si="16"/>
        <v>43.341391973498936</v>
      </c>
      <c r="AU24">
        <f t="shared" si="17"/>
        <v>-279.04718588021655</v>
      </c>
      <c r="AW24">
        <v>21</v>
      </c>
      <c r="AX24">
        <f>IF(Z24&gt;0, (R24*SUMPRODUCT(K24:$K$98, X24:$X$98)-K24*$AZ$3)/Z24, 0)</f>
        <v>5331.2525755649813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250000</v>
      </c>
      <c r="S25">
        <f t="shared" si="1"/>
        <v>5245.058752541755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3973.2305972752674</v>
      </c>
      <c r="AC25">
        <f t="shared" si="2"/>
        <v>3816.6281762222038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-2539.2801073272121</v>
      </c>
      <c r="AI25">
        <f t="shared" si="7"/>
        <v>-2557.4716489108628</v>
      </c>
      <c r="AJ25">
        <f t="shared" si="8"/>
        <v>156.60242105306361</v>
      </c>
      <c r="AK25">
        <f t="shared" si="30"/>
        <v>278.12614180926874</v>
      </c>
      <c r="AL25">
        <f t="shared" si="9"/>
        <v>-2122.7430860485306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-342.0834089324843</v>
      </c>
      <c r="AR25">
        <f t="shared" si="14"/>
        <v>-344.53411318551861</v>
      </c>
      <c r="AS25">
        <f t="shared" si="15"/>
        <v>21.096959680159092</v>
      </c>
      <c r="AT25">
        <f t="shared" si="16"/>
        <v>37.468232995964684</v>
      </c>
      <c r="AU25">
        <f t="shared" si="17"/>
        <v>-285.96892050939488</v>
      </c>
      <c r="AW25">
        <v>22</v>
      </c>
      <c r="AX25">
        <f>IF(Z25&gt;0, (R25*SUMPRODUCT(K25:$K$98, X25:$X$98)-K25*$AZ$3)/Z25, 0)</f>
        <v>5245.058752541755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250000</v>
      </c>
      <c r="S26">
        <f t="shared" si="1"/>
        <v>5130.0279614703886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3816.6281762222038</v>
      </c>
      <c r="AC26">
        <f t="shared" si="2"/>
        <v>3637.6215146969494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-2825.2242677389522</v>
      </c>
      <c r="AI26">
        <f t="shared" si="7"/>
        <v>-2842.9513714799928</v>
      </c>
      <c r="AJ26">
        <f t="shared" si="8"/>
        <v>179.00666152525446</v>
      </c>
      <c r="AK26">
        <f t="shared" si="30"/>
        <v>267.16397233555432</v>
      </c>
      <c r="AL26">
        <f t="shared" si="9"/>
        <v>-2396.780737619184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-339.82576742003351</v>
      </c>
      <c r="AR26">
        <f t="shared" si="14"/>
        <v>-341.9580323526701</v>
      </c>
      <c r="AS26">
        <f t="shared" si="15"/>
        <v>21.531414982075511</v>
      </c>
      <c r="AT26">
        <f t="shared" si="16"/>
        <v>32.135219480672809</v>
      </c>
      <c r="AU26">
        <f t="shared" si="17"/>
        <v>-288.29139788992183</v>
      </c>
      <c r="AW26">
        <v>23</v>
      </c>
      <c r="AX26">
        <f>IF(Z26&gt;0, (R26*SUMPRODUCT(K26:$K$98, X26:$X$98)-K26*$AZ$3)/Z26, 0)</f>
        <v>5130.0279614703886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250000</v>
      </c>
      <c r="S27">
        <f t="shared" si="1"/>
        <v>4993.7751689756233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3637.6215146969494</v>
      </c>
      <c r="AC27">
        <f t="shared" si="2"/>
        <v>3443.3999860333706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-3113.7147180549773</v>
      </c>
      <c r="AI27">
        <f t="shared" si="7"/>
        <v>-3130.953179286802</v>
      </c>
      <c r="AJ27">
        <f t="shared" si="8"/>
        <v>194.22152866357874</v>
      </c>
      <c r="AK27">
        <f t="shared" si="30"/>
        <v>254.63350602878648</v>
      </c>
      <c r="AL27">
        <f t="shared" si="9"/>
        <v>-2682.0981445944367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-334.39838794161449</v>
      </c>
      <c r="AR27">
        <f t="shared" si="14"/>
        <v>-336.24971799863306</v>
      </c>
      <c r="AS27">
        <f t="shared" si="15"/>
        <v>20.85848318474951</v>
      </c>
      <c r="AT27">
        <f t="shared" si="16"/>
        <v>27.346446814221004</v>
      </c>
      <c r="AU27">
        <f t="shared" si="17"/>
        <v>-288.04478799966256</v>
      </c>
      <c r="AW27">
        <v>24</v>
      </c>
      <c r="AX27">
        <f>IF(Z27&gt;0, (R27*SUMPRODUCT(K27:$K$98, X27:$X$98)-K27*$AZ$3)/Z27, 0)</f>
        <v>4993.7751689756233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250000</v>
      </c>
      <c r="S28">
        <f t="shared" si="1"/>
        <v>4841.6693194636455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3443.3999860333706</v>
      </c>
      <c r="AC28">
        <f t="shared" si="2"/>
        <v>3239.0053826957355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-3414.4525282638647</v>
      </c>
      <c r="AI28">
        <f t="shared" si="7"/>
        <v>-3431.1771596305448</v>
      </c>
      <c r="AJ28">
        <f t="shared" si="8"/>
        <v>204.39460333763509</v>
      </c>
      <c r="AK28">
        <f t="shared" si="30"/>
        <v>241.03799902233595</v>
      </c>
      <c r="AL28">
        <f t="shared" si="9"/>
        <v>-2985.7445572705738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-327.40734039987507</v>
      </c>
      <c r="AR28">
        <f t="shared" si="14"/>
        <v>-329.01104319837827</v>
      </c>
      <c r="AS28">
        <f t="shared" si="15"/>
        <v>19.599128386444217</v>
      </c>
      <c r="AT28">
        <f t="shared" si="16"/>
        <v>23.112815170793333</v>
      </c>
      <c r="AU28">
        <f t="shared" si="17"/>
        <v>-286.29909964114074</v>
      </c>
      <c r="AW28">
        <v>25</v>
      </c>
      <c r="AX28">
        <f>IF(Z28&gt;0, (R28*SUMPRODUCT(K28:$K$98, X28:$X$98)-K28*$AZ$3)/Z28, 0)</f>
        <v>4841.6693194636455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250000</v>
      </c>
      <c r="S29">
        <f t="shared" si="1"/>
        <v>4677.7458485929074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3239.0053826957355</v>
      </c>
      <c r="AC29">
        <f t="shared" si="2"/>
        <v>3027.6728499779815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-3761.2516857151732</v>
      </c>
      <c r="AI29">
        <f t="shared" si="7"/>
        <v>-3777.4329455996149</v>
      </c>
      <c r="AJ29">
        <f t="shared" si="8"/>
        <v>211.33253271775402</v>
      </c>
      <c r="AK29">
        <f t="shared" si="30"/>
        <v>226.73037678870151</v>
      </c>
      <c r="AL29">
        <f t="shared" si="9"/>
        <v>-3339.3700360931593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-322.01915471306609</v>
      </c>
      <c r="AR29">
        <f t="shared" si="14"/>
        <v>-323.40451152127167</v>
      </c>
      <c r="AS29">
        <f t="shared" si="15"/>
        <v>18.093211844238162</v>
      </c>
      <c r="AT29">
        <f t="shared" si="16"/>
        <v>19.411496592626996</v>
      </c>
      <c r="AU29">
        <f t="shared" si="17"/>
        <v>-285.89980308440653</v>
      </c>
      <c r="AW29">
        <v>26</v>
      </c>
      <c r="AX29">
        <f>IF(Z29&gt;0, (R29*SUMPRODUCT(K29:$K$98, X29:$X$98)-K29*$AZ$3)/Z29, 0)</f>
        <v>4677.7458485929074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250000</v>
      </c>
      <c r="S30">
        <f t="shared" si="1"/>
        <v>4499.3957236979213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3027.6728499779815</v>
      </c>
      <c r="AC30">
        <f t="shared" si="2"/>
        <v>2809.2919164096706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-4101.7390243274422</v>
      </c>
      <c r="AI30">
        <f t="shared" si="7"/>
        <v>-4117.3482977106069</v>
      </c>
      <c r="AJ30">
        <f t="shared" si="8"/>
        <v>218.38093356831087</v>
      </c>
      <c r="AK30">
        <f t="shared" si="30"/>
        <v>211.93709949845874</v>
      </c>
      <c r="AL30">
        <f t="shared" si="9"/>
        <v>-3687.0302646438372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-313.54459039429827</v>
      </c>
      <c r="AR30">
        <f t="shared" si="14"/>
        <v>-314.73779239965489</v>
      </c>
      <c r="AS30">
        <f t="shared" si="15"/>
        <v>16.693446355190236</v>
      </c>
      <c r="AT30">
        <f t="shared" si="16"/>
        <v>16.200867646009218</v>
      </c>
      <c r="AU30">
        <f t="shared" si="17"/>
        <v>-281.84347839845543</v>
      </c>
      <c r="AW30">
        <v>27</v>
      </c>
      <c r="AX30">
        <f>IF(Z30&gt;0, (R30*SUMPRODUCT(K30:$K$98, X30:$X$98)-K30*$AZ$3)/Z30, 0)</f>
        <v>4499.3957236979213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250000</v>
      </c>
      <c r="S31">
        <f t="shared" si="1"/>
        <v>4310.0567356782531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2809.2919164096706</v>
      </c>
      <c r="AC31">
        <f t="shared" si="2"/>
        <v>2588.2814520374732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-4401.4479639423944</v>
      </c>
      <c r="AI31">
        <f t="shared" si="7"/>
        <v>-4416.460999795333</v>
      </c>
      <c r="AJ31">
        <f t="shared" si="8"/>
        <v>221.01046437219748</v>
      </c>
      <c r="AK31">
        <f t="shared" si="30"/>
        <v>196.65043414867696</v>
      </c>
      <c r="AL31">
        <f t="shared" si="9"/>
        <v>-3998.800101274458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-300.40616196374464</v>
      </c>
      <c r="AR31">
        <f t="shared" si="14"/>
        <v>-301.43082669156883</v>
      </c>
      <c r="AS31">
        <f t="shared" si="15"/>
        <v>15.08433267865068</v>
      </c>
      <c r="AT31">
        <f t="shared" si="16"/>
        <v>13.421720001023125</v>
      </c>
      <c r="AU31">
        <f t="shared" si="17"/>
        <v>-272.92477401189495</v>
      </c>
      <c r="AW31">
        <v>28</v>
      </c>
      <c r="AX31">
        <f>IF(Z31&gt;0, (R31*SUMPRODUCT(K31:$K$98, X31:$X$98)-K31*$AZ$3)/Z31, 0)</f>
        <v>4310.0567356782531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250000</v>
      </c>
      <c r="S32">
        <f t="shared" si="1"/>
        <v>4117.5794823928709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2588.2814520374732</v>
      </c>
      <c r="AC32">
        <f t="shared" si="2"/>
        <v>2370.4950454506047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-4703.7794523220891</v>
      </c>
      <c r="AI32">
        <f t="shared" si="7"/>
        <v>-4718.1719798712656</v>
      </c>
      <c r="AJ32">
        <f t="shared" si="8"/>
        <v>217.78640658686845</v>
      </c>
      <c r="AK32">
        <f t="shared" si="30"/>
        <v>181.17970164262314</v>
      </c>
      <c r="AL32">
        <f t="shared" si="9"/>
        <v>-4319.2058716417732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-286.64356260305976</v>
      </c>
      <c r="AR32">
        <f t="shared" si="14"/>
        <v>-287.52062867585829</v>
      </c>
      <c r="AS32">
        <f t="shared" si="15"/>
        <v>13.27168335661665</v>
      </c>
      <c r="AT32">
        <f t="shared" si="16"/>
        <v>11.040907779926409</v>
      </c>
      <c r="AU32">
        <f t="shared" si="17"/>
        <v>-263.20803753931517</v>
      </c>
      <c r="AW32">
        <v>29</v>
      </c>
      <c r="AX32">
        <f>IF(Z32&gt;0, (R32*SUMPRODUCT(K32:$K$98, X32:$X$98)-K32*$AZ$3)/Z32, 0)</f>
        <v>4117.5794823928709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250000</v>
      </c>
      <c r="S33">
        <f t="shared" si="1"/>
        <v>3923.0319184790669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2370.4950454506047</v>
      </c>
      <c r="AC33">
        <f t="shared" si="2"/>
        <v>2157.6191215768981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-4989.1092263064802</v>
      </c>
      <c r="AI33">
        <f t="shared" si="7"/>
        <v>-5002.8589176575351</v>
      </c>
      <c r="AJ33">
        <f t="shared" si="8"/>
        <v>212.8759238737066</v>
      </c>
      <c r="AK33">
        <f t="shared" si="30"/>
        <v>165.93465318154236</v>
      </c>
      <c r="AL33">
        <f t="shared" si="9"/>
        <v>-4624.0483406022859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-271.45649148046425</v>
      </c>
      <c r="AR33">
        <f t="shared" si="14"/>
        <v>-272.2046095920935</v>
      </c>
      <c r="AS33">
        <f t="shared" si="15"/>
        <v>11.582538844955119</v>
      </c>
      <c r="AT33">
        <f t="shared" si="16"/>
        <v>9.0284731651457513</v>
      </c>
      <c r="AU33">
        <f t="shared" si="17"/>
        <v>-251.59359758199264</v>
      </c>
      <c r="AW33">
        <v>30</v>
      </c>
      <c r="AX33">
        <f>IF(Z33&gt;0, (R33*SUMPRODUCT(K33:$K$98, X33:$X$98)-K33*$AZ$3)/Z33, 0)</f>
        <v>3923.0319184790669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250000</v>
      </c>
      <c r="S34">
        <f t="shared" si="1"/>
        <v>3729.6412470088007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2157.6191215768981</v>
      </c>
      <c r="AC34">
        <f t="shared" si="2"/>
        <v>1952.0265932476425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-5276.4780177048096</v>
      </c>
      <c r="AI34">
        <f t="shared" si="7"/>
        <v>-5289.5625643405829</v>
      </c>
      <c r="AJ34">
        <f t="shared" si="8"/>
        <v>205.59252832925563</v>
      </c>
      <c r="AK34">
        <f t="shared" si="30"/>
        <v>151.03333851038289</v>
      </c>
      <c r="AL34">
        <f t="shared" si="9"/>
        <v>-4932.9366975009443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-256.33229749059461</v>
      </c>
      <c r="AR34">
        <f t="shared" si="14"/>
        <v>-256.96794723451779</v>
      </c>
      <c r="AS34">
        <f t="shared" si="15"/>
        <v>9.9877238106000821</v>
      </c>
      <c r="AT34">
        <f t="shared" si="16"/>
        <v>7.3372280767847258</v>
      </c>
      <c r="AU34">
        <f t="shared" si="17"/>
        <v>-239.642995347133</v>
      </c>
      <c r="AW34">
        <v>31</v>
      </c>
      <c r="AX34">
        <f>IF(Z34&gt;0, (R34*SUMPRODUCT(K34:$K$98, X34:$X$98)-K34*$AZ$3)/Z34, 0)</f>
        <v>3729.6412470088007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3538.5655797531872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1952.0265932476425</v>
      </c>
      <c r="AC35">
        <f t="shared" ref="AC35:AC66" si="33">S35*Z35</f>
        <v>1754.501405713484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-5581.3179130168046</v>
      </c>
      <c r="AI35">
        <f t="shared" ref="AI35:AI66" si="38">SUM(AE35:AH35)</f>
        <v>-5593.7134823949191</v>
      </c>
      <c r="AJ35">
        <f t="shared" ref="AJ35:AJ66" si="39">AB35-AC35</f>
        <v>197.52518753415848</v>
      </c>
      <c r="AK35">
        <f t="shared" si="30"/>
        <v>136.64186152733498</v>
      </c>
      <c r="AL35">
        <f t="shared" ref="AL35:AL66" si="40">SUM(AI35:AK35)</f>
        <v>-5259.5464333334257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-242.09060456420588</v>
      </c>
      <c r="AR35">
        <f t="shared" ref="AR35:AR66" si="45">AI35*$K35</f>
        <v>-242.62826447382449</v>
      </c>
      <c r="AS35">
        <f t="shared" ref="AS35:AS66" si="46">AJ35*$K35</f>
        <v>8.5676882793719109</v>
      </c>
      <c r="AT35">
        <f t="shared" ref="AT35:AT66" si="47">AK35*$K35</f>
        <v>5.9268637589667135</v>
      </c>
      <c r="AU35">
        <f t="shared" ref="AU35:AU66" si="48">AL35*$K35</f>
        <v>-228.13371243548585</v>
      </c>
      <c r="AW35">
        <v>32</v>
      </c>
      <c r="AX35">
        <f>IF(Z35&gt;0, (R35*SUMPRODUCT(K35:$K$98, X35:$X$98)-K35*$AZ$3)/Z35, 0)</f>
        <v>3538.5655797531872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250000</v>
      </c>
      <c r="S36">
        <f t="shared" si="32"/>
        <v>3347.8041166493626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1754.501405713484</v>
      </c>
      <c r="AC36">
        <f t="shared" si="33"/>
        <v>1564.9171493246677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-5854.6737172468229</v>
      </c>
      <c r="AI36">
        <f t="shared" si="38"/>
        <v>-5866.3598635594308</v>
      </c>
      <c r="AJ36">
        <f t="shared" si="39"/>
        <v>189.58425638881636</v>
      </c>
      <c r="AK36">
        <f t="shared" si="30"/>
        <v>122.81509839994389</v>
      </c>
      <c r="AL36">
        <f t="shared" si="40"/>
        <v>-5553.9605087706705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-226.73880233505443</v>
      </c>
      <c r="AR36">
        <f t="shared" si="45"/>
        <v>-227.19138141064448</v>
      </c>
      <c r="AS36">
        <f t="shared" si="46"/>
        <v>7.3421866548348742</v>
      </c>
      <c r="AT36">
        <f t="shared" si="47"/>
        <v>4.7563621244738199</v>
      </c>
      <c r="AU36">
        <f t="shared" si="48"/>
        <v>-215.09283263133577</v>
      </c>
      <c r="AW36">
        <v>33</v>
      </c>
      <c r="AX36">
        <f>IF(Z36&gt;0, (R36*SUMPRODUCT(K36:$K$98, X36:$X$98)-K36*$AZ$3)/Z36, 0)</f>
        <v>3347.8041166493626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250000</v>
      </c>
      <c r="S37">
        <f t="shared" si="32"/>
        <v>3159.2001023642301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1564.9171493246677</v>
      </c>
      <c r="AC37">
        <f t="shared" si="33"/>
        <v>1385.0590150033529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-6087.6501752514432</v>
      </c>
      <c r="AI37">
        <f t="shared" si="38"/>
        <v>-6098.6106950834001</v>
      </c>
      <c r="AJ37">
        <f t="shared" si="39"/>
        <v>179.85813432131476</v>
      </c>
      <c r="AK37">
        <f t="shared" si="30"/>
        <v>109.54420045272674</v>
      </c>
      <c r="AL37">
        <f t="shared" si="40"/>
        <v>-5809.2083603093588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-210.50131674307241</v>
      </c>
      <c r="AR37">
        <f t="shared" si="45"/>
        <v>-210.88031418714289</v>
      </c>
      <c r="AS37">
        <f t="shared" si="46"/>
        <v>6.2192098776479652</v>
      </c>
      <c r="AT37">
        <f t="shared" si="47"/>
        <v>3.7878652309244449</v>
      </c>
      <c r="AU37">
        <f t="shared" si="48"/>
        <v>-200.87323907857046</v>
      </c>
      <c r="AW37">
        <v>34</v>
      </c>
      <c r="AX37">
        <f>IF(Z37&gt;0, (R37*SUMPRODUCT(K37:$K$98, X37:$X$98)-K37*$AZ$3)/Z37, 0)</f>
        <v>3159.2001023642301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250000</v>
      </c>
      <c r="S38">
        <f t="shared" si="32"/>
        <v>2975.5961474491701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1385.0590150033529</v>
      </c>
      <c r="AC38">
        <f t="shared" si="33"/>
        <v>1216.4154375582632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-6309.8409466768599</v>
      </c>
      <c r="AI38">
        <f t="shared" si="38"/>
        <v>-6320.0608772158294</v>
      </c>
      <c r="AJ38">
        <f t="shared" si="39"/>
        <v>168.6435774450897</v>
      </c>
      <c r="AK38">
        <f t="shared" si="30"/>
        <v>96.954131050234707</v>
      </c>
      <c r="AL38">
        <f t="shared" si="40"/>
        <v>-6054.4631687205047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-194.80743059979105</v>
      </c>
      <c r="AR38">
        <f t="shared" si="45"/>
        <v>-195.12295652604334</v>
      </c>
      <c r="AS38">
        <f t="shared" si="46"/>
        <v>5.2066323520463964</v>
      </c>
      <c r="AT38">
        <f t="shared" si="47"/>
        <v>2.9933219102581137</v>
      </c>
      <c r="AU38">
        <f t="shared" si="48"/>
        <v>-186.92300226373882</v>
      </c>
      <c r="AW38">
        <v>35</v>
      </c>
      <c r="AX38">
        <f>IF(Z38&gt;0, (R38*SUMPRODUCT(K38:$K$98, X38:$X$98)-K38*$AZ$3)/Z38, 0)</f>
        <v>2975.5961474491701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250000</v>
      </c>
      <c r="S39">
        <f t="shared" si="32"/>
        <v>2796.7181781201734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1216.4154375582632</v>
      </c>
      <c r="AC39">
        <f t="shared" si="33"/>
        <v>1058.980988474528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-6514.4860310846761</v>
      </c>
      <c r="AI39">
        <f t="shared" si="38"/>
        <v>-6523.9523137151482</v>
      </c>
      <c r="AJ39">
        <f t="shared" si="39"/>
        <v>157.43444908373522</v>
      </c>
      <c r="AK39">
        <f t="shared" si="30"/>
        <v>85.149080629078426</v>
      </c>
      <c r="AL39">
        <f t="shared" si="40"/>
        <v>-6281.368784002334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-179.57639165190002</v>
      </c>
      <c r="AR39">
        <f t="shared" si="45"/>
        <v>-179.83733639397573</v>
      </c>
      <c r="AS39">
        <f t="shared" si="46"/>
        <v>4.3397913746780539</v>
      </c>
      <c r="AT39">
        <f t="shared" si="47"/>
        <v>2.3471943264418442</v>
      </c>
      <c r="AU39">
        <f t="shared" si="48"/>
        <v>-173.15035069285582</v>
      </c>
      <c r="AW39">
        <v>36</v>
      </c>
      <c r="AX39">
        <f>IF(Z39&gt;0, (R39*SUMPRODUCT(K39:$K$98, X39:$X$98)-K39*$AZ$3)/Z39, 0)</f>
        <v>2796.7181781201734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250000</v>
      </c>
      <c r="S40">
        <f t="shared" si="32"/>
        <v>2622.5141216384059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1058.980988474528</v>
      </c>
      <c r="AC40">
        <f t="shared" si="33"/>
        <v>912.77333031910644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-6703.003070877432</v>
      </c>
      <c r="AI40">
        <f t="shared" si="38"/>
        <v>-6711.7043903745116</v>
      </c>
      <c r="AJ40">
        <f t="shared" si="39"/>
        <v>146.20765815542154</v>
      </c>
      <c r="AK40">
        <f t="shared" ref="AK40:AK71" si="61">G40*SUM(AB40:AB40, AE40:AF40)</f>
        <v>74.128669193216965</v>
      </c>
      <c r="AL40">
        <f t="shared" si="40"/>
        <v>-6491.3680630258723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-164.97588974295206</v>
      </c>
      <c r="AR40">
        <f t="shared" si="45"/>
        <v>-165.19004866706254</v>
      </c>
      <c r="AS40">
        <f t="shared" si="46"/>
        <v>3.5984973058152891</v>
      </c>
      <c r="AT40">
        <f t="shared" si="47"/>
        <v>1.8244722591199827</v>
      </c>
      <c r="AU40">
        <f t="shared" si="48"/>
        <v>-159.76707910212727</v>
      </c>
      <c r="AW40">
        <v>37</v>
      </c>
      <c r="AX40">
        <f>IF(Z40&gt;0, (R40*SUMPRODUCT(K40:$K$98, X40:$X$98)-K40*$AZ$3)/Z40, 0)</f>
        <v>2622.5141216384059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250000</v>
      </c>
      <c r="S41">
        <f t="shared" si="32"/>
        <v>2452.2814348608395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912.77333031910644</v>
      </c>
      <c r="AC41">
        <f t="shared" si="33"/>
        <v>777.59095262658127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-6870.8655509441442</v>
      </c>
      <c r="AI41">
        <f t="shared" si="38"/>
        <v>-6878.7927706911578</v>
      </c>
      <c r="AJ41">
        <f t="shared" si="39"/>
        <v>135.18237769252517</v>
      </c>
      <c r="AK41">
        <f t="shared" si="61"/>
        <v>63.894133122337458</v>
      </c>
      <c r="AL41">
        <f t="shared" si="40"/>
        <v>-6679.7162598762952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-150.98871484293164</v>
      </c>
      <c r="AR41">
        <f t="shared" si="45"/>
        <v>-151.16291716329499</v>
      </c>
      <c r="AS41">
        <f t="shared" si="46"/>
        <v>2.9706611671947845</v>
      </c>
      <c r="AT41">
        <f t="shared" si="47"/>
        <v>1.4040870068865288</v>
      </c>
      <c r="AU41">
        <f t="shared" si="48"/>
        <v>-146.78816898921369</v>
      </c>
      <c r="AW41">
        <v>38</v>
      </c>
      <c r="AX41">
        <f>IF(Z41&gt;0, (R41*SUMPRODUCT(K41:$K$98, X41:$X$98)-K41*$AZ$3)/Z41, 0)</f>
        <v>2452.2814348608395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250000</v>
      </c>
      <c r="S42">
        <f t="shared" si="32"/>
        <v>2284.7380619611781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777.59095262658127</v>
      </c>
      <c r="AC42">
        <f t="shared" si="33"/>
        <v>653.20358782867368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-7004.8063961742655</v>
      </c>
      <c r="AI42">
        <f t="shared" si="38"/>
        <v>-7011.9538630841917</v>
      </c>
      <c r="AJ42">
        <f t="shared" si="39"/>
        <v>124.38736479790759</v>
      </c>
      <c r="AK42">
        <f t="shared" si="61"/>
        <v>54.431366683860695</v>
      </c>
      <c r="AL42">
        <f t="shared" si="40"/>
        <v>-6833.1351316024229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-137.43936881542501</v>
      </c>
      <c r="AR42">
        <f t="shared" si="45"/>
        <v>-137.5796072867218</v>
      </c>
      <c r="AS42">
        <f t="shared" si="46"/>
        <v>2.4405700799632961</v>
      </c>
      <c r="AT42">
        <f t="shared" si="47"/>
        <v>1.0679827903418695</v>
      </c>
      <c r="AU42">
        <f t="shared" si="48"/>
        <v>-134.07105441641662</v>
      </c>
      <c r="AW42">
        <v>39</v>
      </c>
      <c r="AX42">
        <f>IF(Z42&gt;0, (R42*SUMPRODUCT(K42:$K$98, X42:$X$98)-K42*$AZ$3)/Z42, 0)</f>
        <v>2284.7380619611781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250000</v>
      </c>
      <c r="S43">
        <f t="shared" si="32"/>
        <v>2119.2797446428408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653.20358782867368</v>
      </c>
      <c r="AC43">
        <f t="shared" si="33"/>
        <v>539.51542441059178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-7116.1979572648243</v>
      </c>
      <c r="AI43">
        <f t="shared" si="38"/>
        <v>-7122.5623297099246</v>
      </c>
      <c r="AJ43">
        <f t="shared" si="39"/>
        <v>113.6881634180819</v>
      </c>
      <c r="AK43">
        <f t="shared" si="61"/>
        <v>45.724251148007163</v>
      </c>
      <c r="AL43">
        <f t="shared" si="40"/>
        <v>-6963.1499151438356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-124.66513555839394</v>
      </c>
      <c r="AR43">
        <f t="shared" si="45"/>
        <v>-124.77662983643079</v>
      </c>
      <c r="AS43">
        <f t="shared" si="46"/>
        <v>1.991646436624358</v>
      </c>
      <c r="AT43">
        <f t="shared" si="47"/>
        <v>0.80102043280753454</v>
      </c>
      <c r="AU43">
        <f t="shared" si="48"/>
        <v>-121.9839629669989</v>
      </c>
      <c r="AW43">
        <v>40</v>
      </c>
      <c r="AX43">
        <f>IF(Z43&gt;0, (R43*SUMPRODUCT(K43:$K$98, X43:$X$98)-K43*$AZ$3)/Z43, 0)</f>
        <v>2119.2797446428408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250000</v>
      </c>
      <c r="S44">
        <f t="shared" si="32"/>
        <v>1951.9538814570146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539.51542441059178</v>
      </c>
      <c r="AC44">
        <f t="shared" si="33"/>
        <v>436.05672224268272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-7158.5391411483861</v>
      </c>
      <c r="AI44">
        <f t="shared" si="38"/>
        <v>-7164.1240159549207</v>
      </c>
      <c r="AJ44">
        <f t="shared" si="39"/>
        <v>103.45870216790905</v>
      </c>
      <c r="AK44">
        <f t="shared" si="61"/>
        <v>37.766079708741429</v>
      </c>
      <c r="AL44">
        <f t="shared" si="40"/>
        <v>-7022.8992340782706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-111.9704372473568</v>
      </c>
      <c r="AR44">
        <f t="shared" si="45"/>
        <v>-112.05779318153964</v>
      </c>
      <c r="AS44">
        <f t="shared" si="46"/>
        <v>1.6182514183929517</v>
      </c>
      <c r="AT44">
        <f t="shared" si="47"/>
        <v>0.59071891271770482</v>
      </c>
      <c r="AU44">
        <f t="shared" si="48"/>
        <v>-109.84882285042899</v>
      </c>
      <c r="AW44">
        <v>41</v>
      </c>
      <c r="AX44">
        <f>IF(Z44&gt;0, (R44*SUMPRODUCT(K44:$K$98, X44:$X$98)-K44*$AZ$3)/Z44, 0)</f>
        <v>1951.9538814570146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250000</v>
      </c>
      <c r="S45">
        <f t="shared" si="32"/>
        <v>1779.8853715503451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436.05672224268272</v>
      </c>
      <c r="AC45">
        <f t="shared" si="33"/>
        <v>343.02060052254473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-7110.1072437293278</v>
      </c>
      <c r="AI45">
        <f t="shared" si="38"/>
        <v>-7114.9252590634242</v>
      </c>
      <c r="AJ45">
        <f t="shared" si="39"/>
        <v>93.036121720137999</v>
      </c>
      <c r="AK45">
        <f t="shared" si="61"/>
        <v>30.523970556987795</v>
      </c>
      <c r="AL45">
        <f t="shared" si="40"/>
        <v>-6991.3651667862987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-99.297222078122857</v>
      </c>
      <c r="AR45">
        <f t="shared" si="45"/>
        <v>-99.364508762023092</v>
      </c>
      <c r="AS45">
        <f t="shared" si="46"/>
        <v>1.2993092963371762</v>
      </c>
      <c r="AT45">
        <f t="shared" si="47"/>
        <v>0.42628688699124839</v>
      </c>
      <c r="AU45">
        <f t="shared" si="48"/>
        <v>-97.638912578694672</v>
      </c>
      <c r="AW45">
        <v>42</v>
      </c>
      <c r="AX45">
        <f>IF(Z45&gt;0, (R45*SUMPRODUCT(K45:$K$98, X45:$X$98)-K45*$AZ$3)/Z45, 0)</f>
        <v>1779.8853715503451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250000</v>
      </c>
      <c r="S46">
        <f t="shared" si="32"/>
        <v>1599.3796422311598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343.02060052254473</v>
      </c>
      <c r="AC46">
        <f t="shared" si="33"/>
        <v>260.62901730801002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-6959.2723504059268</v>
      </c>
      <c r="AI46">
        <f t="shared" si="38"/>
        <v>-6963.3462583516421</v>
      </c>
      <c r="AJ46">
        <f t="shared" si="39"/>
        <v>82.391583214534705</v>
      </c>
      <c r="AK46">
        <f t="shared" si="61"/>
        <v>24.011442036578131</v>
      </c>
      <c r="AL46">
        <f t="shared" si="40"/>
        <v>-6856.9432331005291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-86.777424777173024</v>
      </c>
      <c r="AR46">
        <f t="shared" si="45"/>
        <v>-86.828223657071405</v>
      </c>
      <c r="AS46">
        <f t="shared" si="46"/>
        <v>1.0273673819152143</v>
      </c>
      <c r="AT46">
        <f t="shared" si="47"/>
        <v>0.29940646093539819</v>
      </c>
      <c r="AU46">
        <f t="shared" si="48"/>
        <v>-85.501449814220791</v>
      </c>
      <c r="AW46">
        <v>43</v>
      </c>
      <c r="AX46">
        <f>IF(Z46&gt;0, (R46*SUMPRODUCT(K46:$K$98, X46:$X$98)-K46*$AZ$3)/Z46, 0)</f>
        <v>1599.3796422311598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250000</v>
      </c>
      <c r="S47">
        <f t="shared" si="32"/>
        <v>1403.0570365051606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260.62901730801002</v>
      </c>
      <c r="AC47">
        <f t="shared" si="33"/>
        <v>188.94591294475504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-6664.8618642541396</v>
      </c>
      <c r="AI47">
        <f t="shared" si="38"/>
        <v>-6668.2285469339722</v>
      </c>
      <c r="AJ47">
        <f t="shared" si="39"/>
        <v>71.683104363254984</v>
      </c>
      <c r="AK47">
        <f t="shared" si="61"/>
        <v>18.244031211560703</v>
      </c>
      <c r="AL47">
        <f t="shared" si="40"/>
        <v>-6578.3014113591571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-74.202075810645894</v>
      </c>
      <c r="AR47">
        <f t="shared" si="45"/>
        <v>-74.239558184403577</v>
      </c>
      <c r="AS47">
        <f t="shared" si="46"/>
        <v>0.79807132580383</v>
      </c>
      <c r="AT47">
        <f t="shared" si="47"/>
        <v>0.2031167358940475</v>
      </c>
      <c r="AU47">
        <f t="shared" si="48"/>
        <v>-73.238370122705703</v>
      </c>
      <c r="AW47">
        <v>44</v>
      </c>
      <c r="AX47">
        <f>IF(Z47&gt;0, (R47*SUMPRODUCT(K47:$K$98, X47:$X$98)-K47*$AZ$3)/Z47, 0)</f>
        <v>1403.0570365051606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250000</v>
      </c>
      <c r="S48">
        <f t="shared" si="32"/>
        <v>1182.6534378250037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188.94591294475504</v>
      </c>
      <c r="AC48">
        <f t="shared" si="33"/>
        <v>128.22090893225013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-6225.6609591715569</v>
      </c>
      <c r="AI48">
        <f t="shared" si="38"/>
        <v>-6228.3714089286741</v>
      </c>
      <c r="AJ48">
        <f t="shared" si="39"/>
        <v>60.725004012504911</v>
      </c>
      <c r="AK48">
        <f t="shared" si="61"/>
        <v>13.226213906132854</v>
      </c>
      <c r="AL48">
        <f t="shared" si="40"/>
        <v>-6154.4201910100364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-61.885990377687023</v>
      </c>
      <c r="AR48">
        <f t="shared" si="45"/>
        <v>-61.912933519738637</v>
      </c>
      <c r="AS48">
        <f t="shared" si="46"/>
        <v>0.60363502584679174</v>
      </c>
      <c r="AT48">
        <f t="shared" si="47"/>
        <v>0.13147477061408874</v>
      </c>
      <c r="AU48">
        <f t="shared" si="48"/>
        <v>-61.177823723277761</v>
      </c>
      <c r="AW48">
        <v>45</v>
      </c>
      <c r="AX48">
        <f>IF(Z48&gt;0, (R48*SUMPRODUCT(K48:$K$98, X48:$X$98)-K48*$AZ$3)/Z48, 0)</f>
        <v>1182.6534378250037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250000</v>
      </c>
      <c r="S49">
        <f t="shared" si="32"/>
        <v>924.5624828416619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128.22090893225013</v>
      </c>
      <c r="AC49">
        <f t="shared" si="33"/>
        <v>78.368018374331882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-5642.884129639292</v>
      </c>
      <c r="AI49">
        <f t="shared" si="38"/>
        <v>-5645.0031864858738</v>
      </c>
      <c r="AJ49">
        <f t="shared" si="39"/>
        <v>49.852890557918244</v>
      </c>
      <c r="AK49">
        <f t="shared" si="61"/>
        <v>8.9754636252575093</v>
      </c>
      <c r="AL49">
        <f t="shared" si="40"/>
        <v>-5586.1748323026986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-50.082960100749375</v>
      </c>
      <c r="AR49">
        <f t="shared" si="45"/>
        <v>-50.101767617802778</v>
      </c>
      <c r="AS49">
        <f t="shared" si="46"/>
        <v>0.44246528395025636</v>
      </c>
      <c r="AT49">
        <f t="shared" si="47"/>
        <v>7.9660998932869015E-2</v>
      </c>
      <c r="AU49">
        <f t="shared" si="48"/>
        <v>-49.579641334919657</v>
      </c>
      <c r="AW49">
        <v>46</v>
      </c>
      <c r="AX49">
        <f>IF(Z49&gt;0, (R49*SUMPRODUCT(K49:$K$98, X49:$X$98)-K49*$AZ$3)/Z49, 0)</f>
        <v>924.5624828416619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250000</v>
      </c>
      <c r="S50">
        <f t="shared" si="32"/>
        <v>608.87701671388766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78.368018374331882</v>
      </c>
      <c r="AC50">
        <f t="shared" si="33"/>
        <v>39.028897398376074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-4953.7117947458928</v>
      </c>
      <c r="AI50">
        <f t="shared" si="38"/>
        <v>-4955.314289844534</v>
      </c>
      <c r="AJ50">
        <f t="shared" si="39"/>
        <v>39.339120975955808</v>
      </c>
      <c r="AK50">
        <f t="shared" si="61"/>
        <v>5.4857612862032319</v>
      </c>
      <c r="AL50">
        <f t="shared" si="40"/>
        <v>-4910.489407582375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-39.255595515633111</v>
      </c>
      <c r="AR50">
        <f t="shared" si="45"/>
        <v>-39.268294457762678</v>
      </c>
      <c r="AS50">
        <f t="shared" si="46"/>
        <v>0.31174212084978498</v>
      </c>
      <c r="AT50">
        <f t="shared" si="47"/>
        <v>4.3471811657456311E-2</v>
      </c>
      <c r="AU50">
        <f t="shared" si="48"/>
        <v>-38.913080525255438</v>
      </c>
      <c r="AW50">
        <v>47</v>
      </c>
      <c r="AX50">
        <f>IF(Z50&gt;0, (R50*SUMPRODUCT(K50:$K$98, X50:$X$98)-K50*$AZ$3)/Z50, 0)</f>
        <v>608.87701671388766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250000</v>
      </c>
      <c r="S51">
        <f t="shared" si="32"/>
        <v>200.85928200260909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39.028897398376074</v>
      </c>
      <c r="AC51">
        <f t="shared" si="33"/>
        <v>9.3660153870228555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-4207.2673594384505</v>
      </c>
      <c r="AI51">
        <f t="shared" si="38"/>
        <v>-4208.433102850162</v>
      </c>
      <c r="AJ51">
        <f t="shared" si="39"/>
        <v>29.662882011353219</v>
      </c>
      <c r="AK51">
        <f t="shared" si="61"/>
        <v>2.7320228178863255</v>
      </c>
      <c r="AL51">
        <f t="shared" si="40"/>
        <v>-4176.0381980209231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-29.768223832432884</v>
      </c>
      <c r="AR51">
        <f t="shared" si="45"/>
        <v>-29.776471967824889</v>
      </c>
      <c r="AS51">
        <f t="shared" si="46"/>
        <v>0.20987763215192157</v>
      </c>
      <c r="AT51">
        <f t="shared" si="47"/>
        <v>1.9330234998188714E-2</v>
      </c>
      <c r="AU51">
        <f t="shared" si="48"/>
        <v>-29.547264100674781</v>
      </c>
      <c r="AW51">
        <v>48</v>
      </c>
      <c r="AX51">
        <f>IF(Z51&gt;0, (R51*SUMPRODUCT(K51:$K$98, X51:$X$98)-K51*$AZ$3)/Z51, 0)</f>
        <v>200.85928200260909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250000</v>
      </c>
      <c r="S52">
        <f t="shared" si="32"/>
        <v>-365.20054252715039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9.3660153870228555</v>
      </c>
      <c r="AC52">
        <f t="shared" si="33"/>
        <v>-11.8372856737315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-3437.5820591146885</v>
      </c>
      <c r="AI52">
        <f t="shared" si="38"/>
        <v>-3438.3923868863712</v>
      </c>
      <c r="AJ52">
        <f t="shared" si="39"/>
        <v>21.203301060754356</v>
      </c>
      <c r="AK52">
        <f t="shared" si="61"/>
        <v>0.6556210770916</v>
      </c>
      <c r="AL52">
        <f t="shared" si="40"/>
        <v>-3416.5334647485256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-21.716401525301062</v>
      </c>
      <c r="AR52">
        <f t="shared" si="45"/>
        <v>-21.721520647682535</v>
      </c>
      <c r="AS52">
        <f t="shared" si="46"/>
        <v>0.13394862772112845</v>
      </c>
      <c r="AT52">
        <f t="shared" si="47"/>
        <v>4.1417863817448239E-3</v>
      </c>
      <c r="AU52">
        <f t="shared" si="48"/>
        <v>-21.583430233579666</v>
      </c>
      <c r="AW52">
        <v>49</v>
      </c>
      <c r="AX52">
        <f>IF(Z52&gt;0, (R52*SUMPRODUCT(K52:$K$98, X52:$X$98)-K52*$AZ$3)/Z52, 0)</f>
        <v>-365.20054252715039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250000</v>
      </c>
      <c r="S53">
        <f t="shared" si="32"/>
        <v>-1213.4853621029793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-11.8372856737315</v>
      </c>
      <c r="AC53">
        <f t="shared" si="33"/>
        <v>-25.90643472431961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-2685.0493843225026</v>
      </c>
      <c r="AI53">
        <f t="shared" si="38"/>
        <v>-2685.5831038780361</v>
      </c>
      <c r="AJ53">
        <f t="shared" si="39"/>
        <v>14.069149050588109</v>
      </c>
      <c r="AK53">
        <f t="shared" si="61"/>
        <v>-0.82860999716120509</v>
      </c>
      <c r="AL53">
        <f t="shared" si="40"/>
        <v>-2672.3425648246089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-15.144991851021253</v>
      </c>
      <c r="AR53">
        <f t="shared" si="45"/>
        <v>-15.148002290369773</v>
      </c>
      <c r="AS53">
        <f t="shared" si="46"/>
        <v>7.9356882210836643E-2</v>
      </c>
      <c r="AT53">
        <f t="shared" si="47"/>
        <v>-4.673765677441221E-3</v>
      </c>
      <c r="AU53">
        <f t="shared" si="48"/>
        <v>-15.073319173836376</v>
      </c>
      <c r="AW53">
        <v>50</v>
      </c>
      <c r="AX53">
        <f>IF(Z53&gt;0, (R53*SUMPRODUCT(K53:$K$98, X53:$X$98)-K53*$AZ$3)/Z53, 0)</f>
        <v>-1213.4853621029793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250000</v>
      </c>
      <c r="S54">
        <f t="shared" si="32"/>
        <v>-2588.7256842041261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-25.90643472431961</v>
      </c>
      <c r="AC54">
        <f t="shared" si="33"/>
        <v>-34.223522580061427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-1978.7686465967631</v>
      </c>
      <c r="AI54">
        <f t="shared" si="38"/>
        <v>-1979.0991520920816</v>
      </c>
      <c r="AJ54">
        <f t="shared" si="39"/>
        <v>8.3170878557418177</v>
      </c>
      <c r="AK54">
        <f t="shared" si="61"/>
        <v>-1.8134504307023729</v>
      </c>
      <c r="AL54">
        <f t="shared" si="40"/>
        <v>-1972.5955146670422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-9.9653777062804743</v>
      </c>
      <c r="AR54">
        <f t="shared" si="45"/>
        <v>-9.9670421818625563</v>
      </c>
      <c r="AS54">
        <f t="shared" si="46"/>
        <v>4.1886110355212031E-2</v>
      </c>
      <c r="AT54">
        <f t="shared" si="47"/>
        <v>-9.1328102073212382E-3</v>
      </c>
      <c r="AU54">
        <f t="shared" si="48"/>
        <v>-9.9342888817146644</v>
      </c>
      <c r="AW54">
        <v>51</v>
      </c>
      <c r="AX54">
        <f>IF(Z54&gt;0, (R54*SUMPRODUCT(K54:$K$98, X54:$X$98)-K54*$AZ$3)/Z54, 0)</f>
        <v>-2588.7256842041261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250000</v>
      </c>
      <c r="S55">
        <f t="shared" si="32"/>
        <v>-4984.375845164911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-34.223522580061427</v>
      </c>
      <c r="AC55">
        <f t="shared" si="33"/>
        <v>-38.092557433413837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-1361.4062356613158</v>
      </c>
      <c r="AI55">
        <f t="shared" si="38"/>
        <v>-1361.597295478115</v>
      </c>
      <c r="AJ55">
        <f t="shared" si="39"/>
        <v>3.8690348533524102</v>
      </c>
      <c r="AK55">
        <f t="shared" si="61"/>
        <v>-2.3956465806043004</v>
      </c>
      <c r="AL55">
        <f t="shared" si="40"/>
        <v>-1360.123907205367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-6.1216494469679104</v>
      </c>
      <c r="AR55">
        <f t="shared" si="45"/>
        <v>-6.1225085595466613</v>
      </c>
      <c r="AS55">
        <f t="shared" si="46"/>
        <v>1.739736050115798E-2</v>
      </c>
      <c r="AT55">
        <f t="shared" si="47"/>
        <v>-1.0772176725166144E-2</v>
      </c>
      <c r="AU55">
        <f t="shared" si="48"/>
        <v>-6.1158833757706699</v>
      </c>
      <c r="AW55">
        <v>52</v>
      </c>
      <c r="AX55">
        <f>IF(Z55&gt;0, (R55*SUMPRODUCT(K55:$K$98, X55:$X$98)-K55*$AZ$3)/Z55, 0)</f>
        <v>-4984.375845164911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250000</v>
      </c>
      <c r="S56">
        <f t="shared" si="32"/>
        <v>-8889.2212719410909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-38.092557433413837</v>
      </c>
      <c r="AC56">
        <f t="shared" si="33"/>
        <v>-38.771043618838846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-801.09735776743798</v>
      </c>
      <c r="AI56">
        <f t="shared" si="38"/>
        <v>-801.20639725029241</v>
      </c>
      <c r="AJ56">
        <f t="shared" si="39"/>
        <v>0.67848618542500816</v>
      </c>
      <c r="AK56">
        <f t="shared" si="61"/>
        <v>-2.666479020338969</v>
      </c>
      <c r="AL56">
        <f t="shared" si="40"/>
        <v>-803.19439008520646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-3.2162366570773293</v>
      </c>
      <c r="AR56">
        <f t="shared" si="45"/>
        <v>-3.216674427566053</v>
      </c>
      <c r="AS56">
        <f t="shared" si="46"/>
        <v>2.7239787021217103E-3</v>
      </c>
      <c r="AT56">
        <f t="shared" si="47"/>
        <v>-1.0705349964506431E-2</v>
      </c>
      <c r="AU56">
        <f t="shared" si="48"/>
        <v>-3.2246557988284379</v>
      </c>
      <c r="AW56">
        <v>53</v>
      </c>
      <c r="AX56">
        <f>IF(Z56&gt;0, (R56*SUMPRODUCT(K56:$K$98, X56:$X$98)-K56*$AZ$3)/Z56, 0)</f>
        <v>-8889.2212719410909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250000</v>
      </c>
      <c r="S57">
        <f t="shared" si="32"/>
        <v>-15126.562210566659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-38.771043618838846</v>
      </c>
      <c r="AC57">
        <f t="shared" si="33"/>
        <v>-37.127313078109992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-465.87966177293481</v>
      </c>
      <c r="AI57">
        <f t="shared" si="38"/>
        <v>-465.94102289478337</v>
      </c>
      <c r="AJ57">
        <f t="shared" si="39"/>
        <v>-1.6437305407288534</v>
      </c>
      <c r="AK57">
        <f t="shared" si="61"/>
        <v>-2.7139730533187194</v>
      </c>
      <c r="AL57">
        <f t="shared" si="40"/>
        <v>-470.29872648883094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-1.6700075209476939</v>
      </c>
      <c r="AR57">
        <f t="shared" si="45"/>
        <v>-1.6702274780383102</v>
      </c>
      <c r="AS57">
        <f t="shared" si="46"/>
        <v>-5.8921704265478573E-3</v>
      </c>
      <c r="AT57">
        <f t="shared" si="47"/>
        <v>-9.7285968514776323E-3</v>
      </c>
      <c r="AU57">
        <f t="shared" si="48"/>
        <v>-1.6858482453163357</v>
      </c>
      <c r="AW57">
        <v>54</v>
      </c>
      <c r="AX57">
        <f>IF(Z57&gt;0, (R57*SUMPRODUCT(K57:$K$98, X57:$X$98)-K57*$AZ$3)/Z57, 0)</f>
        <v>-15126.562210566659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250000</v>
      </c>
      <c r="S58">
        <f t="shared" si="32"/>
        <v>-25342.880563519913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-37.127313078109992</v>
      </c>
      <c r="AC58">
        <f t="shared" si="33"/>
        <v>-34.458064172445042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-267.55652358423225</v>
      </c>
      <c r="AI58">
        <f t="shared" si="38"/>
        <v>-267.59051544250394</v>
      </c>
      <c r="AJ58">
        <f t="shared" si="39"/>
        <v>-2.6692489056649507</v>
      </c>
      <c r="AK58">
        <f t="shared" si="61"/>
        <v>-2.5989119154676996</v>
      </c>
      <c r="AL58">
        <f t="shared" si="40"/>
        <v>-272.8586762636366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-0.85633204721464717</v>
      </c>
      <c r="AR58">
        <f t="shared" si="45"/>
        <v>-0.8564408403668099</v>
      </c>
      <c r="AS58">
        <f t="shared" si="46"/>
        <v>-8.543104646797816E-3</v>
      </c>
      <c r="AT58">
        <f t="shared" si="47"/>
        <v>-8.3179865371600728E-3</v>
      </c>
      <c r="AU58">
        <f t="shared" si="48"/>
        <v>-0.87330193155076785</v>
      </c>
      <c r="AW58">
        <v>55</v>
      </c>
      <c r="AX58">
        <f>IF(Z58&gt;0, (R58*SUMPRODUCT(K58:$K$98, X58:$X$98)-K58*$AZ$3)/Z58, 0)</f>
        <v>-25342.880563519913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250000</v>
      </c>
      <c r="S59">
        <f t="shared" si="32"/>
        <v>-42485.90880888245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-34.458064172445042</v>
      </c>
      <c r="AC59">
        <f t="shared" si="33"/>
        <v>-31.44006012446982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-151.51652766827792</v>
      </c>
      <c r="AI59">
        <f t="shared" si="38"/>
        <v>-151.53502795520004</v>
      </c>
      <c r="AJ59">
        <f t="shared" si="39"/>
        <v>-3.0180040479752215</v>
      </c>
      <c r="AK59">
        <f t="shared" si="61"/>
        <v>-2.4120644920711531</v>
      </c>
      <c r="AL59">
        <f t="shared" si="40"/>
        <v>-156.9650964952464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-0.43298080061103589</v>
      </c>
      <c r="AR59">
        <f t="shared" si="45"/>
        <v>-0.43303366790654707</v>
      </c>
      <c r="AS59">
        <f t="shared" si="46"/>
        <v>-8.6243912070144563E-3</v>
      </c>
      <c r="AT59">
        <f t="shared" si="47"/>
        <v>-6.8928296534680579E-3</v>
      </c>
      <c r="AU59">
        <f t="shared" si="48"/>
        <v>-0.44855088876702959</v>
      </c>
      <c r="AW59">
        <v>56</v>
      </c>
      <c r="AX59">
        <f>IF(Z59&gt;0, (R59*SUMPRODUCT(K59:$K$98, X59:$X$98)-K59*$AZ$3)/Z59, 0)</f>
        <v>-42485.90880888245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250000</v>
      </c>
      <c r="S60">
        <f t="shared" si="32"/>
        <v>-71820.757518376951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-31.44006012446982</v>
      </c>
      <c r="AC60">
        <f t="shared" si="33"/>
        <v>-28.413812268661324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-84.247547510585207</v>
      </c>
      <c r="AI60">
        <f t="shared" si="38"/>
        <v>-84.257438039887063</v>
      </c>
      <c r="AJ60">
        <f t="shared" si="39"/>
        <v>-3.0262478558084958</v>
      </c>
      <c r="AK60">
        <f t="shared" si="61"/>
        <v>-2.2008042087128876</v>
      </c>
      <c r="AL60">
        <f t="shared" si="40"/>
        <v>-89.484490104408437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-0.21495515993730566</v>
      </c>
      <c r="AR60">
        <f t="shared" si="45"/>
        <v>-0.21498039533430849</v>
      </c>
      <c r="AS60">
        <f t="shared" si="46"/>
        <v>-7.7213831271884924E-3</v>
      </c>
      <c r="AT60">
        <f t="shared" si="47"/>
        <v>-5.6152877401580764E-3</v>
      </c>
      <c r="AU60">
        <f t="shared" si="48"/>
        <v>-0.22831706620165504</v>
      </c>
      <c r="AW60">
        <v>57</v>
      </c>
      <c r="AX60">
        <f>IF(Z60&gt;0, (R60*SUMPRODUCT(K60:$K$98, X60:$X$98)-K60*$AZ$3)/Z60, 0)</f>
        <v>-71820.757518376951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250000</v>
      </c>
      <c r="S61">
        <f t="shared" si="32"/>
        <v>-123153.09011978039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-28.413812268661324</v>
      </c>
      <c r="AC61">
        <f t="shared" si="33"/>
        <v>-25.540170413938348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-46.069854445250357</v>
      </c>
      <c r="AI61">
        <f t="shared" si="38"/>
        <v>-46.075039083814666</v>
      </c>
      <c r="AJ61">
        <f t="shared" si="39"/>
        <v>-2.8736418547229761</v>
      </c>
      <c r="AK61">
        <f t="shared" si="61"/>
        <v>-1.988966858806293</v>
      </c>
      <c r="AL61">
        <f t="shared" si="40"/>
        <v>-50.937647797343935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-0.10495168726809584</v>
      </c>
      <c r="AR61">
        <f t="shared" si="45"/>
        <v>-0.10496349838779116</v>
      </c>
      <c r="AS61">
        <f t="shared" si="46"/>
        <v>-6.5464405062493078E-3</v>
      </c>
      <c r="AT61">
        <f t="shared" si="47"/>
        <v>-4.5310633225490015E-3</v>
      </c>
      <c r="AU61">
        <f t="shared" si="48"/>
        <v>-0.11604100221658947</v>
      </c>
      <c r="AW61">
        <v>58</v>
      </c>
      <c r="AX61">
        <f>IF(Z61&gt;0, (R61*SUMPRODUCT(K61:$K$98, X61:$X$98)-K61*$AZ$3)/Z61, 0)</f>
        <v>-123153.09011978039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250000</v>
      </c>
      <c r="S62">
        <f t="shared" si="32"/>
        <v>-215007.91649450062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-25.540170413938348</v>
      </c>
      <c r="AC62">
        <f t="shared" si="33"/>
        <v>-22.887446195259759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-24.715592147309298</v>
      </c>
      <c r="AI62">
        <f t="shared" si="38"/>
        <v>-24.718253380273229</v>
      </c>
      <c r="AJ62">
        <f t="shared" si="39"/>
        <v>-2.6527242186785891</v>
      </c>
      <c r="AK62">
        <f t="shared" si="61"/>
        <v>-1.7878119289756846</v>
      </c>
      <c r="AL62">
        <f t="shared" si="40"/>
        <v>-29.158789527927503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-5.0271932716654415E-2</v>
      </c>
      <c r="AR62">
        <f t="shared" si="45"/>
        <v>-5.027734570954201E-2</v>
      </c>
      <c r="AS62">
        <f t="shared" si="46"/>
        <v>-5.3956859557487014E-3</v>
      </c>
      <c r="AT62">
        <f t="shared" si="47"/>
        <v>-3.6364397206353127E-3</v>
      </c>
      <c r="AU62">
        <f t="shared" si="48"/>
        <v>-5.9309471385926023E-2</v>
      </c>
      <c r="AW62">
        <v>59</v>
      </c>
      <c r="AX62">
        <f>IF(Z62&gt;0, (R62*SUMPRODUCT(K62:$K$98, X62:$X$98)-K62*$AZ$3)/Z62, 0)</f>
        <v>-215007.91649450062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250000</v>
      </c>
      <c r="S63">
        <f t="shared" si="32"/>
        <v>-383152.48081035819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-22.887446195259759</v>
      </c>
      <c r="AC63">
        <f t="shared" si="33"/>
        <v>-20.475507497666868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-12.986311442623427</v>
      </c>
      <c r="AI63">
        <f t="shared" si="38"/>
        <v>-12.987647432113457</v>
      </c>
      <c r="AJ63">
        <f t="shared" si="39"/>
        <v>-2.4119386975928911</v>
      </c>
      <c r="AK63">
        <f t="shared" si="61"/>
        <v>-1.6021212336681834</v>
      </c>
      <c r="AL63">
        <f t="shared" si="40"/>
        <v>-17.001707363374532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-2.3584265407020941E-2</v>
      </c>
      <c r="AR63">
        <f t="shared" si="45"/>
        <v>-2.3586691679550527E-2</v>
      </c>
      <c r="AS63">
        <f t="shared" si="46"/>
        <v>-4.3802894024851605E-3</v>
      </c>
      <c r="AT63">
        <f t="shared" si="47"/>
        <v>-2.909590806904378E-3</v>
      </c>
      <c r="AU63">
        <f t="shared" si="48"/>
        <v>-3.0876571888940066E-2</v>
      </c>
      <c r="AW63">
        <v>60</v>
      </c>
      <c r="AX63">
        <f>IF(Z63&gt;0, (R63*SUMPRODUCT(K63:$K$98, X63:$X$98)-K63*$AZ$3)/Z63, 0)</f>
        <v>-383152.48081035819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250000</v>
      </c>
      <c r="S64">
        <f t="shared" si="32"/>
        <v>-698998.48383408214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-20.475507497666868</v>
      </c>
      <c r="AC64">
        <f t="shared" si="33"/>
        <v>-18.300689414583228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-6.6809708047409293</v>
      </c>
      <c r="AI64">
        <f t="shared" si="38"/>
        <v>-6.6816253372555856</v>
      </c>
      <c r="AJ64">
        <f t="shared" si="39"/>
        <v>-2.1748180830836397</v>
      </c>
      <c r="AK64">
        <f t="shared" si="61"/>
        <v>-1.4332855248366809</v>
      </c>
      <c r="AL64">
        <f t="shared" si="40"/>
        <v>-10.289728945175906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-1.0833233168229471E-2</v>
      </c>
      <c r="AR64">
        <f t="shared" si="45"/>
        <v>-1.0834294496523622E-2</v>
      </c>
      <c r="AS64">
        <f t="shared" si="46"/>
        <v>-3.5264802198818369E-3</v>
      </c>
      <c r="AT64">
        <f t="shared" si="47"/>
        <v>-2.324080847080729E-3</v>
      </c>
      <c r="AU64">
        <f t="shared" si="48"/>
        <v>-1.6684855563486187E-2</v>
      </c>
      <c r="AW64">
        <v>61</v>
      </c>
      <c r="AX64">
        <f>IF(Z64&gt;0, (R64*SUMPRODUCT(K64:$K$98, X64:$X$98)-K64*$AZ$3)/Z64, 0)</f>
        <v>-698998.48383408214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250000</v>
      </c>
      <c r="S65">
        <f t="shared" si="32"/>
        <v>-1307772.0801624961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-18.300689414583228</v>
      </c>
      <c r="AC65">
        <f t="shared" si="33"/>
        <v>-16.348663408027651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-3.3545827762898393</v>
      </c>
      <c r="AI65">
        <f t="shared" si="38"/>
        <v>-3.3548953052017194</v>
      </c>
      <c r="AJ65">
        <f t="shared" si="39"/>
        <v>-1.9520260065555775</v>
      </c>
      <c r="AK65">
        <f t="shared" si="61"/>
        <v>-1.2810482590208261</v>
      </c>
      <c r="AL65">
        <f t="shared" si="40"/>
        <v>-6.5879695707781227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-4.8566746055675632E-3</v>
      </c>
      <c r="AR65">
        <f t="shared" si="45"/>
        <v>-4.8571270765098706E-3</v>
      </c>
      <c r="AS65">
        <f t="shared" si="46"/>
        <v>-2.8260906847948422E-3</v>
      </c>
      <c r="AT65">
        <f t="shared" si="47"/>
        <v>-1.8546671711508929E-3</v>
      </c>
      <c r="AU65">
        <f t="shared" si="48"/>
        <v>-9.5378849324556057E-3</v>
      </c>
      <c r="AW65">
        <v>62</v>
      </c>
      <c r="AX65">
        <f>IF(Z65&gt;0, (R65*SUMPRODUCT(K65:$K$98, X65:$X$98)-K65*$AZ$3)/Z65, 0)</f>
        <v>-1307772.0801624961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250000</v>
      </c>
      <c r="S66">
        <f t="shared" si="32"/>
        <v>-2515499.6962325866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-16.348663408027651</v>
      </c>
      <c r="AC66">
        <f t="shared" si="33"/>
        <v>-14.600967190022676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-1.642936152758578</v>
      </c>
      <c r="AI66">
        <f t="shared" si="38"/>
        <v>-1.6430812627660636</v>
      </c>
      <c r="AJ66">
        <f t="shared" si="39"/>
        <v>-1.7476962180049753</v>
      </c>
      <c r="AK66">
        <f t="shared" si="61"/>
        <v>-1.1444064385619357</v>
      </c>
      <c r="AL66">
        <f t="shared" si="40"/>
        <v>-4.5351839193329742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-2.1237488555071412E-3</v>
      </c>
      <c r="AR66">
        <f t="shared" si="45"/>
        <v>-2.1239364326152369E-3</v>
      </c>
      <c r="AS66">
        <f t="shared" si="46"/>
        <v>-2.2591674281012908E-3</v>
      </c>
      <c r="AT66">
        <f t="shared" si="47"/>
        <v>-1.479322163585048E-3</v>
      </c>
      <c r="AU66">
        <f t="shared" si="48"/>
        <v>-5.8624260243015751E-3</v>
      </c>
      <c r="AW66">
        <v>63</v>
      </c>
      <c r="AX66">
        <f>IF(Z66&gt;0, (R66*SUMPRODUCT(K66:$K$98, X66:$X$98)-K66*$AZ$3)/Z66, 0)</f>
        <v>-2515499.6962325866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-4987725.8154349038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-14.600967190022676</v>
      </c>
      <c r="AC67">
        <f t="shared" ref="AC67:AC89" si="64">S67*Z67</f>
        <v>-13.038311570475916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-0.78306921090096349</v>
      </c>
      <c r="AI67">
        <f t="shared" ref="AI67:AI89" si="69">SUM(AE67:AH67)</f>
        <v>-0.78313456288728422</v>
      </c>
      <c r="AJ67">
        <f t="shared" ref="AJ67:AJ89" si="70">AB67-AC67</f>
        <v>-1.56265561954676</v>
      </c>
      <c r="AK67">
        <f t="shared" si="61"/>
        <v>-1.0220677033015875</v>
      </c>
      <c r="AL67">
        <f t="shared" ref="AL67:AL89" si="71">SUM(AI67:AK67)</f>
        <v>-3.3678578857356318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-9.0378389326756323E-4</v>
      </c>
      <c r="AR67">
        <f t="shared" ref="AR67:AR89" si="76">AI67*$K67</f>
        <v>-9.0385931964342828E-4</v>
      </c>
      <c r="AS67">
        <f t="shared" ref="AS67:AS89" si="77">AJ67*$K67</f>
        <v>-1.8035480900155376E-3</v>
      </c>
      <c r="AT67">
        <f t="shared" ref="AT67:AT89" si="78">AK67*$K67</f>
        <v>-1.1796253960874622E-3</v>
      </c>
      <c r="AU67">
        <f t="shared" ref="AU67:AU89" si="79">AL67*$K67</f>
        <v>-3.8870328057464282E-3</v>
      </c>
      <c r="AW67">
        <v>64</v>
      </c>
      <c r="AX67">
        <f>IF(Z67&gt;0, (R67*SUMPRODUCT(K67:$K$98, X67:$X$98)-K67*$AZ$3)/Z67, 0)</f>
        <v>-4987725.8154349038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250000</v>
      </c>
      <c r="S68">
        <f t="shared" si="63"/>
        <v>-10211028.738597216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-13.038311570475916</v>
      </c>
      <c r="AC68">
        <f t="shared" si="64"/>
        <v>-11.642090918295729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-0.36194749505171014</v>
      </c>
      <c r="AI68">
        <f t="shared" si="69"/>
        <v>-0.36197599876866249</v>
      </c>
      <c r="AJ68">
        <f t="shared" si="70"/>
        <v>-1.3962206521801868</v>
      </c>
      <c r="AK68">
        <f t="shared" si="61"/>
        <v>-0.91268180993331416</v>
      </c>
      <c r="AL68">
        <f t="shared" si="71"/>
        <v>-2.6708784608821636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-3.729855453051032E-4</v>
      </c>
      <c r="AR68">
        <f t="shared" si="76"/>
        <v>-3.7301491827923902E-4</v>
      </c>
      <c r="AS68">
        <f t="shared" si="77"/>
        <v>-1.4388001807976961E-3</v>
      </c>
      <c r="AT68">
        <f t="shared" si="78"/>
        <v>-9.4051520516640552E-4</v>
      </c>
      <c r="AU68">
        <f t="shared" si="79"/>
        <v>-2.7523303042433409E-3</v>
      </c>
      <c r="AW68">
        <v>65</v>
      </c>
      <c r="AX68">
        <f>IF(Z68&gt;0, (R68*SUMPRODUCT(K68:$K$98, X68:$X$98)-K68*$AZ$3)/Z68, 0)</f>
        <v>-10211028.738597216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250000</v>
      </c>
      <c r="S69">
        <f t="shared" si="63"/>
        <v>-21640155.693001654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-11.642090918295729</v>
      </c>
      <c r="AC69">
        <f t="shared" si="64"/>
        <v>-10.395031371632593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-0.16209718850321111</v>
      </c>
      <c r="AI69">
        <f t="shared" si="69"/>
        <v>-0.16210919746414362</v>
      </c>
      <c r="AJ69">
        <f t="shared" si="70"/>
        <v>-1.2470595466631362</v>
      </c>
      <c r="AK69">
        <f t="shared" si="61"/>
        <v>-0.81494636428070111</v>
      </c>
      <c r="AL69">
        <f t="shared" si="71"/>
        <v>-2.2241151084079807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-1.4914334723183846E-4</v>
      </c>
      <c r="AR69">
        <f t="shared" si="76"/>
        <v>-1.4915439650818179E-4</v>
      </c>
      <c r="AS69">
        <f t="shared" si="77"/>
        <v>-1.1474019796652718E-3</v>
      </c>
      <c r="AT69">
        <f t="shared" si="78"/>
        <v>-7.4982070759872039E-4</v>
      </c>
      <c r="AU69">
        <f t="shared" si="79"/>
        <v>-2.0463770837721739E-3</v>
      </c>
      <c r="AW69">
        <v>66</v>
      </c>
      <c r="AX69">
        <f>IF(Z69&gt;0, (R69*SUMPRODUCT(K69:$K$98, X69:$X$98)-K69*$AZ$3)/Z69, 0)</f>
        <v>-21640155.693001654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250000</v>
      </c>
      <c r="S70">
        <f t="shared" si="63"/>
        <v>-47547700.753575869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-10.395031371632593</v>
      </c>
      <c r="AC70">
        <f t="shared" si="64"/>
        <v>-9.2814014683651482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-7.0088238544035966E-2</v>
      </c>
      <c r="AI70">
        <f t="shared" si="69"/>
        <v>-7.0093118591504758E-2</v>
      </c>
      <c r="AJ70">
        <f t="shared" si="70"/>
        <v>-1.1136299032674444</v>
      </c>
      <c r="AK70">
        <f t="shared" si="61"/>
        <v>-0.72765219601428155</v>
      </c>
      <c r="AL70">
        <f t="shared" si="71"/>
        <v>-1.9113752178732306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-5.7577860908217261E-5</v>
      </c>
      <c r="AR70">
        <f t="shared" si="76"/>
        <v>-5.7581869893179939E-5</v>
      </c>
      <c r="AS70">
        <f t="shared" si="77"/>
        <v>-9.1485289123478147E-4</v>
      </c>
      <c r="AT70">
        <f t="shared" si="78"/>
        <v>-5.9777015091263511E-4</v>
      </c>
      <c r="AU70">
        <f t="shared" si="79"/>
        <v>-1.5702049120405964E-3</v>
      </c>
      <c r="AW70">
        <v>67</v>
      </c>
      <c r="AX70">
        <f>IF(Z70&gt;0, (R70*SUMPRODUCT(K70:$K$98, X70:$X$98)-K70*$AZ$3)/Z70, 0)</f>
        <v>-47547700.753575869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250000</v>
      </c>
      <c r="S71">
        <f t="shared" si="63"/>
        <v>-108391971.96857381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-9.2814014683651482</v>
      </c>
      <c r="AC71">
        <f t="shared" si="64"/>
        <v>-8.2870134688915211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-2.9198938471856596E-2</v>
      </c>
      <c r="AI71">
        <f t="shared" si="69"/>
        <v>-2.9200849825003511E-2</v>
      </c>
      <c r="AJ71">
        <f t="shared" si="70"/>
        <v>-0.9943879994736271</v>
      </c>
      <c r="AK71">
        <f t="shared" si="61"/>
        <v>-0.64969810278556039</v>
      </c>
      <c r="AL71">
        <f t="shared" si="71"/>
        <v>-1.6732869520841911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-2.1417038682295392E-5</v>
      </c>
      <c r="AR71">
        <f t="shared" si="76"/>
        <v>-2.1418440634778099E-5</v>
      </c>
      <c r="AS71">
        <f t="shared" si="77"/>
        <v>-7.2937056497666757E-4</v>
      </c>
      <c r="AT71">
        <f t="shared" si="78"/>
        <v>-4.7654504332696456E-4</v>
      </c>
      <c r="AU71">
        <f t="shared" si="79"/>
        <v>-1.2273340489384102E-3</v>
      </c>
      <c r="AW71">
        <v>68</v>
      </c>
      <c r="AX71">
        <f>IF(Z71&gt;0, (R71*SUMPRODUCT(K71:$K$98, X71:$X$98)-K71*$AZ$3)/Z71, 0)</f>
        <v>-108391971.96857381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250000</v>
      </c>
      <c r="S72">
        <f t="shared" si="63"/>
        <v>-256969977.0133459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-8.2870134688915211</v>
      </c>
      <c r="AC72">
        <f t="shared" si="64"/>
        <v>-7.3991370490243682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-1.1723951091890101E-2</v>
      </c>
      <c r="AI72">
        <f t="shared" si="69"/>
        <v>-1.1724670936396356E-2</v>
      </c>
      <c r="AJ72">
        <f t="shared" si="70"/>
        <v>-0.88787641986715293</v>
      </c>
      <c r="AK72">
        <f t="shared" ref="AK72:AK89" si="92">G72*SUM(AB72:AB72, AE72:AF72)</f>
        <v>-0.58009094282240659</v>
      </c>
      <c r="AL72">
        <f t="shared" si="71"/>
        <v>-1.4796920336259558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-7.6780039906968382E-6</v>
      </c>
      <c r="AR72">
        <f t="shared" si="76"/>
        <v>-7.6784754161530174E-6</v>
      </c>
      <c r="AS72">
        <f t="shared" si="77"/>
        <v>-5.8146939044306312E-4</v>
      </c>
      <c r="AT72">
        <f t="shared" si="78"/>
        <v>-3.7990098551660524E-4</v>
      </c>
      <c r="AU72">
        <f t="shared" si="79"/>
        <v>-9.6904885137582132E-4</v>
      </c>
      <c r="AW72">
        <v>69</v>
      </c>
      <c r="AX72">
        <f>IF(Z72&gt;0, (R72*SUMPRODUCT(K72:$K$98, X72:$X$98)-K72*$AZ$3)/Z72, 0)</f>
        <v>-256969977.0133459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250000</v>
      </c>
      <c r="S73">
        <f t="shared" si="63"/>
        <v>-635034068.7740221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-7.3991370490243682</v>
      </c>
      <c r="AC73">
        <f t="shared" si="64"/>
        <v>-6.6063788012195781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-4.5256636129674312E-3</v>
      </c>
      <c r="AI73">
        <f t="shared" si="69"/>
        <v>-4.5259236926673274E-3</v>
      </c>
      <c r="AJ73">
        <f t="shared" si="70"/>
        <v>-0.79275824780479009</v>
      </c>
      <c r="AK73">
        <f t="shared" si="92"/>
        <v>-0.51793959343170581</v>
      </c>
      <c r="AL73">
        <f t="shared" si="71"/>
        <v>-1.3152237649291632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-2.6462969913170764E-6</v>
      </c>
      <c r="AR73">
        <f t="shared" si="76"/>
        <v>-2.6464490680479597E-6</v>
      </c>
      <c r="AS73">
        <f t="shared" si="77"/>
        <v>-4.6355052991489551E-4</v>
      </c>
      <c r="AT73">
        <f t="shared" si="78"/>
        <v>-3.0285547159427745E-4</v>
      </c>
      <c r="AU73">
        <f t="shared" si="79"/>
        <v>-7.6905245057722082E-4</v>
      </c>
      <c r="AW73">
        <v>70</v>
      </c>
      <c r="AX73">
        <f>IF(Z73&gt;0, (R73*SUMPRODUCT(K73:$K$98, X73:$X$98)-K73*$AZ$3)/Z73, 0)</f>
        <v>-635034068.7740221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250000</v>
      </c>
      <c r="S74">
        <f t="shared" si="63"/>
        <v>-1639566576.2782397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-6.6063788012195781</v>
      </c>
      <c r="AC74">
        <f t="shared" si="64"/>
        <v>-5.8985547280444441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-1.6753814029877223E-3</v>
      </c>
      <c r="AI74">
        <f t="shared" si="69"/>
        <v>-1.6754713437503205E-3</v>
      </c>
      <c r="AJ74">
        <f t="shared" si="70"/>
        <v>-0.70782407317513396</v>
      </c>
      <c r="AK74">
        <f t="shared" si="92"/>
        <v>-0.46244651608537052</v>
      </c>
      <c r="AL74">
        <f t="shared" si="71"/>
        <v>-1.1719460606042549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-8.7468560753709836E-7</v>
      </c>
      <c r="AR74">
        <f t="shared" si="76"/>
        <v>-8.7473256394382174E-7</v>
      </c>
      <c r="AS74">
        <f t="shared" si="77"/>
        <v>-3.6954184185791197E-4</v>
      </c>
      <c r="AT74">
        <f t="shared" si="78"/>
        <v>-2.4143476294663819E-4</v>
      </c>
      <c r="AU74">
        <f t="shared" si="79"/>
        <v>-6.1185133736849399E-4</v>
      </c>
      <c r="AW74">
        <v>71</v>
      </c>
      <c r="AX74">
        <f>IF(Z74&gt;0, (R74*SUMPRODUCT(K74:$K$98, X74:$X$98)-K74*$AZ$3)/Z74, 0)</f>
        <v>-1639566576.2782397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250000</v>
      </c>
      <c r="S75">
        <f t="shared" si="63"/>
        <v>-4432385386.8321562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-5.8985547280444441</v>
      </c>
      <c r="AC75">
        <f t="shared" si="64"/>
        <v>-5.2665674603442252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-5.9336314679598419E-4</v>
      </c>
      <c r="AI75">
        <f t="shared" si="69"/>
        <v>-5.9339285183627685E-4</v>
      </c>
      <c r="AJ75">
        <f t="shared" si="70"/>
        <v>-0.63198726770021896</v>
      </c>
      <c r="AK75">
        <f t="shared" si="92"/>
        <v>-0.41289883096311114</v>
      </c>
      <c r="AL75">
        <f t="shared" si="71"/>
        <v>-1.0454794915151664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-2.7659277827074263E-7</v>
      </c>
      <c r="AR75">
        <f t="shared" si="76"/>
        <v>-2.7660662510243008E-7</v>
      </c>
      <c r="AS75">
        <f t="shared" si="77"/>
        <v>-2.9459718748768473E-4</v>
      </c>
      <c r="AT75">
        <f t="shared" si="78"/>
        <v>-1.9247038751480744E-4</v>
      </c>
      <c r="AU75">
        <f t="shared" si="79"/>
        <v>-4.873441816275946E-4</v>
      </c>
      <c r="AW75">
        <v>72</v>
      </c>
      <c r="AX75">
        <f>IF(Z75&gt;0, (R75*SUMPRODUCT(K75:$K$98, X75:$X$98)-K75*$AZ$3)/Z75, 0)</f>
        <v>-4432385386.8321562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250000</v>
      </c>
      <c r="S76">
        <f t="shared" si="63"/>
        <v>-12577658073.668581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-5.2665674603442252</v>
      </c>
      <c r="AC76">
        <f t="shared" si="64"/>
        <v>-4.7022926098068014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-2.0061471280610903E-4</v>
      </c>
      <c r="AI76">
        <f t="shared" si="69"/>
        <v>-2.006240593247182E-4</v>
      </c>
      <c r="AJ76">
        <f t="shared" si="70"/>
        <v>-0.56427485053742377</v>
      </c>
      <c r="AK76">
        <f t="shared" si="92"/>
        <v>-0.36865972222409582</v>
      </c>
      <c r="AL76">
        <f t="shared" si="71"/>
        <v>-0.93313519682084434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-8.3495875942578917E-8</v>
      </c>
      <c r="AR76">
        <f t="shared" si="76"/>
        <v>-8.3499765965136943E-8</v>
      </c>
      <c r="AS76">
        <f t="shared" si="77"/>
        <v>-2.3485128413051909E-4</v>
      </c>
      <c r="AT76">
        <f t="shared" si="78"/>
        <v>-1.5343623606309777E-4</v>
      </c>
      <c r="AU76">
        <f t="shared" si="79"/>
        <v>-3.8837101995958204E-4</v>
      </c>
      <c r="AW76">
        <v>73</v>
      </c>
      <c r="AX76">
        <f>IF(Z76&gt;0, (R76*SUMPRODUCT(K76:$K$98, X76:$X$98)-K76*$AZ$3)/Z76, 0)</f>
        <v>-12577658073.668581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250000</v>
      </c>
      <c r="S77">
        <f t="shared" si="63"/>
        <v>-37570777526.783844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-4.7022926098068014</v>
      </c>
      <c r="AC77">
        <f t="shared" si="64"/>
        <v>-4.1984756155078538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-6.4593425313269761E-5</v>
      </c>
      <c r="AI77">
        <f t="shared" si="69"/>
        <v>-6.4596219024161495E-5</v>
      </c>
      <c r="AJ77">
        <f t="shared" si="70"/>
        <v>-0.50381699429894766</v>
      </c>
      <c r="AK77">
        <f t="shared" si="92"/>
        <v>-0.32916048268647613</v>
      </c>
      <c r="AL77">
        <f t="shared" si="71"/>
        <v>-0.83304207320444801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-2.4003387563262753E-8</v>
      </c>
      <c r="AR77">
        <f t="shared" si="76"/>
        <v>-2.4004425726588953E-8</v>
      </c>
      <c r="AS77">
        <f t="shared" si="77"/>
        <v>-1.8722206658750126E-4</v>
      </c>
      <c r="AT77">
        <f t="shared" si="78"/>
        <v>-1.2231843408389413E-4</v>
      </c>
      <c r="AU77">
        <f t="shared" si="79"/>
        <v>-3.0956450509712197E-4</v>
      </c>
      <c r="AW77">
        <v>74</v>
      </c>
      <c r="AX77">
        <f>IF(Z77&gt;0, (R77*SUMPRODUCT(K77:$K$98, X77:$X$98)-K77*$AZ$3)/Z77, 0)</f>
        <v>-37570777526.783844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250000</v>
      </c>
      <c r="S78">
        <f t="shared" si="63"/>
        <v>-118475418688.08878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-4.1984756155078538</v>
      </c>
      <c r="AC78">
        <f t="shared" si="64"/>
        <v>-3.7486389629087205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-1.9747575947346086E-5</v>
      </c>
      <c r="AI78">
        <f t="shared" si="69"/>
        <v>-1.9748366963534173E-5</v>
      </c>
      <c r="AJ78">
        <f t="shared" si="70"/>
        <v>-0.4498366525991333</v>
      </c>
      <c r="AK78">
        <f t="shared" si="92"/>
        <v>-0.29389329308554979</v>
      </c>
      <c r="AL78">
        <f t="shared" si="71"/>
        <v>-0.74374969405164659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-6.5520920804720426E-9</v>
      </c>
      <c r="AR78">
        <f t="shared" si="76"/>
        <v>-6.5523545334898367E-9</v>
      </c>
      <c r="AS78">
        <f t="shared" si="77"/>
        <v>-1.4925230199694142E-4</v>
      </c>
      <c r="AT78">
        <f t="shared" si="78"/>
        <v>-9.7511508413186627E-5</v>
      </c>
      <c r="AU78">
        <f t="shared" si="79"/>
        <v>-2.4677036276466157E-4</v>
      </c>
      <c r="AW78">
        <v>75</v>
      </c>
      <c r="AX78">
        <f>IF(Z78&gt;0, (R78*SUMPRODUCT(K78:$K$98, X78:$X$98)-K78*$AZ$3)/Z78, 0)</f>
        <v>-118475418688.08878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250000</v>
      </c>
      <c r="S79">
        <f t="shared" si="63"/>
        <v>-395520112913.4682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-3.7486389629087205</v>
      </c>
      <c r="AC79">
        <f t="shared" si="64"/>
        <v>-3.3469990796371336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-5.7154920707401696E-6</v>
      </c>
      <c r="AI79">
        <f t="shared" si="69"/>
        <v>-5.7157036275593025E-6</v>
      </c>
      <c r="AJ79">
        <f t="shared" si="70"/>
        <v>-0.40163988327158684</v>
      </c>
      <c r="AK79">
        <f t="shared" si="92"/>
        <v>-0.26240472740361048</v>
      </c>
      <c r="AL79">
        <f t="shared" si="71"/>
        <v>-0.66405032637882488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-1.6931748281657082E-9</v>
      </c>
      <c r="AR79">
        <f t="shared" si="76"/>
        <v>-1.6932375004039773E-9</v>
      </c>
      <c r="AS79">
        <f t="shared" si="77"/>
        <v>-1.1898302577030722E-4</v>
      </c>
      <c r="AT79">
        <f t="shared" si="78"/>
        <v>-7.7735577922679222E-5</v>
      </c>
      <c r="AU79">
        <f t="shared" si="79"/>
        <v>-1.9672029693048684E-4</v>
      </c>
      <c r="AW79">
        <v>76</v>
      </c>
      <c r="AX79">
        <f>IF(Z79&gt;0, (R79*SUMPRODUCT(K79:$K$98, X79:$X$98)-K79*$AZ$3)/Z79, 0)</f>
        <v>-395520112913.4682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250000</v>
      </c>
      <c r="S80">
        <f t="shared" si="63"/>
        <v>-1416931754199.958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-3.3469990796371336</v>
      </c>
      <c r="AC80">
        <f t="shared" si="64"/>
        <v>-2.9883920368448811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-1.5671478708744696E-6</v>
      </c>
      <c r="AI80">
        <f t="shared" si="69"/>
        <v>-1.5672005973383233E-6</v>
      </c>
      <c r="AJ80">
        <f t="shared" si="70"/>
        <v>-0.35860704279225253</v>
      </c>
      <c r="AK80">
        <f t="shared" si="92"/>
        <v>-0.23428993557459937</v>
      </c>
      <c r="AL80">
        <f t="shared" si="71"/>
        <v>-0.59289854556744925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-4.145148856164807E-10</v>
      </c>
      <c r="AR80">
        <f t="shared" si="76"/>
        <v>-4.1452883190996037E-10</v>
      </c>
      <c r="AS80">
        <f t="shared" si="77"/>
        <v>-9.4852540776097465E-5</v>
      </c>
      <c r="AT80">
        <f t="shared" si="78"/>
        <v>-6.1970326891747955E-5</v>
      </c>
      <c r="AU80">
        <f t="shared" si="79"/>
        <v>-1.5682328219667732E-4</v>
      </c>
      <c r="AW80">
        <v>77</v>
      </c>
      <c r="AX80">
        <f>IF(Z80&gt;0, (R80*SUMPRODUCT(K80:$K$98, X80:$X$98)-K80*$AZ$3)/Z80, 0)</f>
        <v>-1416931754199.958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250000</v>
      </c>
      <c r="S81">
        <f t="shared" si="63"/>
        <v>-5474068410241.375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-2.9883920368448811</v>
      </c>
      <c r="AC81">
        <f t="shared" si="64"/>
        <v>-2.6682071761116921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-4.0013531371212477E-7</v>
      </c>
      <c r="AI81">
        <f t="shared" si="69"/>
        <v>-4.0014749937996879E-7</v>
      </c>
      <c r="AJ81">
        <f t="shared" si="70"/>
        <v>-0.32018486073318897</v>
      </c>
      <c r="AK81">
        <f t="shared" si="92"/>
        <v>-0.20918744257914171</v>
      </c>
      <c r="AL81">
        <f t="shared" si="71"/>
        <v>-0.52937270345983001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-9.449721579123549E-11</v>
      </c>
      <c r="AR81">
        <f t="shared" si="76"/>
        <v>-9.45000935969286E-11</v>
      </c>
      <c r="AS81">
        <f t="shared" si="77"/>
        <v>-7.5615865035993235E-5</v>
      </c>
      <c r="AT81">
        <f t="shared" si="78"/>
        <v>-4.9402365211983145E-5</v>
      </c>
      <c r="AU81">
        <f t="shared" si="79"/>
        <v>-1.2501832474806998E-4</v>
      </c>
      <c r="AW81">
        <v>78</v>
      </c>
      <c r="AX81">
        <f>IF(Z81&gt;0, (R81*SUMPRODUCT(K81:$K$98, X81:$X$98)-K81*$AZ$3)/Z81, 0)</f>
        <v>-5474068410241.375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250000</v>
      </c>
      <c r="S82">
        <f t="shared" si="63"/>
        <v>-22934154833675.941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-2.6682071761116921</v>
      </c>
      <c r="AC82">
        <f t="shared" si="64"/>
        <v>-2.3823278358957398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-9.4668898345471585E-8</v>
      </c>
      <c r="AI82">
        <f t="shared" si="69"/>
        <v>-9.4671495266802643E-8</v>
      </c>
      <c r="AJ82">
        <f t="shared" si="70"/>
        <v>-0.28587934021595229</v>
      </c>
      <c r="AK82">
        <f t="shared" si="92"/>
        <v>-0.18677450232781848</v>
      </c>
      <c r="AL82">
        <f t="shared" si="71"/>
        <v>-0.47265393721526605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-1.9961879610972493E-11</v>
      </c>
      <c r="AR82">
        <f t="shared" si="76"/>
        <v>-1.9962427197686567E-11</v>
      </c>
      <c r="AS82">
        <f t="shared" si="77"/>
        <v>-6.0280504710532128E-5</v>
      </c>
      <c r="AT82">
        <f t="shared" si="78"/>
        <v>-3.9383263088806802E-5</v>
      </c>
      <c r="AU82">
        <f t="shared" si="79"/>
        <v>-9.9663787761766136E-5</v>
      </c>
      <c r="AW82">
        <v>79</v>
      </c>
      <c r="AX82">
        <f>IF(Z82&gt;0, (R82*SUMPRODUCT(K82:$K$98, X82:$X$98)-K82*$AZ$3)/Z82, 0)</f>
        <v>-22934154833675.941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250000</v>
      </c>
      <c r="S83">
        <f t="shared" si="63"/>
        <v>-104870910348005.89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-2.3823278358957398</v>
      </c>
      <c r="AC83">
        <f t="shared" si="64"/>
        <v>-2.1270784249242292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-2.0638814682556735E-8</v>
      </c>
      <c r="AI83">
        <f t="shared" si="69"/>
        <v>-2.0639321753206228E-8</v>
      </c>
      <c r="AJ83">
        <f t="shared" si="70"/>
        <v>-0.25524941097151066</v>
      </c>
      <c r="AK83">
        <f t="shared" si="92"/>
        <v>-0.16676294851270179</v>
      </c>
      <c r="AL83">
        <f t="shared" si="71"/>
        <v>-0.4220123801235342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-3.8856245783868684E-12</v>
      </c>
      <c r="AR83">
        <f t="shared" si="76"/>
        <v>-3.8857200434709327E-12</v>
      </c>
      <c r="AS83">
        <f t="shared" si="77"/>
        <v>-4.8055249303048061E-5</v>
      </c>
      <c r="AT83">
        <f t="shared" si="78"/>
        <v>-3.139609621345495E-5</v>
      </c>
      <c r="AU83">
        <f t="shared" si="79"/>
        <v>-7.9451349402223051E-5</v>
      </c>
      <c r="AW83">
        <v>80</v>
      </c>
      <c r="AX83">
        <f>IF(Z83&gt;0, (R83*SUMPRODUCT(K83:$K$98, X83:$X$98)-K83*$AZ$3)/Z83, 0)</f>
        <v>-104870910348005.89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250000</v>
      </c>
      <c r="S84">
        <f t="shared" si="63"/>
        <v>-527312467153061.06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-2.1270784249242292</v>
      </c>
      <c r="AC84">
        <f t="shared" si="64"/>
        <v>-1.8991771651142999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-4.1195953605662884E-9</v>
      </c>
      <c r="AI84">
        <f t="shared" si="69"/>
        <v>-4.1196854009732297E-9</v>
      </c>
      <c r="AJ84">
        <f t="shared" si="70"/>
        <v>-0.22790125980992926</v>
      </c>
      <c r="AK84">
        <f t="shared" si="92"/>
        <v>-0.14889548974469605</v>
      </c>
      <c r="AL84">
        <f t="shared" si="71"/>
        <v>-0.3767967536743107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-6.9248859284547377E-13</v>
      </c>
      <c r="AR84">
        <f t="shared" si="76"/>
        <v>-6.9250372830156707E-13</v>
      </c>
      <c r="AS84">
        <f t="shared" si="77"/>
        <v>-3.8309350530920712E-5</v>
      </c>
      <c r="AT84">
        <f t="shared" si="78"/>
        <v>-2.5028775680572845E-5</v>
      </c>
      <c r="AU84">
        <f t="shared" si="79"/>
        <v>-6.3338126903997289E-5</v>
      </c>
      <c r="AW84">
        <v>81</v>
      </c>
      <c r="AX84">
        <f>IF(Z84&gt;0, (R84*SUMPRODUCT(K84:$K$98, X84:$X$98)-K84*$AZ$3)/Z84, 0)</f>
        <v>-527312467153061.06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250000</v>
      </c>
      <c r="S85">
        <f t="shared" si="63"/>
        <v>-2943125849203448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-1.8991771651142999</v>
      </c>
      <c r="AC85">
        <f t="shared" si="64"/>
        <v>-1.695693897424086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-7.4736151454487139E-10</v>
      </c>
      <c r="AI85">
        <f t="shared" si="69"/>
        <v>-7.4737591839628909E-10</v>
      </c>
      <c r="AJ85">
        <f t="shared" si="70"/>
        <v>-0.20348326769021385</v>
      </c>
      <c r="AK85">
        <f t="shared" si="92"/>
        <v>-0.13294240155800099</v>
      </c>
      <c r="AL85">
        <f t="shared" si="71"/>
        <v>-0.33642566999559076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-1.1216846347772344E-13</v>
      </c>
      <c r="AR85">
        <f t="shared" si="76"/>
        <v>-1.1217062529345819E-13</v>
      </c>
      <c r="AS85">
        <f t="shared" si="77"/>
        <v>-3.0539979696622716E-5</v>
      </c>
      <c r="AT85">
        <f t="shared" si="78"/>
        <v>-1.9952786735186067E-5</v>
      </c>
      <c r="AU85">
        <f t="shared" si="79"/>
        <v>-5.0492766543979405E-5</v>
      </c>
      <c r="AW85">
        <v>82</v>
      </c>
      <c r="AX85">
        <f>IF(Z85&gt;0, (R85*SUMPRODUCT(K85:$K$98, X85:$X$98)-K85*$AZ$3)/Z85, 0)</f>
        <v>-2943125849203448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250000</v>
      </c>
      <c r="S86">
        <f t="shared" si="63"/>
        <v>-1.8457112907124112E+16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-1.695693897424086</v>
      </c>
      <c r="AC86">
        <f t="shared" si="64"/>
        <v>-1.5140124084144608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-1.2209096174405888E-10</v>
      </c>
      <c r="AI86">
        <f t="shared" si="69"/>
        <v>-1.2209301246078804E-10</v>
      </c>
      <c r="AJ86">
        <f t="shared" si="70"/>
        <v>-0.18168148900962522</v>
      </c>
      <c r="AK86">
        <f t="shared" si="92"/>
        <v>-0.11869857281968603</v>
      </c>
      <c r="AL86">
        <f t="shared" si="71"/>
        <v>-0.30038006195140426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-1.6360837565634912E-14</v>
      </c>
      <c r="AR86">
        <f t="shared" si="76"/>
        <v>-1.6361112372572456E-14</v>
      </c>
      <c r="AS86">
        <f t="shared" si="77"/>
        <v>-2.4346284834747867E-5</v>
      </c>
      <c r="AT86">
        <f t="shared" si="78"/>
        <v>-1.5906239425377212E-5</v>
      </c>
      <c r="AU86">
        <f t="shared" si="79"/>
        <v>-4.0252524276486191E-5</v>
      </c>
      <c r="AW86">
        <v>83</v>
      </c>
      <c r="AX86">
        <f>IF(Z86&gt;0, (R86*SUMPRODUCT(K86:$K$98, X86:$X$98)-K86*$AZ$3)/Z86, 0)</f>
        <v>-1.8457112907124112E+16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250000</v>
      </c>
      <c r="S87">
        <f t="shared" si="63"/>
        <v>-1.3207528011695566E+17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-1.5140124084144608</v>
      </c>
      <c r="AC87">
        <f t="shared" si="64"/>
        <v>-1.3517967932272112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-1.7743333691191809E-11</v>
      </c>
      <c r="AI87">
        <f t="shared" si="69"/>
        <v>-1.7743589567384546E-11</v>
      </c>
      <c r="AJ87">
        <f t="shared" si="70"/>
        <v>-0.16221561518724958</v>
      </c>
      <c r="AK87">
        <f t="shared" si="92"/>
        <v>-0.10598086858901226</v>
      </c>
      <c r="AL87">
        <f t="shared" si="71"/>
        <v>-0.2681964837940054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-2.1229473109316842E-15</v>
      </c>
      <c r="AR87">
        <f t="shared" si="76"/>
        <v>-2.1229779259043131E-15</v>
      </c>
      <c r="AS87">
        <f t="shared" si="77"/>
        <v>-1.9408709211384327E-5</v>
      </c>
      <c r="AT87">
        <f t="shared" si="78"/>
        <v>-1.2680356684772195E-5</v>
      </c>
      <c r="AU87">
        <f t="shared" si="79"/>
        <v>-3.2089065898279499E-5</v>
      </c>
      <c r="AW87">
        <v>84</v>
      </c>
      <c r="AX87">
        <f>IF(Z87&gt;0, (R87*SUMPRODUCT(K87:$K$98, X87:$X$98)-K87*$AZ$3)/Z87, 0)</f>
        <v>-1.3207528011695566E+17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250000</v>
      </c>
      <c r="S88">
        <f t="shared" si="63"/>
        <v>-1.1002946169522757E+18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-1.3517967932272112</v>
      </c>
      <c r="AC88">
        <f t="shared" si="64"/>
        <v>-1.2069614225242977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-2.2589383434660356E-12</v>
      </c>
      <c r="AI88">
        <f t="shared" si="69"/>
        <v>-2.2589657670624964E-12</v>
      </c>
      <c r="AJ88">
        <f t="shared" si="70"/>
        <v>-0.14483537070291352</v>
      </c>
      <c r="AK88">
        <f t="shared" si="92"/>
        <v>-9.4625775525904801E-2</v>
      </c>
      <c r="AL88">
        <f t="shared" si="71"/>
        <v>-0.23946114623107728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-2.4131835154891867E-16</v>
      </c>
      <c r="AR88">
        <f t="shared" si="76"/>
        <v>-2.4132128116278375E-16</v>
      </c>
      <c r="AS88">
        <f t="shared" si="77"/>
        <v>-1.5472504154484971E-5</v>
      </c>
      <c r="AT88">
        <f t="shared" si="78"/>
        <v>-1.0108702714263654E-5</v>
      </c>
      <c r="AU88">
        <f t="shared" si="79"/>
        <v>-2.5581206868989947E-5</v>
      </c>
      <c r="AW88">
        <v>85</v>
      </c>
      <c r="AX88">
        <f>IF(Z88&gt;0, (R88*SUMPRODUCT(K88:$K$98, X88:$X$98)-K88*$AZ$3)/Z88, 0)</f>
        <v>-1.1002946169522757E+18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-1.2069614225242977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-1.2069614225242977</v>
      </c>
      <c r="AK89">
        <f t="shared" si="92"/>
        <v>-8.4487299576700842E-2</v>
      </c>
      <c r="AL89">
        <f t="shared" si="71"/>
        <v>-1.2914487221012727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-2.6157266652674279E-17</v>
      </c>
      <c r="AR89">
        <f t="shared" si="76"/>
        <v>-2.6157266652674279E-17</v>
      </c>
      <c r="AS89">
        <f t="shared" si="77"/>
        <v>-1.1512279876849113E-4</v>
      </c>
      <c r="AT89">
        <f t="shared" si="78"/>
        <v>-8.058595913794379E-6</v>
      </c>
      <c r="AU89">
        <f t="shared" si="79"/>
        <v>-1.2318139468231167E-4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26030.350615468418</v>
      </c>
      <c r="AO91" s="6">
        <f t="shared" si="93"/>
        <v>-2603.0350615468419</v>
      </c>
      <c r="AP91" s="6">
        <f t="shared" si="93"/>
        <v>-1754.2430752852481</v>
      </c>
      <c r="AQ91" s="6">
        <f t="shared" si="93"/>
        <v>-11298.15208385326</v>
      </c>
      <c r="AR91" s="6">
        <f t="shared" si="93"/>
        <v>10374.920394783068</v>
      </c>
      <c r="AS91" s="6">
        <f t="shared" si="93"/>
        <v>-2405.6634415462527</v>
      </c>
      <c r="AT91" s="6">
        <f t="shared" si="93"/>
        <v>1216.6150772387866</v>
      </c>
      <c r="AU91" s="6">
        <f t="shared" si="93"/>
        <v>9185.8720304756189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65589.441077337935</v>
      </c>
      <c r="K3">
        <v>1</v>
      </c>
      <c r="L3" s="2">
        <v>0</v>
      </c>
      <c r="O3">
        <f>$C$3</f>
        <v>65589.441077337935</v>
      </c>
      <c r="P3">
        <f>O3*C5</f>
        <v>6558.9441077337942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65589.441077337935</v>
      </c>
      <c r="AF3">
        <f t="shared" ref="AF3:AF34" si="4">-$Z3*P3</f>
        <v>-6558.9441077337942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57508.064382604134</v>
      </c>
      <c r="AJ3">
        <f t="shared" ref="AJ3:AJ34" si="8">AB3-AC3</f>
        <v>0</v>
      </c>
      <c r="AL3">
        <f t="shared" ref="AL3:AL34" si="9">SUM(AI3:AK3)</f>
        <v>57508.064382604134</v>
      </c>
      <c r="AN3">
        <f t="shared" ref="AN3:AN34" si="10">AE3*$K3</f>
        <v>65589.441077337935</v>
      </c>
      <c r="AO3">
        <f t="shared" ref="AO3:AO34" si="11">AF3*$K3</f>
        <v>-6558.9441077337942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57508.064382604134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57508.064382604134</v>
      </c>
      <c r="AW3">
        <v>0</v>
      </c>
      <c r="AX3">
        <f>IF(Z3&gt;0, (R3*SUMPRODUCT(K3:$K$98, X3:$X$98)-K3*$AZ$3)/Z3, 0)</f>
        <v>0</v>
      </c>
      <c r="AZ3">
        <f>C6*ABS(SUMPRODUCT(X4:X79, K4:K79))/1</f>
        <v>28157.013257151179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1403.6643337453061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1386.7021170568878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-1386.7021170568878</v>
      </c>
      <c r="AK4">
        <f>G4*SUM(AB4, AE4:AF4)</f>
        <v>0</v>
      </c>
      <c r="AL4">
        <f t="shared" si="9"/>
        <v>-1907.7621170568877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-495.39836470811935</v>
      </c>
      <c r="AR4">
        <f t="shared" si="14"/>
        <v>-495.39836470811935</v>
      </c>
      <c r="AS4">
        <f t="shared" si="15"/>
        <v>-1318.4085539616731</v>
      </c>
      <c r="AT4">
        <f t="shared" si="16"/>
        <v>0</v>
      </c>
      <c r="AU4">
        <f t="shared" si="17"/>
        <v>-1813.8069186697924</v>
      </c>
      <c r="AW4">
        <v>1</v>
      </c>
      <c r="AX4">
        <f>IF(Z4&gt;0, (R4*SUMPRODUCT(K4:$K$98, X4:$X$98)-K4*$AZ$3)/Z4, 0)</f>
        <v>1403.6643337453061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250000</v>
      </c>
      <c r="S5">
        <f t="shared" si="1"/>
        <v>2321.2501276191124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1386.7021170568878</v>
      </c>
      <c r="AC5">
        <f t="shared" si="2"/>
        <v>2265.2472422255341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-540.69419877408006</v>
      </c>
      <c r="AI5">
        <f t="shared" si="7"/>
        <v>-565.09104441420266</v>
      </c>
      <c r="AJ5">
        <f t="shared" si="8"/>
        <v>-878.54512516864634</v>
      </c>
      <c r="AK5">
        <f>G5*SUM(AB5, AE5:AF5)</f>
        <v>5.6854786799332402</v>
      </c>
      <c r="AL5">
        <f t="shared" si="9"/>
        <v>-1437.9506909029158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-487.68200423100023</v>
      </c>
      <c r="AR5">
        <f t="shared" si="14"/>
        <v>-509.68686872865072</v>
      </c>
      <c r="AS5">
        <f t="shared" si="15"/>
        <v>-792.4084416312395</v>
      </c>
      <c r="AT5">
        <f t="shared" si="16"/>
        <v>5.1280476911515604</v>
      </c>
      <c r="AU5">
        <f t="shared" si="17"/>
        <v>-1296.9672626687386</v>
      </c>
      <c r="AW5">
        <v>2</v>
      </c>
      <c r="AX5">
        <f>IF(Z5&gt;0, (R5*SUMPRODUCT(K5:$K$98, X5:$X$98)-K5*$AZ$3)/Z5, 0)</f>
        <v>2321.2501276191124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250000</v>
      </c>
      <c r="S6">
        <f t="shared" si="1"/>
        <v>3269.3182357826322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2265.2472422255341</v>
      </c>
      <c r="AC6">
        <f t="shared" si="2"/>
        <v>3149.3678988850988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-701.19925531256297</v>
      </c>
      <c r="AI6">
        <f t="shared" si="7"/>
        <v>-725.28201257075307</v>
      </c>
      <c r="AJ6">
        <f t="shared" si="8"/>
        <v>-884.1206566595647</v>
      </c>
      <c r="AK6">
        <f>G6*SUM(AB6, AE6:AF6)</f>
        <v>16.083255419801294</v>
      </c>
      <c r="AL6">
        <f t="shared" si="9"/>
        <v>-1593.3194138105164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-598.28813965010545</v>
      </c>
      <c r="AR6">
        <f t="shared" si="14"/>
        <v>-618.83640453841451</v>
      </c>
      <c r="AS6">
        <f t="shared" si="15"/>
        <v>-754.36318406141856</v>
      </c>
      <c r="AT6">
        <f t="shared" si="16"/>
        <v>13.72280545326756</v>
      </c>
      <c r="AU6">
        <f t="shared" si="17"/>
        <v>-1359.4767831465654</v>
      </c>
      <c r="AW6">
        <v>3</v>
      </c>
      <c r="AX6">
        <f>IF(Z6&gt;0, (R6*SUMPRODUCT(K6:$K$98, X6:$X$98)-K6*$AZ$3)/Z6, 0)</f>
        <v>3269.3182357826322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250000</v>
      </c>
      <c r="S7">
        <f t="shared" si="1"/>
        <v>4201.343649183329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3149.3678988850988</v>
      </c>
      <c r="AC7">
        <f t="shared" si="2"/>
        <v>3991.9213143384545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-880.92534519548929</v>
      </c>
      <c r="AI7">
        <f t="shared" si="7"/>
        <v>-904.67918234657793</v>
      </c>
      <c r="AJ7">
        <f t="shared" si="8"/>
        <v>-842.55341545335568</v>
      </c>
      <c r="AK7">
        <f>G7*SUM(AB7, AE7:AF7)</f>
        <v>43.461277004614367</v>
      </c>
      <c r="AL7">
        <f t="shared" si="9"/>
        <v>-1703.7713207953191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-706.55840448702656</v>
      </c>
      <c r="AR7">
        <f t="shared" si="14"/>
        <v>-725.61049938865915</v>
      </c>
      <c r="AS7">
        <f t="shared" si="15"/>
        <v>-675.78166545510135</v>
      </c>
      <c r="AT7">
        <f t="shared" si="16"/>
        <v>34.858720667793385</v>
      </c>
      <c r="AU7">
        <f t="shared" si="17"/>
        <v>-1366.5334441759669</v>
      </c>
      <c r="AW7">
        <v>4</v>
      </c>
      <c r="AX7">
        <f>IF(Z7&gt;0, (R7*SUMPRODUCT(K7:$K$98, X7:$X$98)-K7*$AZ$3)/Z7, 0)</f>
        <v>4201.343649183329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250000</v>
      </c>
      <c r="S8">
        <f t="shared" si="1"/>
        <v>5120.0063243808963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3991.9213143384545</v>
      </c>
      <c r="AC8">
        <f t="shared" si="2"/>
        <v>4794.3164353184002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-1065.7947665229342</v>
      </c>
      <c r="AI8">
        <f t="shared" si="7"/>
        <v>-1089.2044858258596</v>
      </c>
      <c r="AJ8">
        <f t="shared" si="8"/>
        <v>-802.39512097994566</v>
      </c>
      <c r="AK8">
        <f t="shared" ref="AK8:AK39" si="30">G8*SUM(AB8:AB8, AE8:AF8)</f>
        <v>86.225500389710618</v>
      </c>
      <c r="AL8">
        <f t="shared" si="9"/>
        <v>-1805.3741064160947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-797.71882299068386</v>
      </c>
      <c r="AR8">
        <f t="shared" si="14"/>
        <v>-815.24037058637668</v>
      </c>
      <c r="AS8">
        <f t="shared" si="15"/>
        <v>-600.57124653540507</v>
      </c>
      <c r="AT8">
        <f t="shared" si="16"/>
        <v>64.537476485330998</v>
      </c>
      <c r="AU8">
        <f t="shared" si="17"/>
        <v>-1351.274140636451</v>
      </c>
      <c r="AW8">
        <v>5</v>
      </c>
      <c r="AX8">
        <f>IF(Z8&gt;0, (R8*SUMPRODUCT(K8:$K$98, X8:$X$98)-K8*$AZ$3)/Z8, 0)</f>
        <v>5120.0063243808963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250000</v>
      </c>
      <c r="S9">
        <f t="shared" si="1"/>
        <v>5876.0702871230869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4794.3164353184002</v>
      </c>
      <c r="AC9">
        <f t="shared" si="2"/>
        <v>5417.5673637061518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-1263.4300418890653</v>
      </c>
      <c r="AI9">
        <f t="shared" si="7"/>
        <v>-1286.4793209947725</v>
      </c>
      <c r="AJ9">
        <f t="shared" si="8"/>
        <v>-623.25092838775163</v>
      </c>
      <c r="AK9">
        <f t="shared" si="30"/>
        <v>106.91325650760032</v>
      </c>
      <c r="AL9">
        <f t="shared" si="9"/>
        <v>-1802.8169928749237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-881.88336345684718</v>
      </c>
      <c r="AR9">
        <f t="shared" si="14"/>
        <v>-897.97192800657433</v>
      </c>
      <c r="AS9">
        <f t="shared" si="15"/>
        <v>-435.03368352899537</v>
      </c>
      <c r="AT9">
        <f t="shared" si="16"/>
        <v>74.626231070201086</v>
      </c>
      <c r="AU9">
        <f t="shared" si="17"/>
        <v>-1258.3793804653685</v>
      </c>
      <c r="AW9">
        <v>6</v>
      </c>
      <c r="AX9">
        <f>IF(Z9&gt;0, (R9*SUMPRODUCT(K9:$K$98, X9:$X$98)-K9*$AZ$3)/Z9, 0)</f>
        <v>5876.0702871230869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250000</v>
      </c>
      <c r="S10">
        <f t="shared" si="1"/>
        <v>6117.6245654463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5417.5673637061518</v>
      </c>
      <c r="AC10">
        <f t="shared" si="2"/>
        <v>5547.9208859038918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-1469.1087283342147</v>
      </c>
      <c r="AI10">
        <f t="shared" si="7"/>
        <v>-1491.7806037760315</v>
      </c>
      <c r="AJ10">
        <f t="shared" si="8"/>
        <v>-130.35352219773995</v>
      </c>
      <c r="AK10">
        <f t="shared" si="30"/>
        <v>23.295539663936452</v>
      </c>
      <c r="AL10">
        <f t="shared" si="9"/>
        <v>-1598.8385863098349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-972.63452846256814</v>
      </c>
      <c r="AR10">
        <f t="shared" si="14"/>
        <v>-987.6446148192922</v>
      </c>
      <c r="AS10">
        <f t="shared" si="15"/>
        <v>-86.301533814991032</v>
      </c>
      <c r="AT10">
        <f t="shared" si="16"/>
        <v>15.422987964958367</v>
      </c>
      <c r="AU10">
        <f t="shared" si="17"/>
        <v>-1058.5231606693249</v>
      </c>
      <c r="AW10">
        <v>7</v>
      </c>
      <c r="AX10">
        <f>IF(Z10&gt;0, (R10*SUMPRODUCT(K10:$K$98, X10:$X$98)-K10*$AZ$3)/Z10, 0)</f>
        <v>6117.6245654463</v>
      </c>
    </row>
    <row r="11" spans="1:52" x14ac:dyDescent="0.25">
      <c r="A11" t="s">
        <v>33</v>
      </c>
      <c r="C11" s="25">
        <f>AU81</f>
        <v>26742.671087993473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250000</v>
      </c>
      <c r="S11">
        <f t="shared" si="1"/>
        <v>6161.5644182021024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5547.9208859038918</v>
      </c>
      <c r="AC11">
        <f t="shared" si="2"/>
        <v>5489.9922007476562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-1700.0127179726467</v>
      </c>
      <c r="AI11">
        <f t="shared" si="7"/>
        <v>-1722.287873388248</v>
      </c>
      <c r="AJ11">
        <f t="shared" si="8"/>
        <v>57.928685156235588</v>
      </c>
      <c r="AK11">
        <f t="shared" si="30"/>
        <v>8.8766734174462272</v>
      </c>
      <c r="AL11">
        <f t="shared" si="9"/>
        <v>-1655.4825148145662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-1070.2798199075082</v>
      </c>
      <c r="AR11">
        <f t="shared" si="14"/>
        <v>-1084.3036263617639</v>
      </c>
      <c r="AS11">
        <f t="shared" si="15"/>
        <v>36.470258169852201</v>
      </c>
      <c r="AT11">
        <f t="shared" si="16"/>
        <v>5.5885019718746465</v>
      </c>
      <c r="AU11">
        <f t="shared" si="17"/>
        <v>-1042.244866220037</v>
      </c>
      <c r="AW11">
        <v>8</v>
      </c>
      <c r="AX11">
        <f>IF(Z11&gt;0, (R11*SUMPRODUCT(K11:$K$98, X11:$X$98)-K11*$AZ$3)/Z11, 0)</f>
        <v>6161.5644182021024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250000</v>
      </c>
      <c r="S12">
        <f t="shared" si="1"/>
        <v>6399.4562702858293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5489.9922007476562</v>
      </c>
      <c r="AC12">
        <f t="shared" si="2"/>
        <v>5594.8822010246586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-1955.3835318726035</v>
      </c>
      <c r="AI12">
        <f t="shared" si="7"/>
        <v>-1977.2403973808616</v>
      </c>
      <c r="AJ12">
        <f t="shared" si="8"/>
        <v>-104.8900002770024</v>
      </c>
      <c r="AK12">
        <f t="shared" si="30"/>
        <v>115.28983621570079</v>
      </c>
      <c r="AL12">
        <f t="shared" si="9"/>
        <v>-1966.8405614421631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-1149.4435534854929</v>
      </c>
      <c r="AR12">
        <f t="shared" si="14"/>
        <v>-1162.2917915668513</v>
      </c>
      <c r="AS12">
        <f t="shared" si="15"/>
        <v>-61.658049522402841</v>
      </c>
      <c r="AT12">
        <f t="shared" si="16"/>
        <v>67.771440671603969</v>
      </c>
      <c r="AU12">
        <f t="shared" si="17"/>
        <v>-1156.17840041765</v>
      </c>
      <c r="AW12">
        <v>9</v>
      </c>
      <c r="AX12">
        <f>IF(Z12&gt;0, (R12*SUMPRODUCT(K12:$K$98, X12:$X$98)-K12*$AZ$3)/Z12, 0)</f>
        <v>6399.4562702858293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250000</v>
      </c>
      <c r="S13">
        <f t="shared" si="1"/>
        <v>7259.7508568184421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5594.8822010246586</v>
      </c>
      <c r="AC13">
        <f t="shared" si="2"/>
        <v>6218.8337484212407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-2228.4516938792699</v>
      </c>
      <c r="AI13">
        <f t="shared" si="7"/>
        <v>-2249.8671455630574</v>
      </c>
      <c r="AJ13">
        <f t="shared" si="8"/>
        <v>-623.9515473965821</v>
      </c>
      <c r="AK13">
        <f t="shared" si="30"/>
        <v>391.64175407172615</v>
      </c>
      <c r="AL13">
        <f t="shared" si="9"/>
        <v>-2482.1769388879134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-1169.6095274694892</v>
      </c>
      <c r="AR13">
        <f t="shared" si="14"/>
        <v>-1180.8494912493716</v>
      </c>
      <c r="AS13">
        <f t="shared" si="15"/>
        <v>-327.48283326885974</v>
      </c>
      <c r="AT13">
        <f t="shared" si="16"/>
        <v>205.55434437968577</v>
      </c>
      <c r="AU13">
        <f t="shared" si="17"/>
        <v>-1302.7779801385457</v>
      </c>
      <c r="AW13">
        <v>10</v>
      </c>
      <c r="AX13">
        <f>IF(Z13&gt;0, (R13*SUMPRODUCT(K13:$K$98, X13:$X$98)-K13*$AZ$3)/Z13, 0)</f>
        <v>7259.7508568184421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250000</v>
      </c>
      <c r="S14">
        <f t="shared" si="1"/>
        <v>7915.3800211028974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6218.8337484212407</v>
      </c>
      <c r="AC14">
        <f t="shared" si="2"/>
        <v>6632.612703882176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-2527.9979158930669</v>
      </c>
      <c r="AI14">
        <f t="shared" si="7"/>
        <v>-2548.9464132684275</v>
      </c>
      <c r="AJ14">
        <f t="shared" si="8"/>
        <v>-413.77895546093532</v>
      </c>
      <c r="AK14">
        <f t="shared" si="30"/>
        <v>435.31836238948688</v>
      </c>
      <c r="AL14">
        <f t="shared" si="9"/>
        <v>-2527.4070063398758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-1184.6671935515551</v>
      </c>
      <c r="AR14">
        <f t="shared" si="14"/>
        <v>-1194.4840519590603</v>
      </c>
      <c r="AS14">
        <f t="shared" si="15"/>
        <v>-193.90457200730341</v>
      </c>
      <c r="AT14">
        <f t="shared" si="16"/>
        <v>203.99834170402315</v>
      </c>
      <c r="AU14">
        <f t="shared" si="17"/>
        <v>-1184.3902822623404</v>
      </c>
      <c r="AW14">
        <v>11</v>
      </c>
      <c r="AX14">
        <f>IF(Z14&gt;0, (R14*SUMPRODUCT(K14:$K$98, X14:$X$98)-K14*$AZ$3)/Z14, 0)</f>
        <v>7915.3800211028974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250000</v>
      </c>
      <c r="S15">
        <f t="shared" si="1"/>
        <v>8386.9285158592011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6632.612703882176</v>
      </c>
      <c r="AC15">
        <f t="shared" si="2"/>
        <v>6861.6852272327833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-2855.0187550143814</v>
      </c>
      <c r="AI15">
        <f t="shared" si="7"/>
        <v>-2875.4722655404867</v>
      </c>
      <c r="AJ15">
        <f t="shared" si="8"/>
        <v>-229.0725233506073</v>
      </c>
      <c r="AK15">
        <f t="shared" si="30"/>
        <v>464.28288927175237</v>
      </c>
      <c r="AL15">
        <f t="shared" si="9"/>
        <v>-2640.2618996193414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-1194.5672201339519</v>
      </c>
      <c r="AR15">
        <f t="shared" si="14"/>
        <v>-1203.1251650400011</v>
      </c>
      <c r="AS15">
        <f t="shared" si="15"/>
        <v>-95.846140046329168</v>
      </c>
      <c r="AT15">
        <f t="shared" si="16"/>
        <v>194.26041227190569</v>
      </c>
      <c r="AU15">
        <f t="shared" si="17"/>
        <v>-1104.7108928144244</v>
      </c>
      <c r="AW15">
        <v>12</v>
      </c>
      <c r="AX15">
        <f>IF(Z15&gt;0, (R15*SUMPRODUCT(K15:$K$98, X15:$X$98)-K15*$AZ$3)/Z15, 0)</f>
        <v>8386.9285158592011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250000</v>
      </c>
      <c r="S16">
        <f t="shared" si="1"/>
        <v>8691.5773053496159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6861.6852272327833</v>
      </c>
      <c r="AC16">
        <f t="shared" si="2"/>
        <v>6929.3856114757555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-3176.517725729218</v>
      </c>
      <c r="AI16">
        <f t="shared" si="7"/>
        <v>-3196.4490493774892</v>
      </c>
      <c r="AJ16">
        <f t="shared" si="8"/>
        <v>-67.700384242972177</v>
      </c>
      <c r="AK16">
        <f t="shared" si="30"/>
        <v>480.31796590629489</v>
      </c>
      <c r="AL16">
        <f t="shared" si="9"/>
        <v>-2783.8314677141666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-1186.6834570657479</v>
      </c>
      <c r="AR16">
        <f t="shared" si="14"/>
        <v>-1194.1294007352096</v>
      </c>
      <c r="AS16">
        <f t="shared" si="15"/>
        <v>-25.291508801414505</v>
      </c>
      <c r="AT16">
        <f t="shared" si="16"/>
        <v>179.43718042423993</v>
      </c>
      <c r="AU16">
        <f t="shared" si="17"/>
        <v>-1039.9837291123843</v>
      </c>
      <c r="AW16">
        <v>13</v>
      </c>
      <c r="AX16">
        <f>IF(Z16&gt;0, (R16*SUMPRODUCT(K16:$K$98, X16:$X$98)-K16*$AZ$3)/Z16, 0)</f>
        <v>8691.5773053496159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250000</v>
      </c>
      <c r="S17">
        <f t="shared" si="1"/>
        <v>8860.9976875911962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6929.3856114757555</v>
      </c>
      <c r="AC17">
        <f t="shared" si="2"/>
        <v>6869.7268011751294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-3500.879596606766</v>
      </c>
      <c r="AI17">
        <f t="shared" si="7"/>
        <v>-3520.261519058894</v>
      </c>
      <c r="AJ17">
        <f t="shared" si="8"/>
        <v>59.658810300626101</v>
      </c>
      <c r="AK17">
        <f t="shared" si="30"/>
        <v>485.05699280330293</v>
      </c>
      <c r="AL17">
        <f t="shared" si="9"/>
        <v>-2975.5457159549651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-1167.7308582350142</v>
      </c>
      <c r="AR17">
        <f t="shared" si="14"/>
        <v>-1174.195767499876</v>
      </c>
      <c r="AS17">
        <f t="shared" si="15"/>
        <v>19.899408657513778</v>
      </c>
      <c r="AT17">
        <f t="shared" si="16"/>
        <v>161.79248753601689</v>
      </c>
      <c r="AU17">
        <f t="shared" si="17"/>
        <v>-992.50387130634522</v>
      </c>
      <c r="AW17">
        <v>14</v>
      </c>
      <c r="AX17">
        <f>IF(Z17&gt;0, (R17*SUMPRODUCT(K17:$K$98, X17:$X$98)-K17*$AZ$3)/Z17, 0)</f>
        <v>8860.9976875911962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250000</v>
      </c>
      <c r="S18">
        <f t="shared" si="1"/>
        <v>8918.5756565654483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6869.7268011751294</v>
      </c>
      <c r="AC18">
        <f t="shared" si="2"/>
        <v>6708.2679489803995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-3839.0116860957364</v>
      </c>
      <c r="AI18">
        <f t="shared" si="7"/>
        <v>-3857.8158881547338</v>
      </c>
      <c r="AJ18">
        <f t="shared" si="8"/>
        <v>161.45885219472984</v>
      </c>
      <c r="AK18">
        <f t="shared" si="30"/>
        <v>480.88087608225908</v>
      </c>
      <c r="AL18">
        <f t="shared" si="9"/>
        <v>-3215.476159877745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-1143.3178758754743</v>
      </c>
      <c r="AR18">
        <f t="shared" si="14"/>
        <v>-1148.9180620987913</v>
      </c>
      <c r="AS18">
        <f t="shared" si="15"/>
        <v>48.084977860618892</v>
      </c>
      <c r="AT18">
        <f t="shared" si="16"/>
        <v>143.21386511606335</v>
      </c>
      <c r="AU18">
        <f t="shared" si="17"/>
        <v>-957.61921912210914</v>
      </c>
      <c r="AW18">
        <v>15</v>
      </c>
      <c r="AX18">
        <f>IF(Z18&gt;0, (R18*SUMPRODUCT(K18:$K$98, X18:$X$98)-K18*$AZ$3)/Z18, 0)</f>
        <v>8918.5756565654483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250000</v>
      </c>
      <c r="S19">
        <f t="shared" si="1"/>
        <v>8881.5924258998948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6708.2679489803995</v>
      </c>
      <c r="AC19">
        <f t="shared" si="2"/>
        <v>6463.4072213551772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-4228.932473443946</v>
      </c>
      <c r="AI19">
        <f t="shared" si="7"/>
        <v>-4247.1257402350093</v>
      </c>
      <c r="AJ19">
        <f t="shared" si="8"/>
        <v>244.86072762522235</v>
      </c>
      <c r="AK19">
        <f t="shared" si="30"/>
        <v>469.57875642862803</v>
      </c>
      <c r="AL19">
        <f t="shared" si="9"/>
        <v>-3532.686256181159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-1124.5021431349037</v>
      </c>
      <c r="AR19">
        <f t="shared" si="14"/>
        <v>-1129.3398575287008</v>
      </c>
      <c r="AS19">
        <f t="shared" si="15"/>
        <v>65.1101465235501</v>
      </c>
      <c r="AT19">
        <f t="shared" si="16"/>
        <v>124.86421130876786</v>
      </c>
      <c r="AU19">
        <f t="shared" si="17"/>
        <v>-939.36549969638293</v>
      </c>
      <c r="AW19">
        <v>16</v>
      </c>
      <c r="AX19">
        <f>IF(Z19&gt;0, (R19*SUMPRODUCT(K19:$K$98, X19:$X$98)-K19*$AZ$3)/Z19, 0)</f>
        <v>8881.5924258998948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250000</v>
      </c>
      <c r="S20">
        <f t="shared" si="1"/>
        <v>8747.9252311986365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6463.4072213551772</v>
      </c>
      <c r="AC20">
        <f t="shared" si="2"/>
        <v>6141.0989605865698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-4611.7566190661346</v>
      </c>
      <c r="AI20">
        <f t="shared" si="7"/>
        <v>-4629.3067775273803</v>
      </c>
      <c r="AJ20">
        <f t="shared" si="8"/>
        <v>322.3082607686074</v>
      </c>
      <c r="AK20">
        <f t="shared" si="30"/>
        <v>452.43850549486245</v>
      </c>
      <c r="AL20">
        <f t="shared" si="9"/>
        <v>-3854.5600112639104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-1094.9086683396533</v>
      </c>
      <c r="AR20">
        <f t="shared" si="14"/>
        <v>-1099.0753714459076</v>
      </c>
      <c r="AS20">
        <f t="shared" si="15"/>
        <v>76.521407728685887</v>
      </c>
      <c r="AT20">
        <f t="shared" si="16"/>
        <v>107.41651879653513</v>
      </c>
      <c r="AU20">
        <f t="shared" si="17"/>
        <v>-915.13744492068668</v>
      </c>
      <c r="AW20">
        <v>17</v>
      </c>
      <c r="AX20">
        <f>IF(Z20&gt;0, (R20*SUMPRODUCT(K20:$K$98, X20:$X$98)-K20*$AZ$3)/Z20, 0)</f>
        <v>8747.9252311986365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250000</v>
      </c>
      <c r="S21">
        <f t="shared" si="1"/>
        <v>8534.5211426698406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6141.0989605865698</v>
      </c>
      <c r="AC21">
        <f t="shared" si="2"/>
        <v>5762.4348300739666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-4948.7319063442392</v>
      </c>
      <c r="AI21">
        <f t="shared" si="7"/>
        <v>-4965.6116900302377</v>
      </c>
      <c r="AJ21">
        <f t="shared" si="8"/>
        <v>378.66413051260315</v>
      </c>
      <c r="AK21">
        <f t="shared" si="30"/>
        <v>429.87692724105995</v>
      </c>
      <c r="AL21">
        <f t="shared" si="9"/>
        <v>-4157.0706322765745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-1049.0288170595438</v>
      </c>
      <c r="AR21">
        <f t="shared" si="14"/>
        <v>-1052.6069821021163</v>
      </c>
      <c r="AS21">
        <f t="shared" si="15"/>
        <v>80.268964335140339</v>
      </c>
      <c r="AT21">
        <f t="shared" si="16"/>
        <v>91.125018085292069</v>
      </c>
      <c r="AU21">
        <f t="shared" si="17"/>
        <v>-881.21299968168387</v>
      </c>
      <c r="AW21">
        <v>18</v>
      </c>
      <c r="AX21">
        <f>IF(Z21&gt;0, (R21*SUMPRODUCT(K21:$K$98, X21:$X$98)-K21*$AZ$3)/Z21, 0)</f>
        <v>8534.5211426698406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250000</v>
      </c>
      <c r="S22">
        <f t="shared" si="1"/>
        <v>8269.7909432885572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5762.4348300739666</v>
      </c>
      <c r="AC22">
        <f t="shared" si="2"/>
        <v>5352.9100646457164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-5288.6558348091412</v>
      </c>
      <c r="AI22">
        <f t="shared" si="7"/>
        <v>-5304.8379550747986</v>
      </c>
      <c r="AJ22">
        <f t="shared" si="8"/>
        <v>409.52476542825025</v>
      </c>
      <c r="AK22">
        <f t="shared" si="30"/>
        <v>403.3704381051777</v>
      </c>
      <c r="AL22">
        <f t="shared" si="9"/>
        <v>-4491.9427515413709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-1000.9693390760461</v>
      </c>
      <c r="AR22">
        <f t="shared" si="14"/>
        <v>-1004.0320844565553</v>
      </c>
      <c r="AS22">
        <f t="shared" si="15"/>
        <v>77.509625619414479</v>
      </c>
      <c r="AT22">
        <f t="shared" si="16"/>
        <v>76.34481301949306</v>
      </c>
      <c r="AU22">
        <f t="shared" si="17"/>
        <v>-850.17764581764777</v>
      </c>
      <c r="AW22">
        <v>19</v>
      </c>
      <c r="AX22">
        <f>IF(Z22&gt;0, (R22*SUMPRODUCT(K22:$K$98, X22:$X$98)-K22*$AZ$3)/Z22, 0)</f>
        <v>8269.7909432885572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250000</v>
      </c>
      <c r="S23">
        <f t="shared" si="1"/>
        <v>7961.0812206561141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5352.9100646457164</v>
      </c>
      <c r="AC23">
        <f t="shared" si="2"/>
        <v>4922.9264859547529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-5609.4640251851524</v>
      </c>
      <c r="AI23">
        <f t="shared" si="7"/>
        <v>-5624.9233778456355</v>
      </c>
      <c r="AJ23">
        <f t="shared" si="8"/>
        <v>429.98357869096344</v>
      </c>
      <c r="AK23">
        <f t="shared" si="30"/>
        <v>374.70370452520018</v>
      </c>
      <c r="AL23">
        <f t="shared" si="9"/>
        <v>-4820.2360946294721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-947.93555591330801</v>
      </c>
      <c r="AR23">
        <f t="shared" si="14"/>
        <v>-950.54801050655976</v>
      </c>
      <c r="AS23">
        <f t="shared" si="15"/>
        <v>72.662329390116454</v>
      </c>
      <c r="AT23">
        <f t="shared" si="16"/>
        <v>63.320660023333971</v>
      </c>
      <c r="AU23">
        <f t="shared" si="17"/>
        <v>-814.56502109310929</v>
      </c>
      <c r="AW23">
        <v>20</v>
      </c>
      <c r="AX23">
        <f>IF(Z23&gt;0, (R23*SUMPRODUCT(K23:$K$98, X23:$X$98)-K23*$AZ$3)/Z23, 0)</f>
        <v>7961.0812206561141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250000</v>
      </c>
      <c r="S24">
        <f t="shared" si="1"/>
        <v>7621.2467026867043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4922.9264859547529</v>
      </c>
      <c r="AC24">
        <f t="shared" si="2"/>
        <v>4484.7996446709831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-5932.5647680613019</v>
      </c>
      <c r="AI24">
        <f t="shared" si="7"/>
        <v>-5947.2762707183738</v>
      </c>
      <c r="AJ24">
        <f t="shared" si="8"/>
        <v>438.12684128376986</v>
      </c>
      <c r="AK24">
        <f t="shared" si="30"/>
        <v>344.60485401683275</v>
      </c>
      <c r="AL24">
        <f t="shared" si="9"/>
        <v>-5164.5445754177708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-895.12134189566507</v>
      </c>
      <c r="AR24">
        <f t="shared" si="14"/>
        <v>-897.34105301801048</v>
      </c>
      <c r="AS24">
        <f t="shared" si="15"/>
        <v>66.105757193207396</v>
      </c>
      <c r="AT24">
        <f t="shared" si="16"/>
        <v>51.994908005380196</v>
      </c>
      <c r="AU24">
        <f t="shared" si="17"/>
        <v>-779.24038781942284</v>
      </c>
      <c r="AW24">
        <v>21</v>
      </c>
      <c r="AX24">
        <f>IF(Z24&gt;0, (R24*SUMPRODUCT(K24:$K$98, X24:$X$98)-K24*$AZ$3)/Z24, 0)</f>
        <v>7621.2467026867043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250000</v>
      </c>
      <c r="S25">
        <f t="shared" si="1"/>
        <v>7255.6974887423439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4484.7996446709831</v>
      </c>
      <c r="AC25">
        <f t="shared" si="2"/>
        <v>4044.8646551231195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-6275.3090032801756</v>
      </c>
      <c r="AI25">
        <f t="shared" si="7"/>
        <v>-6289.2458600103482</v>
      </c>
      <c r="AJ25">
        <f t="shared" si="8"/>
        <v>439.93498954786355</v>
      </c>
      <c r="AK25">
        <f t="shared" si="30"/>
        <v>313.93597512696886</v>
      </c>
      <c r="AL25">
        <f t="shared" si="9"/>
        <v>-5535.3748953355162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-845.38885243595189</v>
      </c>
      <c r="AR25">
        <f t="shared" si="14"/>
        <v>-847.26637963206713</v>
      </c>
      <c r="AS25">
        <f t="shared" si="15"/>
        <v>59.266585241601021</v>
      </c>
      <c r="AT25">
        <f t="shared" si="16"/>
        <v>42.292415180228289</v>
      </c>
      <c r="AU25">
        <f t="shared" si="17"/>
        <v>-745.70737921023783</v>
      </c>
      <c r="AW25">
        <v>22</v>
      </c>
      <c r="AX25">
        <f>IF(Z25&gt;0, (R25*SUMPRODUCT(K25:$K$98, X25:$X$98)-K25*$AZ$3)/Z25, 0)</f>
        <v>7255.6974887423439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250000</v>
      </c>
      <c r="S26">
        <f t="shared" si="1"/>
        <v>6860.9313192289928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4044.8646551231195</v>
      </c>
      <c r="AC26">
        <f t="shared" si="2"/>
        <v>3605.8921887119918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-6582.6543590039319</v>
      </c>
      <c r="AI26">
        <f t="shared" si="7"/>
        <v>-6595.7935817309026</v>
      </c>
      <c r="AJ26">
        <f t="shared" si="8"/>
        <v>438.9724664111277</v>
      </c>
      <c r="AK26">
        <f t="shared" si="30"/>
        <v>283.14052585861839</v>
      </c>
      <c r="AL26">
        <f t="shared" si="9"/>
        <v>-5873.6805894611571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-791.7798224916113</v>
      </c>
      <c r="AR26">
        <f t="shared" si="14"/>
        <v>-793.36024444164252</v>
      </c>
      <c r="AS26">
        <f t="shared" si="15"/>
        <v>52.800819028009954</v>
      </c>
      <c r="AT26">
        <f t="shared" si="16"/>
        <v>34.05692340474662</v>
      </c>
      <c r="AU26">
        <f t="shared" si="17"/>
        <v>-706.50250200888604</v>
      </c>
      <c r="AW26">
        <v>23</v>
      </c>
      <c r="AX26">
        <f>IF(Z26&gt;0, (R26*SUMPRODUCT(K26:$K$98, X26:$X$98)-K26*$AZ$3)/Z26, 0)</f>
        <v>6860.9313192289928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250000</v>
      </c>
      <c r="S27">
        <f t="shared" si="1"/>
        <v>6445.0389756764462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3605.8921887119918</v>
      </c>
      <c r="AC27">
        <f t="shared" si="2"/>
        <v>3176.9841394568307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-6844.5995280936613</v>
      </c>
      <c r="AI27">
        <f t="shared" si="7"/>
        <v>-6856.9228986405533</v>
      </c>
      <c r="AJ27">
        <f t="shared" si="8"/>
        <v>428.90804925516113</v>
      </c>
      <c r="AK27">
        <f t="shared" si="30"/>
        <v>252.41245320983944</v>
      </c>
      <c r="AL27">
        <f t="shared" si="9"/>
        <v>-6175.6023961755527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-735.07795528878739</v>
      </c>
      <c r="AR27">
        <f t="shared" si="14"/>
        <v>-736.40142760980405</v>
      </c>
      <c r="AS27">
        <f t="shared" si="15"/>
        <v>46.062717118702999</v>
      </c>
      <c r="AT27">
        <f t="shared" si="16"/>
        <v>27.107916136415998</v>
      </c>
      <c r="AU27">
        <f t="shared" si="17"/>
        <v>-663.23079435468503</v>
      </c>
      <c r="AW27">
        <v>24</v>
      </c>
      <c r="AX27">
        <f>IF(Z27&gt;0, (R27*SUMPRODUCT(K27:$K$98, X27:$X$98)-K27*$AZ$3)/Z27, 0)</f>
        <v>6445.0389756764462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250000</v>
      </c>
      <c r="S28">
        <f t="shared" si="1"/>
        <v>6017.6926339981283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3176.9841394568307</v>
      </c>
      <c r="AC28">
        <f t="shared" si="2"/>
        <v>2765.8988388434445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-7094.417898969803</v>
      </c>
      <c r="AI28">
        <f t="shared" si="7"/>
        <v>-7105.908594021329</v>
      </c>
      <c r="AJ28">
        <f t="shared" si="8"/>
        <v>411.08530061338615</v>
      </c>
      <c r="AK28">
        <f t="shared" si="30"/>
        <v>222.38888976197816</v>
      </c>
      <c r="AL28">
        <f t="shared" si="9"/>
        <v>-6472.4344036459643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-680.2743563601457</v>
      </c>
      <c r="AR28">
        <f t="shared" si="14"/>
        <v>-681.37618392255115</v>
      </c>
      <c r="AS28">
        <f t="shared" si="15"/>
        <v>39.418426186100064</v>
      </c>
      <c r="AT28">
        <f t="shared" si="16"/>
        <v>21.324576730452488</v>
      </c>
      <c r="AU28">
        <f t="shared" si="17"/>
        <v>-620.63318100599861</v>
      </c>
      <c r="AW28">
        <v>25</v>
      </c>
      <c r="AX28">
        <f>IF(Z28&gt;0, (R28*SUMPRODUCT(K28:$K$98, X28:$X$98)-K28*$AZ$3)/Z28, 0)</f>
        <v>6017.6926339981283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250000</v>
      </c>
      <c r="S29">
        <f t="shared" si="1"/>
        <v>5578.3810843800202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2765.8988388434445</v>
      </c>
      <c r="AC29">
        <f t="shared" si="2"/>
        <v>2374.9036384434808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-7324.5089206022294</v>
      </c>
      <c r="AI29">
        <f t="shared" si="7"/>
        <v>-7335.1522578111799</v>
      </c>
      <c r="AJ29">
        <f t="shared" si="8"/>
        <v>390.99520039996378</v>
      </c>
      <c r="AK29">
        <f t="shared" si="30"/>
        <v>193.61291871904115</v>
      </c>
      <c r="AL29">
        <f t="shared" si="9"/>
        <v>-6750.5441386921748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-627.0870360147585</v>
      </c>
      <c r="AR29">
        <f t="shared" si="14"/>
        <v>-627.99826417435463</v>
      </c>
      <c r="AS29">
        <f t="shared" si="15"/>
        <v>33.475011631858337</v>
      </c>
      <c r="AT29">
        <f t="shared" si="16"/>
        <v>16.576149015558467</v>
      </c>
      <c r="AU29">
        <f t="shared" si="17"/>
        <v>-577.94710352693789</v>
      </c>
      <c r="AW29">
        <v>26</v>
      </c>
      <c r="AX29">
        <f>IF(Z29&gt;0, (R29*SUMPRODUCT(K29:$K$98, X29:$X$98)-K29*$AZ$3)/Z29, 0)</f>
        <v>5578.3810843800202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250000</v>
      </c>
      <c r="S30">
        <f t="shared" si="1"/>
        <v>5126.3641672362082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2374.9036384434808</v>
      </c>
      <c r="AC30">
        <f t="shared" si="2"/>
        <v>2006.1015631074536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-7536.4665075951143</v>
      </c>
      <c r="AI30">
        <f t="shared" si="7"/>
        <v>-7546.2497647812161</v>
      </c>
      <c r="AJ30">
        <f t="shared" si="8"/>
        <v>368.8020753360272</v>
      </c>
      <c r="AK30">
        <f t="shared" si="30"/>
        <v>166.24325469104366</v>
      </c>
      <c r="AL30">
        <f t="shared" si="9"/>
        <v>-7011.204434754145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-576.10157304723191</v>
      </c>
      <c r="AR30">
        <f t="shared" si="14"/>
        <v>-576.84942349528455</v>
      </c>
      <c r="AS30">
        <f t="shared" si="15"/>
        <v>28.191919320552696</v>
      </c>
      <c r="AT30">
        <f t="shared" si="16"/>
        <v>12.707944822614627</v>
      </c>
      <c r="AU30">
        <f t="shared" si="17"/>
        <v>-535.94955935211726</v>
      </c>
      <c r="AW30">
        <v>27</v>
      </c>
      <c r="AX30">
        <f>IF(Z30&gt;0, (R30*SUMPRODUCT(K30:$K$98, X30:$X$98)-K30*$AZ$3)/Z30, 0)</f>
        <v>5126.3641672362082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250000</v>
      </c>
      <c r="S31">
        <f t="shared" si="1"/>
        <v>4657.8855557524939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2006.1015631074536</v>
      </c>
      <c r="AC31">
        <f t="shared" si="2"/>
        <v>1660.6115620948076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-7725.2013098214584</v>
      </c>
      <c r="AI31">
        <f t="shared" si="7"/>
        <v>-7734.1142143047164</v>
      </c>
      <c r="AJ31">
        <f t="shared" si="8"/>
        <v>345.49000101264596</v>
      </c>
      <c r="AK31">
        <f t="shared" si="30"/>
        <v>140.42710941752176</v>
      </c>
      <c r="AL31">
        <f t="shared" si="9"/>
        <v>-7248.1971038745487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-527.25786943124479</v>
      </c>
      <c r="AR31">
        <f t="shared" si="14"/>
        <v>-527.86619002249097</v>
      </c>
      <c r="AS31">
        <f t="shared" si="15"/>
        <v>23.580268595995509</v>
      </c>
      <c r="AT31">
        <f t="shared" si="16"/>
        <v>9.5843843483713727</v>
      </c>
      <c r="AU31">
        <f t="shared" si="17"/>
        <v>-494.70153707812415</v>
      </c>
      <c r="AW31">
        <v>28</v>
      </c>
      <c r="AX31">
        <f>IF(Z31&gt;0, (R31*SUMPRODUCT(K31:$K$98, X31:$X$98)-K31*$AZ$3)/Z31, 0)</f>
        <v>4657.8855557524939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250000</v>
      </c>
      <c r="S32">
        <f t="shared" si="1"/>
        <v>4166.3273236182158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1660.6115620948076</v>
      </c>
      <c r="AC32">
        <f t="shared" si="2"/>
        <v>1339.2568819801543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-7875.7966002311432</v>
      </c>
      <c r="AI32">
        <f t="shared" si="7"/>
        <v>-7883.8327960095457</v>
      </c>
      <c r="AJ32">
        <f t="shared" si="8"/>
        <v>321.35468011465332</v>
      </c>
      <c r="AK32">
        <f t="shared" si="30"/>
        <v>116.24280934663655</v>
      </c>
      <c r="AL32">
        <f t="shared" si="9"/>
        <v>-7446.2353065482557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-479.94307954061287</v>
      </c>
      <c r="AR32">
        <f t="shared" si="14"/>
        <v>-480.43279718384969</v>
      </c>
      <c r="AS32">
        <f t="shared" si="15"/>
        <v>19.583029200435263</v>
      </c>
      <c r="AT32">
        <f t="shared" si="16"/>
        <v>7.083719238081863</v>
      </c>
      <c r="AU32">
        <f t="shared" si="17"/>
        <v>-453.76604874533257</v>
      </c>
      <c r="AW32">
        <v>29</v>
      </c>
      <c r="AX32">
        <f>IF(Z32&gt;0, (R32*SUMPRODUCT(K32:$K$98, X32:$X$98)-K32*$AZ$3)/Z32, 0)</f>
        <v>4166.3273236182158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250000</v>
      </c>
      <c r="S33">
        <f t="shared" si="1"/>
        <v>3644.4777270800496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1339.2568819801543</v>
      </c>
      <c r="AC33">
        <f t="shared" si="2"/>
        <v>1043.1559357579267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-8001.038788025312</v>
      </c>
      <c r="AI33">
        <f t="shared" si="7"/>
        <v>-8008.1945179671284</v>
      </c>
      <c r="AJ33">
        <f t="shared" si="8"/>
        <v>296.10094622222755</v>
      </c>
      <c r="AK33">
        <f t="shared" si="30"/>
        <v>93.747981738610804</v>
      </c>
      <c r="AL33">
        <f t="shared" si="9"/>
        <v>-7618.34559000629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-435.33501053541283</v>
      </c>
      <c r="AR33">
        <f t="shared" si="14"/>
        <v>-435.724352451149</v>
      </c>
      <c r="AS33">
        <f t="shared" si="15"/>
        <v>16.110796605075944</v>
      </c>
      <c r="AT33">
        <f t="shared" si="16"/>
        <v>5.1008099946887437</v>
      </c>
      <c r="AU33">
        <f t="shared" si="17"/>
        <v>-414.51274585138435</v>
      </c>
      <c r="AW33">
        <v>30</v>
      </c>
      <c r="AX33">
        <f>IF(Z33&gt;0, (R33*SUMPRODUCT(K33:$K$98, X33:$X$98)-K33*$AZ$3)/Z33, 0)</f>
        <v>3644.4777270800496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250000</v>
      </c>
      <c r="S34">
        <f t="shared" si="1"/>
        <v>3073.4503966973757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1043.1559357579267</v>
      </c>
      <c r="AC34">
        <f t="shared" si="2"/>
        <v>771.96568711392911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-8048.6447507342946</v>
      </c>
      <c r="AI34">
        <f t="shared" si="7"/>
        <v>-8054.924058901619</v>
      </c>
      <c r="AJ34">
        <f t="shared" si="8"/>
        <v>271.19024864399762</v>
      </c>
      <c r="AK34">
        <f t="shared" si="30"/>
        <v>73.02091550305488</v>
      </c>
      <c r="AL34">
        <f t="shared" si="9"/>
        <v>-7710.7128947545662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-391.00468034144598</v>
      </c>
      <c r="AR34">
        <f t="shared" si="14"/>
        <v>-391.30973031678576</v>
      </c>
      <c r="AS34">
        <f t="shared" si="15"/>
        <v>13.174473438287807</v>
      </c>
      <c r="AT34">
        <f t="shared" si="16"/>
        <v>3.5473698502977036</v>
      </c>
      <c r="AU34">
        <f t="shared" si="17"/>
        <v>-374.58788702820027</v>
      </c>
      <c r="AW34">
        <v>31</v>
      </c>
      <c r="AX34">
        <f>IF(Z34&gt;0, (R34*SUMPRODUCT(K34:$K$98, X34:$X$98)-K34*$AZ$3)/Z34, 0)</f>
        <v>3073.4503966973757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2434.5093237984365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771.96568711392911</v>
      </c>
      <c r="AC35">
        <f t="shared" ref="AC35:AC66" si="33">S35*Z35</f>
        <v>527.51882988981833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-7994.1907442332586</v>
      </c>
      <c r="AI35">
        <f t="shared" ref="AI35:AI66" si="38">SUM(AE35:AH35)</f>
        <v>-7999.6078402444864</v>
      </c>
      <c r="AJ35">
        <f t="shared" ref="AJ35:AJ66" si="39">AB35-AC35</f>
        <v>244.44685722411077</v>
      </c>
      <c r="AK35">
        <f t="shared" si="30"/>
        <v>54.037598097975042</v>
      </c>
      <c r="AL35">
        <f t="shared" ref="AL35:AL66" si="40">SUM(AI35:AK35)</f>
        <v>-7701.1233849224009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-346.74937002951214</v>
      </c>
      <c r="AR35">
        <f t="shared" ref="AR35:AR66" si="45">AI35*$K35</f>
        <v>-346.9843374814256</v>
      </c>
      <c r="AS35">
        <f t="shared" ref="AS35:AS66" si="46">AJ35*$K35</f>
        <v>10.602923605406692</v>
      </c>
      <c r="AT35">
        <f t="shared" ref="AT35:AT66" si="47">AK35*$K35</f>
        <v>2.3438899193013896</v>
      </c>
      <c r="AU35">
        <f t="shared" ref="AU35:AU66" si="48">AL35*$K35</f>
        <v>-334.03752395671751</v>
      </c>
      <c r="AW35">
        <v>32</v>
      </c>
      <c r="AX35">
        <f>IF(Z35&gt;0, (R35*SUMPRODUCT(K35:$K$98, X35:$X$98)-K35*$AZ$3)/Z35, 0)</f>
        <v>2434.5093237984365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250000</v>
      </c>
      <c r="S36">
        <f t="shared" si="32"/>
        <v>1700.8352909013222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527.51882988981833</v>
      </c>
      <c r="AC36">
        <f t="shared" si="33"/>
        <v>311.62465907221258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-7824.6007694580139</v>
      </c>
      <c r="AI36">
        <f t="shared" si="38"/>
        <v>-7829.1812344321834</v>
      </c>
      <c r="AJ36">
        <f t="shared" si="39"/>
        <v>215.89417081760575</v>
      </c>
      <c r="AK36">
        <f t="shared" si="30"/>
        <v>36.926318092287289</v>
      </c>
      <c r="AL36">
        <f t="shared" si="40"/>
        <v>-7576.3607455222909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-303.02980027572744</v>
      </c>
      <c r="AR36">
        <f t="shared" si="45"/>
        <v>-303.20719173980189</v>
      </c>
      <c r="AS36">
        <f t="shared" si="46"/>
        <v>8.3611125207713908</v>
      </c>
      <c r="AT36">
        <f t="shared" si="47"/>
        <v>1.4300761311811796</v>
      </c>
      <c r="AU36">
        <f t="shared" si="48"/>
        <v>-293.41600308784939</v>
      </c>
      <c r="AW36">
        <v>33</v>
      </c>
      <c r="AX36">
        <f>IF(Z36&gt;0, (R36*SUMPRODUCT(K36:$K$98, X36:$X$98)-K36*$AZ$3)/Z36, 0)</f>
        <v>1700.8352909013222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250000</v>
      </c>
      <c r="S37">
        <f t="shared" si="32"/>
        <v>828.40059043561439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311.62465907221258</v>
      </c>
      <c r="AC37">
        <f t="shared" si="33"/>
        <v>125.42985809283005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-7493.5827548597781</v>
      </c>
      <c r="AI37">
        <f t="shared" si="38"/>
        <v>-7497.3680569087201</v>
      </c>
      <c r="AJ37">
        <f t="shared" si="39"/>
        <v>186.19480097938253</v>
      </c>
      <c r="AK37">
        <f t="shared" si="30"/>
        <v>21.813726135054882</v>
      </c>
      <c r="AL37">
        <f t="shared" si="40"/>
        <v>-7289.3595297942829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-259.11624216416317</v>
      </c>
      <c r="AR37">
        <f t="shared" si="45"/>
        <v>-259.24713192336975</v>
      </c>
      <c r="AS37">
        <f t="shared" si="46"/>
        <v>6.4383217906005017</v>
      </c>
      <c r="AT37">
        <f t="shared" si="47"/>
        <v>0.75428415600641252</v>
      </c>
      <c r="AU37">
        <f t="shared" si="48"/>
        <v>-252.05452597676282</v>
      </c>
      <c r="AW37">
        <v>34</v>
      </c>
      <c r="AX37">
        <f>IF(Z37&gt;0, (R37*SUMPRODUCT(K37:$K$98, X37:$X$98)-K37*$AZ$3)/Z37, 0)</f>
        <v>828.40059043561439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250000</v>
      </c>
      <c r="S38">
        <f t="shared" si="32"/>
        <v>-240.93265607187783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125.42985809283005</v>
      </c>
      <c r="AC38">
        <f t="shared" si="33"/>
        <v>-29.36942041388204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-6999.7708206774087</v>
      </c>
      <c r="AI38">
        <f t="shared" si="38"/>
        <v>-7002.8182926237932</v>
      </c>
      <c r="AJ38">
        <f t="shared" si="39"/>
        <v>154.79927850671208</v>
      </c>
      <c r="AK38">
        <f t="shared" si="30"/>
        <v>8.7800900664981043</v>
      </c>
      <c r="AL38">
        <f t="shared" si="40"/>
        <v>-6839.2389240505836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-216.10804137332715</v>
      </c>
      <c r="AR38">
        <f t="shared" si="45"/>
        <v>-216.20212776705992</v>
      </c>
      <c r="AS38">
        <f t="shared" si="46"/>
        <v>4.7792091685727867</v>
      </c>
      <c r="AT38">
        <f t="shared" si="47"/>
        <v>0.27107288452176553</v>
      </c>
      <c r="AU38">
        <f t="shared" si="48"/>
        <v>-211.15184571396537</v>
      </c>
      <c r="AW38">
        <v>35</v>
      </c>
      <c r="AX38">
        <f>IF(Z38&gt;0, (R38*SUMPRODUCT(K38:$K$98, X38:$X$98)-K38*$AZ$3)/Z38, 0)</f>
        <v>-240.93265607187783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250000</v>
      </c>
      <c r="S39">
        <f t="shared" si="32"/>
        <v>-1598.4731466126916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-29.36942041388204</v>
      </c>
      <c r="AC39">
        <f t="shared" si="33"/>
        <v>-152.33731566448535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-6344.5304738163632</v>
      </c>
      <c r="AI39">
        <f t="shared" si="38"/>
        <v>-6346.9130179959029</v>
      </c>
      <c r="AJ39">
        <f t="shared" si="39"/>
        <v>122.96789525060331</v>
      </c>
      <c r="AK39">
        <f t="shared" si="30"/>
        <v>-2.0558594289717429</v>
      </c>
      <c r="AL39">
        <f t="shared" si="40"/>
        <v>-6226.0009821742706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-174.89144711908477</v>
      </c>
      <c r="AR39">
        <f t="shared" si="45"/>
        <v>-174.95712362597592</v>
      </c>
      <c r="AS39">
        <f t="shared" si="46"/>
        <v>3.3896965643589585</v>
      </c>
      <c r="AT39">
        <f t="shared" si="47"/>
        <v>-5.6671211855651382E-2</v>
      </c>
      <c r="AU39">
        <f t="shared" si="48"/>
        <v>-171.62409827347261</v>
      </c>
      <c r="AW39">
        <v>36</v>
      </c>
      <c r="AX39">
        <f>IF(Z39&gt;0, (R39*SUMPRODUCT(K39:$K$98, X39:$X$98)-K39*$AZ$3)/Z39, 0)</f>
        <v>-1598.4731466126916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250000</v>
      </c>
      <c r="S40">
        <f t="shared" si="32"/>
        <v>-3386.5355597933112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-152.33731566448535</v>
      </c>
      <c r="AC40">
        <f t="shared" si="33"/>
        <v>-244.06791803113816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-5569.6652134301203</v>
      </c>
      <c r="AI40">
        <f t="shared" si="38"/>
        <v>-5571.4669656465212</v>
      </c>
      <c r="AJ40">
        <f t="shared" si="39"/>
        <v>91.730602366652818</v>
      </c>
      <c r="AK40">
        <f t="shared" ref="AK40:AK71" si="61">G40*SUM(AB40:AB40, AE40:AF40)</f>
        <v>-10.663612096513976</v>
      </c>
      <c r="AL40">
        <f t="shared" si="40"/>
        <v>-5490.3999753763828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-137.08191156113003</v>
      </c>
      <c r="AR40">
        <f t="shared" si="45"/>
        <v>-137.12625671088662</v>
      </c>
      <c r="AS40">
        <f t="shared" si="46"/>
        <v>2.2576951826033578</v>
      </c>
      <c r="AT40">
        <f t="shared" si="47"/>
        <v>-0.2624553315721237</v>
      </c>
      <c r="AU40">
        <f t="shared" si="48"/>
        <v>-135.13101685985541</v>
      </c>
      <c r="AW40">
        <v>37</v>
      </c>
      <c r="AX40">
        <f>IF(Z40&gt;0, (R40*SUMPRODUCT(K40:$K$98, X40:$X$98)-K40*$AZ$3)/Z40, 0)</f>
        <v>-3386.5355597933112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250000</v>
      </c>
      <c r="S41">
        <f t="shared" si="32"/>
        <v>-5853.7512541719852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-244.06791803113816</v>
      </c>
      <c r="AC41">
        <f t="shared" si="33"/>
        <v>-306.89907534902511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-4730.4065368353486</v>
      </c>
      <c r="AI41">
        <f t="shared" si="38"/>
        <v>-4731.7172308759018</v>
      </c>
      <c r="AJ41">
        <f t="shared" si="39"/>
        <v>62.831157317886948</v>
      </c>
      <c r="AK41">
        <f t="shared" si="61"/>
        <v>-17.084754262179672</v>
      </c>
      <c r="AL41">
        <f t="shared" si="40"/>
        <v>-4685.9708278201942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-103.95167805069725</v>
      </c>
      <c r="AR41">
        <f t="shared" si="45"/>
        <v>-103.98048082776633</v>
      </c>
      <c r="AS41">
        <f t="shared" si="46"/>
        <v>1.3807278901299711</v>
      </c>
      <c r="AT41">
        <f t="shared" si="47"/>
        <v>-0.37544106638782027</v>
      </c>
      <c r="AU41">
        <f t="shared" si="48"/>
        <v>-102.97519400402417</v>
      </c>
      <c r="AW41">
        <v>38</v>
      </c>
      <c r="AX41">
        <f>IF(Z41&gt;0, (R41*SUMPRODUCT(K41:$K$98, X41:$X$98)-K41*$AZ$3)/Z41, 0)</f>
        <v>-5853.7512541719852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250000</v>
      </c>
      <c r="S42">
        <f t="shared" si="32"/>
        <v>-9454.5320347185516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-306.89907534902511</v>
      </c>
      <c r="AC42">
        <f t="shared" si="33"/>
        <v>-344.55543711111272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-3865.0171843403932</v>
      </c>
      <c r="AI42">
        <f t="shared" si="38"/>
        <v>-3865.928269722107</v>
      </c>
      <c r="AJ42">
        <f t="shared" si="39"/>
        <v>37.656361762087613</v>
      </c>
      <c r="AK42">
        <f t="shared" si="61"/>
        <v>-21.48293527443176</v>
      </c>
      <c r="AL42">
        <f t="shared" si="40"/>
        <v>-3849.7548432344511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-75.834433135316516</v>
      </c>
      <c r="AR42">
        <f t="shared" si="45"/>
        <v>-75.852309289590821</v>
      </c>
      <c r="AS42">
        <f t="shared" si="46"/>
        <v>0.73884505862906524</v>
      </c>
      <c r="AT42">
        <f t="shared" si="47"/>
        <v>-0.42151073097939129</v>
      </c>
      <c r="AU42">
        <f t="shared" si="48"/>
        <v>-75.53497496194116</v>
      </c>
      <c r="AW42">
        <v>39</v>
      </c>
      <c r="AX42">
        <f>IF(Z42&gt;0, (R42*SUMPRODUCT(K42:$K$98, X42:$X$98)-K42*$AZ$3)/Z42, 0)</f>
        <v>-9454.5320347185516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250000</v>
      </c>
      <c r="S43">
        <f t="shared" si="32"/>
        <v>-15047.814267824615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-344.55543711111272</v>
      </c>
      <c r="AC43">
        <f t="shared" si="33"/>
        <v>-361.19762356017043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-3018.913245632235</v>
      </c>
      <c r="AI43">
        <f t="shared" si="38"/>
        <v>-3019.5133288355687</v>
      </c>
      <c r="AJ43">
        <f t="shared" si="39"/>
        <v>16.642186449057704</v>
      </c>
      <c r="AK43">
        <f t="shared" si="61"/>
        <v>-24.118880597777892</v>
      </c>
      <c r="AL43">
        <f t="shared" si="40"/>
        <v>-3026.9900229842892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-52.886840875689806</v>
      </c>
      <c r="AR43">
        <f t="shared" si="45"/>
        <v>-52.897353435112571</v>
      </c>
      <c r="AS43">
        <f t="shared" si="46"/>
        <v>0.29154619392534092</v>
      </c>
      <c r="AT43">
        <f t="shared" si="47"/>
        <v>-0.42252668311020158</v>
      </c>
      <c r="AU43">
        <f t="shared" si="48"/>
        <v>-53.028333924297435</v>
      </c>
      <c r="AW43">
        <v>40</v>
      </c>
      <c r="AX43">
        <f>IF(Z43&gt;0, (R43*SUMPRODUCT(K43:$K$98, X43:$X$98)-K43*$AZ$3)/Z43, 0)</f>
        <v>-15047.814267824615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250000</v>
      </c>
      <c r="S44">
        <f t="shared" si="32"/>
        <v>-24302.55207404714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-361.19762356017043</v>
      </c>
      <c r="AC44">
        <f t="shared" si="33"/>
        <v>-361.23424418027207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-2224.8122928882522</v>
      </c>
      <c r="AI44">
        <f t="shared" si="38"/>
        <v>-2225.1838940302637</v>
      </c>
      <c r="AJ44">
        <f t="shared" si="39"/>
        <v>3.6620620101643908E-2</v>
      </c>
      <c r="AK44">
        <f t="shared" si="61"/>
        <v>-25.283833649211932</v>
      </c>
      <c r="AL44">
        <f t="shared" si="40"/>
        <v>-2250.431107059374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-34.799447249795833</v>
      </c>
      <c r="AR44">
        <f t="shared" si="45"/>
        <v>-34.805259656703477</v>
      </c>
      <c r="AS44">
        <f t="shared" si="46"/>
        <v>5.7280218270799508E-4</v>
      </c>
      <c r="AT44">
        <f t="shared" si="47"/>
        <v>-0.39547760418301381</v>
      </c>
      <c r="AU44">
        <f t="shared" si="48"/>
        <v>-35.200164458703782</v>
      </c>
      <c r="AW44">
        <v>41</v>
      </c>
      <c r="AX44">
        <f>IF(Z44&gt;0, (R44*SUMPRODUCT(K44:$K$98, X44:$X$98)-K44*$AZ$3)/Z44, 0)</f>
        <v>-24302.55207404714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250000</v>
      </c>
      <c r="S45">
        <f t="shared" si="32"/>
        <v>-40598.130723759408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-361.23424418027207</v>
      </c>
      <c r="AC45">
        <f t="shared" si="33"/>
        <v>-348.84599477329277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-1530.6859313357852</v>
      </c>
      <c r="AI45">
        <f t="shared" si="38"/>
        <v>-1530.9007478732428</v>
      </c>
      <c r="AJ45">
        <f t="shared" si="39"/>
        <v>-12.388249406979298</v>
      </c>
      <c r="AK45">
        <f t="shared" si="61"/>
        <v>-25.286397092619048</v>
      </c>
      <c r="AL45">
        <f t="shared" si="40"/>
        <v>-1568.5753943728414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-21.377013826304243</v>
      </c>
      <c r="AR45">
        <f t="shared" si="45"/>
        <v>-21.380013877456044</v>
      </c>
      <c r="AS45">
        <f t="shared" si="46"/>
        <v>-0.17300987317861982</v>
      </c>
      <c r="AT45">
        <f t="shared" si="47"/>
        <v>-0.35314080387125302</v>
      </c>
      <c r="AU45">
        <f t="shared" si="48"/>
        <v>-21.906164554505921</v>
      </c>
      <c r="AW45">
        <v>42</v>
      </c>
      <c r="AX45">
        <f>IF(Z45&gt;0, (R45*SUMPRODUCT(K45:$K$98, X45:$X$98)-K45*$AZ$3)/Z45, 0)</f>
        <v>-40598.130723759408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250000</v>
      </c>
      <c r="S46">
        <f t="shared" si="32"/>
        <v>-66904.043864621941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-348.84599477329277</v>
      </c>
      <c r="AC46">
        <f t="shared" si="33"/>
        <v>-328.09113658461922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-900.70724155985329</v>
      </c>
      <c r="AI46">
        <f t="shared" si="38"/>
        <v>-900.82983920778042</v>
      </c>
      <c r="AJ46">
        <f t="shared" si="39"/>
        <v>-20.754858188673552</v>
      </c>
      <c r="AK46">
        <f t="shared" si="61"/>
        <v>-24.419219634130496</v>
      </c>
      <c r="AL46">
        <f t="shared" si="40"/>
        <v>-946.00391703058449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-11.231210817055626</v>
      </c>
      <c r="AR46">
        <f t="shared" si="45"/>
        <v>-11.232739526902746</v>
      </c>
      <c r="AS46">
        <f t="shared" si="46"/>
        <v>-0.25879906038214745</v>
      </c>
      <c r="AT46">
        <f t="shared" si="47"/>
        <v>-0.30449117209709781</v>
      </c>
      <c r="AU46">
        <f t="shared" si="48"/>
        <v>-11.796029759381991</v>
      </c>
      <c r="AW46">
        <v>43</v>
      </c>
      <c r="AX46">
        <f>IF(Z46&gt;0, (R46*SUMPRODUCT(K46:$K$98, X46:$X$98)-K46*$AZ$3)/Z46, 0)</f>
        <v>-66904.043864621941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250000</v>
      </c>
      <c r="S47">
        <f t="shared" si="32"/>
        <v>-109327.72243374973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-328.09113658461922</v>
      </c>
      <c r="AC47">
        <f t="shared" si="33"/>
        <v>-301.70460453115896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-523.80797537988565</v>
      </c>
      <c r="AI47">
        <f t="shared" si="38"/>
        <v>-523.87696625379556</v>
      </c>
      <c r="AJ47">
        <f t="shared" si="39"/>
        <v>-26.386532053460257</v>
      </c>
      <c r="AK47">
        <f t="shared" si="61"/>
        <v>-22.966379560923347</v>
      </c>
      <c r="AL47">
        <f t="shared" si="40"/>
        <v>-573.22987786817907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-5.8317246315065026</v>
      </c>
      <c r="AR47">
        <f t="shared" si="45"/>
        <v>-5.8324927293546454</v>
      </c>
      <c r="AS47">
        <f t="shared" si="46"/>
        <v>-0.29376984725099131</v>
      </c>
      <c r="AT47">
        <f t="shared" si="47"/>
        <v>-0.25569217666995309</v>
      </c>
      <c r="AU47">
        <f t="shared" si="48"/>
        <v>-6.3819547532755889</v>
      </c>
      <c r="AW47">
        <v>44</v>
      </c>
      <c r="AX47">
        <f>IF(Z47&gt;0, (R47*SUMPRODUCT(K47:$K$98, X47:$X$98)-K47*$AZ$3)/Z47, 0)</f>
        <v>-109327.72243374973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250000</v>
      </c>
      <c r="S48">
        <f t="shared" si="32"/>
        <v>-179199.40315183115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-301.70460453115896</v>
      </c>
      <c r="AC48">
        <f t="shared" si="33"/>
        <v>-273.94905874256199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-300.82498211017457</v>
      </c>
      <c r="AI48">
        <f t="shared" si="38"/>
        <v>-300.86320057713431</v>
      </c>
      <c r="AJ48">
        <f t="shared" si="39"/>
        <v>-27.755545788596976</v>
      </c>
      <c r="AK48">
        <f t="shared" si="61"/>
        <v>-21.11932231718113</v>
      </c>
      <c r="AL48">
        <f t="shared" si="40"/>
        <v>-349.7380686829124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-2.9903414384961082</v>
      </c>
      <c r="AR48">
        <f t="shared" si="45"/>
        <v>-2.9907213479858847</v>
      </c>
      <c r="AS48">
        <f t="shared" si="46"/>
        <v>-0.27590314520261544</v>
      </c>
      <c r="AT48">
        <f t="shared" si="47"/>
        <v>-0.20993597085927118</v>
      </c>
      <c r="AU48">
        <f t="shared" si="48"/>
        <v>-3.476560464047771</v>
      </c>
      <c r="AW48">
        <v>45</v>
      </c>
      <c r="AX48">
        <f>IF(Z48&gt;0, (R48*SUMPRODUCT(K48:$K$98, X48:$X$98)-K48*$AZ$3)/Z48, 0)</f>
        <v>-179199.40315183115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250000</v>
      </c>
      <c r="S49">
        <f t="shared" si="32"/>
        <v>-296806.60889330303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-273.94905874256199</v>
      </c>
      <c r="AC49">
        <f t="shared" si="33"/>
        <v>-246.95076587739433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-170.35636475840207</v>
      </c>
      <c r="AI49">
        <f t="shared" si="38"/>
        <v>-170.37716540421638</v>
      </c>
      <c r="AJ49">
        <f t="shared" si="39"/>
        <v>-26.998292865167656</v>
      </c>
      <c r="AK49">
        <f t="shared" si="61"/>
        <v>-19.17643411197934</v>
      </c>
      <c r="AL49">
        <f t="shared" si="40"/>
        <v>-216.55189238136339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-1.5119840888260703</v>
      </c>
      <c r="AR49">
        <f t="shared" si="45"/>
        <v>-1.5121687032697582</v>
      </c>
      <c r="AS49">
        <f t="shared" si="46"/>
        <v>-0.23962115706972198</v>
      </c>
      <c r="AT49">
        <f t="shared" si="47"/>
        <v>-0.17019888454918577</v>
      </c>
      <c r="AU49">
        <f t="shared" si="48"/>
        <v>-1.9219887448886659</v>
      </c>
      <c r="AW49">
        <v>46</v>
      </c>
      <c r="AX49">
        <f>IF(Z49&gt;0, (R49*SUMPRODUCT(K49:$K$98, X49:$X$98)-K49*$AZ$3)/Z49, 0)</f>
        <v>-296806.60889330303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250000</v>
      </c>
      <c r="S50">
        <f t="shared" si="32"/>
        <v>-498382.40977246797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-246.95076587739433</v>
      </c>
      <c r="AC50">
        <f t="shared" si="33"/>
        <v>-221.6871836236634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-94.723038830033047</v>
      </c>
      <c r="AI50">
        <f t="shared" si="38"/>
        <v>-94.734159165506213</v>
      </c>
      <c r="AJ50">
        <f t="shared" si="39"/>
        <v>-25.263582253730931</v>
      </c>
      <c r="AK50">
        <f t="shared" si="61"/>
        <v>-17.286553611417606</v>
      </c>
      <c r="AL50">
        <f t="shared" si="40"/>
        <v>-137.28429503065476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-0.75063093138912151</v>
      </c>
      <c r="AR50">
        <f t="shared" si="45"/>
        <v>-0.75071905427745667</v>
      </c>
      <c r="AS50">
        <f t="shared" si="46"/>
        <v>-0.20020078020692778</v>
      </c>
      <c r="AT50">
        <f t="shared" si="47"/>
        <v>-0.13698696745920111</v>
      </c>
      <c r="AU50">
        <f t="shared" si="48"/>
        <v>-1.0879068019435856</v>
      </c>
      <c r="AW50">
        <v>47</v>
      </c>
      <c r="AX50">
        <f>IF(Z50&gt;0, (R50*SUMPRODUCT(K50:$K$98, X50:$X$98)-K50*$AZ$3)/Z50, 0)</f>
        <v>-498382.40977246797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250000</v>
      </c>
      <c r="S51">
        <f t="shared" si="32"/>
        <v>-851435.25065049448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-221.6871836236634</v>
      </c>
      <c r="AC51">
        <f t="shared" si="33"/>
        <v>-198.53105889205523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-51.798262862941193</v>
      </c>
      <c r="AI51">
        <f t="shared" si="38"/>
        <v>-51.80409216877333</v>
      </c>
      <c r="AJ51">
        <f t="shared" si="39"/>
        <v>-23.156124731608173</v>
      </c>
      <c r="AK51">
        <f t="shared" si="61"/>
        <v>-15.518102853656439</v>
      </c>
      <c r="AL51">
        <f t="shared" si="40"/>
        <v>-90.478319754037955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-0.36649496010185439</v>
      </c>
      <c r="AR51">
        <f t="shared" si="45"/>
        <v>-0.3665362049446404</v>
      </c>
      <c r="AS51">
        <f t="shared" si="46"/>
        <v>-0.16383952936954568</v>
      </c>
      <c r="AT51">
        <f t="shared" si="47"/>
        <v>-0.10979724361135369</v>
      </c>
      <c r="AU51">
        <f t="shared" si="48"/>
        <v>-0.64017297792553984</v>
      </c>
      <c r="AW51">
        <v>48</v>
      </c>
      <c r="AX51">
        <f>IF(Z51&gt;0, (R51*SUMPRODUCT(K51:$K$98, X51:$X$98)-K51*$AZ$3)/Z51, 0)</f>
        <v>-851435.25065049448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250000</v>
      </c>
      <c r="S52">
        <f t="shared" si="32"/>
        <v>-1483490.9660335064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-198.53105889205523</v>
      </c>
      <c r="AC52">
        <f t="shared" si="33"/>
        <v>-177.55223629590949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-27.78877325043424</v>
      </c>
      <c r="AI52">
        <f t="shared" si="38"/>
        <v>-27.791765385883007</v>
      </c>
      <c r="AJ52">
        <f t="shared" si="39"/>
        <v>-20.978822596145733</v>
      </c>
      <c r="AK52">
        <f t="shared" si="61"/>
        <v>-13.897174122443868</v>
      </c>
      <c r="AL52">
        <f t="shared" si="40"/>
        <v>-62.667762104472615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-0.17555134609859849</v>
      </c>
      <c r="AR52">
        <f t="shared" si="45"/>
        <v>-0.17557024845895122</v>
      </c>
      <c r="AS52">
        <f t="shared" si="46"/>
        <v>-0.13253051918222147</v>
      </c>
      <c r="AT52">
        <f t="shared" si="47"/>
        <v>-8.7793282638826339E-2</v>
      </c>
      <c r="AU52">
        <f t="shared" si="48"/>
        <v>-0.39589405027999908</v>
      </c>
      <c r="AW52">
        <v>49</v>
      </c>
      <c r="AX52">
        <f>IF(Z52&gt;0, (R52*SUMPRODUCT(K52:$K$98, X52:$X$98)-K52*$AZ$3)/Z52, 0)</f>
        <v>-1483490.9660335064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250000</v>
      </c>
      <c r="S53">
        <f t="shared" si="32"/>
        <v>-2640778.5188408638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-177.55223629590949</v>
      </c>
      <c r="AC53">
        <f t="shared" si="33"/>
        <v>-158.66946839535851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-14.601052723629323</v>
      </c>
      <c r="AI53">
        <f t="shared" si="38"/>
        <v>-14.602554832451242</v>
      </c>
      <c r="AJ53">
        <f t="shared" si="39"/>
        <v>-18.882767900550988</v>
      </c>
      <c r="AK53">
        <f t="shared" si="61"/>
        <v>-12.428656540713666</v>
      </c>
      <c r="AL53">
        <f t="shared" si="40"/>
        <v>-45.913979273715896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-8.2357079093908159E-2</v>
      </c>
      <c r="AR53">
        <f t="shared" si="45"/>
        <v>-8.2365551722382011E-2</v>
      </c>
      <c r="AS53">
        <f t="shared" si="46"/>
        <v>-0.10650804698354899</v>
      </c>
      <c r="AT53">
        <f t="shared" si="47"/>
        <v>-7.0103702050063235E-2</v>
      </c>
      <c r="AU53">
        <f t="shared" si="48"/>
        <v>-0.25897730075599423</v>
      </c>
      <c r="AW53">
        <v>50</v>
      </c>
      <c r="AX53">
        <f>IF(Z53&gt;0, (R53*SUMPRODUCT(K53:$K$98, X53:$X$98)-K53*$AZ$3)/Z53, 0)</f>
        <v>-2640778.5188408638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250000</v>
      </c>
      <c r="S54">
        <f t="shared" si="32"/>
        <v>-4814918.8635085141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-158.66946839535851</v>
      </c>
      <c r="AC54">
        <f t="shared" si="33"/>
        <v>-141.73546900422951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-7.5116947099294391</v>
      </c>
      <c r="AI54">
        <f t="shared" si="38"/>
        <v>-7.5124306281921456</v>
      </c>
      <c r="AJ54">
        <f t="shared" si="39"/>
        <v>-16.933999391128992</v>
      </c>
      <c r="AK54">
        <f t="shared" si="61"/>
        <v>-11.106862787675096</v>
      </c>
      <c r="AL54">
        <f t="shared" si="40"/>
        <v>-35.553292806996232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-3.7830028855298646E-2</v>
      </c>
      <c r="AR54">
        <f t="shared" si="45"/>
        <v>-3.7833735050796256E-2</v>
      </c>
      <c r="AS54">
        <f t="shared" si="46"/>
        <v>-8.5282178035698833E-2</v>
      </c>
      <c r="AT54">
        <f t="shared" si="47"/>
        <v>-5.5935838179656076E-2</v>
      </c>
      <c r="AU54">
        <f t="shared" si="48"/>
        <v>-0.17905175126615117</v>
      </c>
      <c r="AW54">
        <v>51</v>
      </c>
      <c r="AX54">
        <f>IF(Z54&gt;0, (R54*SUMPRODUCT(K54:$K$98, X54:$X$98)-K54*$AZ$3)/Z54, 0)</f>
        <v>-4814918.8635085141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250000</v>
      </c>
      <c r="S55">
        <f t="shared" si="32"/>
        <v>-9005689.498843886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-141.73546900422951</v>
      </c>
      <c r="AC55">
        <f t="shared" si="33"/>
        <v>-126.58012361324296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-3.7716976216683129</v>
      </c>
      <c r="AI55">
        <f t="shared" si="38"/>
        <v>-3.7720490109862252</v>
      </c>
      <c r="AJ55">
        <f t="shared" si="39"/>
        <v>-15.155345390986554</v>
      </c>
      <c r="AK55">
        <f t="shared" si="61"/>
        <v>-9.9214828302960676</v>
      </c>
      <c r="AL55">
        <f t="shared" si="40"/>
        <v>-28.848877232268848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-1.6959677468055892E-2</v>
      </c>
      <c r="AR55">
        <f t="shared" si="45"/>
        <v>-1.6961257512400719E-2</v>
      </c>
      <c r="AS55">
        <f t="shared" si="46"/>
        <v>-6.8146971345605614E-2</v>
      </c>
      <c r="AT55">
        <f t="shared" si="47"/>
        <v>-4.4612576533176032E-2</v>
      </c>
      <c r="AU55">
        <f t="shared" si="48"/>
        <v>-0.12972080539118239</v>
      </c>
      <c r="AW55">
        <v>52</v>
      </c>
      <c r="AX55">
        <f>IF(Z55&gt;0, (R55*SUMPRODUCT(K55:$K$98, X55:$X$98)-K55*$AZ$3)/Z55, 0)</f>
        <v>-9005689.498843886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250000</v>
      </c>
      <c r="S56">
        <f t="shared" si="32"/>
        <v>-17319874.201177225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-126.58012361324296</v>
      </c>
      <c r="AC56">
        <f t="shared" si="33"/>
        <v>-113.03174809442366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-1.8472217837968827</v>
      </c>
      <c r="AI56">
        <f t="shared" si="38"/>
        <v>-1.8473849370432365</v>
      </c>
      <c r="AJ56">
        <f t="shared" si="39"/>
        <v>-13.548375518819299</v>
      </c>
      <c r="AK56">
        <f t="shared" si="61"/>
        <v>-8.8606086529270076</v>
      </c>
      <c r="AL56">
        <f t="shared" si="40"/>
        <v>-24.256369108789542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-7.4162052304809056E-3</v>
      </c>
      <c r="AR56">
        <f t="shared" si="45"/>
        <v>-7.4168602562983748E-3</v>
      </c>
      <c r="AS56">
        <f t="shared" si="46"/>
        <v>-5.4393865570738352E-2</v>
      </c>
      <c r="AT56">
        <f t="shared" si="47"/>
        <v>-3.5573471909806816E-2</v>
      </c>
      <c r="AU56">
        <f t="shared" si="48"/>
        <v>-9.7384197736843536E-2</v>
      </c>
      <c r="AW56">
        <v>53</v>
      </c>
      <c r="AX56">
        <f>IF(Z56&gt;0, (R56*SUMPRODUCT(K56:$K$98, X56:$X$98)-K56*$AZ$3)/Z56, 0)</f>
        <v>-17319874.201177225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250000</v>
      </c>
      <c r="S57">
        <f t="shared" si="32"/>
        <v>-34339291.890671067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-113.03174809442366</v>
      </c>
      <c r="AC57">
        <f t="shared" si="33"/>
        <v>-100.92725787439757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-0.88043744254342426</v>
      </c>
      <c r="AI57">
        <f t="shared" si="38"/>
        <v>-0.88051092051306012</v>
      </c>
      <c r="AJ57">
        <f t="shared" si="39"/>
        <v>-12.104490220026094</v>
      </c>
      <c r="AK57">
        <f t="shared" si="61"/>
        <v>-7.9122223666096572</v>
      </c>
      <c r="AL57">
        <f t="shared" si="40"/>
        <v>-20.897223507148812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-3.156044943400211E-3</v>
      </c>
      <c r="AR57">
        <f t="shared" si="45"/>
        <v>-3.1563083349409556E-3</v>
      </c>
      <c r="AS57">
        <f t="shared" si="46"/>
        <v>-4.3390152786995401E-2</v>
      </c>
      <c r="AT57">
        <f t="shared" si="47"/>
        <v>-2.8362411892727795E-2</v>
      </c>
      <c r="AU57">
        <f t="shared" si="48"/>
        <v>-7.490887301466416E-2</v>
      </c>
      <c r="AW57">
        <v>54</v>
      </c>
      <c r="AX57">
        <f>IF(Z57&gt;0, (R57*SUMPRODUCT(K57:$K$98, X57:$X$98)-K57*$AZ$3)/Z57, 0)</f>
        <v>-34339291.890671067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250000</v>
      </c>
      <c r="S58">
        <f t="shared" si="32"/>
        <v>-70298018.50172697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-100.92725787439757</v>
      </c>
      <c r="AC58">
        <f t="shared" si="33"/>
        <v>-90.1162117539333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-0.40695269644387738</v>
      </c>
      <c r="AI58">
        <f t="shared" si="38"/>
        <v>-0.40698474436417248</v>
      </c>
      <c r="AJ58">
        <f t="shared" si="39"/>
        <v>-10.811046120464269</v>
      </c>
      <c r="AK58">
        <f t="shared" si="61"/>
        <v>-7.0649080512078308</v>
      </c>
      <c r="AL58">
        <f t="shared" si="40"/>
        <v>-18.282938916036272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-1.3024785604063051E-3</v>
      </c>
      <c r="AR58">
        <f t="shared" si="45"/>
        <v>-1.3025811318586008E-3</v>
      </c>
      <c r="AS58">
        <f t="shared" si="46"/>
        <v>-3.46014559198538E-2</v>
      </c>
      <c r="AT58">
        <f t="shared" si="47"/>
        <v>-2.2611697497891173E-2</v>
      </c>
      <c r="AU58">
        <f t="shared" si="48"/>
        <v>-5.8515734549603578E-2</v>
      </c>
      <c r="AW58">
        <v>55</v>
      </c>
      <c r="AX58">
        <f>IF(Z58&gt;0, (R58*SUMPRODUCT(K58:$K$98, X58:$X$98)-K58*$AZ$3)/Z58, 0)</f>
        <v>-70298018.50172697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250000</v>
      </c>
      <c r="S59">
        <f t="shared" si="32"/>
        <v>-148979639.34728646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-90.1162117539333</v>
      </c>
      <c r="AC59">
        <f t="shared" si="33"/>
        <v>-80.461976584808298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-0.18225264395856347</v>
      </c>
      <c r="AI59">
        <f t="shared" si="38"/>
        <v>-0.18226614613525979</v>
      </c>
      <c r="AJ59">
        <f t="shared" si="39"/>
        <v>-9.6542351691250019</v>
      </c>
      <c r="AK59">
        <f t="shared" si="61"/>
        <v>-6.3081348227753313</v>
      </c>
      <c r="AL59">
        <f t="shared" si="40"/>
        <v>-16.144636138035594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-5.2081378123594753E-4</v>
      </c>
      <c r="AR59">
        <f t="shared" si="45"/>
        <v>-5.2085236569512125E-4</v>
      </c>
      <c r="AS59">
        <f t="shared" si="46"/>
        <v>-2.7588399345889473E-2</v>
      </c>
      <c r="AT59">
        <f t="shared" si="47"/>
        <v>-1.8026424628126252E-2</v>
      </c>
      <c r="AU59">
        <f t="shared" si="48"/>
        <v>-4.613567633971085E-2</v>
      </c>
      <c r="AW59">
        <v>56</v>
      </c>
      <c r="AX59">
        <f>IF(Z59&gt;0, (R59*SUMPRODUCT(K59:$K$98, X59:$X$98)-K59*$AZ$3)/Z59, 0)</f>
        <v>-148979639.34728646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250000</v>
      </c>
      <c r="S60">
        <f t="shared" si="32"/>
        <v>-327335334.1323995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-80.461976584808298</v>
      </c>
      <c r="AC60">
        <f t="shared" si="33"/>
        <v>-71.841481641727569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-7.8803135964298374E-2</v>
      </c>
      <c r="AI60">
        <f t="shared" si="38"/>
        <v>-7.8808622805631293E-2</v>
      </c>
      <c r="AJ60">
        <f t="shared" si="39"/>
        <v>-8.6204949430807289</v>
      </c>
      <c r="AK60">
        <f t="shared" si="61"/>
        <v>-5.6323383609365818</v>
      </c>
      <c r="AL60">
        <f t="shared" si="40"/>
        <v>-14.331641926822943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-2.0106390269270091E-4</v>
      </c>
      <c r="AR60">
        <f t="shared" si="45"/>
        <v>-2.0107790220830841E-4</v>
      </c>
      <c r="AS60">
        <f t="shared" si="46"/>
        <v>-2.199494138385253E-2</v>
      </c>
      <c r="AT60">
        <f t="shared" si="47"/>
        <v>-1.4370747030280349E-2</v>
      </c>
      <c r="AU60">
        <f t="shared" si="48"/>
        <v>-3.656676631634119E-2</v>
      </c>
      <c r="AW60">
        <v>57</v>
      </c>
      <c r="AX60">
        <f>IF(Z60&gt;0, (R60*SUMPRODUCT(K60:$K$98, X60:$X$98)-K60*$AZ$3)/Z60, 0)</f>
        <v>-327335334.1323995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250000</v>
      </c>
      <c r="S61">
        <f t="shared" si="32"/>
        <v>-746206636.80143332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-71.841481641727569</v>
      </c>
      <c r="AC61">
        <f t="shared" si="33"/>
        <v>-64.14434720843208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-3.2829586906585127E-2</v>
      </c>
      <c r="AI61">
        <f t="shared" si="38"/>
        <v>-3.2831735920814058E-2</v>
      </c>
      <c r="AJ61">
        <f t="shared" si="39"/>
        <v>-7.6971344332954885</v>
      </c>
      <c r="AK61">
        <f t="shared" si="61"/>
        <v>-5.0289037149209301</v>
      </c>
      <c r="AL61">
        <f t="shared" si="40"/>
        <v>-12.758869884137233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-7.4789047624523525E-5</v>
      </c>
      <c r="AR61">
        <f t="shared" si="45"/>
        <v>-7.4793943291592705E-5</v>
      </c>
      <c r="AS61">
        <f t="shared" si="46"/>
        <v>-1.7534833908879527E-2</v>
      </c>
      <c r="AT61">
        <f t="shared" si="47"/>
        <v>-1.1456340297688099E-2</v>
      </c>
      <c r="AU61">
        <f t="shared" si="48"/>
        <v>-2.906596814985922E-2</v>
      </c>
      <c r="AW61">
        <v>58</v>
      </c>
      <c r="AX61">
        <f>IF(Z61&gt;0, (R61*SUMPRODUCT(K61:$K$98, X61:$X$98)-K61*$AZ$3)/Z61, 0)</f>
        <v>-746206636.80143332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250000</v>
      </c>
      <c r="S62">
        <f t="shared" si="32"/>
        <v>-1769065037.7173278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-64.14434720843208</v>
      </c>
      <c r="AC62">
        <f t="shared" si="33"/>
        <v>-57.27180101783847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-1.3181728220385077E-2</v>
      </c>
      <c r="AI62">
        <f t="shared" si="38"/>
        <v>-1.3182537571649682E-2</v>
      </c>
      <c r="AJ62">
        <f t="shared" si="39"/>
        <v>-6.87254619059361</v>
      </c>
      <c r="AK62">
        <f t="shared" si="61"/>
        <v>-4.490104304590246</v>
      </c>
      <c r="AL62">
        <f t="shared" si="40"/>
        <v>-11.375833032755505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-2.6811858289082748E-5</v>
      </c>
      <c r="AR62">
        <f t="shared" si="45"/>
        <v>-2.6813504523252493E-5</v>
      </c>
      <c r="AS62">
        <f t="shared" si="46"/>
        <v>-1.3978875263291418E-2</v>
      </c>
      <c r="AT62">
        <f t="shared" si="47"/>
        <v>-9.1329481464879746E-3</v>
      </c>
      <c r="AU62">
        <f t="shared" si="48"/>
        <v>-2.3138636914302645E-2</v>
      </c>
      <c r="AW62">
        <v>59</v>
      </c>
      <c r="AX62">
        <f>IF(Z62&gt;0, (R62*SUMPRODUCT(K62:$K$98, X62:$X$98)-K62*$AZ$3)/Z62, 0)</f>
        <v>-1769065037.7173278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250000</v>
      </c>
      <c r="S63">
        <f t="shared" si="32"/>
        <v>-4371779073.9403982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-57.27180101783847</v>
      </c>
      <c r="AC63">
        <f t="shared" si="33"/>
        <v>-51.135559097874221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-5.0883927521916247E-3</v>
      </c>
      <c r="AI63">
        <f t="shared" si="38"/>
        <v>-5.0886851706683648E-3</v>
      </c>
      <c r="AJ63">
        <f t="shared" si="39"/>
        <v>-6.1362419199642488</v>
      </c>
      <c r="AK63">
        <f t="shared" si="61"/>
        <v>-4.0090260712486936</v>
      </c>
      <c r="AL63">
        <f t="shared" si="40"/>
        <v>-10.150356676383611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-9.2409615842854007E-6</v>
      </c>
      <c r="AR63">
        <f t="shared" si="45"/>
        <v>-9.2414926415448728E-6</v>
      </c>
      <c r="AS63">
        <f t="shared" si="46"/>
        <v>-1.1143946353167799E-2</v>
      </c>
      <c r="AT63">
        <f t="shared" si="47"/>
        <v>-7.2807382839799777E-3</v>
      </c>
      <c r="AU63">
        <f t="shared" si="48"/>
        <v>-1.8433926129789321E-2</v>
      </c>
      <c r="AW63">
        <v>60</v>
      </c>
      <c r="AX63">
        <f>IF(Z63&gt;0, (R63*SUMPRODUCT(K63:$K$98, X63:$X$98)-K63*$AZ$3)/Z63, 0)</f>
        <v>-4371779073.9403982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250000</v>
      </c>
      <c r="S64">
        <f t="shared" si="32"/>
        <v>-11287302076.663273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-51.135559097874221</v>
      </c>
      <c r="AC64">
        <f t="shared" si="33"/>
        <v>-45.656756971137114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-1.8837013346932354E-3</v>
      </c>
      <c r="AI64">
        <f t="shared" si="38"/>
        <v>-1.8838024588517389E-3</v>
      </c>
      <c r="AJ64">
        <f t="shared" si="39"/>
        <v>-5.4788021267371079</v>
      </c>
      <c r="AK64">
        <f t="shared" si="61"/>
        <v>-3.5794891368511959</v>
      </c>
      <c r="AL64">
        <f t="shared" si="40"/>
        <v>-9.0601750660471545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-3.0544327126165608E-6</v>
      </c>
      <c r="AR64">
        <f t="shared" si="45"/>
        <v>-3.0545966860300099E-6</v>
      </c>
      <c r="AS64">
        <f t="shared" si="46"/>
        <v>-8.883909637715617E-3</v>
      </c>
      <c r="AT64">
        <f t="shared" si="47"/>
        <v>-5.8041625350519913E-3</v>
      </c>
      <c r="AU64">
        <f t="shared" si="48"/>
        <v>-1.4691126769453637E-2</v>
      </c>
      <c r="AW64">
        <v>61</v>
      </c>
      <c r="AX64">
        <f>IF(Z64&gt;0, (R64*SUMPRODUCT(K64:$K$98, X64:$X$98)-K64*$AZ$3)/Z64, 0)</f>
        <v>-11287302076.663273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250000</v>
      </c>
      <c r="S65">
        <f t="shared" si="32"/>
        <v>-30513960001.898441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-45.656756971137114</v>
      </c>
      <c r="AC65">
        <f t="shared" si="33"/>
        <v>-40.764964161553138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-6.6714298582050359E-4</v>
      </c>
      <c r="AI65">
        <f t="shared" si="38"/>
        <v>-6.6717638443884015E-4</v>
      </c>
      <c r="AJ65">
        <f t="shared" si="39"/>
        <v>-4.8917928095839756</v>
      </c>
      <c r="AK65">
        <f t="shared" si="61"/>
        <v>-3.1959729879795984</v>
      </c>
      <c r="AL65">
        <f t="shared" si="40"/>
        <v>-8.088432973948013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-9.6587164890308662E-7</v>
      </c>
      <c r="AR65">
        <f t="shared" si="45"/>
        <v>-9.6592000252329914E-7</v>
      </c>
      <c r="AS65">
        <f t="shared" si="46"/>
        <v>-7.0822058951487913E-3</v>
      </c>
      <c r="AT65">
        <f t="shared" si="47"/>
        <v>-4.6270436253677662E-3</v>
      </c>
      <c r="AU65">
        <f t="shared" si="48"/>
        <v>-1.1710215440519081E-2</v>
      </c>
      <c r="AW65">
        <v>62</v>
      </c>
      <c r="AX65">
        <f>IF(Z65&gt;0, (R65*SUMPRODUCT(K65:$K$98, X65:$X$98)-K65*$AZ$3)/Z65, 0)</f>
        <v>-30513960001.898441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250000</v>
      </c>
      <c r="S66">
        <f t="shared" si="32"/>
        <v>-86588622463.406342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-40.764964161553138</v>
      </c>
      <c r="AC66">
        <f t="shared" si="33"/>
        <v>-36.397290248838459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-2.2555950638944574E-4</v>
      </c>
      <c r="AI66">
        <f t="shared" si="38"/>
        <v>-2.2557001507095994E-4</v>
      </c>
      <c r="AJ66">
        <f t="shared" si="39"/>
        <v>-4.3676739127146789</v>
      </c>
      <c r="AK66">
        <f t="shared" si="61"/>
        <v>-2.8535474913087198</v>
      </c>
      <c r="AL66">
        <f t="shared" si="40"/>
        <v>-7.2214469740384697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-2.9157051705206021E-7</v>
      </c>
      <c r="AR66">
        <f t="shared" si="45"/>
        <v>-2.9158410114679279E-7</v>
      </c>
      <c r="AS66">
        <f t="shared" si="46"/>
        <v>-5.6458934559213145E-3</v>
      </c>
      <c r="AT66">
        <f t="shared" si="47"/>
        <v>-3.6886510827744195E-3</v>
      </c>
      <c r="AU66">
        <f t="shared" si="48"/>
        <v>-9.3348361227968812E-3</v>
      </c>
      <c r="AW66">
        <v>63</v>
      </c>
      <c r="AX66">
        <f>IF(Z66&gt;0, (R66*SUMPRODUCT(K66:$K$98, X66:$X$98)-K66*$AZ$3)/Z66, 0)</f>
        <v>-86588622463.406342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-258649251049.61514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-36.397290248838459</v>
      </c>
      <c r="AC67">
        <f t="shared" ref="AC67:AC79" si="64">S67*Z67</f>
        <v>-32.49758082738547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-7.2625087790774396E-5</v>
      </c>
      <c r="AI67">
        <f t="shared" ref="AI67:AI79" si="69">SUM(AE67:AH67)</f>
        <v>-7.2628228876694368E-5</v>
      </c>
      <c r="AJ67">
        <f t="shared" ref="AJ67:AJ79" si="70">AB67-AC67</f>
        <v>-3.8997094214529895</v>
      </c>
      <c r="AK67">
        <f t="shared" si="61"/>
        <v>-2.5478103174186923</v>
      </c>
      <c r="AL67">
        <f t="shared" ref="AL67:AL79" si="71">SUM(AI67:AK67)</f>
        <v>-6.4475923671005582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-8.3820668312224027E-8</v>
      </c>
      <c r="AR67">
        <f t="shared" ref="AR67:AR79" si="76">AI67*$K67</f>
        <v>-8.3824293614843919E-8</v>
      </c>
      <c r="AS67">
        <f t="shared" ref="AS67:AS79" si="77">AJ67*$K67</f>
        <v>-4.5008723551751674E-3</v>
      </c>
      <c r="AT67">
        <f t="shared" ref="AT67:AT79" si="78">AK67*$K67</f>
        <v>-2.940570125767792E-3</v>
      </c>
      <c r="AU67">
        <f t="shared" ref="AU67:AU79" si="79">AL67*$K67</f>
        <v>-7.4415263052365743E-3</v>
      </c>
      <c r="AW67">
        <v>64</v>
      </c>
      <c r="AX67">
        <f>IF(Z67&gt;0, (R67*SUMPRODUCT(K67:$K$98, X67:$X$98)-K67*$AZ$3)/Z67, 0)</f>
        <v>-258649251049.61514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250000</v>
      </c>
      <c r="S68">
        <f t="shared" si="63"/>
        <v>-815622679027.13916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-32.49758082738547</v>
      </c>
      <c r="AC68">
        <f t="shared" si="64"/>
        <v>-29.015697238863723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-2.2203024996359258E-5</v>
      </c>
      <c r="AI68">
        <f t="shared" si="69"/>
        <v>-2.22039143689204E-5</v>
      </c>
      <c r="AJ68">
        <f t="shared" si="70"/>
        <v>-3.4818835885217467</v>
      </c>
      <c r="AK68">
        <f t="shared" si="61"/>
        <v>-2.2748306579169832</v>
      </c>
      <c r="AL68">
        <f t="shared" si="71"/>
        <v>-5.7567364503530989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-2.2880134546881611E-8</v>
      </c>
      <c r="AR68">
        <f t="shared" si="76"/>
        <v>-2.2881051041992732E-8</v>
      </c>
      <c r="AS68">
        <f t="shared" si="77"/>
        <v>-3.5880680670773357E-3</v>
      </c>
      <c r="AT68">
        <f t="shared" si="78"/>
        <v>-2.344204518665652E-3</v>
      </c>
      <c r="AU68">
        <f t="shared" si="79"/>
        <v>-5.9322954667940294E-3</v>
      </c>
      <c r="AW68">
        <v>65</v>
      </c>
      <c r="AX68">
        <f>IF(Z68&gt;0, (R68*SUMPRODUCT(K68:$K$98, X68:$X$98)-K68*$AZ$3)/Z68, 0)</f>
        <v>-815622679027.13916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250000</v>
      </c>
      <c r="S69">
        <f t="shared" si="63"/>
        <v>-2722886969963.3599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-29.015697238863723</v>
      </c>
      <c r="AC69">
        <f t="shared" si="64"/>
        <v>-25.906872554295266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-6.4261666166774074E-6</v>
      </c>
      <c r="AI69">
        <f t="shared" si="69"/>
        <v>-6.4264044788512702E-6</v>
      </c>
      <c r="AJ69">
        <f t="shared" si="70"/>
        <v>-3.1088246845684573</v>
      </c>
      <c r="AK69">
        <f t="shared" si="61"/>
        <v>-2.0310988067204607</v>
      </c>
      <c r="AL69">
        <f t="shared" si="71"/>
        <v>-5.1399299176933972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-5.9126256780313067E-9</v>
      </c>
      <c r="AR69">
        <f t="shared" si="76"/>
        <v>-5.9128445316777971E-9</v>
      </c>
      <c r="AS69">
        <f t="shared" si="77"/>
        <v>-2.8603859431178169E-3</v>
      </c>
      <c r="AT69">
        <f t="shared" si="78"/>
        <v>-1.8687854946162841E-3</v>
      </c>
      <c r="AU69">
        <f t="shared" si="79"/>
        <v>-4.7291773505786332E-3</v>
      </c>
      <c r="AW69">
        <v>66</v>
      </c>
      <c r="AX69">
        <f>IF(Z69&gt;0, (R69*SUMPRODUCT(K69:$K$98, X69:$X$98)-K69*$AZ$3)/Z69, 0)</f>
        <v>-2722886969963.3599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250000</v>
      </c>
      <c r="S70">
        <f t="shared" si="63"/>
        <v>-9754611418842.7383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-25.906872554295266</v>
      </c>
      <c r="AC70">
        <f t="shared" si="64"/>
        <v>-23.131136214271656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-1.7620098508694818E-6</v>
      </c>
      <c r="AI70">
        <f t="shared" si="69"/>
        <v>-1.7620691334365188E-6</v>
      </c>
      <c r="AJ70">
        <f t="shared" si="70"/>
        <v>-2.7757363400236095</v>
      </c>
      <c r="AK70">
        <f t="shared" si="61"/>
        <v>-1.8134810788006688</v>
      </c>
      <c r="AL70">
        <f t="shared" si="71"/>
        <v>-4.5892191808934113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-1.4475004682637242E-9</v>
      </c>
      <c r="AR70">
        <f t="shared" si="76"/>
        <v>-1.4475491692079916E-9</v>
      </c>
      <c r="AS70">
        <f t="shared" si="77"/>
        <v>-2.2802821732115439E-3</v>
      </c>
      <c r="AT70">
        <f t="shared" si="78"/>
        <v>-1.4897843558911044E-3</v>
      </c>
      <c r="AU70">
        <f t="shared" si="79"/>
        <v>-3.7700679766518174E-3</v>
      </c>
      <c r="AW70">
        <v>67</v>
      </c>
      <c r="AX70">
        <f>IF(Z70&gt;0, (R70*SUMPRODUCT(K70:$K$98, X70:$X$98)-K70*$AZ$3)/Z70, 0)</f>
        <v>-9754611418842.7383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250000</v>
      </c>
      <c r="S71">
        <f t="shared" si="63"/>
        <v>-37685237880981.57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-23.131136214271656</v>
      </c>
      <c r="AC71">
        <f t="shared" si="64"/>
        <v>-20.652800192561806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-4.4988885704072074E-7</v>
      </c>
      <c r="AI71">
        <f t="shared" si="69"/>
        <v>-4.4990255789638324E-7</v>
      </c>
      <c r="AJ71">
        <f t="shared" si="70"/>
        <v>-2.4783360217098505</v>
      </c>
      <c r="AK71">
        <f t="shared" si="61"/>
        <v>-1.6191795349990161</v>
      </c>
      <c r="AL71">
        <f t="shared" si="71"/>
        <v>-4.0975160066114249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-3.2998758031089903E-10</v>
      </c>
      <c r="AR71">
        <f t="shared" si="76"/>
        <v>-3.2999762970896145E-10</v>
      </c>
      <c r="AS71">
        <f t="shared" si="77"/>
        <v>-1.817826990383427E-3</v>
      </c>
      <c r="AT71">
        <f t="shared" si="78"/>
        <v>-1.1876469676484788E-3</v>
      </c>
      <c r="AU71">
        <f t="shared" si="79"/>
        <v>-3.0054742880295357E-3</v>
      </c>
      <c r="AW71">
        <v>68</v>
      </c>
      <c r="AX71">
        <f>IF(Z71&gt;0, (R71*SUMPRODUCT(K71:$K$98, X71:$X$98)-K71*$AZ$3)/Z71, 0)</f>
        <v>-37685237880981.57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250000</v>
      </c>
      <c r="S72">
        <f t="shared" si="63"/>
        <v>-157886057630024.72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-20.652800192561806</v>
      </c>
      <c r="AC72">
        <f t="shared" si="64"/>
        <v>-18.440000172215576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-1.0644019913870911E-7</v>
      </c>
      <c r="AI72">
        <f t="shared" si="69"/>
        <v>-1.064431189659011E-7</v>
      </c>
      <c r="AJ72">
        <f t="shared" si="70"/>
        <v>-2.2128000203462292</v>
      </c>
      <c r="AK72">
        <f t="shared" ref="AK72:AK79" si="92">G72*SUM(AB72:AB72, AE72:AF72)</f>
        <v>-1.4456960134793266</v>
      </c>
      <c r="AL72">
        <f t="shared" si="71"/>
        <v>-3.6584961402686744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-6.9707581288265196E-11</v>
      </c>
      <c r="AR72">
        <f t="shared" si="76"/>
        <v>-6.9709493480209412E-11</v>
      </c>
      <c r="AS72">
        <f t="shared" si="77"/>
        <v>-1.4491605478109627E-3</v>
      </c>
      <c r="AT72">
        <f t="shared" si="78"/>
        <v>-9.4678489135860606E-4</v>
      </c>
      <c r="AU72">
        <f t="shared" si="79"/>
        <v>-2.3959455088790622E-3</v>
      </c>
      <c r="AW72">
        <v>69</v>
      </c>
      <c r="AX72">
        <f>IF(Z72&gt;0, (R72*SUMPRODUCT(K72:$K$98, X72:$X$98)-K72*$AZ$3)/Z72, 0)</f>
        <v>-157886057630024.72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250000</v>
      </c>
      <c r="S73">
        <f t="shared" si="63"/>
        <v>-721964891007519.13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-18.440000172215576</v>
      </c>
      <c r="AC73">
        <f t="shared" si="64"/>
        <v>-16.4642858681101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-2.3205081956077644E-8</v>
      </c>
      <c r="AI73">
        <f t="shared" si="69"/>
        <v>-2.3205652076802113E-8</v>
      </c>
      <c r="AJ73">
        <f t="shared" si="70"/>
        <v>-1.9757143041054768</v>
      </c>
      <c r="AK73">
        <f t="shared" si="92"/>
        <v>-1.2908000120550904</v>
      </c>
      <c r="AL73">
        <f t="shared" si="71"/>
        <v>-3.2665143393662195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-1.3568736834015411E-11</v>
      </c>
      <c r="AR73">
        <f t="shared" si="76"/>
        <v>-1.3569070201425558E-11</v>
      </c>
      <c r="AS73">
        <f t="shared" si="77"/>
        <v>-1.155261916434897E-3</v>
      </c>
      <c r="AT73">
        <f t="shared" si="78"/>
        <v>-7.5477111876057006E-4</v>
      </c>
      <c r="AU73">
        <f t="shared" si="79"/>
        <v>-1.9100330487645373E-3</v>
      </c>
      <c r="AW73">
        <v>70</v>
      </c>
      <c r="AX73">
        <f>IF(Z73&gt;0, (R73*SUMPRODUCT(K73:$K$98, X73:$X$98)-K73*$AZ$3)/Z73, 0)</f>
        <v>-721964891007519.13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250000</v>
      </c>
      <c r="S74">
        <f t="shared" si="63"/>
        <v>-3630187690860763.5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-16.4642858681101</v>
      </c>
      <c r="AC74">
        <f t="shared" si="64"/>
        <v>-14.700255239395824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-4.631833244213015E-9</v>
      </c>
      <c r="AI74">
        <f t="shared" si="69"/>
        <v>-4.6319344804058188E-9</v>
      </c>
      <c r="AJ74">
        <f t="shared" si="70"/>
        <v>-1.7640306287142753</v>
      </c>
      <c r="AK74">
        <f t="shared" si="92"/>
        <v>-1.152500010767707</v>
      </c>
      <c r="AL74">
        <f t="shared" si="71"/>
        <v>-2.9165306441139167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-2.418194369353806E-12</v>
      </c>
      <c r="AR74">
        <f t="shared" si="76"/>
        <v>-2.418247222895483E-12</v>
      </c>
      <c r="AS74">
        <f t="shared" si="77"/>
        <v>-9.2096772677516866E-4</v>
      </c>
      <c r="AT74">
        <f t="shared" si="78"/>
        <v>-6.0169891483047083E-4</v>
      </c>
      <c r="AU74">
        <f t="shared" si="79"/>
        <v>-1.5226666440238867E-3</v>
      </c>
      <c r="AW74">
        <v>71</v>
      </c>
      <c r="AX74">
        <f>IF(Z74&gt;0, (R74*SUMPRODUCT(K74:$K$98, X74:$X$98)-K74*$AZ$3)/Z74, 0)</f>
        <v>-3630187690860763.5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250000</v>
      </c>
      <c r="S75">
        <f t="shared" si="63"/>
        <v>-2.0261419738686284E+16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-14.700255239395824</v>
      </c>
      <c r="AC75">
        <f t="shared" si="64"/>
        <v>-13.12522789231981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-8.4028978711114925E-10</v>
      </c>
      <c r="AI75">
        <f t="shared" si="69"/>
        <v>-8.4030598196331365E-10</v>
      </c>
      <c r="AJ75">
        <f t="shared" si="70"/>
        <v>-1.5750273470760145</v>
      </c>
      <c r="AK75">
        <f t="shared" si="92"/>
        <v>-1.0290178667577079</v>
      </c>
      <c r="AL75">
        <f t="shared" si="71"/>
        <v>-2.6040452146740285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-3.9169619485909169E-13</v>
      </c>
      <c r="AR75">
        <f t="shared" si="76"/>
        <v>-3.9170374399519496E-13</v>
      </c>
      <c r="AS75">
        <f t="shared" si="77"/>
        <v>-7.3418983321176575E-4</v>
      </c>
      <c r="AT75">
        <f t="shared" si="78"/>
        <v>-4.7967069103232952E-4</v>
      </c>
      <c r="AU75">
        <f t="shared" si="79"/>
        <v>-1.213860524635799E-3</v>
      </c>
      <c r="AW75">
        <v>72</v>
      </c>
      <c r="AX75">
        <f>IF(Z75&gt;0, (R75*SUMPRODUCT(K75:$K$98, X75:$X$98)-K75*$AZ$3)/Z75, 0)</f>
        <v>-2.0261419738686284E+16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250000</v>
      </c>
      <c r="S76">
        <f t="shared" si="63"/>
        <v>-1.2706466897321646E+17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-13.12522789231981</v>
      </c>
      <c r="AC76">
        <f t="shared" si="64"/>
        <v>-11.718953475285888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-1.372719711351302E-10</v>
      </c>
      <c r="AI76">
        <f t="shared" si="69"/>
        <v>-1.372742768416594E-10</v>
      </c>
      <c r="AJ76">
        <f t="shared" si="70"/>
        <v>-1.4062744170339219</v>
      </c>
      <c r="AK76">
        <f t="shared" si="92"/>
        <v>-0.91876595246238679</v>
      </c>
      <c r="AL76">
        <f t="shared" si="71"/>
        <v>-2.3250403696335828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-5.713261660608913E-14</v>
      </c>
      <c r="AR76">
        <f t="shared" si="76"/>
        <v>-5.7133576241519793E-14</v>
      </c>
      <c r="AS76">
        <f t="shared" si="77"/>
        <v>-5.8529163999735952E-4</v>
      </c>
      <c r="AT76">
        <f t="shared" si="78"/>
        <v>-3.8239053813170166E-4</v>
      </c>
      <c r="AU76">
        <f t="shared" si="79"/>
        <v>-9.6768217818619473E-4</v>
      </c>
      <c r="AW76">
        <v>73</v>
      </c>
      <c r="AX76">
        <f>IF(Z76&gt;0, (R76*SUMPRODUCT(K76:$K$98, X76:$X$98)-K76*$AZ$3)/Z76, 0)</f>
        <v>-1.2706466897321646E+17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250000</v>
      </c>
      <c r="S77">
        <f t="shared" si="63"/>
        <v>-9.0924847412772301E+17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-11.718953475285888</v>
      </c>
      <c r="AC77">
        <f t="shared" si="64"/>
        <v>-10.46335131721959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-1.9949571659564608E-11</v>
      </c>
      <c r="AI77">
        <f t="shared" si="69"/>
        <v>-1.994985935186256E-11</v>
      </c>
      <c r="AJ77">
        <f t="shared" si="70"/>
        <v>-1.2556021580662975</v>
      </c>
      <c r="AK77">
        <f t="shared" si="92"/>
        <v>-0.8203267432700122</v>
      </c>
      <c r="AL77">
        <f t="shared" si="71"/>
        <v>-2.0759289013562596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-7.413406208808655E-15</v>
      </c>
      <c r="AR77">
        <f t="shared" si="76"/>
        <v>-7.413513117363097E-15</v>
      </c>
      <c r="AS77">
        <f t="shared" si="77"/>
        <v>-4.6659091198780083E-4</v>
      </c>
      <c r="AT77">
        <f t="shared" si="78"/>
        <v>-3.0483939583204146E-4</v>
      </c>
      <c r="AU77">
        <f t="shared" si="79"/>
        <v>-7.714303078272558E-4</v>
      </c>
      <c r="AW77">
        <v>74</v>
      </c>
      <c r="AX77">
        <f>IF(Z77&gt;0, (R77*SUMPRODUCT(K77:$K$98, X77:$X$98)-K77*$AZ$3)/Z77, 0)</f>
        <v>-9.0924847412772301E+17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250000</v>
      </c>
      <c r="S78">
        <f t="shared" si="63"/>
        <v>-7.5747800850309734E+18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-10.46335131721959</v>
      </c>
      <c r="AC78">
        <f t="shared" si="64"/>
        <v>-9.3422779618032123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-2.5398187928960094E-12</v>
      </c>
      <c r="AI78">
        <f t="shared" si="69"/>
        <v>-2.5398496263916915E-12</v>
      </c>
      <c r="AJ78">
        <f t="shared" si="70"/>
        <v>-1.1210733554163781</v>
      </c>
      <c r="AK78">
        <f t="shared" si="92"/>
        <v>-0.73243459220537144</v>
      </c>
      <c r="AL78">
        <f t="shared" si="71"/>
        <v>-1.8535079476242893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-8.426921179155885E-16</v>
      </c>
      <c r="AR78">
        <f t="shared" si="76"/>
        <v>-8.4270234822959816E-16</v>
      </c>
      <c r="AS78">
        <f t="shared" si="77"/>
        <v>-3.7196341835763543E-4</v>
      </c>
      <c r="AT78">
        <f t="shared" si="78"/>
        <v>-2.4301609999365659E-4</v>
      </c>
      <c r="AU78">
        <f t="shared" si="79"/>
        <v>-6.1497951835213463E-4</v>
      </c>
      <c r="AW78">
        <v>75</v>
      </c>
      <c r="AX78">
        <f>IF(Z78&gt;0, (R78*SUMPRODUCT(K78:$K$98, X78:$X$98)-K78*$AZ$3)/Z78, 0)</f>
        <v>-7.5747800850309734E+18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-9.3422779618032123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-9.3422779618032123</v>
      </c>
      <c r="AK79">
        <f t="shared" si="92"/>
        <v>-0.65395945732622496</v>
      </c>
      <c r="AL79">
        <f t="shared" si="71"/>
        <v>-9.9962374191297467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-9.1342089372579518E-17</v>
      </c>
      <c r="AR79">
        <f t="shared" si="76"/>
        <v>-9.1342089372579518E-17</v>
      </c>
      <c r="AS79">
        <f t="shared" si="77"/>
        <v>-2.7675849580181388E-3</v>
      </c>
      <c r="AT79">
        <f t="shared" si="78"/>
        <v>-1.9373094706126974E-4</v>
      </c>
      <c r="AU79">
        <f t="shared" si="79"/>
        <v>-2.9613159050795E-3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65589.441077337935</v>
      </c>
      <c r="AO81" s="6">
        <f t="shared" si="93"/>
        <v>-6558.9441077337942</v>
      </c>
      <c r="AP81" s="6">
        <f t="shared" si="93"/>
        <v>-1739.2844970937992</v>
      </c>
      <c r="AQ81" s="6">
        <f t="shared" si="93"/>
        <v>-28157.013257151179</v>
      </c>
      <c r="AR81" s="6">
        <f t="shared" si="93"/>
        <v>29134.199215359156</v>
      </c>
      <c r="AS81" s="6">
        <f t="shared" si="93"/>
        <v>-4456.7811880474428</v>
      </c>
      <c r="AT81" s="6">
        <f t="shared" si="93"/>
        <v>2065.2530606817886</v>
      </c>
      <c r="AU81" s="6">
        <f t="shared" si="93"/>
        <v>26742.671087993473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133933.17363251024</v>
      </c>
      <c r="K3">
        <v>1</v>
      </c>
      <c r="L3" s="2">
        <v>0</v>
      </c>
      <c r="O3">
        <f>$C$3</f>
        <v>133933.17363251024</v>
      </c>
      <c r="P3" s="2">
        <f>O3*C5</f>
        <v>13393.317363251024</v>
      </c>
      <c r="Q3" s="5">
        <f>B8</f>
        <v>1522.432587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133933.17363251024</v>
      </c>
      <c r="AF3">
        <f t="shared" ref="AF3:AF34" si="4">-$Z3*P3</f>
        <v>-13393.317363251024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119017.42368225921</v>
      </c>
      <c r="AJ3">
        <f t="shared" ref="AJ3:AJ34" si="8">AB3-AC3</f>
        <v>0</v>
      </c>
      <c r="AL3">
        <f t="shared" ref="AL3:AL34" si="9">SUM(AI3:AK3)</f>
        <v>119017.42368225921</v>
      </c>
      <c r="AN3">
        <f t="shared" ref="AN3:AN34" si="10">AE3*$K3</f>
        <v>133933.17363251024</v>
      </c>
      <c r="AO3">
        <f t="shared" ref="AO3:AO34" si="11">AF3*$K3</f>
        <v>-13393.317363251024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119017.42368225921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119017.42368225921</v>
      </c>
      <c r="AW3">
        <v>0</v>
      </c>
      <c r="AX3">
        <f>IF(Z3&gt;0, (R3*SUMPRODUCT(K3:$K$98, X3:$X$98)-K3*$AZ$3)/Z3, 0)</f>
        <v>0</v>
      </c>
      <c r="AZ3">
        <f>C6*ABS(SUMPRODUCT(X4:X69, K4:K69))/1</f>
        <v>64985.682179047239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3271.8142346708482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3200.4737943284417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-3200.4737943284417</v>
      </c>
      <c r="AK4">
        <f>G4*SUM(AB4, AE4:AF4)</f>
        <v>0</v>
      </c>
      <c r="AL4">
        <f t="shared" si="9"/>
        <v>-6151.6115443284416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-2805.7974424795584</v>
      </c>
      <c r="AR4">
        <f t="shared" si="14"/>
        <v>-2805.7974424795584</v>
      </c>
      <c r="AS4">
        <f t="shared" si="15"/>
        <v>-3042.8539592398188</v>
      </c>
      <c r="AT4">
        <f t="shared" si="16"/>
        <v>0</v>
      </c>
      <c r="AU4">
        <f t="shared" si="17"/>
        <v>-5848.6514017193776</v>
      </c>
      <c r="AW4">
        <v>1</v>
      </c>
      <c r="AX4">
        <f>IF(Z4&gt;0, (R4*SUMPRODUCT(K4:$K$98, X4:$X$98)-K4*$AZ$3)/Z4, 0)</f>
        <v>3271.8142346708482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250000</v>
      </c>
      <c r="S5">
        <f t="shared" si="1"/>
        <v>3733.4007811712745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3200.4737943284417</v>
      </c>
      <c r="AC5">
        <f t="shared" si="2"/>
        <v>3565.7035538346972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-3332.8957954874118</v>
      </c>
      <c r="AI5">
        <f t="shared" si="7"/>
        <v>-3356.7728432706131</v>
      </c>
      <c r="AJ5">
        <f t="shared" si="8"/>
        <v>-365.2297595062555</v>
      </c>
      <c r="AK5">
        <f>G5*SUM(AB5, AE5:AF5)</f>
        <v>13.121942556746612</v>
      </c>
      <c r="AL5">
        <f t="shared" si="9"/>
        <v>-3708.8806602201221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-3006.1230638716688</v>
      </c>
      <c r="AR5">
        <f t="shared" si="14"/>
        <v>-3027.6590939316038</v>
      </c>
      <c r="AS5">
        <f t="shared" si="15"/>
        <v>-329.42092133531406</v>
      </c>
      <c r="AT5">
        <f t="shared" si="16"/>
        <v>11.83540578017575</v>
      </c>
      <c r="AU5">
        <f t="shared" si="17"/>
        <v>-3345.2446094867423</v>
      </c>
      <c r="AW5">
        <v>2</v>
      </c>
      <c r="AX5">
        <f>IF(Z5&gt;0, (R5*SUMPRODUCT(K5:$K$98, X5:$X$98)-K5*$AZ$3)/Z5, 0)</f>
        <v>3733.4007811712745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250000</v>
      </c>
      <c r="S6">
        <f t="shared" si="1"/>
        <v>4003.0876460170916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3565.7035538346972</v>
      </c>
      <c r="AC6">
        <f t="shared" si="2"/>
        <v>3725.6667122069412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-3708.2077144956684</v>
      </c>
      <c r="AI6">
        <f t="shared" si="7"/>
        <v>-3731.4751710295882</v>
      </c>
      <c r="AJ6">
        <f t="shared" si="8"/>
        <v>-159.96315837224392</v>
      </c>
      <c r="AK6">
        <f>G6*SUM(AB6, AE6:AF6)</f>
        <v>25.316495232226352</v>
      </c>
      <c r="AL6">
        <f t="shared" si="9"/>
        <v>-3866.1218341696058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-3163.9746878408214</v>
      </c>
      <c r="AR6">
        <f t="shared" si="14"/>
        <v>-3183.8273091586566</v>
      </c>
      <c r="AS6">
        <f t="shared" si="15"/>
        <v>-136.48625509795281</v>
      </c>
      <c r="AT6">
        <f t="shared" si="16"/>
        <v>21.600934000133552</v>
      </c>
      <c r="AU6">
        <f t="shared" si="17"/>
        <v>-3298.7126302564761</v>
      </c>
      <c r="AW6">
        <v>3</v>
      </c>
      <c r="AX6">
        <f>IF(Z6&gt;0, (R6*SUMPRODUCT(K6:$K$98, X6:$X$98)-K6*$AZ$3)/Z6, 0)</f>
        <v>4003.0876460170916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250000</v>
      </c>
      <c r="S7">
        <f t="shared" si="1"/>
        <v>4294.9503113453802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3725.6667122069412</v>
      </c>
      <c r="AC7">
        <f t="shared" si="2"/>
        <v>3887.1182872719291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-4086.8617299081743</v>
      </c>
      <c r="AI7">
        <f t="shared" si="7"/>
        <v>-4109.4878257037644</v>
      </c>
      <c r="AJ7">
        <f t="shared" si="8"/>
        <v>-161.45157506498799</v>
      </c>
      <c r="AK7">
        <f>G7*SUM(AB7, AE7:AF7)</f>
        <v>51.414200628455788</v>
      </c>
      <c r="AL7">
        <f t="shared" si="9"/>
        <v>-4219.5252001402969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-3277.9241952701564</v>
      </c>
      <c r="AR7">
        <f t="shared" si="14"/>
        <v>-3296.0717695592753</v>
      </c>
      <c r="AS7">
        <f t="shared" si="15"/>
        <v>-129.4944774855133</v>
      </c>
      <c r="AT7">
        <f t="shared" si="16"/>
        <v>41.23747348415332</v>
      </c>
      <c r="AU7">
        <f t="shared" si="17"/>
        <v>-3384.3287735606355</v>
      </c>
      <c r="AW7">
        <v>4</v>
      </c>
      <c r="AX7">
        <f>IF(Z7&gt;0, (R7*SUMPRODUCT(K7:$K$98, X7:$X$98)-K7*$AZ$3)/Z7, 0)</f>
        <v>4294.9503113453802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250000</v>
      </c>
      <c r="S8">
        <f t="shared" si="1"/>
        <v>4660.0327060250056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3887.1182872719291</v>
      </c>
      <c r="AC8">
        <f t="shared" si="2"/>
        <v>4091.8210785144329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-4481.5908424220024</v>
      </c>
      <c r="AI8">
        <f t="shared" si="7"/>
        <v>-4503.5425181753944</v>
      </c>
      <c r="AJ8">
        <f t="shared" si="8"/>
        <v>-204.70279124250374</v>
      </c>
      <c r="AK8">
        <f t="shared" ref="AK8:AK39" si="30">G8*SUM(AB8:AB8, AE8:AF8)</f>
        <v>83.96175500507367</v>
      </c>
      <c r="AL8">
        <f t="shared" si="9"/>
        <v>-4624.2835544128247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-3354.3506538374222</v>
      </c>
      <c r="AR8">
        <f t="shared" si="14"/>
        <v>-3370.7808949070027</v>
      </c>
      <c r="AS8">
        <f t="shared" si="15"/>
        <v>-153.21455389166044</v>
      </c>
      <c r="AT8">
        <f t="shared" si="16"/>
        <v>62.843123725770589</v>
      </c>
      <c r="AU8">
        <f t="shared" si="17"/>
        <v>-3461.1523250728928</v>
      </c>
      <c r="AW8">
        <v>5</v>
      </c>
      <c r="AX8">
        <f>IF(Z8&gt;0, (R8*SUMPRODUCT(K8:$K$98, X8:$X$98)-K8*$AZ$3)/Z8, 0)</f>
        <v>4660.0327060250056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250000</v>
      </c>
      <c r="S9">
        <f t="shared" si="1"/>
        <v>4728.4843581739387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4091.8210785144329</v>
      </c>
      <c r="AC9">
        <f t="shared" si="2"/>
        <v>4017.0330617285799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-4936.777117623702</v>
      </c>
      <c r="AI9">
        <f t="shared" si="7"/>
        <v>-4958.0155989077975</v>
      </c>
      <c r="AJ9">
        <f t="shared" si="8"/>
        <v>74.78801678585296</v>
      </c>
      <c r="AK9">
        <f t="shared" si="30"/>
        <v>91.247610050871856</v>
      </c>
      <c r="AL9">
        <f t="shared" si="9"/>
        <v>-4791.9799720710726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-3445.9063539578715</v>
      </c>
      <c r="AR9">
        <f t="shared" si="14"/>
        <v>-3460.7309684505967</v>
      </c>
      <c r="AS9">
        <f t="shared" si="15"/>
        <v>52.202579963003785</v>
      </c>
      <c r="AT9">
        <f t="shared" si="16"/>
        <v>63.691495841545994</v>
      </c>
      <c r="AU9">
        <f t="shared" si="17"/>
        <v>-3344.8368926460471</v>
      </c>
      <c r="AW9">
        <v>6</v>
      </c>
      <c r="AX9">
        <f>IF(Z9&gt;0, (R9*SUMPRODUCT(K9:$K$98, X9:$X$98)-K9*$AZ$3)/Z9, 0)</f>
        <v>4728.4843581739387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250000</v>
      </c>
      <c r="S10">
        <f t="shared" si="1"/>
        <v>3547.6652582004767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4017.0330617285799</v>
      </c>
      <c r="AC10">
        <f t="shared" si="2"/>
        <v>2907.3441162116142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-5383.6789052614604</v>
      </c>
      <c r="AI10">
        <f t="shared" si="7"/>
        <v>-5404.1666338421883</v>
      </c>
      <c r="AJ10">
        <f t="shared" si="8"/>
        <v>1109.6889455169658</v>
      </c>
      <c r="AK10">
        <f t="shared" si="30"/>
        <v>17.273242165432894</v>
      </c>
      <c r="AL10">
        <f t="shared" si="9"/>
        <v>-4277.2044461597898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-3564.3052773569884</v>
      </c>
      <c r="AR10">
        <f t="shared" si="14"/>
        <v>-3577.8693327894139</v>
      </c>
      <c r="AS10">
        <f t="shared" si="15"/>
        <v>734.677946871117</v>
      </c>
      <c r="AT10">
        <f t="shared" si="16"/>
        <v>11.435880425028373</v>
      </c>
      <c r="AU10">
        <f t="shared" si="17"/>
        <v>-2831.7555054932686</v>
      </c>
      <c r="AW10">
        <v>7</v>
      </c>
      <c r="AX10">
        <f>IF(Z10&gt;0, (R10*SUMPRODUCT(K10:$K$98, X10:$X$98)-K10*$AZ$3)/Z10, 0)</f>
        <v>3547.6652582004767</v>
      </c>
    </row>
    <row r="11" spans="1:52" x14ac:dyDescent="0.25">
      <c r="A11" t="s">
        <v>33</v>
      </c>
      <c r="C11" s="25">
        <f>AU71</f>
        <v>52913.460236382823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250000</v>
      </c>
      <c r="S11">
        <f t="shared" si="1"/>
        <v>1844.8950794060322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2907.3441162116142</v>
      </c>
      <c r="AC11">
        <f t="shared" si="2"/>
        <v>1454.1570415398965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-5777.0575883891297</v>
      </c>
      <c r="AI11">
        <f t="shared" si="7"/>
        <v>-5796.7627339252113</v>
      </c>
      <c r="AJ11">
        <f t="shared" si="8"/>
        <v>1453.1870746717177</v>
      </c>
      <c r="AK11">
        <f t="shared" si="30"/>
        <v>4.6517505859385828</v>
      </c>
      <c r="AL11">
        <f t="shared" si="9"/>
        <v>-4338.9239086675552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-3637.0717053635049</v>
      </c>
      <c r="AR11">
        <f t="shared" si="14"/>
        <v>-3649.4775064452519</v>
      </c>
      <c r="AS11">
        <f t="shared" si="15"/>
        <v>914.8853912259907</v>
      </c>
      <c r="AT11">
        <f t="shared" si="16"/>
        <v>2.9286103137571349</v>
      </c>
      <c r="AU11">
        <f t="shared" si="17"/>
        <v>-2731.6635049055044</v>
      </c>
      <c r="AW11">
        <v>8</v>
      </c>
      <c r="AX11">
        <f>IF(Z11&gt;0, (R11*SUMPRODUCT(K11:$K$98, X11:$X$98)-K11*$AZ$3)/Z11, 0)</f>
        <v>1844.8950794060322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250000</v>
      </c>
      <c r="S12">
        <f t="shared" si="1"/>
        <v>700.54008934253159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1454.1570415398965</v>
      </c>
      <c r="AC12">
        <f t="shared" si="2"/>
        <v>529.34788133548864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-6173.8784603979129</v>
      </c>
      <c r="AI12">
        <f t="shared" si="7"/>
        <v>-6192.7691666325945</v>
      </c>
      <c r="AJ12">
        <f t="shared" si="8"/>
        <v>924.80916020440782</v>
      </c>
      <c r="AK12">
        <f t="shared" si="30"/>
        <v>30.537297872337827</v>
      </c>
      <c r="AL12">
        <f t="shared" si="9"/>
        <v>-5237.4227085558487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-3629.223976081676</v>
      </c>
      <c r="AR12">
        <f t="shared" si="14"/>
        <v>-3640.3286009024896</v>
      </c>
      <c r="AS12">
        <f t="shared" si="15"/>
        <v>543.63551194648505</v>
      </c>
      <c r="AT12">
        <f t="shared" si="16"/>
        <v>17.950903036710166</v>
      </c>
      <c r="AU12">
        <f t="shared" si="17"/>
        <v>-3078.7421859192941</v>
      </c>
      <c r="AW12">
        <v>9</v>
      </c>
      <c r="AX12">
        <f>IF(Z12&gt;0, (R12*SUMPRODUCT(K12:$K$98, X12:$X$98)-K12*$AZ$3)/Z12, 0)</f>
        <v>700.54008934253159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250000</v>
      </c>
      <c r="S13">
        <f t="shared" si="1"/>
        <v>1375.6823718764535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529.34788133548864</v>
      </c>
      <c r="AC13">
        <f t="shared" si="2"/>
        <v>993.07543215385522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-6548.3839752861159</v>
      </c>
      <c r="AI13">
        <f t="shared" si="7"/>
        <v>-6566.4309360609222</v>
      </c>
      <c r="AJ13">
        <f t="shared" si="8"/>
        <v>-463.72755081836658</v>
      </c>
      <c r="AK13">
        <f t="shared" si="30"/>
        <v>37.054351693484207</v>
      </c>
      <c r="AL13">
        <f t="shared" si="9"/>
        <v>-6993.1041351858048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-3436.9388881346385</v>
      </c>
      <c r="AR13">
        <f t="shared" si="14"/>
        <v>-3446.4108893999373</v>
      </c>
      <c r="AS13">
        <f t="shared" si="15"/>
        <v>-243.38879010793477</v>
      </c>
      <c r="AT13">
        <f t="shared" si="16"/>
        <v>19.448087160220176</v>
      </c>
      <c r="AU13">
        <f t="shared" si="17"/>
        <v>-3670.3515923476521</v>
      </c>
      <c r="AW13">
        <v>10</v>
      </c>
      <c r="AX13">
        <f>IF(Z13&gt;0, (R13*SUMPRODUCT(K13:$K$98, X13:$X$98)-K13*$AZ$3)/Z13, 0)</f>
        <v>1375.6823718764535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250000</v>
      </c>
      <c r="S14">
        <f t="shared" si="1"/>
        <v>1762.2018178993778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993.07543215385522</v>
      </c>
      <c r="AC14">
        <f t="shared" si="2"/>
        <v>1210.5575501799649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-6925.5657733249009</v>
      </c>
      <c r="AI14">
        <f t="shared" si="7"/>
        <v>-6942.7397079146267</v>
      </c>
      <c r="AJ14">
        <f t="shared" si="8"/>
        <v>-217.48211802610967</v>
      </c>
      <c r="AK14">
        <f t="shared" si="30"/>
        <v>69.515280250769877</v>
      </c>
      <c r="AL14">
        <f t="shared" si="9"/>
        <v>-7090.7065456899663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-3245.4498941084416</v>
      </c>
      <c r="AR14">
        <f t="shared" si="14"/>
        <v>-3253.4979216660363</v>
      </c>
      <c r="AS14">
        <f t="shared" si="15"/>
        <v>-101.91619573334238</v>
      </c>
      <c r="AT14">
        <f t="shared" si="16"/>
        <v>32.576162917656795</v>
      </c>
      <c r="AU14">
        <f t="shared" si="17"/>
        <v>-3322.8379544817217</v>
      </c>
      <c r="AW14">
        <v>11</v>
      </c>
      <c r="AX14">
        <f>IF(Z14&gt;0, (R14*SUMPRODUCT(K14:$K$98, X14:$X$98)-K14*$AZ$3)/Z14, 0)</f>
        <v>1762.2018178993778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250000</v>
      </c>
      <c r="S15">
        <f t="shared" si="1"/>
        <v>1886.9263699492287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1210.5575501799649</v>
      </c>
      <c r="AC15">
        <f t="shared" si="2"/>
        <v>1227.9835544293637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-7325.6790189847452</v>
      </c>
      <c r="AI15">
        <f t="shared" si="7"/>
        <v>-7341.9486463266749</v>
      </c>
      <c r="AJ15">
        <f t="shared" si="8"/>
        <v>-17.426004249398829</v>
      </c>
      <c r="AK15">
        <f t="shared" si="30"/>
        <v>84.739028512597557</v>
      </c>
      <c r="AL15">
        <f t="shared" si="9"/>
        <v>-7274.6356220634761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-3065.1343378856864</v>
      </c>
      <c r="AR15">
        <f t="shared" si="14"/>
        <v>-3071.9417059537</v>
      </c>
      <c r="AS15">
        <f t="shared" si="15"/>
        <v>-7.2912072530822778</v>
      </c>
      <c r="AT15">
        <f t="shared" si="16"/>
        <v>35.455621981241748</v>
      </c>
      <c r="AU15">
        <f t="shared" si="17"/>
        <v>-3043.7772912255405</v>
      </c>
      <c r="AW15">
        <v>12</v>
      </c>
      <c r="AX15">
        <f>IF(Z15&gt;0, (R15*SUMPRODUCT(K15:$K$98, X15:$X$98)-K15*$AZ$3)/Z15, 0)</f>
        <v>1886.9263699492287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250000</v>
      </c>
      <c r="S16">
        <f t="shared" si="1"/>
        <v>1753.9726411560696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1227.9835544293637</v>
      </c>
      <c r="AC16">
        <f t="shared" si="2"/>
        <v>1076.1312686488709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-7684.4682710886736</v>
      </c>
      <c r="AI16">
        <f t="shared" si="7"/>
        <v>-7699.8067553300752</v>
      </c>
      <c r="AJ16">
        <f t="shared" si="8"/>
        <v>151.85228578049282</v>
      </c>
      <c r="AK16">
        <f t="shared" si="30"/>
        <v>85.958848810055471</v>
      </c>
      <c r="AL16">
        <f t="shared" si="9"/>
        <v>-7461.9956207395271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-2870.7635722555729</v>
      </c>
      <c r="AR16">
        <f t="shared" si="14"/>
        <v>-2876.4937230298947</v>
      </c>
      <c r="AS16">
        <f t="shared" si="15"/>
        <v>56.728975252912633</v>
      </c>
      <c r="AT16">
        <f t="shared" si="16"/>
        <v>32.11250579371206</v>
      </c>
      <c r="AU16">
        <f t="shared" si="17"/>
        <v>-2787.65224198327</v>
      </c>
      <c r="AW16">
        <v>13</v>
      </c>
      <c r="AX16">
        <f>IF(Z16&gt;0, (R16*SUMPRODUCT(K16:$K$98, X16:$X$98)-K16*$AZ$3)/Z16, 0)</f>
        <v>1753.9726411560696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250000</v>
      </c>
      <c r="S17">
        <f t="shared" si="1"/>
        <v>1401.5505712641875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1076.1312686488709</v>
      </c>
      <c r="AC17">
        <f t="shared" si="2"/>
        <v>806.51238577293032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-7990.2581896922029</v>
      </c>
      <c r="AI17">
        <f t="shared" si="7"/>
        <v>-8004.644263272221</v>
      </c>
      <c r="AJ17">
        <f t="shared" si="8"/>
        <v>269.61888287594059</v>
      </c>
      <c r="AK17">
        <f t="shared" si="30"/>
        <v>75.329188805420969</v>
      </c>
      <c r="AL17">
        <f t="shared" si="9"/>
        <v>-7659.6961915908596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-2665.1790773987782</v>
      </c>
      <c r="AR17">
        <f t="shared" si="14"/>
        <v>-2669.9776034790552</v>
      </c>
      <c r="AS17">
        <f t="shared" si="15"/>
        <v>89.932338662046348</v>
      </c>
      <c r="AT17">
        <f t="shared" si="16"/>
        <v>25.126319219650153</v>
      </c>
      <c r="AU17">
        <f t="shared" si="17"/>
        <v>-2554.9189455973587</v>
      </c>
      <c r="AW17">
        <v>14</v>
      </c>
      <c r="AX17">
        <f>IF(Z17&gt;0, (R17*SUMPRODUCT(K17:$K$98, X17:$X$98)-K17*$AZ$3)/Z17, 0)</f>
        <v>1401.5505712641875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250000</v>
      </c>
      <c r="S18">
        <f t="shared" si="1"/>
        <v>864.36391961344555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806.51238577293032</v>
      </c>
      <c r="AC18">
        <f t="shared" si="2"/>
        <v>463.78392389168221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-8281.891509601659</v>
      </c>
      <c r="AI18">
        <f t="shared" si="7"/>
        <v>-8295.305533294917</v>
      </c>
      <c r="AJ18">
        <f t="shared" si="8"/>
        <v>342.72846188124811</v>
      </c>
      <c r="AK18">
        <f t="shared" si="30"/>
        <v>56.45586700410513</v>
      </c>
      <c r="AL18">
        <f t="shared" si="9"/>
        <v>-7896.1212044095637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-2466.477151732422</v>
      </c>
      <c r="AR18">
        <f t="shared" si="14"/>
        <v>-2470.4720583203507</v>
      </c>
      <c r="AS18">
        <f t="shared" si="15"/>
        <v>102.06990993524298</v>
      </c>
      <c r="AT18">
        <f t="shared" si="16"/>
        <v>16.813442422595454</v>
      </c>
      <c r="AU18">
        <f t="shared" si="17"/>
        <v>-2351.588705962512</v>
      </c>
      <c r="AW18">
        <v>15</v>
      </c>
      <c r="AX18">
        <f>IF(Z18&gt;0, (R18*SUMPRODUCT(K18:$K$98, X18:$X$98)-K18*$AZ$3)/Z18, 0)</f>
        <v>864.36391961344555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250000</v>
      </c>
      <c r="S19">
        <f t="shared" si="1"/>
        <v>142.70491196388477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463.78392389168221</v>
      </c>
      <c r="AC19">
        <f t="shared" si="2"/>
        <v>70.923393157056125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-8550.4954889034543</v>
      </c>
      <c r="AI19">
        <f t="shared" si="7"/>
        <v>-8562.920322810889</v>
      </c>
      <c r="AJ19">
        <f t="shared" si="8"/>
        <v>392.86053073462608</v>
      </c>
      <c r="AK19">
        <f t="shared" si="30"/>
        <v>32.464874672417757</v>
      </c>
      <c r="AL19">
        <f t="shared" si="9"/>
        <v>-8137.5949174038451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-2273.6353825737451</v>
      </c>
      <c r="AR19">
        <f t="shared" si="14"/>
        <v>-2276.9392311087463</v>
      </c>
      <c r="AS19">
        <f t="shared" si="15"/>
        <v>104.46430902795507</v>
      </c>
      <c r="AT19">
        <f t="shared" si="16"/>
        <v>8.6326327920789669</v>
      </c>
      <c r="AU19">
        <f t="shared" si="17"/>
        <v>-2163.842289288712</v>
      </c>
      <c r="AW19">
        <v>16</v>
      </c>
      <c r="AX19">
        <f>IF(Z19&gt;0, (R19*SUMPRODUCT(K19:$K$98, X19:$X$98)-K19*$AZ$3)/Z19, 0)</f>
        <v>142.70491196388477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250000</v>
      </c>
      <c r="S20">
        <f t="shared" si="1"/>
        <v>-768.92338748309453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70.923393157056125</v>
      </c>
      <c r="AC20">
        <f t="shared" si="2"/>
        <v>-351.26857781152103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-8797.9308338620503</v>
      </c>
      <c r="AI20">
        <f t="shared" si="7"/>
        <v>-8809.3516263470246</v>
      </c>
      <c r="AJ20">
        <f t="shared" si="8"/>
        <v>422.19197096857715</v>
      </c>
      <c r="AK20">
        <f t="shared" si="30"/>
        <v>4.9646375209939295</v>
      </c>
      <c r="AL20">
        <f t="shared" si="9"/>
        <v>-8382.1950178574534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-2088.7769084828483</v>
      </c>
      <c r="AR20">
        <f t="shared" si="14"/>
        <v>-2091.4883969077596</v>
      </c>
      <c r="AS20">
        <f t="shared" si="15"/>
        <v>100.23548224678535</v>
      </c>
      <c r="AT20">
        <f t="shared" si="16"/>
        <v>1.1786885358233143</v>
      </c>
      <c r="AU20">
        <f t="shared" si="17"/>
        <v>-1990.074226125151</v>
      </c>
      <c r="AW20">
        <v>17</v>
      </c>
      <c r="AX20">
        <f>IF(Z20&gt;0, (R20*SUMPRODUCT(K20:$K$98, X20:$X$98)-K20*$AZ$3)/Z20, 0)</f>
        <v>-768.92338748309453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250000</v>
      </c>
      <c r="S21">
        <f t="shared" si="1"/>
        <v>-1890.891987917332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-351.26857781152103</v>
      </c>
      <c r="AC21">
        <f t="shared" si="2"/>
        <v>-786.97101164689229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-9018.2563317935546</v>
      </c>
      <c r="AI21">
        <f t="shared" si="7"/>
        <v>-9028.6610907204995</v>
      </c>
      <c r="AJ21">
        <f t="shared" si="8"/>
        <v>435.70243383537127</v>
      </c>
      <c r="AK21">
        <f t="shared" si="30"/>
        <v>-24.588800446806474</v>
      </c>
      <c r="AL21">
        <f t="shared" si="9"/>
        <v>-8617.5474573319352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-1911.6838314787176</v>
      </c>
      <c r="AR21">
        <f t="shared" si="14"/>
        <v>-1913.8894251854467</v>
      </c>
      <c r="AS21">
        <f t="shared" si="15"/>
        <v>92.359905003205029</v>
      </c>
      <c r="AT21">
        <f t="shared" si="16"/>
        <v>-5.212317162010411</v>
      </c>
      <c r="AU21">
        <f t="shared" si="17"/>
        <v>-1826.7418373442522</v>
      </c>
      <c r="AW21">
        <v>18</v>
      </c>
      <c r="AX21">
        <f>IF(Z21&gt;0, (R21*SUMPRODUCT(K21:$K$98, X21:$X$98)-K21*$AZ$3)/Z21, 0)</f>
        <v>-1890.891987917332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250000</v>
      </c>
      <c r="S22">
        <f t="shared" si="1"/>
        <v>-3258.3298028609147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-786.97101164689229</v>
      </c>
      <c r="AC22">
        <f t="shared" si="2"/>
        <v>-1222.6954907617892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-9194.0584729686707</v>
      </c>
      <c r="AI22">
        <f t="shared" si="7"/>
        <v>-9203.4397784590492</v>
      </c>
      <c r="AJ22">
        <f t="shared" si="8"/>
        <v>435.72447911489689</v>
      </c>
      <c r="AK22">
        <f t="shared" si="30"/>
        <v>-55.087970815282468</v>
      </c>
      <c r="AL22">
        <f t="shared" si="9"/>
        <v>-8822.8032701594348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-1740.1341513927598</v>
      </c>
      <c r="AR22">
        <f t="shared" si="14"/>
        <v>-1741.9097252719614</v>
      </c>
      <c r="AS22">
        <f t="shared" si="15"/>
        <v>82.468373345120995</v>
      </c>
      <c r="AT22">
        <f t="shared" si="16"/>
        <v>-10.426348671638182</v>
      </c>
      <c r="AU22">
        <f t="shared" si="17"/>
        <v>-1669.8677005984787</v>
      </c>
      <c r="AW22">
        <v>19</v>
      </c>
      <c r="AX22">
        <f>IF(Z22&gt;0, (R22*SUMPRODUCT(K22:$K$98, X22:$X$98)-K22*$AZ$3)/Z22, 0)</f>
        <v>-3258.3298028609147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250000</v>
      </c>
      <c r="S23">
        <f t="shared" si="1"/>
        <v>-4923.1324529129242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-1222.6954907617892</v>
      </c>
      <c r="AC23">
        <f t="shared" si="2"/>
        <v>-1645.0087918297104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-9340.2638736805584</v>
      </c>
      <c r="AI23">
        <f t="shared" si="7"/>
        <v>-9348.6173397286657</v>
      </c>
      <c r="AJ23">
        <f t="shared" si="8"/>
        <v>422.3133010679212</v>
      </c>
      <c r="AK23">
        <f t="shared" si="30"/>
        <v>-85.588684353325249</v>
      </c>
      <c r="AL23">
        <f t="shared" si="9"/>
        <v>-9011.8927230140689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-1578.3982547569906</v>
      </c>
      <c r="AR23">
        <f t="shared" si="14"/>
        <v>-1579.8098954140237</v>
      </c>
      <c r="AS23">
        <f t="shared" si="15"/>
        <v>71.36613979874673</v>
      </c>
      <c r="AT23">
        <f t="shared" si="16"/>
        <v>-14.463513219461296</v>
      </c>
      <c r="AU23">
        <f t="shared" si="17"/>
        <v>-1522.907268834738</v>
      </c>
      <c r="AW23">
        <v>20</v>
      </c>
      <c r="AX23">
        <f>IF(Z23&gt;0, (R23*SUMPRODUCT(K23:$K$98, X23:$X$98)-K23*$AZ$3)/Z23, 0)</f>
        <v>-4923.1324529129242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250000</v>
      </c>
      <c r="S24">
        <f t="shared" si="1"/>
        <v>-6980.5055905687559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-1645.0087918297104</v>
      </c>
      <c r="AC24">
        <f t="shared" si="2"/>
        <v>-2046.7812873680932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-9395.8381891466925</v>
      </c>
      <c r="AI24">
        <f t="shared" si="7"/>
        <v>-9403.1685367154041</v>
      </c>
      <c r="AJ24">
        <f t="shared" si="8"/>
        <v>401.77249553838283</v>
      </c>
      <c r="AK24">
        <f t="shared" si="30"/>
        <v>-115.15061542807973</v>
      </c>
      <c r="AL24">
        <f t="shared" si="9"/>
        <v>-9116.5466566051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-1417.6693583493663</v>
      </c>
      <c r="AR24">
        <f t="shared" si="14"/>
        <v>-1418.7753809228732</v>
      </c>
      <c r="AS24">
        <f t="shared" si="15"/>
        <v>60.620515645986323</v>
      </c>
      <c r="AT24">
        <f t="shared" si="16"/>
        <v>-17.374234826226399</v>
      </c>
      <c r="AU24">
        <f t="shared" si="17"/>
        <v>-1375.529100103113</v>
      </c>
      <c r="AW24">
        <v>21</v>
      </c>
      <c r="AX24">
        <f>IF(Z24&gt;0, (R24*SUMPRODUCT(K24:$K$98, X24:$X$98)-K24*$AZ$3)/Z24, 0)</f>
        <v>-6980.5055905687559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250000</v>
      </c>
      <c r="S25">
        <f t="shared" si="1"/>
        <v>-9542.859483246506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-2046.7812873680932</v>
      </c>
      <c r="AC25">
        <f t="shared" si="2"/>
        <v>-2413.8919321294188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-9332.2695947211814</v>
      </c>
      <c r="AI25">
        <f t="shared" si="7"/>
        <v>-9338.5934118547339</v>
      </c>
      <c r="AJ25">
        <f t="shared" si="8"/>
        <v>367.1106447613256</v>
      </c>
      <c r="AK25">
        <f t="shared" si="30"/>
        <v>-143.27469011576653</v>
      </c>
      <c r="AL25">
        <f t="shared" si="9"/>
        <v>-9114.7574572091744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-1257.212462235786</v>
      </c>
      <c r="AR25">
        <f t="shared" si="14"/>
        <v>-1258.0643859429299</v>
      </c>
      <c r="AS25">
        <f t="shared" si="15"/>
        <v>49.455930621037993</v>
      </c>
      <c r="AT25">
        <f t="shared" si="16"/>
        <v>-19.301491894147716</v>
      </c>
      <c r="AU25">
        <f t="shared" si="17"/>
        <v>-1227.9099472160397</v>
      </c>
      <c r="AW25">
        <v>22</v>
      </c>
      <c r="AX25">
        <f>IF(Z25&gt;0, (R25*SUMPRODUCT(K25:$K$98, X25:$X$98)-K25*$AZ$3)/Z25, 0)</f>
        <v>-9542.859483246506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250000</v>
      </c>
      <c r="S26">
        <f t="shared" si="1"/>
        <v>-12778.329281360677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-2413.8919321294188</v>
      </c>
      <c r="AC26">
        <f t="shared" si="2"/>
        <v>-2733.1055429473117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-9134.293412290679</v>
      </c>
      <c r="AI26">
        <f t="shared" si="7"/>
        <v>-9139.6405619116667</v>
      </c>
      <c r="AJ26">
        <f t="shared" si="8"/>
        <v>319.21361081789291</v>
      </c>
      <c r="AK26">
        <f t="shared" si="30"/>
        <v>-168.97243524905934</v>
      </c>
      <c r="AL26">
        <f t="shared" si="9"/>
        <v>-8989.3993863428332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-1098.6980057181959</v>
      </c>
      <c r="AR26">
        <f t="shared" si="14"/>
        <v>-1099.341175623046</v>
      </c>
      <c r="AS26">
        <f t="shared" si="15"/>
        <v>38.395893559956335</v>
      </c>
      <c r="AT26">
        <f t="shared" si="16"/>
        <v>-20.324470569303909</v>
      </c>
      <c r="AU26">
        <f t="shared" si="17"/>
        <v>-1081.2697526323934</v>
      </c>
      <c r="AW26">
        <v>23</v>
      </c>
      <c r="AX26">
        <f>IF(Z26&gt;0, (R26*SUMPRODUCT(K26:$K$98, X26:$X$98)-K26*$AZ$3)/Z26, 0)</f>
        <v>-12778.329281360677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250000</v>
      </c>
      <c r="S27">
        <f t="shared" si="1"/>
        <v>-16940.361457530205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-2733.1055429473117</v>
      </c>
      <c r="AC27">
        <f t="shared" si="2"/>
        <v>-2994.3045741852466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-8747.8691384930462</v>
      </c>
      <c r="AI27">
        <f t="shared" si="7"/>
        <v>-8752.2880297039737</v>
      </c>
      <c r="AJ27">
        <f t="shared" si="8"/>
        <v>261.19903123793483</v>
      </c>
      <c r="AK27">
        <f t="shared" si="30"/>
        <v>-191.31738800631183</v>
      </c>
      <c r="AL27">
        <f t="shared" si="9"/>
        <v>-8682.4063864723503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-939.48020378166984</v>
      </c>
      <c r="AR27">
        <f t="shared" si="14"/>
        <v>-939.95477201647157</v>
      </c>
      <c r="AS27">
        <f t="shared" si="15"/>
        <v>28.051553493775991</v>
      </c>
      <c r="AT27">
        <f t="shared" si="16"/>
        <v>-20.546592070090043</v>
      </c>
      <c r="AU27">
        <f t="shared" si="17"/>
        <v>-932.44981059278564</v>
      </c>
      <c r="AW27">
        <v>24</v>
      </c>
      <c r="AX27">
        <f>IF(Z27&gt;0, (R27*SUMPRODUCT(K27:$K$98, X27:$X$98)-K27*$AZ$3)/Z27, 0)</f>
        <v>-16940.361457530205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250000</v>
      </c>
      <c r="S28">
        <f t="shared" si="1"/>
        <v>-22389.053038363876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-2994.3045741852466</v>
      </c>
      <c r="AC28">
        <f t="shared" si="2"/>
        <v>-3186.0178364666804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-8171.4022706984633</v>
      </c>
      <c r="AI28">
        <f t="shared" si="7"/>
        <v>-8174.9598327702124</v>
      </c>
      <c r="AJ28">
        <f t="shared" si="8"/>
        <v>191.7132622814338</v>
      </c>
      <c r="AK28">
        <f t="shared" si="30"/>
        <v>-209.60132019296728</v>
      </c>
      <c r="AL28">
        <f t="shared" si="9"/>
        <v>-8192.8478906817454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-783.54496442427444</v>
      </c>
      <c r="AR28">
        <f t="shared" si="14"/>
        <v>-783.88609434966577</v>
      </c>
      <c r="AS28">
        <f t="shared" si="15"/>
        <v>18.383131352206419</v>
      </c>
      <c r="AT28">
        <f t="shared" si="16"/>
        <v>-20.098393584512824</v>
      </c>
      <c r="AU28">
        <f t="shared" si="17"/>
        <v>-785.60135658197214</v>
      </c>
      <c r="AW28">
        <v>25</v>
      </c>
      <c r="AX28">
        <f>IF(Z28&gt;0, (R28*SUMPRODUCT(K28:$K$98, X28:$X$98)-K28*$AZ$3)/Z28, 0)</f>
        <v>-22389.053038363876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250000</v>
      </c>
      <c r="S29">
        <f t="shared" si="1"/>
        <v>-29679.187021303867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-3186.0178364666804</v>
      </c>
      <c r="AC29">
        <f t="shared" si="2"/>
        <v>-3301.9137459800318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-7406.4868762719598</v>
      </c>
      <c r="AI29">
        <f t="shared" si="7"/>
        <v>-7409.2682140353645</v>
      </c>
      <c r="AJ29">
        <f t="shared" si="8"/>
        <v>115.8959095133514</v>
      </c>
      <c r="AK29">
        <f t="shared" si="30"/>
        <v>-223.02124855266766</v>
      </c>
      <c r="AL29">
        <f t="shared" si="9"/>
        <v>-7516.3935530746803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-634.10556978906834</v>
      </c>
      <c r="AR29">
        <f t="shared" si="14"/>
        <v>-634.34369371971218</v>
      </c>
      <c r="AS29">
        <f t="shared" si="15"/>
        <v>9.9224157101561161</v>
      </c>
      <c r="AT29">
        <f t="shared" si="16"/>
        <v>-19.093939981399352</v>
      </c>
      <c r="AU29">
        <f t="shared" si="17"/>
        <v>-643.51521799095531</v>
      </c>
      <c r="AW29">
        <v>26</v>
      </c>
      <c r="AX29">
        <f>IF(Z29&gt;0, (R29*SUMPRODUCT(K29:$K$98, X29:$X$98)-K29*$AZ$3)/Z29, 0)</f>
        <v>-29679.187021303867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250000</v>
      </c>
      <c r="S30">
        <f t="shared" si="1"/>
        <v>-39697.775297627952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-3301.9137459800318</v>
      </c>
      <c r="AC30">
        <f t="shared" si="2"/>
        <v>-3339.904088170063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-6501.9235826421909</v>
      </c>
      <c r="AI30">
        <f t="shared" si="7"/>
        <v>-6504.0269146696974</v>
      </c>
      <c r="AJ30">
        <f t="shared" si="8"/>
        <v>37.990342190031242</v>
      </c>
      <c r="AK30">
        <f t="shared" si="30"/>
        <v>-231.13396221860225</v>
      </c>
      <c r="AL30">
        <f t="shared" si="9"/>
        <v>-6697.170534698269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-497.01918001203114</v>
      </c>
      <c r="AR30">
        <f t="shared" si="14"/>
        <v>-497.17996263986691</v>
      </c>
      <c r="AS30">
        <f t="shared" si="15"/>
        <v>2.9040526982005437</v>
      </c>
      <c r="AT30">
        <f t="shared" si="16"/>
        <v>-17.668311679562748</v>
      </c>
      <c r="AU30">
        <f t="shared" si="17"/>
        <v>-511.94422162122913</v>
      </c>
      <c r="AW30">
        <v>27</v>
      </c>
      <c r="AX30">
        <f>IF(Z30&gt;0, (R30*SUMPRODUCT(K30:$K$98, X30:$X$98)-K30*$AZ$3)/Z30, 0)</f>
        <v>-39697.775297627952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250000</v>
      </c>
      <c r="S31">
        <f t="shared" si="1"/>
        <v>-53995.181002242905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-3339.904088170063</v>
      </c>
      <c r="AC31">
        <f t="shared" si="2"/>
        <v>-3304.6775292543807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-5522.1886125526662</v>
      </c>
      <c r="AI31">
        <f t="shared" si="7"/>
        <v>-5523.7186923986419</v>
      </c>
      <c r="AJ31">
        <f t="shared" si="8"/>
        <v>-35.22655891568229</v>
      </c>
      <c r="AK31">
        <f t="shared" si="30"/>
        <v>-233.79328617190444</v>
      </c>
      <c r="AL31">
        <f t="shared" si="9"/>
        <v>-5792.7385374862288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-376.89857981439354</v>
      </c>
      <c r="AR31">
        <f t="shared" si="14"/>
        <v>-377.00301031494541</v>
      </c>
      <c r="AS31">
        <f t="shared" si="15"/>
        <v>-2.404271378360511</v>
      </c>
      <c r="AT31">
        <f t="shared" si="16"/>
        <v>-15.956781578961413</v>
      </c>
      <c r="AU31">
        <f t="shared" si="17"/>
        <v>-395.36406327226734</v>
      </c>
      <c r="AW31">
        <v>28</v>
      </c>
      <c r="AX31">
        <f>IF(Z31&gt;0, (R31*SUMPRODUCT(K31:$K$98, X31:$X$98)-K31*$AZ$3)/Z31, 0)</f>
        <v>-53995.181002242905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250000</v>
      </c>
      <c r="S32">
        <f t="shared" si="1"/>
        <v>-75366.78598215626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-3304.6775292543807</v>
      </c>
      <c r="AC32">
        <f t="shared" si="2"/>
        <v>-3206.3566993118875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-4511.949177409103</v>
      </c>
      <c r="AI32">
        <f t="shared" si="7"/>
        <v>-4513.0127615388783</v>
      </c>
      <c r="AJ32">
        <f t="shared" si="8"/>
        <v>-98.320829942493219</v>
      </c>
      <c r="AK32">
        <f t="shared" si="30"/>
        <v>-231.32742704780668</v>
      </c>
      <c r="AL32">
        <f t="shared" si="9"/>
        <v>-4842.6610185291784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-274.95361965961717</v>
      </c>
      <c r="AR32">
        <f t="shared" si="14"/>
        <v>-275.01843340081763</v>
      </c>
      <c r="AS32">
        <f t="shared" si="15"/>
        <v>-5.9915719387933635</v>
      </c>
      <c r="AT32">
        <f t="shared" si="16"/>
        <v>-14.096859448639444</v>
      </c>
      <c r="AU32">
        <f t="shared" si="17"/>
        <v>-295.10686478825045</v>
      </c>
      <c r="AW32">
        <v>29</v>
      </c>
      <c r="AX32">
        <f>IF(Z32&gt;0, (R32*SUMPRODUCT(K32:$K$98, X32:$X$98)-K32*$AZ$3)/Z32, 0)</f>
        <v>-75366.78598215626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250000</v>
      </c>
      <c r="S33">
        <f t="shared" si="1"/>
        <v>-109096.85727136306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-3206.3566993118875</v>
      </c>
      <c r="AC33">
        <f t="shared" si="2"/>
        <v>-3057.0072745457137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-3524.2231756401379</v>
      </c>
      <c r="AI33">
        <f t="shared" si="7"/>
        <v>-3524.9237016110515</v>
      </c>
      <c r="AJ33">
        <f t="shared" si="8"/>
        <v>-149.3494247661738</v>
      </c>
      <c r="AK33">
        <f t="shared" si="30"/>
        <v>-224.44496895183215</v>
      </c>
      <c r="AL33">
        <f t="shared" si="9"/>
        <v>-3898.7180953290572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-191.75231791059679</v>
      </c>
      <c r="AR33">
        <f t="shared" si="14"/>
        <v>-191.79043339647399</v>
      </c>
      <c r="AS33">
        <f t="shared" si="15"/>
        <v>-8.1260740169573129</v>
      </c>
      <c r="AT33">
        <f t="shared" si="16"/>
        <v>-12.212008404396345</v>
      </c>
      <c r="AU33">
        <f t="shared" si="17"/>
        <v>-212.12851581782763</v>
      </c>
      <c r="AW33">
        <v>30</v>
      </c>
      <c r="AX33">
        <f>IF(Z33&gt;0, (R33*SUMPRODUCT(K33:$K$98, X33:$X$98)-K33*$AZ$3)/Z33, 0)</f>
        <v>-109096.85727136306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250000</v>
      </c>
      <c r="S34">
        <f t="shared" si="1"/>
        <v>-165393.9520217989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-3057.0072745457137</v>
      </c>
      <c r="AC34">
        <f t="shared" si="2"/>
        <v>-2869.9175885047102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-2597.2044925073064</v>
      </c>
      <c r="AI34">
        <f t="shared" si="7"/>
        <v>-2597.6382927692603</v>
      </c>
      <c r="AJ34">
        <f t="shared" si="8"/>
        <v>-187.08968604100346</v>
      </c>
      <c r="AK34">
        <f t="shared" si="30"/>
        <v>-213.99050921819997</v>
      </c>
      <c r="AL34">
        <f t="shared" si="9"/>
        <v>-2998.7184880284635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-126.17268420022376</v>
      </c>
      <c r="AR34">
        <f t="shared" si="14"/>
        <v>-126.19375829878449</v>
      </c>
      <c r="AS34">
        <f t="shared" si="15"/>
        <v>-9.0888522417354984</v>
      </c>
      <c r="AT34">
        <f t="shared" si="16"/>
        <v>-10.395699306436905</v>
      </c>
      <c r="AU34">
        <f t="shared" si="17"/>
        <v>-145.67830984695689</v>
      </c>
      <c r="AW34">
        <v>31</v>
      </c>
      <c r="AX34">
        <f>IF(Z34&gt;0, (R34*SUMPRODUCT(K34:$K$98, X34:$X$98)-K34*$AZ$3)/Z34, 0)</f>
        <v>-165393.9520217989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-264964.75690152094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-2869.9175885047102</v>
      </c>
      <c r="AC35">
        <f t="shared" ref="AC35:AC69" si="33">S35*Z35</f>
        <v>-2657.8384834624349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-1786.894287752262</v>
      </c>
      <c r="AI35">
        <f t="shared" ref="AI35:AI66" si="38">SUM(AE35:AH35)</f>
        <v>-1787.1450605828211</v>
      </c>
      <c r="AJ35">
        <f t="shared" ref="AJ35:AJ69" si="39">AB35-AC35</f>
        <v>-212.07910504227539</v>
      </c>
      <c r="AK35">
        <f t="shared" si="30"/>
        <v>-200.89423119532972</v>
      </c>
      <c r="AL35">
        <f t="shared" ref="AL35:AL66" si="40">SUM(AI35:AK35)</f>
        <v>-2200.1183968204264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-77.506840706095559</v>
      </c>
      <c r="AR35">
        <f t="shared" ref="AR35:AR69" si="45">AI35*$K35</f>
        <v>-77.517718019859885</v>
      </c>
      <c r="AS35">
        <f t="shared" ref="AS35:AS69" si="46">AJ35*$K35</f>
        <v>-9.1989669026698895</v>
      </c>
      <c r="AT35">
        <f t="shared" ref="AT35:AT69" si="47">AK35*$K35</f>
        <v>-8.7138211156387655</v>
      </c>
      <c r="AU35">
        <f t="shared" ref="AU35:AU69" si="48">AL35*$K35</f>
        <v>-95.430506038168545</v>
      </c>
      <c r="AW35">
        <v>32</v>
      </c>
      <c r="AX35">
        <f>IF(Z35&gt;0, (R35*SUMPRODUCT(K35:$K$98, X35:$X$98)-K35*$AZ$3)/Z35, 0)</f>
        <v>-264964.75690152094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250000</v>
      </c>
      <c r="S36">
        <f t="shared" si="32"/>
        <v>-425056.79904473579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-2657.8384834624349</v>
      </c>
      <c r="AC36">
        <f t="shared" si="33"/>
        <v>-2433.3347980591557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-1051.4688819775472</v>
      </c>
      <c r="AI36">
        <f t="shared" si="38"/>
        <v>-1051.6120001916029</v>
      </c>
      <c r="AJ36">
        <f t="shared" si="39"/>
        <v>-224.50368540327918</v>
      </c>
      <c r="AK36">
        <f t="shared" si="30"/>
        <v>-186.04869384237045</v>
      </c>
      <c r="AL36">
        <f t="shared" si="40"/>
        <v>-1462.1643794372526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-40.721107017434299</v>
      </c>
      <c r="AR36">
        <f t="shared" si="45"/>
        <v>-40.726649675149233</v>
      </c>
      <c r="AS36">
        <f t="shared" si="46"/>
        <v>-8.6945403290694347</v>
      </c>
      <c r="AT36">
        <f t="shared" si="47"/>
        <v>-7.2052619932606001</v>
      </c>
      <c r="AU36">
        <f t="shared" si="48"/>
        <v>-56.626451997479272</v>
      </c>
      <c r="AW36">
        <v>33</v>
      </c>
      <c r="AX36">
        <f>IF(Z36&gt;0, (R36*SUMPRODUCT(K36:$K$98, X36:$X$98)-K36*$AZ$3)/Z36, 0)</f>
        <v>-425056.79904473579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250000</v>
      </c>
      <c r="S37">
        <f t="shared" si="32"/>
        <v>-684268.76157157647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-2433.3347980591557</v>
      </c>
      <c r="AC37">
        <f t="shared" si="33"/>
        <v>-2204.4036496217914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-611.48368840666376</v>
      </c>
      <c r="AI37">
        <f t="shared" si="38"/>
        <v>-611.56422706973819</v>
      </c>
      <c r="AJ37">
        <f t="shared" si="39"/>
        <v>-228.9311484373643</v>
      </c>
      <c r="AK37">
        <f t="shared" si="30"/>
        <v>-170.33343586414091</v>
      </c>
      <c r="AL37">
        <f t="shared" si="40"/>
        <v>-1010.8288113712434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-21.144139014393474</v>
      </c>
      <c r="AR37">
        <f t="shared" si="45"/>
        <v>-21.146923914007914</v>
      </c>
      <c r="AS37">
        <f t="shared" si="46"/>
        <v>-7.9160771073016694</v>
      </c>
      <c r="AT37">
        <f t="shared" si="47"/>
        <v>-5.8898608662729819</v>
      </c>
      <c r="AU37">
        <f t="shared" si="48"/>
        <v>-34.952861887582564</v>
      </c>
      <c r="AW37">
        <v>34</v>
      </c>
      <c r="AX37">
        <f>IF(Z37&gt;0, (R37*SUMPRODUCT(K37:$K$98, X37:$X$98)-K37*$AZ$3)/Z37, 0)</f>
        <v>-684268.76157157647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250000</v>
      </c>
      <c r="S38">
        <f t="shared" si="32"/>
        <v>-1112161.4808253436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-2204.4036496217914</v>
      </c>
      <c r="AC38">
        <f t="shared" si="33"/>
        <v>-1984.7868462658289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-351.1774892167133</v>
      </c>
      <c r="AI38">
        <f t="shared" si="38"/>
        <v>-351.22210474423525</v>
      </c>
      <c r="AJ38">
        <f t="shared" si="39"/>
        <v>-219.61680335596247</v>
      </c>
      <c r="AK38">
        <f t="shared" si="30"/>
        <v>-154.30825547352541</v>
      </c>
      <c r="AL38">
        <f t="shared" si="40"/>
        <v>-725.14716357372311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-10.84210916518008</v>
      </c>
      <c r="AR38">
        <f t="shared" si="45"/>
        <v>-10.843486606601324</v>
      </c>
      <c r="AS38">
        <f t="shared" si="46"/>
        <v>-6.7803587348499956</v>
      </c>
      <c r="AT38">
        <f t="shared" si="47"/>
        <v>-4.7640495256802362</v>
      </c>
      <c r="AU38">
        <f t="shared" si="48"/>
        <v>-22.387894867131553</v>
      </c>
      <c r="AW38">
        <v>35</v>
      </c>
      <c r="AX38">
        <f>IF(Z38&gt;0, (R38*SUMPRODUCT(K38:$K$98, X38:$X$98)-K38*$AZ$3)/Z38, 0)</f>
        <v>-1112161.4808253436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250000</v>
      </c>
      <c r="S39">
        <f t="shared" si="32"/>
        <v>-1833295.0102016914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-1984.7868462658289</v>
      </c>
      <c r="AC39">
        <f t="shared" si="33"/>
        <v>-1780.6638283146196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-198.87085184312156</v>
      </c>
      <c r="AI39">
        <f t="shared" si="38"/>
        <v>-198.895134130184</v>
      </c>
      <c r="AJ39">
        <f t="shared" si="39"/>
        <v>-204.12301795120925</v>
      </c>
      <c r="AK39">
        <f t="shared" si="30"/>
        <v>-138.93507923860804</v>
      </c>
      <c r="AL39">
        <f t="shared" si="40"/>
        <v>-541.95323132000135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-5.4820149752905634</v>
      </c>
      <c r="AR39">
        <f t="shared" si="45"/>
        <v>-5.4826843336207398</v>
      </c>
      <c r="AS39">
        <f t="shared" si="46"/>
        <v>-5.6267946299780336</v>
      </c>
      <c r="AT39">
        <f t="shared" si="47"/>
        <v>-3.8298432270006573</v>
      </c>
      <c r="AU39">
        <f t="shared" si="48"/>
        <v>-14.939322190599432</v>
      </c>
      <c r="AW39">
        <v>36</v>
      </c>
      <c r="AX39">
        <f>IF(Z39&gt;0, (R39*SUMPRODUCT(K39:$K$98, X39:$X$98)-K39*$AZ$3)/Z39, 0)</f>
        <v>-1833295.0102016914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250000</v>
      </c>
      <c r="S40">
        <f t="shared" si="32"/>
        <v>-3070121.8507417743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-1780.6638283146196</v>
      </c>
      <c r="AC40">
        <f t="shared" si="33"/>
        <v>-1594.2126940788485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-110.577913822082</v>
      </c>
      <c r="AI40">
        <f t="shared" si="38"/>
        <v>-110.59089549489161</v>
      </c>
      <c r="AJ40">
        <f t="shared" si="39"/>
        <v>-186.45113423577118</v>
      </c>
      <c r="AK40">
        <f t="shared" ref="AK40:AK69" si="61">G40*SUM(AB40:AB40, AE40:AF40)</f>
        <v>-124.64646798202338</v>
      </c>
      <c r="AL40">
        <f t="shared" si="40"/>
        <v>-421.68849771268617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-2.7215696495764043</v>
      </c>
      <c r="AR40">
        <f t="shared" si="45"/>
        <v>-2.7218891575640138</v>
      </c>
      <c r="AS40">
        <f t="shared" si="46"/>
        <v>-4.5889792140737331</v>
      </c>
      <c r="AT40">
        <f t="shared" si="47"/>
        <v>-3.0678282168769591</v>
      </c>
      <c r="AU40">
        <f t="shared" si="48"/>
        <v>-10.378696588514707</v>
      </c>
      <c r="AW40">
        <v>37</v>
      </c>
      <c r="AX40">
        <f>IF(Z40&gt;0, (R40*SUMPRODUCT(K40:$K$98, X40:$X$98)-K40*$AZ$3)/Z40, 0)</f>
        <v>-3070121.8507417743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250000</v>
      </c>
      <c r="S41">
        <f t="shared" si="32"/>
        <v>-5237180.4477949813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-1594.2126940788485</v>
      </c>
      <c r="AC41">
        <f t="shared" si="33"/>
        <v>-1425.5653805042625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-60.468328695297458</v>
      </c>
      <c r="AI41">
        <f t="shared" si="38"/>
        <v>-60.475133718509447</v>
      </c>
      <c r="AJ41">
        <f t="shared" si="39"/>
        <v>-168.64731357458595</v>
      </c>
      <c r="AK41">
        <f t="shared" si="61"/>
        <v>-111.5948885855194</v>
      </c>
      <c r="AL41">
        <f t="shared" si="40"/>
        <v>-340.71733587861479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-1.3288042344458837</v>
      </c>
      <c r="AR41">
        <f t="shared" si="45"/>
        <v>-1.3289537762614871</v>
      </c>
      <c r="AS41">
        <f t="shared" si="46"/>
        <v>-3.7060601680439778</v>
      </c>
      <c r="AT41">
        <f t="shared" si="47"/>
        <v>-2.4523211356176766</v>
      </c>
      <c r="AU41">
        <f t="shared" si="48"/>
        <v>-7.4873350799231408</v>
      </c>
      <c r="AW41">
        <v>38</v>
      </c>
      <c r="AX41">
        <f>IF(Z41&gt;0, (R41*SUMPRODUCT(K41:$K$98, X41:$X$98)-K41*$AZ$3)/Z41, 0)</f>
        <v>-5237180.4477949813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250000</v>
      </c>
      <c r="S42">
        <f t="shared" si="32"/>
        <v>-9117518.2323929127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-1425.5653805042625</v>
      </c>
      <c r="AC42">
        <f t="shared" si="33"/>
        <v>-1273.8862532885637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-32.440097062570388</v>
      </c>
      <c r="AI42">
        <f t="shared" si="38"/>
        <v>-32.443590025843996</v>
      </c>
      <c r="AJ42">
        <f t="shared" si="39"/>
        <v>-151.67912721569883</v>
      </c>
      <c r="AK42">
        <f t="shared" si="61"/>
        <v>-99.789576635298388</v>
      </c>
      <c r="AL42">
        <f t="shared" si="40"/>
        <v>-283.9122938768412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-0.63649817174474221</v>
      </c>
      <c r="AR42">
        <f t="shared" si="45"/>
        <v>-0.63656670621100275</v>
      </c>
      <c r="AS42">
        <f t="shared" si="46"/>
        <v>-2.9760542016387195</v>
      </c>
      <c r="AT42">
        <f t="shared" si="47"/>
        <v>-1.957943682013034</v>
      </c>
      <c r="AU42">
        <f t="shared" si="48"/>
        <v>-5.570564589862756</v>
      </c>
      <c r="AW42">
        <v>39</v>
      </c>
      <c r="AX42">
        <f>IF(Z42&gt;0, (R42*SUMPRODUCT(K42:$K$98, X42:$X$98)-K42*$AZ$3)/Z42, 0)</f>
        <v>-9117518.2323929127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250000</v>
      </c>
      <c r="S43">
        <f t="shared" si="32"/>
        <v>-16223075.66795928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-1273.8862532885637</v>
      </c>
      <c r="AC43">
        <f t="shared" si="33"/>
        <v>-1137.9085269512505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-17.044997391629781</v>
      </c>
      <c r="AI43">
        <f t="shared" si="38"/>
        <v>-17.046750925531491</v>
      </c>
      <c r="AJ43">
        <f t="shared" si="39"/>
        <v>-135.97772633731324</v>
      </c>
      <c r="AK43">
        <f t="shared" si="61"/>
        <v>-89.172037730199463</v>
      </c>
      <c r="AL43">
        <f t="shared" si="40"/>
        <v>-242.19651499304419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-0.29860283864794696</v>
      </c>
      <c r="AR43">
        <f t="shared" si="45"/>
        <v>-0.29863355793693741</v>
      </c>
      <c r="AS43">
        <f t="shared" si="46"/>
        <v>-2.3821262124190379</v>
      </c>
      <c r="AT43">
        <f t="shared" si="47"/>
        <v>-1.5621606141949316</v>
      </c>
      <c r="AU43">
        <f t="shared" si="48"/>
        <v>-4.2429203845509065</v>
      </c>
      <c r="AW43">
        <v>40</v>
      </c>
      <c r="AX43">
        <f>IF(Z43&gt;0, (R43*SUMPRODUCT(K43:$K$98, X43:$X$98)-K43*$AZ$3)/Z43, 0)</f>
        <v>-16223075.66795928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250000</v>
      </c>
      <c r="S44">
        <f t="shared" si="32"/>
        <v>-29572615.116642285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-1137.9085269512505</v>
      </c>
      <c r="AC44">
        <f t="shared" si="33"/>
        <v>-1016.2301436210965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-8.769012697985854</v>
      </c>
      <c r="AI44">
        <f t="shared" si="38"/>
        <v>-8.7698717952787497</v>
      </c>
      <c r="AJ44">
        <f t="shared" si="39"/>
        <v>-121.67838333015391</v>
      </c>
      <c r="AK44">
        <f t="shared" si="61"/>
        <v>-79.653596886587536</v>
      </c>
      <c r="AL44">
        <f t="shared" si="40"/>
        <v>-210.1018520120202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-0.13716069251855575</v>
      </c>
      <c r="AR44">
        <f t="shared" si="45"/>
        <v>-0.13717413010653662</v>
      </c>
      <c r="AS44">
        <f t="shared" si="46"/>
        <v>-1.903234936121782</v>
      </c>
      <c r="AT44">
        <f t="shared" si="47"/>
        <v>-1.245903374397856</v>
      </c>
      <c r="AU44">
        <f t="shared" si="48"/>
        <v>-3.2863124406261748</v>
      </c>
      <c r="AW44">
        <v>41</v>
      </c>
      <c r="AX44">
        <f>IF(Z44&gt;0, (R44*SUMPRODUCT(K44:$K$98, X44:$X$98)-K44*$AZ$3)/Z44, 0)</f>
        <v>-29572615.116642285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250000</v>
      </c>
      <c r="S45">
        <f t="shared" si="32"/>
        <v>-55305182.586670011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-1016.2301436210965</v>
      </c>
      <c r="AC45">
        <f t="shared" si="33"/>
        <v>-907.4592809486137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-4.4030096555512399</v>
      </c>
      <c r="AI45">
        <f t="shared" si="38"/>
        <v>-4.4034198609056503</v>
      </c>
      <c r="AJ45">
        <f t="shared" si="39"/>
        <v>-108.77086267248285</v>
      </c>
      <c r="AK45">
        <f t="shared" si="61"/>
        <v>-71.13611005347677</v>
      </c>
      <c r="AL45">
        <f t="shared" si="40"/>
        <v>-184.31039258686525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-6.1490862597744889E-2</v>
      </c>
      <c r="AR45">
        <f t="shared" si="45"/>
        <v>-6.1496591379432454E-2</v>
      </c>
      <c r="AS45">
        <f t="shared" si="46"/>
        <v>-1.519055076974265</v>
      </c>
      <c r="AT45">
        <f t="shared" si="47"/>
        <v>-0.99346154363333161</v>
      </c>
      <c r="AU45">
        <f t="shared" si="48"/>
        <v>-2.5740132119870287</v>
      </c>
      <c r="AW45">
        <v>42</v>
      </c>
      <c r="AX45">
        <f>IF(Z45&gt;0, (R45*SUMPRODUCT(K45:$K$98, X45:$X$98)-K45*$AZ$3)/Z45, 0)</f>
        <v>-55305182.586670011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250000</v>
      </c>
      <c r="S46">
        <f t="shared" si="32"/>
        <v>-106357329.42384648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-907.4592809486137</v>
      </c>
      <c r="AC46">
        <f t="shared" si="33"/>
        <v>-810.28146523531723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-2.1564123548177458</v>
      </c>
      <c r="AI46">
        <f t="shared" si="38"/>
        <v>-2.1566028168831308</v>
      </c>
      <c r="AJ46">
        <f t="shared" si="39"/>
        <v>-97.177815713296468</v>
      </c>
      <c r="AK46">
        <f t="shared" si="61"/>
        <v>-63.522149666402967</v>
      </c>
      <c r="AL46">
        <f t="shared" si="40"/>
        <v>-162.85656819658257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-2.6889005270478963E-2</v>
      </c>
      <c r="AR46">
        <f t="shared" si="45"/>
        <v>-2.6891380203765039E-2</v>
      </c>
      <c r="AS46">
        <f t="shared" si="46"/>
        <v>-1.2117417121315404</v>
      </c>
      <c r="AT46">
        <f t="shared" si="47"/>
        <v>-0.79207829307601163</v>
      </c>
      <c r="AU46">
        <f t="shared" si="48"/>
        <v>-2.0307113854113172</v>
      </c>
      <c r="AW46">
        <v>43</v>
      </c>
      <c r="AX46">
        <f>IF(Z46&gt;0, (R46*SUMPRODUCT(K46:$K$98, X46:$X$98)-K46*$AZ$3)/Z46, 0)</f>
        <v>-106357329.42384648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250000</v>
      </c>
      <c r="S47">
        <f t="shared" si="32"/>
        <v>-210863373.55566603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-810.28146523531723</v>
      </c>
      <c r="AC47">
        <f t="shared" si="33"/>
        <v>-723.48754479782497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-1.0278062955939808</v>
      </c>
      <c r="AI47">
        <f t="shared" si="38"/>
        <v>-1.0278920724091525</v>
      </c>
      <c r="AJ47">
        <f t="shared" si="39"/>
        <v>-86.793920437492261</v>
      </c>
      <c r="AK47">
        <f t="shared" si="61"/>
        <v>-56.719702566472215</v>
      </c>
      <c r="AL47">
        <f t="shared" si="40"/>
        <v>-144.54151507637363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-1.144290192619896E-2</v>
      </c>
      <c r="AR47">
        <f t="shared" si="45"/>
        <v>-1.1443856907393139E-2</v>
      </c>
      <c r="AS47">
        <f t="shared" si="46"/>
        <v>-0.96630495805882655</v>
      </c>
      <c r="AT47">
        <f t="shared" si="47"/>
        <v>-0.63147890466678902</v>
      </c>
      <c r="AU47">
        <f t="shared" si="48"/>
        <v>-1.6092277196330087</v>
      </c>
      <c r="AW47">
        <v>44</v>
      </c>
      <c r="AX47">
        <f>IF(Z47&gt;0, (R47*SUMPRODUCT(K47:$K$98, X47:$X$98)-K47*$AZ$3)/Z47, 0)</f>
        <v>-210863373.55566603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250000</v>
      </c>
      <c r="S48">
        <f t="shared" si="32"/>
        <v>-431664896.98489958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-723.48754479782497</v>
      </c>
      <c r="AC48">
        <f t="shared" si="33"/>
        <v>-645.98040784014165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-0.47506900911172217</v>
      </c>
      <c r="AI48">
        <f t="shared" si="38"/>
        <v>-0.47510642125783087</v>
      </c>
      <c r="AJ48">
        <f t="shared" si="39"/>
        <v>-77.507136957683315</v>
      </c>
      <c r="AK48">
        <f t="shared" si="61"/>
        <v>-50.644128135847751</v>
      </c>
      <c r="AL48">
        <f t="shared" si="40"/>
        <v>-128.6263715147889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-4.722408804371768E-3</v>
      </c>
      <c r="AR48">
        <f t="shared" si="45"/>
        <v>-4.7227806986540419E-3</v>
      </c>
      <c r="AS48">
        <f t="shared" si="46"/>
        <v>-0.77045729978259847</v>
      </c>
      <c r="AT48">
        <f t="shared" si="47"/>
        <v>-0.50342639071667061</v>
      </c>
      <c r="AU48">
        <f t="shared" si="48"/>
        <v>-1.2786064711979233</v>
      </c>
      <c r="AW48">
        <v>45</v>
      </c>
      <c r="AX48">
        <f>IF(Z48&gt;0, (R48*SUMPRODUCT(K48:$K$98, X48:$X$98)-K48*$AZ$3)/Z48, 0)</f>
        <v>-431664896.98489958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250000</v>
      </c>
      <c r="S49">
        <f t="shared" si="32"/>
        <v>-914803263.65000522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-645.98040784014165</v>
      </c>
      <c r="AC49">
        <f t="shared" si="33"/>
        <v>-576.77211251715175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-0.21275834692823276</v>
      </c>
      <c r="AI49">
        <f t="shared" si="38"/>
        <v>-0.21277410911818756</v>
      </c>
      <c r="AJ49">
        <f t="shared" si="39"/>
        <v>-69.208295322989898</v>
      </c>
      <c r="AK49">
        <f t="shared" si="61"/>
        <v>-45.218628548809917</v>
      </c>
      <c r="AL49">
        <f t="shared" si="40"/>
        <v>-114.639697980918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-1.8883194401138989E-3</v>
      </c>
      <c r="AR49">
        <f t="shared" si="45"/>
        <v>-1.8884593361515405E-3</v>
      </c>
      <c r="AS49">
        <f t="shared" si="46"/>
        <v>-0.61425260800521675</v>
      </c>
      <c r="AT49">
        <f t="shared" si="47"/>
        <v>-0.40133426761775776</v>
      </c>
      <c r="AU49">
        <f t="shared" si="48"/>
        <v>-1.0174753349591259</v>
      </c>
      <c r="AW49">
        <v>46</v>
      </c>
      <c r="AX49">
        <f>IF(Z49&gt;0, (R49*SUMPRODUCT(K49:$K$98, X49:$X$98)-K49*$AZ$3)/Z49, 0)</f>
        <v>-914803263.65000522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250000</v>
      </c>
      <c r="S50">
        <f t="shared" si="32"/>
        <v>-2009983009.8822839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-576.77211251715175</v>
      </c>
      <c r="AC50">
        <f t="shared" si="33"/>
        <v>-514.97666357606136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-9.1993315303215958E-2</v>
      </c>
      <c r="AI50">
        <f t="shared" si="38"/>
        <v>-9.1999720539740898E-2</v>
      </c>
      <c r="AJ50">
        <f t="shared" si="39"/>
        <v>-61.795448941090399</v>
      </c>
      <c r="AK50">
        <f t="shared" si="61"/>
        <v>-40.374047876200628</v>
      </c>
      <c r="AL50">
        <f t="shared" si="40"/>
        <v>-102.26149653783077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-7.2899928887978254E-4</v>
      </c>
      <c r="AR50">
        <f t="shared" si="45"/>
        <v>-7.2905004705559561E-4</v>
      </c>
      <c r="AS50">
        <f t="shared" si="46"/>
        <v>-0.48969686749062047</v>
      </c>
      <c r="AT50">
        <f t="shared" si="47"/>
        <v>-0.31994337951552909</v>
      </c>
      <c r="AU50">
        <f t="shared" si="48"/>
        <v>-0.81036929705320515</v>
      </c>
      <c r="AW50">
        <v>47</v>
      </c>
      <c r="AX50">
        <f>IF(Z50&gt;0, (R50*SUMPRODUCT(K50:$K$98, X50:$X$98)-K50*$AZ$3)/Z50, 0)</f>
        <v>-2009983009.8822839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250000</v>
      </c>
      <c r="S51">
        <f t="shared" si="32"/>
        <v>-4582031249.5081072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-514.97666357606136</v>
      </c>
      <c r="AC51">
        <f t="shared" si="33"/>
        <v>-459.80119859273367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-3.8324649173099766E-2</v>
      </c>
      <c r="AI51">
        <f t="shared" si="38"/>
        <v>-3.8327157892342145E-2</v>
      </c>
      <c r="AJ51">
        <f t="shared" si="39"/>
        <v>-55.175464983327686</v>
      </c>
      <c r="AK51">
        <f t="shared" si="61"/>
        <v>-36.048366450324295</v>
      </c>
      <c r="AL51">
        <f t="shared" si="40"/>
        <v>-91.262158591544321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-2.7116335555070817E-4</v>
      </c>
      <c r="AR51">
        <f t="shared" si="45"/>
        <v>-2.7118110581698783E-4</v>
      </c>
      <c r="AS51">
        <f t="shared" si="46"/>
        <v>-0.39039011580701743</v>
      </c>
      <c r="AT51">
        <f t="shared" si="47"/>
        <v>-0.25505767749212999</v>
      </c>
      <c r="AU51">
        <f t="shared" si="48"/>
        <v>-0.6457189744049644</v>
      </c>
      <c r="AW51">
        <v>48</v>
      </c>
      <c r="AX51">
        <f>IF(Z51&gt;0, (R51*SUMPRODUCT(K51:$K$98, X51:$X$98)-K51*$AZ$3)/Z51, 0)</f>
        <v>-4582031249.5081072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250000</v>
      </c>
      <c r="S52">
        <f t="shared" si="32"/>
        <v>-10862818042.794626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-459.80119859273367</v>
      </c>
      <c r="AC52">
        <f t="shared" si="33"/>
        <v>-410.53701084303879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-1.5388104363874106E-2</v>
      </c>
      <c r="AI52">
        <f t="shared" si="38"/>
        <v>-1.5389049185487672E-2</v>
      </c>
      <c r="AJ52">
        <f t="shared" si="39"/>
        <v>-49.264187749694884</v>
      </c>
      <c r="AK52">
        <f t="shared" si="61"/>
        <v>-32.186083901491358</v>
      </c>
      <c r="AL52">
        <f t="shared" si="40"/>
        <v>-81.465660700371728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-9.7212007548465762E-5</v>
      </c>
      <c r="AR52">
        <f t="shared" si="45"/>
        <v>-9.7217976315225986E-5</v>
      </c>
      <c r="AS52">
        <f t="shared" si="46"/>
        <v>-0.31121900905711547</v>
      </c>
      <c r="AT52">
        <f t="shared" si="47"/>
        <v>-0.20333068695146317</v>
      </c>
      <c r="AU52">
        <f t="shared" si="48"/>
        <v>-0.51464691398489382</v>
      </c>
      <c r="AW52">
        <v>49</v>
      </c>
      <c r="AX52">
        <f>IF(Z52&gt;0, (R52*SUMPRODUCT(K52:$K$98, X52:$X$98)-K52*$AZ$3)/Z52, 0)</f>
        <v>-10862818042.794626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250000</v>
      </c>
      <c r="S53">
        <f t="shared" si="32"/>
        <v>-26844592638.428593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-410.53701084303879</v>
      </c>
      <c r="AC53">
        <f t="shared" si="33"/>
        <v>-366.55098402553693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-5.9400950623466828E-3</v>
      </c>
      <c r="AI53">
        <f t="shared" si="38"/>
        <v>-5.9404364262378795E-3</v>
      </c>
      <c r="AJ53">
        <f t="shared" si="39"/>
        <v>-43.986026817501852</v>
      </c>
      <c r="AK53">
        <f t="shared" si="61"/>
        <v>-28.737590759012718</v>
      </c>
      <c r="AL53">
        <f t="shared" si="40"/>
        <v>-72.729558012940799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-3.3505041597673133E-5</v>
      </c>
      <c r="AR53">
        <f t="shared" si="45"/>
        <v>-3.3506967056988925E-5</v>
      </c>
      <c r="AS53">
        <f t="shared" si="46"/>
        <v>-0.24810270589416245</v>
      </c>
      <c r="AT53">
        <f t="shared" si="47"/>
        <v>-0.16209406814059385</v>
      </c>
      <c r="AU53">
        <f t="shared" si="48"/>
        <v>-0.41023028100181325</v>
      </c>
      <c r="AW53">
        <v>50</v>
      </c>
      <c r="AX53">
        <f>IF(Z53&gt;0, (R53*SUMPRODUCT(K53:$K$98, X53:$X$98)-K53*$AZ$3)/Z53, 0)</f>
        <v>-26844592638.428593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250000</v>
      </c>
      <c r="S54">
        <f t="shared" si="32"/>
        <v>-69308854725.914383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-366.55098402553693</v>
      </c>
      <c r="AC54">
        <f t="shared" si="33"/>
        <v>-327.27769250423086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-2.198997904068582E-3</v>
      </c>
      <c r="AI54">
        <f t="shared" si="38"/>
        <v>-2.1991159545304596E-3</v>
      </c>
      <c r="AJ54">
        <f t="shared" si="39"/>
        <v>-39.273291521306078</v>
      </c>
      <c r="AK54">
        <f t="shared" si="61"/>
        <v>-25.658568881787588</v>
      </c>
      <c r="AL54">
        <f t="shared" si="40"/>
        <v>-64.934059519048191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-1.1074485502411631E-5</v>
      </c>
      <c r="AR54">
        <f t="shared" si="45"/>
        <v>-1.107508002236374E-5</v>
      </c>
      <c r="AS54">
        <f t="shared" si="46"/>
        <v>-0.1977862265261737</v>
      </c>
      <c r="AT54">
        <f t="shared" si="47"/>
        <v>-0.12922042743571649</v>
      </c>
      <c r="AU54">
        <f t="shared" si="48"/>
        <v>-0.32701772904191251</v>
      </c>
      <c r="AW54">
        <v>51</v>
      </c>
      <c r="AX54">
        <f>IF(Z54&gt;0, (R54*SUMPRODUCT(K54:$K$98, X54:$X$98)-K54*$AZ$3)/Z54, 0)</f>
        <v>-69308854725.914383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250000</v>
      </c>
      <c r="S55">
        <f t="shared" si="32"/>
        <v>-187368738815.22263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-327.27769250423086</v>
      </c>
      <c r="AC55">
        <f t="shared" si="33"/>
        <v>-292.21223480519166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-7.7881031377633684E-4</v>
      </c>
      <c r="AI55">
        <f t="shared" si="38"/>
        <v>-7.7884930270221808E-4</v>
      </c>
      <c r="AJ55">
        <f t="shared" si="39"/>
        <v>-35.0654576990392</v>
      </c>
      <c r="AK55">
        <f t="shared" si="61"/>
        <v>-22.909438475296163</v>
      </c>
      <c r="AL55">
        <f t="shared" si="40"/>
        <v>-57.975675023638068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-3.5019699497012432E-6</v>
      </c>
      <c r="AR55">
        <f t="shared" si="45"/>
        <v>-3.5021452658782276E-6</v>
      </c>
      <c r="AS55">
        <f t="shared" si="46"/>
        <v>-0.15767405356912267</v>
      </c>
      <c r="AT55">
        <f t="shared" si="47"/>
        <v>-0.10301374248114671</v>
      </c>
      <c r="AU55">
        <f t="shared" si="48"/>
        <v>-0.26069129819553527</v>
      </c>
      <c r="AW55">
        <v>52</v>
      </c>
      <c r="AX55">
        <f>IF(Z55&gt;0, (R55*SUMPRODUCT(K55:$K$98, X55:$X$98)-K55*$AZ$3)/Z55, 0)</f>
        <v>-187368738815.22263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250000</v>
      </c>
      <c r="S56">
        <f t="shared" si="32"/>
        <v>-531691095004.31555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-292.21223480519166</v>
      </c>
      <c r="AC56">
        <f t="shared" si="33"/>
        <v>-260.90378404508601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-2.6331397268660454E-4</v>
      </c>
      <c r="AI56">
        <f t="shared" si="38"/>
        <v>-2.6332624032595833E-4</v>
      </c>
      <c r="AJ56">
        <f t="shared" si="39"/>
        <v>-31.308450760105643</v>
      </c>
      <c r="AK56">
        <f t="shared" si="61"/>
        <v>-20.454856436363418</v>
      </c>
      <c r="AL56">
        <f t="shared" si="40"/>
        <v>-51.763570522709387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-1.0571499744244184E-6</v>
      </c>
      <c r="AR56">
        <f t="shared" si="45"/>
        <v>-1.0571992264048459E-6</v>
      </c>
      <c r="AS56">
        <f t="shared" si="46"/>
        <v>-0.12569681579225062</v>
      </c>
      <c r="AT56">
        <f t="shared" si="47"/>
        <v>-8.212192743866796E-2</v>
      </c>
      <c r="AU56">
        <f t="shared" si="48"/>
        <v>-0.20781980043014497</v>
      </c>
      <c r="AW56">
        <v>53</v>
      </c>
      <c r="AX56">
        <f>IF(Z56&gt;0, (R56*SUMPRODUCT(K56:$K$98, X56:$X$98)-K56*$AZ$3)/Z56, 0)</f>
        <v>-531691095004.31555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250000</v>
      </c>
      <c r="S57">
        <f t="shared" si="32"/>
        <v>-1588216778156.4119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-260.90378404508601</v>
      </c>
      <c r="AC57">
        <f t="shared" si="33"/>
        <v>-232.94980808252564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-8.478117676798137E-5</v>
      </c>
      <c r="AI57">
        <f t="shared" si="38"/>
        <v>-8.4784843613264809E-5</v>
      </c>
      <c r="AJ57">
        <f t="shared" si="39"/>
        <v>-27.953975962560378</v>
      </c>
      <c r="AK57">
        <f t="shared" si="61"/>
        <v>-18.263264883156022</v>
      </c>
      <c r="AL57">
        <f t="shared" si="40"/>
        <v>-46.217325630560012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-3.0390938788465939E-7</v>
      </c>
      <c r="AR57">
        <f t="shared" si="45"/>
        <v>-3.0392253217857038E-7</v>
      </c>
      <c r="AS57">
        <f t="shared" si="46"/>
        <v>-0.1002047393960286</v>
      </c>
      <c r="AT57">
        <f t="shared" si="47"/>
        <v>-6.546709851179501E-2</v>
      </c>
      <c r="AU57">
        <f t="shared" si="48"/>
        <v>-0.16567214183035578</v>
      </c>
      <c r="AW57">
        <v>54</v>
      </c>
      <c r="AX57">
        <f>IF(Z57&gt;0, (R57*SUMPRODUCT(K57:$K$98, X57:$X$98)-K57*$AZ$3)/Z57, 0)</f>
        <v>-1588216778156.4119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250000</v>
      </c>
      <c r="S58">
        <f t="shared" si="32"/>
        <v>-5008271304248.1191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-232.94980808252564</v>
      </c>
      <c r="AC58">
        <f t="shared" si="33"/>
        <v>-207.9909003331222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-2.5919398437400105E-5</v>
      </c>
      <c r="AI58">
        <f t="shared" si="38"/>
        <v>-2.592043667438697E-5</v>
      </c>
      <c r="AJ58">
        <f t="shared" si="39"/>
        <v>-24.958907749403437</v>
      </c>
      <c r="AK58">
        <f t="shared" si="61"/>
        <v>-16.306486565776797</v>
      </c>
      <c r="AL58">
        <f t="shared" si="40"/>
        <v>-41.265420235616908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-8.2956719683507658E-8</v>
      </c>
      <c r="AR58">
        <f t="shared" si="45"/>
        <v>-8.2960042628478479E-8</v>
      </c>
      <c r="AS58">
        <f t="shared" si="46"/>
        <v>-7.9882606796389616E-2</v>
      </c>
      <c r="AT58">
        <f t="shared" si="47"/>
        <v>-5.2189970316136612E-2</v>
      </c>
      <c r="AU58">
        <f t="shared" si="48"/>
        <v>-0.13207266007256885</v>
      </c>
      <c r="AW58">
        <v>55</v>
      </c>
      <c r="AX58">
        <f>IF(Z58&gt;0, (R58*SUMPRODUCT(K58:$K$98, X58:$X$98)-K58*$AZ$3)/Z58, 0)</f>
        <v>-5008271304248.1191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250000</v>
      </c>
      <c r="S59">
        <f t="shared" si="32"/>
        <v>-16719687941422.879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-207.9909003331222</v>
      </c>
      <c r="AC59">
        <f t="shared" si="33"/>
        <v>-185.70616108276388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-7.5017873911367124E-6</v>
      </c>
      <c r="AI59">
        <f t="shared" si="38"/>
        <v>-7.5020650670145954E-6</v>
      </c>
      <c r="AJ59">
        <f t="shared" si="39"/>
        <v>-22.284739250358314</v>
      </c>
      <c r="AK59">
        <f t="shared" si="61"/>
        <v>-14.559363023318555</v>
      </c>
      <c r="AL59">
        <f t="shared" si="40"/>
        <v>-36.844109775741934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-2.1437462702019067E-8</v>
      </c>
      <c r="AR59">
        <f t="shared" si="45"/>
        <v>-2.1438256201749866E-8</v>
      </c>
      <c r="AS59">
        <f t="shared" si="46"/>
        <v>-6.3681925599252245E-2</v>
      </c>
      <c r="AT59">
        <f t="shared" si="47"/>
        <v>-4.1605524857490472E-2</v>
      </c>
      <c r="AU59">
        <f t="shared" si="48"/>
        <v>-0.10528747189499892</v>
      </c>
      <c r="AW59">
        <v>56</v>
      </c>
      <c r="AX59">
        <f>IF(Z59&gt;0, (R59*SUMPRODUCT(K59:$K$98, X59:$X$98)-K59*$AZ$3)/Z59, 0)</f>
        <v>-16719687941422.879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250000</v>
      </c>
      <c r="S60">
        <f t="shared" si="32"/>
        <v>-59897476720227.609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-185.70616108276388</v>
      </c>
      <c r="AC60">
        <f t="shared" si="33"/>
        <v>-165.80907241374152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-2.056937529133928E-6</v>
      </c>
      <c r="AI60">
        <f t="shared" si="38"/>
        <v>-2.0570067345001192E-6</v>
      </c>
      <c r="AJ60">
        <f t="shared" si="39"/>
        <v>-19.897088669022367</v>
      </c>
      <c r="AK60">
        <f t="shared" si="61"/>
        <v>-12.999431275793473</v>
      </c>
      <c r="AL60">
        <f t="shared" si="40"/>
        <v>-32.896522001822575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-5.2482161038631579E-9</v>
      </c>
      <c r="AR60">
        <f t="shared" si="45"/>
        <v>-5.2483926793362461E-9</v>
      </c>
      <c r="AS60">
        <f t="shared" si="46"/>
        <v>-5.0766841332669982E-2</v>
      </c>
      <c r="AT60">
        <f t="shared" si="47"/>
        <v>-3.3167669701377508E-2</v>
      </c>
      <c r="AU60">
        <f t="shared" si="48"/>
        <v>-8.3934516282440169E-2</v>
      </c>
      <c r="AW60">
        <v>57</v>
      </c>
      <c r="AX60">
        <f>IF(Z60&gt;0, (R60*SUMPRODUCT(K60:$K$98, X60:$X$98)-K60*$AZ$3)/Z60, 0)</f>
        <v>-59897476720227.609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250000</v>
      </c>
      <c r="S61">
        <f t="shared" si="32"/>
        <v>-231403442093516.91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-165.80907241374152</v>
      </c>
      <c r="AC61">
        <f t="shared" si="33"/>
        <v>-148.04381465965062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-5.2519188444354188E-7</v>
      </c>
      <c r="AI61">
        <f t="shared" si="38"/>
        <v>-5.252078785676267E-7</v>
      </c>
      <c r="AJ61">
        <f t="shared" si="39"/>
        <v>-17.765257754090896</v>
      </c>
      <c r="AK61">
        <f t="shared" si="61"/>
        <v>-11.606635068961907</v>
      </c>
      <c r="AL61">
        <f t="shared" si="40"/>
        <v>-29.371893348260681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-1.196439083118119E-9</v>
      </c>
      <c r="AR61">
        <f t="shared" si="45"/>
        <v>-1.1964755193154825E-9</v>
      </c>
      <c r="AS61">
        <f t="shared" si="46"/>
        <v>-4.0471015124656756E-2</v>
      </c>
      <c r="AT61">
        <f t="shared" si="47"/>
        <v>-2.6441063221509475E-2</v>
      </c>
      <c r="AU61">
        <f t="shared" si="48"/>
        <v>-6.691207954264175E-2</v>
      </c>
      <c r="AW61">
        <v>58</v>
      </c>
      <c r="AX61">
        <f>IF(Z61&gt;0, (R61*SUMPRODUCT(K61:$K$98, X61:$X$98)-K61*$AZ$3)/Z61, 0)</f>
        <v>-231403442093516.91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250000</v>
      </c>
      <c r="S62">
        <f t="shared" si="32"/>
        <v>-969487768904910.5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-148.04381465965062</v>
      </c>
      <c r="AC62">
        <f t="shared" si="33"/>
        <v>-132.18197737572282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-1.2425630884461912E-7</v>
      </c>
      <c r="AI62">
        <f t="shared" si="38"/>
        <v>-1.2425971739657861E-7</v>
      </c>
      <c r="AJ62">
        <f t="shared" si="39"/>
        <v>-15.861837283927798</v>
      </c>
      <c r="AK62">
        <f t="shared" si="61"/>
        <v>-10.363067026175544</v>
      </c>
      <c r="AL62">
        <f t="shared" si="40"/>
        <v>-26.224904434363062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-2.5273943511551956E-10</v>
      </c>
      <c r="AR62">
        <f t="shared" si="45"/>
        <v>-2.5274636816789182E-10</v>
      </c>
      <c r="AS62">
        <f t="shared" si="46"/>
        <v>-3.2263245482748809E-2</v>
      </c>
      <c r="AT62">
        <f t="shared" si="47"/>
        <v>-2.1078653716770986E-2</v>
      </c>
      <c r="AU62">
        <f t="shared" si="48"/>
        <v>-5.3341899452266167E-2</v>
      </c>
      <c r="AW62">
        <v>59</v>
      </c>
      <c r="AX62">
        <f>IF(Z62&gt;0, (R62*SUMPRODUCT(K62:$K$98, X62:$X$98)-K62*$AZ$3)/Z62, 0)</f>
        <v>-969487768904910.5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250000</v>
      </c>
      <c r="S63">
        <f t="shared" si="32"/>
        <v>-4433172516407055.5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-132.18197737572282</v>
      </c>
      <c r="AC63">
        <f t="shared" si="33"/>
        <v>-118.01962265711464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-2.708918109540144E-8</v>
      </c>
      <c r="AI63">
        <f t="shared" si="38"/>
        <v>-2.7089846643731785E-8</v>
      </c>
      <c r="AJ63">
        <f t="shared" si="39"/>
        <v>-14.162354718608185</v>
      </c>
      <c r="AK63">
        <f t="shared" si="61"/>
        <v>-9.2527384163005983</v>
      </c>
      <c r="AL63">
        <f t="shared" si="40"/>
        <v>-23.41509316199863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-4.91962971499272E-11</v>
      </c>
      <c r="AR63">
        <f t="shared" si="45"/>
        <v>-4.9197505843291237E-11</v>
      </c>
      <c r="AS63">
        <f t="shared" si="46"/>
        <v>-2.5720061770253995E-2</v>
      </c>
      <c r="AT63">
        <f t="shared" si="47"/>
        <v>-1.6803773690159434E-2</v>
      </c>
      <c r="AU63">
        <f t="shared" si="48"/>
        <v>-4.252383550961094E-2</v>
      </c>
      <c r="AW63">
        <v>60</v>
      </c>
      <c r="AX63">
        <f>IF(Z63&gt;0, (R63*SUMPRODUCT(K63:$K$98, X63:$X$98)-K63*$AZ$3)/Z63, 0)</f>
        <v>-4433172516407055.5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250000</v>
      </c>
      <c r="S64">
        <f t="shared" si="32"/>
        <v>-2.2290901539627824E+16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-118.01962265711464</v>
      </c>
      <c r="AC64">
        <f t="shared" si="33"/>
        <v>-105.37466308675229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-5.4071159840624735E-9</v>
      </c>
      <c r="AI64">
        <f t="shared" si="38"/>
        <v>-5.4072341653111092E-9</v>
      </c>
      <c r="AJ64">
        <f t="shared" si="39"/>
        <v>-12.644959570362346</v>
      </c>
      <c r="AK64">
        <f t="shared" si="61"/>
        <v>-8.261373585998026</v>
      </c>
      <c r="AL64">
        <f t="shared" si="40"/>
        <v>-20.906333161767606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-8.7676701388131238E-12</v>
      </c>
      <c r="AR64">
        <f t="shared" si="45"/>
        <v>-8.7678617703978142E-12</v>
      </c>
      <c r="AS64">
        <f t="shared" si="46"/>
        <v>-2.0503875773766684E-2</v>
      </c>
      <c r="AT64">
        <f t="shared" si="47"/>
        <v>-1.3395865505572905E-2</v>
      </c>
      <c r="AU64">
        <f t="shared" si="48"/>
        <v>-3.3899741288107452E-2</v>
      </c>
      <c r="AW64">
        <v>61</v>
      </c>
      <c r="AX64">
        <f>IF(Z64&gt;0, (R64*SUMPRODUCT(K64:$K$98, X64:$X$98)-K64*$AZ$3)/Z64, 0)</f>
        <v>-2.2290901539627824E+16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250000</v>
      </c>
      <c r="S65">
        <f t="shared" si="32"/>
        <v>-1.2441376339442133E+17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-105.37466308675229</v>
      </c>
      <c r="AC65">
        <f t="shared" si="33"/>
        <v>-94.084520613179322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-9.8093866932921732E-10</v>
      </c>
      <c r="AI65">
        <f t="shared" si="38"/>
        <v>-9.8095757489843374E-10</v>
      </c>
      <c r="AJ65">
        <f t="shared" si="39"/>
        <v>-11.290142473572971</v>
      </c>
      <c r="AK65">
        <f t="shared" si="61"/>
        <v>-7.3762264160726616</v>
      </c>
      <c r="AL65">
        <f t="shared" si="40"/>
        <v>-18.66636889062659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-1.420176589059916E-12</v>
      </c>
      <c r="AR65">
        <f t="shared" si="45"/>
        <v>-1.420203960033906E-12</v>
      </c>
      <c r="AS65">
        <f t="shared" si="46"/>
        <v>-1.6345564232964398E-2</v>
      </c>
      <c r="AT65">
        <f t="shared" si="47"/>
        <v>-1.0679101965543961E-2</v>
      </c>
      <c r="AU65">
        <f t="shared" si="48"/>
        <v>-2.7024666199928559E-2</v>
      </c>
      <c r="AW65">
        <v>62</v>
      </c>
      <c r="AX65">
        <f>IF(Z65&gt;0, (R65*SUMPRODUCT(K65:$K$98, X65:$X$98)-K65*$AZ$3)/Z65, 0)</f>
        <v>-1.2441376339442133E+17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250000</v>
      </c>
      <c r="S66">
        <f t="shared" si="32"/>
        <v>-7.8023129007291328E+17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-94.084520613179322</v>
      </c>
      <c r="AC66">
        <f t="shared" si="33"/>
        <v>-84.004036261768491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-1.6024874604798904E-10</v>
      </c>
      <c r="AI66">
        <f t="shared" si="38"/>
        <v>-1.602514376869085E-10</v>
      </c>
      <c r="AJ66">
        <f t="shared" si="39"/>
        <v>-10.080484351410831</v>
      </c>
      <c r="AK66">
        <f t="shared" si="61"/>
        <v>-6.585916442922553</v>
      </c>
      <c r="AL66">
        <f t="shared" si="40"/>
        <v>-16.666400794493637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-2.0714626703200981E-13</v>
      </c>
      <c r="AR66">
        <f t="shared" si="45"/>
        <v>-2.0714974639124423E-13</v>
      </c>
      <c r="AS66">
        <f t="shared" si="46"/>
        <v>-1.3030583731644422E-2</v>
      </c>
      <c r="AT66">
        <f t="shared" si="47"/>
        <v>-8.5133147046754024E-3</v>
      </c>
      <c r="AU66">
        <f t="shared" si="48"/>
        <v>-2.1543898436526977E-2</v>
      </c>
      <c r="AW66">
        <v>63</v>
      </c>
      <c r="AX66">
        <f>IF(Z66&gt;0, (R66*SUMPRODUCT(K66:$K$98, X66:$X$98)-K66*$AZ$3)/Z66, 0)</f>
        <v>-7.8023129007291328E+17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250000</v>
      </c>
      <c r="S67">
        <f t="shared" si="32"/>
        <v>-5.5831736366860349E+18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-84.004036261768491</v>
      </c>
      <c r="AC67">
        <f t="shared" si="33"/>
        <v>-75.003603805150618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-2.3288758922917442E-11</v>
      </c>
      <c r="AI67">
        <f t="shared" ref="AI67:AI69" si="62">SUM(AE67:AH67)</f>
        <v>-2.3289094769555419E-11</v>
      </c>
      <c r="AJ67">
        <f t="shared" si="39"/>
        <v>-9.0004324566178724</v>
      </c>
      <c r="AK67">
        <f t="shared" si="61"/>
        <v>-5.8802825383237947</v>
      </c>
      <c r="AL67">
        <f t="shared" ref="AL67:AL69" si="63">SUM(AI67:AK67)</f>
        <v>-14.880714994964958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-2.6878856831195241E-14</v>
      </c>
      <c r="AR67">
        <f t="shared" si="45"/>
        <v>-2.6879244450549682E-14</v>
      </c>
      <c r="AS67">
        <f t="shared" si="46"/>
        <v>-1.0387901571784082E-2</v>
      </c>
      <c r="AT67">
        <f t="shared" si="47"/>
        <v>-6.7867623602324029E-3</v>
      </c>
      <c r="AU67">
        <f t="shared" si="48"/>
        <v>-1.7174663932043366E-2</v>
      </c>
      <c r="AW67">
        <v>64</v>
      </c>
      <c r="AX67">
        <f>IF(Z67&gt;0, (R67*SUMPRODUCT(K67:$K$98, X67:$X$98)-K67*$AZ$3)/Z67, 0)</f>
        <v>-5.5831736366860349E+18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250000</v>
      </c>
      <c r="S68">
        <f t="shared" si="32"/>
        <v>-4.6512382124161376E+19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-75.003603805150618</v>
      </c>
      <c r="AC68">
        <f t="shared" si="33"/>
        <v>-66.967503397455928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-2.9649372219624495E-12</v>
      </c>
      <c r="AI68">
        <f t="shared" si="62"/>
        <v>-2.9649732164118517E-12</v>
      </c>
      <c r="AJ68">
        <f t="shared" si="39"/>
        <v>-8.0361004076946898</v>
      </c>
      <c r="AK68">
        <f t="shared" si="61"/>
        <v>-5.250252266360544</v>
      </c>
      <c r="AL68">
        <f t="shared" si="63"/>
        <v>-13.286352674058199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-3.0553567620935436E-15</v>
      </c>
      <c r="AR68">
        <f t="shared" si="45"/>
        <v>-3.055393854239564E-15</v>
      </c>
      <c r="AS68">
        <f t="shared" si="46"/>
        <v>-8.2811715336290562E-3</v>
      </c>
      <c r="AT68">
        <f t="shared" si="47"/>
        <v>-5.4103654019709976E-3</v>
      </c>
      <c r="AU68">
        <f t="shared" si="48"/>
        <v>-1.369153693560311E-2</v>
      </c>
      <c r="AW68">
        <v>65</v>
      </c>
      <c r="AX68">
        <f>IF(Z68&gt;0, (R68*SUMPRODUCT(K68:$K$98, X68:$X$98)-K68*$AZ$3)/Z68, 0)</f>
        <v>-4.6512382124161376E+19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-66.967503397455928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-66.967503397455928</v>
      </c>
      <c r="AK69">
        <f t="shared" si="61"/>
        <v>-4.6877252378219154</v>
      </c>
      <c r="AL69">
        <f t="shared" si="63"/>
        <v>-71.655228635278206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-3.3117987518214696E-16</v>
      </c>
      <c r="AR69">
        <f t="shared" si="45"/>
        <v>-3.3117987518214696E-16</v>
      </c>
      <c r="AS69">
        <f t="shared" si="46"/>
        <v>-6.161585962521636E-2</v>
      </c>
      <c r="AT69">
        <f t="shared" si="47"/>
        <v>-4.3131101737651457E-3</v>
      </c>
      <c r="AU69">
        <f t="shared" si="48"/>
        <v>-6.5928969798981843E-2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133933.17363251024</v>
      </c>
      <c r="AO71" s="6">
        <f t="shared" si="70"/>
        <v>-13393.317363251024</v>
      </c>
      <c r="AP71" s="6">
        <f t="shared" si="70"/>
        <v>-1704.6232728905718</v>
      </c>
      <c r="AQ71" s="6">
        <f t="shared" si="70"/>
        <v>-64985.682179047217</v>
      </c>
      <c r="AR71" s="6">
        <f t="shared" si="70"/>
        <v>53849.55081732144</v>
      </c>
      <c r="AS71" s="6">
        <f t="shared" si="70"/>
        <v>-1078.2154986377611</v>
      </c>
      <c r="AT71" s="6">
        <f t="shared" si="70"/>
        <v>142.12491769922008</v>
      </c>
      <c r="AU71" s="6">
        <f t="shared" si="70"/>
        <v>52913.460236382823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24295.486327928538</v>
      </c>
      <c r="K3">
        <v>1</v>
      </c>
      <c r="L3" s="2">
        <v>0</v>
      </c>
      <c r="O3">
        <f>$C$3</f>
        <v>24295.486327928538</v>
      </c>
      <c r="P3">
        <f>O3*C5</f>
        <v>2429.5486327928538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24295.486327928538</v>
      </c>
      <c r="AF3">
        <f t="shared" ref="AF3:AF34" si="4">-$Z3*P3</f>
        <v>-2429.5486327928538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20343.505108135683</v>
      </c>
      <c r="AJ3">
        <f t="shared" ref="AJ3:AJ34" si="8">AB3-AC3</f>
        <v>0</v>
      </c>
      <c r="AL3">
        <f t="shared" ref="AL3:AL34" si="9">SUM(AI3:AK3)</f>
        <v>20343.505108135683</v>
      </c>
      <c r="AN3">
        <f t="shared" ref="AN3:AN34" si="10">AE3*$K3</f>
        <v>24295.486327928538</v>
      </c>
      <c r="AO3">
        <f t="shared" ref="AO3:AO34" si="11">AF3*$K3</f>
        <v>-2429.5486327928538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20343.505108135683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20343.505108135683</v>
      </c>
      <c r="AW3">
        <v>0</v>
      </c>
      <c r="AX3">
        <f>IF(Z3&gt;0, (R3*SUMPRODUCT(K3:$K$98, X3:$X$98)-K3*$AZ$3)/Z3, 0)</f>
        <v>0</v>
      </c>
      <c r="AZ3">
        <f>C6*SUMPRODUCT(X4:X98, K4:K98)/1</f>
        <v>11936.439695544512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594.52353336943531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587.85660413501319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-587.85660413501319</v>
      </c>
      <c r="AK4">
        <f>G4*SUM(AB4, AE4:AF4)</f>
        <v>0</v>
      </c>
      <c r="AL4">
        <f t="shared" si="9"/>
        <v>-1194.8081041350131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-577.05980224377242</v>
      </c>
      <c r="AR4">
        <f t="shared" si="14"/>
        <v>-577.05980224377242</v>
      </c>
      <c r="AS4">
        <f t="shared" si="15"/>
        <v>-558.90530912246925</v>
      </c>
      <c r="AT4">
        <f t="shared" si="16"/>
        <v>0</v>
      </c>
      <c r="AU4">
        <f t="shared" si="17"/>
        <v>-1135.9651113662417</v>
      </c>
      <c r="AW4">
        <v>1</v>
      </c>
      <c r="AX4">
        <f>IF(Z4&gt;0, (R4*SUMPRODUCT(K4:$K$98, X4:$X$98)-K4*$AZ$3)/Z4, 0)</f>
        <v>594.52353336943531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500000</v>
      </c>
      <c r="S5">
        <f t="shared" si="1"/>
        <v>606.7820466559366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587.85660413501319</v>
      </c>
      <c r="AC5">
        <f t="shared" si="2"/>
        <v>593.2447150353928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-604.13792301298156</v>
      </c>
      <c r="AI5">
        <f t="shared" si="7"/>
        <v>-628.58017201758094</v>
      </c>
      <c r="AJ5">
        <f t="shared" si="8"/>
        <v>-5.3881109003796155</v>
      </c>
      <c r="AK5">
        <f>G5*SUM(AB5, AE5:AF5)</f>
        <v>2.4102120769535542</v>
      </c>
      <c r="AL5">
        <f t="shared" si="9"/>
        <v>-631.55807084100695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-544.90540826022357</v>
      </c>
      <c r="AR5">
        <f t="shared" si="14"/>
        <v>-566.95122456360275</v>
      </c>
      <c r="AS5">
        <f t="shared" si="15"/>
        <v>-4.859835243051986</v>
      </c>
      <c r="AT5">
        <f t="shared" si="16"/>
        <v>2.1739035835329892</v>
      </c>
      <c r="AU5">
        <f t="shared" si="17"/>
        <v>-569.63715622312179</v>
      </c>
      <c r="AW5">
        <v>2</v>
      </c>
      <c r="AX5">
        <f>IF(Z5&gt;0, (R5*SUMPRODUCT(K5:$K$98, X5:$X$98)-K5*$AZ$3)/Z5, 0)</f>
        <v>606.7820466559366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500000</v>
      </c>
      <c r="S6">
        <f t="shared" si="1"/>
        <v>651.57140163188808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593.2447150353928</v>
      </c>
      <c r="AC6">
        <f t="shared" si="2"/>
        <v>629.87967067541467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-602.23550629420379</v>
      </c>
      <c r="AI6">
        <f t="shared" si="7"/>
        <v>-626.40322103344238</v>
      </c>
      <c r="AJ6">
        <f t="shared" si="8"/>
        <v>-36.634955640021872</v>
      </c>
      <c r="AK6">
        <f>G6*SUM(AB6, AE6:AF6)</f>
        <v>4.2120374767512887</v>
      </c>
      <c r="AL6">
        <f t="shared" si="9"/>
        <v>-658.82613919671292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-513.84874978423704</v>
      </c>
      <c r="AR6">
        <f t="shared" si="14"/>
        <v>-534.46950341650984</v>
      </c>
      <c r="AS6">
        <f t="shared" si="15"/>
        <v>-31.258246910519969</v>
      </c>
      <c r="AT6">
        <f t="shared" si="16"/>
        <v>3.5938601574508877</v>
      </c>
      <c r="AU6">
        <f t="shared" si="17"/>
        <v>-562.13389016957888</v>
      </c>
      <c r="AW6">
        <v>3</v>
      </c>
      <c r="AX6">
        <f>IF(Z6&gt;0, (R6*SUMPRODUCT(K6:$K$98, X6:$X$98)-K6*$AZ$3)/Z6, 0)</f>
        <v>651.57140163188808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500000</v>
      </c>
      <c r="S7">
        <f t="shared" si="1"/>
        <v>760.41826594631925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629.87967067541467</v>
      </c>
      <c r="AC7">
        <f t="shared" si="2"/>
        <v>726.83854371171947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-600.52275932066539</v>
      </c>
      <c r="AI7">
        <f t="shared" si="7"/>
        <v>-624.41877077454558</v>
      </c>
      <c r="AJ7">
        <f t="shared" si="8"/>
        <v>-96.958873036304794</v>
      </c>
      <c r="AK7">
        <f>G7*SUM(AB7, AE7:AF7)</f>
        <v>8.6923394553207221</v>
      </c>
      <c r="AL7">
        <f t="shared" si="9"/>
        <v>-712.68530435552964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-481.65761718389103</v>
      </c>
      <c r="AR7">
        <f t="shared" si="14"/>
        <v>-500.82374495912325</v>
      </c>
      <c r="AS7">
        <f t="shared" si="15"/>
        <v>-77.767210362404825</v>
      </c>
      <c r="AT7">
        <f t="shared" si="16"/>
        <v>6.9718115505555405</v>
      </c>
      <c r="AU7">
        <f t="shared" si="17"/>
        <v>-571.61914377097253</v>
      </c>
      <c r="AW7">
        <v>4</v>
      </c>
      <c r="AX7">
        <f>IF(Z7&gt;0, (R7*SUMPRODUCT(K7:$K$98, X7:$X$98)-K7*$AZ$3)/Z7, 0)</f>
        <v>760.41826594631925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500000</v>
      </c>
      <c r="S8">
        <f t="shared" si="1"/>
        <v>936.28177629617164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726.83854371171947</v>
      </c>
      <c r="AC8">
        <f t="shared" si="2"/>
        <v>884.86286280497552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-600.1287329348097</v>
      </c>
      <c r="AI8">
        <f t="shared" si="7"/>
        <v>-623.75577783750441</v>
      </c>
      <c r="AJ8">
        <f t="shared" si="8"/>
        <v>-158.02431909325605</v>
      </c>
      <c r="AK8">
        <f t="shared" ref="AK8:AK39" si="30">G8*SUM(AB8:AB8, AE8:AF8)</f>
        <v>15.699712544173142</v>
      </c>
      <c r="AL8">
        <f t="shared" si="9"/>
        <v>-766.0803843865873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-449.18027514947954</v>
      </c>
      <c r="AR8">
        <f t="shared" si="14"/>
        <v>-466.86448513299712</v>
      </c>
      <c r="AS8">
        <f t="shared" si="15"/>
        <v>-118.2769683156104</v>
      </c>
      <c r="AT8">
        <f t="shared" si="16"/>
        <v>11.750814139281456</v>
      </c>
      <c r="AU8">
        <f t="shared" si="17"/>
        <v>-573.39063930932605</v>
      </c>
      <c r="AW8">
        <v>5</v>
      </c>
      <c r="AX8">
        <f>IF(Z8&gt;0, (R8*SUMPRODUCT(K8:$K$98, X8:$X$98)-K8*$AZ$3)/Z8, 0)</f>
        <v>936.28177629617164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500000</v>
      </c>
      <c r="S9">
        <f t="shared" si="1"/>
        <v>1110.9148990199644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884.86286280497552</v>
      </c>
      <c r="AC9">
        <f t="shared" si="2"/>
        <v>1038.0660717139071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-603.25138094637737</v>
      </c>
      <c r="AI9">
        <f t="shared" si="7"/>
        <v>-626.61199283099779</v>
      </c>
      <c r="AJ9">
        <f t="shared" si="8"/>
        <v>-153.20320890893163</v>
      </c>
      <c r="AK9">
        <f t="shared" si="30"/>
        <v>19.732441840550955</v>
      </c>
      <c r="AL9">
        <f t="shared" si="9"/>
        <v>-760.08275989937852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-421.07385387444413</v>
      </c>
      <c r="AR9">
        <f t="shared" si="14"/>
        <v>-437.37973096947991</v>
      </c>
      <c r="AS9">
        <f t="shared" si="15"/>
        <v>-106.93695470702893</v>
      </c>
      <c r="AT9">
        <f t="shared" si="16"/>
        <v>13.773388001398848</v>
      </c>
      <c r="AU9">
        <f t="shared" si="17"/>
        <v>-530.54329767511001</v>
      </c>
      <c r="AW9">
        <v>6</v>
      </c>
      <c r="AX9">
        <f>IF(Z9&gt;0, (R9*SUMPRODUCT(K9:$K$98, X9:$X$98)-K9*$AZ$3)/Z9, 0)</f>
        <v>1110.9148990199644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500000</v>
      </c>
      <c r="S10">
        <f t="shared" si="1"/>
        <v>1132.3134803946994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1038.0660717139071</v>
      </c>
      <c r="AC10">
        <f t="shared" si="2"/>
        <v>1046.1039433223859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-607.99076030493427</v>
      </c>
      <c r="AI10">
        <f t="shared" si="7"/>
        <v>-631.0873665326933</v>
      </c>
      <c r="AJ10">
        <f t="shared" si="8"/>
        <v>-8.0378716084787811</v>
      </c>
      <c r="AK10">
        <f t="shared" si="30"/>
        <v>4.4636841083698009</v>
      </c>
      <c r="AL10">
        <f t="shared" si="9"/>
        <v>-634.66155403280231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-402.52487447223058</v>
      </c>
      <c r="AR10">
        <f t="shared" si="14"/>
        <v>-417.81615705340073</v>
      </c>
      <c r="AS10">
        <f t="shared" si="15"/>
        <v>-5.3215336012739884</v>
      </c>
      <c r="AT10">
        <f t="shared" si="16"/>
        <v>2.9552157741740976</v>
      </c>
      <c r="AU10">
        <f t="shared" si="17"/>
        <v>-420.18247488050065</v>
      </c>
      <c r="AW10">
        <v>7</v>
      </c>
      <c r="AX10">
        <f>IF(Z10&gt;0, (R10*SUMPRODUCT(K10:$K$98, X10:$X$98)-K10*$AZ$3)/Z10, 0)</f>
        <v>1132.3134803946994</v>
      </c>
    </row>
    <row r="11" spans="1:52" x14ac:dyDescent="0.25">
      <c r="A11" t="s">
        <v>33</v>
      </c>
      <c r="C11" s="25">
        <f>AU100</f>
        <v>7332.4252393054203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500000</v>
      </c>
      <c r="S11">
        <f t="shared" si="1"/>
        <v>1129.1262470062711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1046.1039433223859</v>
      </c>
      <c r="AC11">
        <f t="shared" si="2"/>
        <v>1031.3450239276235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-612.31181804349524</v>
      </c>
      <c r="AI11">
        <f t="shared" si="7"/>
        <v>-635.1468426180744</v>
      </c>
      <c r="AJ11">
        <f t="shared" si="8"/>
        <v>14.758919394762415</v>
      </c>
      <c r="AK11">
        <f t="shared" si="30"/>
        <v>1.6737663093158175</v>
      </c>
      <c r="AL11">
        <f t="shared" si="9"/>
        <v>-618.71415691399613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-385.49416449328913</v>
      </c>
      <c r="AR11">
        <f t="shared" si="14"/>
        <v>-399.87044870039199</v>
      </c>
      <c r="AS11">
        <f t="shared" si="15"/>
        <v>9.2917973053128122</v>
      </c>
      <c r="AT11">
        <f t="shared" si="16"/>
        <v>1.0537558249788408</v>
      </c>
      <c r="AU11">
        <f t="shared" si="17"/>
        <v>-389.52489557010028</v>
      </c>
      <c r="AW11">
        <v>8</v>
      </c>
      <c r="AX11">
        <f>IF(Z11&gt;0, (R11*SUMPRODUCT(K11:$K$98, X11:$X$98)-K11*$AZ$3)/Z11, 0)</f>
        <v>1129.1262470062711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500000</v>
      </c>
      <c r="S12">
        <f t="shared" si="1"/>
        <v>1266.8862806727861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1031.3450239276235</v>
      </c>
      <c r="AC12">
        <f t="shared" si="2"/>
        <v>1144.0338010179476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-619.47996417147192</v>
      </c>
      <c r="AI12">
        <f t="shared" si="7"/>
        <v>-642.05566450209676</v>
      </c>
      <c r="AJ12">
        <f t="shared" si="8"/>
        <v>-112.68877709032404</v>
      </c>
      <c r="AK12">
        <f t="shared" si="30"/>
        <v>21.658245502480096</v>
      </c>
      <c r="AL12">
        <f t="shared" si="9"/>
        <v>-733.0861960899407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-364.15221859233401</v>
      </c>
      <c r="AR12">
        <f t="shared" si="14"/>
        <v>-377.42301318965076</v>
      </c>
      <c r="AS12">
        <f t="shared" si="15"/>
        <v>-66.242446182714247</v>
      </c>
      <c r="AT12">
        <f t="shared" si="16"/>
        <v>12.73148222169535</v>
      </c>
      <c r="AU12">
        <f t="shared" si="17"/>
        <v>-430.93397715066965</v>
      </c>
      <c r="AW12">
        <v>9</v>
      </c>
      <c r="AX12">
        <f>IF(Z12&gt;0, (R12*SUMPRODUCT(K12:$K$98, X12:$X$98)-K12*$AZ$3)/Z12, 0)</f>
        <v>1266.8862806727861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500000</v>
      </c>
      <c r="S13">
        <f t="shared" si="1"/>
        <v>1715.6839296341232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1144.0338010179476</v>
      </c>
      <c r="AC13">
        <f t="shared" si="2"/>
        <v>1531.6667055397247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-626.81657724983154</v>
      </c>
      <c r="AI13">
        <f t="shared" si="7"/>
        <v>-649.13517974828767</v>
      </c>
      <c r="AJ13">
        <f t="shared" si="8"/>
        <v>-387.63290452177716</v>
      </c>
      <c r="AK13">
        <f t="shared" si="30"/>
        <v>80.082366071256331</v>
      </c>
      <c r="AL13">
        <f t="shared" si="9"/>
        <v>-956.68571819880844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-328.9865527446056</v>
      </c>
      <c r="AR13">
        <f t="shared" si="14"/>
        <v>-340.70053792709655</v>
      </c>
      <c r="AS13">
        <f t="shared" si="15"/>
        <v>-203.45028771976783</v>
      </c>
      <c r="AT13">
        <f t="shared" si="16"/>
        <v>42.031469022417696</v>
      </c>
      <c r="AU13">
        <f t="shared" si="17"/>
        <v>-502.11935662444665</v>
      </c>
      <c r="AW13">
        <v>10</v>
      </c>
      <c r="AX13">
        <f>IF(Z13&gt;0, (R13*SUMPRODUCT(K13:$K$98, X13:$X$98)-K13*$AZ$3)/Z13, 0)</f>
        <v>1715.6839296341232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500000</v>
      </c>
      <c r="S14">
        <f t="shared" si="1"/>
        <v>2123.3131731755802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1531.6667055397247</v>
      </c>
      <c r="AC14">
        <f t="shared" si="2"/>
        <v>1873.9168698612866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-636.43101963727452</v>
      </c>
      <c r="AI14">
        <f t="shared" si="7"/>
        <v>-658.49461455976416</v>
      </c>
      <c r="AJ14">
        <f t="shared" si="8"/>
        <v>-342.2501643215619</v>
      </c>
      <c r="AK14">
        <f t="shared" si="30"/>
        <v>107.21666938778074</v>
      </c>
      <c r="AL14">
        <f t="shared" si="9"/>
        <v>-893.52810949354534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-298.24350138219683</v>
      </c>
      <c r="AR14">
        <f t="shared" si="14"/>
        <v>-308.58291539522241</v>
      </c>
      <c r="AS14">
        <f t="shared" si="15"/>
        <v>-160.38484015765056</v>
      </c>
      <c r="AT14">
        <f t="shared" si="16"/>
        <v>50.243740323929863</v>
      </c>
      <c r="AU14">
        <f t="shared" si="17"/>
        <v>-418.72401522894313</v>
      </c>
      <c r="AW14">
        <v>11</v>
      </c>
      <c r="AX14">
        <f>IF(Z14&gt;0, (R14*SUMPRODUCT(K14:$K$98, X14:$X$98)-K14*$AZ$3)/Z14, 0)</f>
        <v>2123.3131731755802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500000</v>
      </c>
      <c r="S15">
        <f t="shared" si="1"/>
        <v>2493.0721185976563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1873.9168698612866</v>
      </c>
      <c r="AC15">
        <f t="shared" si="2"/>
        <v>2174.9918658595943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-652.00967772056276</v>
      </c>
      <c r="AI15">
        <f t="shared" si="7"/>
        <v>-673.82003620994146</v>
      </c>
      <c r="AJ15">
        <f t="shared" si="8"/>
        <v>-301.07499599830771</v>
      </c>
      <c r="AK15">
        <f t="shared" si="30"/>
        <v>131.17418089029007</v>
      </c>
      <c r="AL15">
        <f t="shared" si="9"/>
        <v>-843.72085131795916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-272.80710042521707</v>
      </c>
      <c r="AR15">
        <f t="shared" si="14"/>
        <v>-281.93276352813803</v>
      </c>
      <c r="AS15">
        <f t="shared" si="15"/>
        <v>-125.97266493954345</v>
      </c>
      <c r="AT15">
        <f t="shared" si="16"/>
        <v>54.884534941933389</v>
      </c>
      <c r="AU15">
        <f t="shared" si="17"/>
        <v>-353.02089352574808</v>
      </c>
      <c r="AW15">
        <v>12</v>
      </c>
      <c r="AX15">
        <f>IF(Z15&gt;0, (R15*SUMPRODUCT(K15:$K$98, X15:$X$98)-K15*$AZ$3)/Z15, 0)</f>
        <v>2493.0721185976563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500000</v>
      </c>
      <c r="S16">
        <f t="shared" si="1"/>
        <v>2826.3378498889806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2174.9918658595943</v>
      </c>
      <c r="AC16">
        <f t="shared" si="2"/>
        <v>2437.2905666669722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-670.43035443369251</v>
      </c>
      <c r="AI16">
        <f t="shared" si="7"/>
        <v>-691.98908782045578</v>
      </c>
      <c r="AJ16">
        <f t="shared" si="8"/>
        <v>-262.29870080737783</v>
      </c>
      <c r="AK16">
        <f t="shared" si="30"/>
        <v>152.24943061017163</v>
      </c>
      <c r="AL16">
        <f t="shared" si="9"/>
        <v>-802.03835801766195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-250.45936444083571</v>
      </c>
      <c r="AR16">
        <f t="shared" si="14"/>
        <v>-258.51327582251702</v>
      </c>
      <c r="AS16">
        <f t="shared" si="15"/>
        <v>-97.989545764772217</v>
      </c>
      <c r="AT16">
        <f t="shared" si="16"/>
        <v>56.87734061401914</v>
      </c>
      <c r="AU16">
        <f t="shared" si="17"/>
        <v>-299.6254809732701</v>
      </c>
      <c r="AW16">
        <v>13</v>
      </c>
      <c r="AX16">
        <f>IF(Z16&gt;0, (R16*SUMPRODUCT(K16:$K$98, X16:$X$98)-K16*$AZ$3)/Z16, 0)</f>
        <v>2826.3378498889806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500000</v>
      </c>
      <c r="S17">
        <f t="shared" si="1"/>
        <v>3126.1928235074283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2437.2905666669722</v>
      </c>
      <c r="AC17">
        <f t="shared" si="2"/>
        <v>2664.604239040953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-688.91493064470103</v>
      </c>
      <c r="AI17">
        <f t="shared" si="7"/>
        <v>-710.22363095106448</v>
      </c>
      <c r="AJ17">
        <f t="shared" si="8"/>
        <v>-227.31367237398081</v>
      </c>
      <c r="AK17">
        <f t="shared" si="30"/>
        <v>170.61033966668808</v>
      </c>
      <c r="AL17">
        <f t="shared" si="9"/>
        <v>-766.92696365835718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-229.79002876659439</v>
      </c>
      <c r="AR17">
        <f t="shared" si="14"/>
        <v>-236.89762164717794</v>
      </c>
      <c r="AS17">
        <f t="shared" si="15"/>
        <v>-75.821285024226725</v>
      </c>
      <c r="AT17">
        <f t="shared" si="16"/>
        <v>56.907686444243915</v>
      </c>
      <c r="AU17">
        <f t="shared" si="17"/>
        <v>-255.81122022716073</v>
      </c>
      <c r="AW17">
        <v>14</v>
      </c>
      <c r="AX17">
        <f>IF(Z17&gt;0, (R17*SUMPRODUCT(K17:$K$98, X17:$X$98)-K17*$AZ$3)/Z17, 0)</f>
        <v>3126.1928235074283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500000</v>
      </c>
      <c r="S18">
        <f t="shared" si="1"/>
        <v>3396.6880920157814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2664.604239040953</v>
      </c>
      <c r="AC18">
        <f t="shared" si="2"/>
        <v>2861.3972788590158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-708.2577284348946</v>
      </c>
      <c r="AI18">
        <f t="shared" si="7"/>
        <v>-729.31792885177265</v>
      </c>
      <c r="AJ18">
        <f t="shared" si="8"/>
        <v>-196.79303981806288</v>
      </c>
      <c r="AK18">
        <f t="shared" si="30"/>
        <v>186.52229673286672</v>
      </c>
      <c r="AL18">
        <f t="shared" si="9"/>
        <v>-739.58867193696881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-210.93025701885779</v>
      </c>
      <c r="AR18">
        <f t="shared" si="14"/>
        <v>-217.20231492723696</v>
      </c>
      <c r="AS18">
        <f t="shared" si="15"/>
        <v>-58.608052975396539</v>
      </c>
      <c r="AT18">
        <f t="shared" si="16"/>
        <v>55.54926463923195</v>
      </c>
      <c r="AU18">
        <f t="shared" si="17"/>
        <v>-220.26110326340154</v>
      </c>
      <c r="AW18">
        <v>15</v>
      </c>
      <c r="AX18">
        <f>IF(Z18&gt;0, (R18*SUMPRODUCT(K18:$K$98, X18:$X$98)-K18*$AZ$3)/Z18, 0)</f>
        <v>3396.6880920157814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500000</v>
      </c>
      <c r="S19">
        <f t="shared" si="1"/>
        <v>3641.1626490780377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2861.3972788590158</v>
      </c>
      <c r="AC19">
        <f t="shared" si="2"/>
        <v>3031.3447616478884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-731.41444241804891</v>
      </c>
      <c r="AI19">
        <f t="shared" si="7"/>
        <v>-752.22747010863725</v>
      </c>
      <c r="AJ19">
        <f t="shared" si="8"/>
        <v>-169.94748278887255</v>
      </c>
      <c r="AK19">
        <f t="shared" si="30"/>
        <v>200.29780952013112</v>
      </c>
      <c r="AL19">
        <f t="shared" si="9"/>
        <v>-721.87714337737862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-194.4881156612818</v>
      </c>
      <c r="AR19">
        <f t="shared" si="14"/>
        <v>-200.0224424423696</v>
      </c>
      <c r="AS19">
        <f t="shared" si="15"/>
        <v>-45.190201029820827</v>
      </c>
      <c r="AT19">
        <f t="shared" si="16"/>
        <v>53.260561024562229</v>
      </c>
      <c r="AU19">
        <f t="shared" si="17"/>
        <v>-191.95208244762819</v>
      </c>
      <c r="AW19">
        <v>16</v>
      </c>
      <c r="AX19">
        <f>IF(Z19&gt;0, (R19*SUMPRODUCT(K19:$K$98, X19:$X$98)-K19*$AZ$3)/Z19, 0)</f>
        <v>3641.1626490780377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500000</v>
      </c>
      <c r="S20">
        <f t="shared" si="1"/>
        <v>3861.6351901088874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3031.3447616478884</v>
      </c>
      <c r="AC20">
        <f t="shared" si="2"/>
        <v>3176.926056529222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-753.2846624238025</v>
      </c>
      <c r="AI20">
        <f t="shared" si="7"/>
        <v>-773.85189560436379</v>
      </c>
      <c r="AJ20">
        <f t="shared" si="8"/>
        <v>-145.58129488133363</v>
      </c>
      <c r="AK20">
        <f t="shared" si="30"/>
        <v>212.19413331535222</v>
      </c>
      <c r="AL20">
        <f t="shared" si="9"/>
        <v>-707.23905717034518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-178.84246172169981</v>
      </c>
      <c r="AR20">
        <f t="shared" si="14"/>
        <v>-183.72546916403954</v>
      </c>
      <c r="AS20">
        <f t="shared" si="15"/>
        <v>-34.563450520066908</v>
      </c>
      <c r="AT20">
        <f t="shared" si="16"/>
        <v>50.378459907722942</v>
      </c>
      <c r="AU20">
        <f t="shared" si="17"/>
        <v>-167.9104597763835</v>
      </c>
      <c r="AW20">
        <v>17</v>
      </c>
      <c r="AX20">
        <f>IF(Z20&gt;0, (R20*SUMPRODUCT(K20:$K$98, X20:$X$98)-K20*$AZ$3)/Z20, 0)</f>
        <v>3861.6351901088874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500000</v>
      </c>
      <c r="S21">
        <f t="shared" si="1"/>
        <v>4061.6316825602576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3176.926056529222</v>
      </c>
      <c r="AC21">
        <f t="shared" si="2"/>
        <v>3301.716997077715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-779.17317525901933</v>
      </c>
      <c r="AI21">
        <f t="shared" si="7"/>
        <v>-799.49577744901205</v>
      </c>
      <c r="AJ21">
        <f t="shared" si="8"/>
        <v>-124.79094054849293</v>
      </c>
      <c r="AK21">
        <f t="shared" si="30"/>
        <v>222.38482395704557</v>
      </c>
      <c r="AL21">
        <f t="shared" si="9"/>
        <v>-701.90189404045941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-165.16859870275627</v>
      </c>
      <c r="AR21">
        <f t="shared" si="14"/>
        <v>-169.47657006560357</v>
      </c>
      <c r="AS21">
        <f t="shared" si="15"/>
        <v>-26.453098535305298</v>
      </c>
      <c r="AT21">
        <f t="shared" si="16"/>
        <v>47.140983432256803</v>
      </c>
      <c r="AU21">
        <f t="shared" si="17"/>
        <v>-148.78868516865208</v>
      </c>
      <c r="AW21">
        <v>18</v>
      </c>
      <c r="AX21">
        <f>IF(Z21&gt;0, (R21*SUMPRODUCT(K21:$K$98, X21:$X$98)-K21*$AZ$3)/Z21, 0)</f>
        <v>4061.6316825602576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500000</v>
      </c>
      <c r="S22">
        <f t="shared" si="1"/>
        <v>4242.7952068765217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3301.716997077715</v>
      </c>
      <c r="AC22">
        <f t="shared" si="2"/>
        <v>3407.6496504019165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-806.78657788847693</v>
      </c>
      <c r="AI22">
        <f t="shared" si="7"/>
        <v>-826.86561472767528</v>
      </c>
      <c r="AJ22">
        <f t="shared" si="8"/>
        <v>-105.93265332420151</v>
      </c>
      <c r="AK22">
        <f t="shared" si="30"/>
        <v>231.12018979544007</v>
      </c>
      <c r="AL22">
        <f t="shared" si="9"/>
        <v>-701.67807825643672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-152.69827586986432</v>
      </c>
      <c r="AR22">
        <f t="shared" si="14"/>
        <v>-156.49857992858762</v>
      </c>
      <c r="AS22">
        <f t="shared" si="15"/>
        <v>-20.049581840169893</v>
      </c>
      <c r="AT22">
        <f t="shared" si="16"/>
        <v>43.743482437257292</v>
      </c>
      <c r="AU22">
        <f t="shared" si="17"/>
        <v>-132.80467933150024</v>
      </c>
      <c r="AW22">
        <v>19</v>
      </c>
      <c r="AX22">
        <f>IF(Z22&gt;0, (R22*SUMPRODUCT(K22:$K$98, X22:$X$98)-K22*$AZ$3)/Z22, 0)</f>
        <v>4242.7952068765217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500000</v>
      </c>
      <c r="S23">
        <f t="shared" si="1"/>
        <v>4407.3100505402726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3407.6496504019165</v>
      </c>
      <c r="AC23">
        <f t="shared" si="2"/>
        <v>3497.0060638418367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-836.99063483461578</v>
      </c>
      <c r="AI23">
        <f t="shared" si="7"/>
        <v>-856.82703177368046</v>
      </c>
      <c r="AJ23">
        <f t="shared" si="8"/>
        <v>-89.356413439920289</v>
      </c>
      <c r="AK23">
        <f t="shared" si="30"/>
        <v>238.53547552813419</v>
      </c>
      <c r="AL23">
        <f t="shared" si="9"/>
        <v>-707.64796968546659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-141.44188805988389</v>
      </c>
      <c r="AR23">
        <f t="shared" si="14"/>
        <v>-144.79401330310242</v>
      </c>
      <c r="AS23">
        <f t="shared" si="15"/>
        <v>-15.100216539100522</v>
      </c>
      <c r="AT23">
        <f t="shared" si="16"/>
        <v>40.309779612561776</v>
      </c>
      <c r="AU23">
        <f t="shared" si="17"/>
        <v>-119.58445022964118</v>
      </c>
      <c r="AW23">
        <v>20</v>
      </c>
      <c r="AX23">
        <f>IF(Z23&gt;0, (R23*SUMPRODUCT(K23:$K$98, X23:$X$98)-K23*$AZ$3)/Z23, 0)</f>
        <v>4407.3100505402726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500000</v>
      </c>
      <c r="S24">
        <f t="shared" si="1"/>
        <v>4556.9739242464693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3497.0060638418367</v>
      </c>
      <c r="AC24">
        <f t="shared" si="2"/>
        <v>3571.6844340942589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-868.52949887404748</v>
      </c>
      <c r="AI24">
        <f t="shared" si="7"/>
        <v>-888.1241053687778</v>
      </c>
      <c r="AJ24">
        <f t="shared" si="8"/>
        <v>-74.678370252422155</v>
      </c>
      <c r="AK24">
        <f t="shared" si="30"/>
        <v>244.79042446892859</v>
      </c>
      <c r="AL24">
        <f t="shared" si="9"/>
        <v>-718.0120511522714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-131.04606875824564</v>
      </c>
      <c r="AR24">
        <f t="shared" si="14"/>
        <v>-134.00255573229552</v>
      </c>
      <c r="AS24">
        <f t="shared" si="15"/>
        <v>-11.267673528117934</v>
      </c>
      <c r="AT24">
        <f t="shared" si="16"/>
        <v>36.934638187766794</v>
      </c>
      <c r="AU24">
        <f t="shared" si="17"/>
        <v>-108.33559107264666</v>
      </c>
      <c r="AW24">
        <v>21</v>
      </c>
      <c r="AX24">
        <f>IF(Z24&gt;0, (R24*SUMPRODUCT(K24:$K$98, X24:$X$98)-K24*$AZ$3)/Z24, 0)</f>
        <v>4556.9739242464693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500000</v>
      </c>
      <c r="S25">
        <f t="shared" si="1"/>
        <v>4696.435842765035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3571.6844340942589</v>
      </c>
      <c r="AC25">
        <f t="shared" si="2"/>
        <v>3633.6028816862863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-1126.3524543231529</v>
      </c>
      <c r="AI25">
        <f t="shared" si="7"/>
        <v>-1145.6947971302197</v>
      </c>
      <c r="AJ25">
        <f t="shared" si="8"/>
        <v>-61.918447592027405</v>
      </c>
      <c r="AK25">
        <f t="shared" si="30"/>
        <v>250.01791038659815</v>
      </c>
      <c r="AL25">
        <f t="shared" si="9"/>
        <v>-957.595334335649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-151.73847348408489</v>
      </c>
      <c r="AR25">
        <f t="shared" si="14"/>
        <v>-154.34420986782979</v>
      </c>
      <c r="AS25">
        <f t="shared" si="15"/>
        <v>-8.3414482580982483</v>
      </c>
      <c r="AT25">
        <f t="shared" si="16"/>
        <v>33.681585120299154</v>
      </c>
      <c r="AU25">
        <f t="shared" si="17"/>
        <v>-129.0040730056289</v>
      </c>
      <c r="AW25">
        <v>22</v>
      </c>
      <c r="AX25">
        <f>IF(Z25&gt;0, (R25*SUMPRODUCT(K25:$K$98, X25:$X$98)-K25*$AZ$3)/Z25, 0)</f>
        <v>4696.435842765035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500000</v>
      </c>
      <c r="S26">
        <f t="shared" si="1"/>
        <v>4788.3978893708463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3633.6028816862863</v>
      </c>
      <c r="AC26">
        <f t="shared" si="2"/>
        <v>3654.1541549435169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-1415.0505967011011</v>
      </c>
      <c r="AI26">
        <f t="shared" si="7"/>
        <v>-1434.1287635502622</v>
      </c>
      <c r="AJ26">
        <f t="shared" si="8"/>
        <v>-20.551273257230605</v>
      </c>
      <c r="AK26">
        <f t="shared" si="30"/>
        <v>254.35220171804008</v>
      </c>
      <c r="AL26">
        <f t="shared" si="9"/>
        <v>-1200.3278350894527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-170.20618874514071</v>
      </c>
      <c r="AR26">
        <f t="shared" si="14"/>
        <v>-172.50096327490652</v>
      </c>
      <c r="AS26">
        <f t="shared" si="15"/>
        <v>-2.4719638316311188</v>
      </c>
      <c r="AT26">
        <f t="shared" si="16"/>
        <v>30.594184373541097</v>
      </c>
      <c r="AU26">
        <f t="shared" si="17"/>
        <v>-144.37874273299656</v>
      </c>
      <c r="AW26">
        <v>23</v>
      </c>
      <c r="AX26">
        <f>IF(Z26&gt;0, (R26*SUMPRODUCT(K26:$K$98, X26:$X$98)-K26*$AZ$3)/Z26, 0)</f>
        <v>4788.3978893708463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500000</v>
      </c>
      <c r="S27">
        <f t="shared" si="1"/>
        <v>4837.0117048902484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3654.1541549435169</v>
      </c>
      <c r="AC27">
        <f t="shared" si="2"/>
        <v>3637.7780972174082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-1712.010590403105</v>
      </c>
      <c r="AI27">
        <f t="shared" si="7"/>
        <v>-1730.8123750542543</v>
      </c>
      <c r="AJ27">
        <f t="shared" si="8"/>
        <v>16.376057726108684</v>
      </c>
      <c r="AK27">
        <f t="shared" si="30"/>
        <v>255.79079084604621</v>
      </c>
      <c r="AL27">
        <f t="shared" si="9"/>
        <v>-1458.6455264820993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-183.86192487389647</v>
      </c>
      <c r="AR27">
        <f t="shared" si="14"/>
        <v>-185.88114854949936</v>
      </c>
      <c r="AS27">
        <f t="shared" si="15"/>
        <v>1.7587119567171843</v>
      </c>
      <c r="AT27">
        <f t="shared" si="16"/>
        <v>27.470733787281496</v>
      </c>
      <c r="AU27">
        <f t="shared" si="17"/>
        <v>-156.65170280550066</v>
      </c>
      <c r="AW27">
        <v>24</v>
      </c>
      <c r="AX27">
        <f>IF(Z27&gt;0, (R27*SUMPRODUCT(K27:$K$98, X27:$X$98)-K27*$AZ$3)/Z27, 0)</f>
        <v>4837.0117048902484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500000</v>
      </c>
      <c r="S28">
        <f t="shared" si="1"/>
        <v>4849.8374960815636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3637.7780972174082</v>
      </c>
      <c r="AC28">
        <f t="shared" si="2"/>
        <v>3591.2645036105046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-2029.4766683872376</v>
      </c>
      <c r="AI28">
        <f t="shared" si="7"/>
        <v>-2047.9889613584562</v>
      </c>
      <c r="AJ28">
        <f t="shared" si="8"/>
        <v>46.513593606903669</v>
      </c>
      <c r="AK28">
        <f t="shared" si="30"/>
        <v>254.6444668052186</v>
      </c>
      <c r="AL28">
        <f t="shared" si="9"/>
        <v>-1746.8309009463339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-194.60383557832719</v>
      </c>
      <c r="AR28">
        <f t="shared" si="14"/>
        <v>-196.37895488551868</v>
      </c>
      <c r="AS28">
        <f t="shared" si="15"/>
        <v>4.4601270186703541</v>
      </c>
      <c r="AT28">
        <f t="shared" si="16"/>
        <v>24.417521384206509</v>
      </c>
      <c r="AU28">
        <f t="shared" si="17"/>
        <v>-167.50130648264181</v>
      </c>
      <c r="AW28">
        <v>25</v>
      </c>
      <c r="AX28">
        <f>IF(Z28&gt;0, (R28*SUMPRODUCT(K28:$K$98, X28:$X$98)-K28*$AZ$3)/Z28, 0)</f>
        <v>4849.8374960815636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500000</v>
      </c>
      <c r="S29">
        <f t="shared" si="1"/>
        <v>4831.7575366430929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3591.2645036105046</v>
      </c>
      <c r="AC29">
        <f t="shared" si="2"/>
        <v>3519.2931066634214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-2359.863062160844</v>
      </c>
      <c r="AI29">
        <f t="shared" si="7"/>
        <v>-2378.0722390492424</v>
      </c>
      <c r="AJ29">
        <f t="shared" si="8"/>
        <v>71.971396947083122</v>
      </c>
      <c r="AK29">
        <f t="shared" si="30"/>
        <v>251.38851525273535</v>
      </c>
      <c r="AL29">
        <f t="shared" si="9"/>
        <v>-2054.7123268494238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-202.03941985635282</v>
      </c>
      <c r="AR29">
        <f t="shared" si="14"/>
        <v>-203.59839655868106</v>
      </c>
      <c r="AS29">
        <f t="shared" si="15"/>
        <v>6.1618233356833922</v>
      </c>
      <c r="AT29">
        <f t="shared" si="16"/>
        <v>21.522600440088912</v>
      </c>
      <c r="AU29">
        <f t="shared" si="17"/>
        <v>-175.91397278290873</v>
      </c>
      <c r="AW29">
        <v>26</v>
      </c>
      <c r="AX29">
        <f>IF(Z29&gt;0, (R29*SUMPRODUCT(K29:$K$98, X29:$X$98)-K29*$AZ$3)/Z29, 0)</f>
        <v>4831.7575366430929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500000</v>
      </c>
      <c r="S30">
        <f t="shared" si="1"/>
        <v>4788.4883048757983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3519.2931066634214</v>
      </c>
      <c r="AC30">
        <f t="shared" si="2"/>
        <v>3426.7469355849648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-2730.7694393022807</v>
      </c>
      <c r="AI30">
        <f t="shared" si="7"/>
        <v>-2748.6599859498297</v>
      </c>
      <c r="AJ30">
        <f t="shared" si="8"/>
        <v>92.546171078456609</v>
      </c>
      <c r="AK30">
        <f t="shared" si="30"/>
        <v>246.35051746643953</v>
      </c>
      <c r="AL30">
        <f t="shared" si="9"/>
        <v>-2409.7632974049334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-208.74511523748012</v>
      </c>
      <c r="AR30">
        <f t="shared" si="14"/>
        <v>-210.11270203109763</v>
      </c>
      <c r="AS30">
        <f t="shared" si="15"/>
        <v>7.0744021331569904</v>
      </c>
      <c r="AT30">
        <f t="shared" si="16"/>
        <v>18.831493577313459</v>
      </c>
      <c r="AU30">
        <f t="shared" si="17"/>
        <v>-184.20680632062718</v>
      </c>
      <c r="AW30">
        <v>27</v>
      </c>
      <c r="AX30">
        <f>IF(Z30&gt;0, (R30*SUMPRODUCT(K30:$K$98, X30:$X$98)-K30*$AZ$3)/Z30, 0)</f>
        <v>4788.4883048757983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500000</v>
      </c>
      <c r="S31">
        <f t="shared" si="1"/>
        <v>4722.0744167864614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3426.7469355849648</v>
      </c>
      <c r="AC31">
        <f t="shared" si="2"/>
        <v>3315.7636496134623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-3140.9774376985447</v>
      </c>
      <c r="AI31">
        <f t="shared" si="7"/>
        <v>-3158.5320300077333</v>
      </c>
      <c r="AJ31">
        <f t="shared" si="8"/>
        <v>110.98328597150248</v>
      </c>
      <c r="AK31">
        <f t="shared" si="30"/>
        <v>239.87228549094755</v>
      </c>
      <c r="AL31">
        <f t="shared" si="9"/>
        <v>-2807.6764585452834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-214.3769469964557</v>
      </c>
      <c r="AR31">
        <f t="shared" si="14"/>
        <v>-215.5750771898928</v>
      </c>
      <c r="AS31">
        <f t="shared" si="15"/>
        <v>7.5747943072263277</v>
      </c>
      <c r="AT31">
        <f t="shared" si="16"/>
        <v>16.371683417850416</v>
      </c>
      <c r="AU31">
        <f t="shared" si="17"/>
        <v>-191.62859946481606</v>
      </c>
      <c r="AW31">
        <v>28</v>
      </c>
      <c r="AX31">
        <f>IF(Z31&gt;0, (R31*SUMPRODUCT(K31:$K$98, X31:$X$98)-K31*$AZ$3)/Z31, 0)</f>
        <v>4722.0744167864614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500000</v>
      </c>
      <c r="S32">
        <f t="shared" si="1"/>
        <v>4634.6829424335901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3315.7636496134623</v>
      </c>
      <c r="AC32">
        <f t="shared" si="2"/>
        <v>3188.6740501759182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-3579.613092462067</v>
      </c>
      <c r="AI32">
        <f t="shared" si="7"/>
        <v>-3596.8131581935409</v>
      </c>
      <c r="AJ32">
        <f t="shared" si="8"/>
        <v>127.08959943754417</v>
      </c>
      <c r="AK32">
        <f t="shared" si="30"/>
        <v>232.10345547294239</v>
      </c>
      <c r="AL32">
        <f t="shared" si="9"/>
        <v>-3237.6201032830545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-218.13800157176735</v>
      </c>
      <c r="AR32">
        <f t="shared" si="14"/>
        <v>-219.18615618195906</v>
      </c>
      <c r="AS32">
        <f t="shared" si="15"/>
        <v>7.7447116561958635</v>
      </c>
      <c r="AT32">
        <f t="shared" si="16"/>
        <v>14.14414983602194</v>
      </c>
      <c r="AU32">
        <f t="shared" si="17"/>
        <v>-197.29729468974125</v>
      </c>
      <c r="AW32">
        <v>29</v>
      </c>
      <c r="AX32">
        <f>IF(Z32&gt;0, (R32*SUMPRODUCT(K32:$K$98, X32:$X$98)-K32*$AZ$3)/Z32, 0)</f>
        <v>4634.6829424335901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500000</v>
      </c>
      <c r="S33">
        <f t="shared" si="1"/>
        <v>4529.6678539205423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3188.6740501759182</v>
      </c>
      <c r="AC33">
        <f t="shared" si="2"/>
        <v>3048.4711803531745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-4060.7810626106852</v>
      </c>
      <c r="AI33">
        <f t="shared" si="7"/>
        <v>-4077.6060886317136</v>
      </c>
      <c r="AJ33">
        <f t="shared" si="8"/>
        <v>140.20286982274365</v>
      </c>
      <c r="AK33">
        <f t="shared" si="30"/>
        <v>223.20718351231429</v>
      </c>
      <c r="AL33">
        <f t="shared" si="9"/>
        <v>-3714.1960352966557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-220.94633128380667</v>
      </c>
      <c r="AR33">
        <f t="shared" si="14"/>
        <v>-221.86177777446551</v>
      </c>
      <c r="AS33">
        <f t="shared" si="15"/>
        <v>7.6284116885831219</v>
      </c>
      <c r="AT33">
        <f t="shared" si="16"/>
        <v>12.144660732221633</v>
      </c>
      <c r="AU33">
        <f t="shared" si="17"/>
        <v>-202.08870535366077</v>
      </c>
      <c r="AW33">
        <v>30</v>
      </c>
      <c r="AX33">
        <f>IF(Z33&gt;0, (R33*SUMPRODUCT(K33:$K$98, X33:$X$98)-K33*$AZ$3)/Z33, 0)</f>
        <v>4529.6678539205423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500000</v>
      </c>
      <c r="S34">
        <f t="shared" si="1"/>
        <v>4408.9404766430571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3048.4711803531745</v>
      </c>
      <c r="AC34">
        <f t="shared" si="2"/>
        <v>2897.1097881309988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-4586.0821406828791</v>
      </c>
      <c r="AI34">
        <f t="shared" si="7"/>
        <v>-4602.5096123366629</v>
      </c>
      <c r="AJ34">
        <f t="shared" si="8"/>
        <v>151.36139222217571</v>
      </c>
      <c r="AK34">
        <f t="shared" si="30"/>
        <v>213.39298262472224</v>
      </c>
      <c r="AL34">
        <f t="shared" si="9"/>
        <v>-4237.755237489765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-222.79273554392222</v>
      </c>
      <c r="AR34">
        <f t="shared" si="14"/>
        <v>-223.59078521585238</v>
      </c>
      <c r="AS34">
        <f t="shared" si="15"/>
        <v>7.3531649879898913</v>
      </c>
      <c r="AT34">
        <f t="shared" si="16"/>
        <v>10.366671351804298</v>
      </c>
      <c r="AU34">
        <f t="shared" si="17"/>
        <v>-205.87094887605821</v>
      </c>
      <c r="AW34">
        <v>31</v>
      </c>
      <c r="AX34">
        <f>IF(Z34&gt;0, (R34*SUMPRODUCT(K34:$K$98, X34:$X$98)-K34*$AZ$3)/Z34, 0)</f>
        <v>4408.9404766430571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4273.5417903443849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2897.1097881309988</v>
      </c>
      <c r="AC35">
        <f t="shared" ref="AC35:AC66" si="33">S35*Z35</f>
        <v>2736.446462463533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-5102.5133148226842</v>
      </c>
      <c r="AI35">
        <f t="shared" ref="AI35:AI66" si="38">SUM(AE35:AH35)</f>
        <v>-5118.5213860941894</v>
      </c>
      <c r="AJ35">
        <f t="shared" ref="AJ35:AJ66" si="39">AB35-AC35</f>
        <v>160.66332566746587</v>
      </c>
      <c r="AK35">
        <f t="shared" si="30"/>
        <v>202.79768516916994</v>
      </c>
      <c r="AL35">
        <f t="shared" ref="AL35:AL66" si="40">SUM(AI35:AK35)</f>
        <v>-4755.0603752575535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-221.32237447027049</v>
      </c>
      <c r="AR35">
        <f t="shared" ref="AR35:AR66" si="45">AI35*$K35</f>
        <v>-222.01672725798525</v>
      </c>
      <c r="AS35">
        <f t="shared" ref="AS35:AS66" si="46">AJ35*$K35</f>
        <v>6.9687988120908173</v>
      </c>
      <c r="AT35">
        <f t="shared" ref="AT35:AT66" si="47">AK35*$K35</f>
        <v>8.7963837523616117</v>
      </c>
      <c r="AU35">
        <f t="shared" ref="AU35:AU66" si="48">AL35*$K35</f>
        <v>-206.25154469353282</v>
      </c>
      <c r="AW35">
        <v>32</v>
      </c>
      <c r="AX35">
        <f>IF(Z35&gt;0, (R35*SUMPRODUCT(K35:$K$98, X35:$X$98)-K35*$AZ$3)/Z35, 0)</f>
        <v>4273.5417903443849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500000</v>
      </c>
      <c r="S36">
        <f t="shared" si="32"/>
        <v>4128.3284988825644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2736.446462463533</v>
      </c>
      <c r="AC36">
        <f t="shared" si="33"/>
        <v>2570.596775382955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-5623.54323118921</v>
      </c>
      <c r="AI36">
        <f t="shared" si="38"/>
        <v>-5639.1100445864404</v>
      </c>
      <c r="AJ36">
        <f t="shared" si="39"/>
        <v>165.84968708057795</v>
      </c>
      <c r="AK36">
        <f t="shared" si="30"/>
        <v>191.55125237244732</v>
      </c>
      <c r="AL36">
        <f t="shared" si="40"/>
        <v>-5281.7091051334146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-217.78762040369543</v>
      </c>
      <c r="AR36">
        <f t="shared" si="45"/>
        <v>-218.39048929038739</v>
      </c>
      <c r="AS36">
        <f t="shared" si="46"/>
        <v>6.4229983142386704</v>
      </c>
      <c r="AT36">
        <f t="shared" si="47"/>
        <v>7.4183641388529038</v>
      </c>
      <c r="AU36">
        <f t="shared" si="48"/>
        <v>-204.5491268372958</v>
      </c>
      <c r="AW36">
        <v>33</v>
      </c>
      <c r="AX36">
        <f>IF(Z36&gt;0, (R36*SUMPRODUCT(K36:$K$98, X36:$X$98)-K36*$AZ$3)/Z36, 0)</f>
        <v>4128.3284988825644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500000</v>
      </c>
      <c r="S37">
        <f t="shared" si="32"/>
        <v>3976.6411666871641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2570.596775382955</v>
      </c>
      <c r="AC37">
        <f t="shared" si="33"/>
        <v>2402.3383401486285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-6166.692565698344</v>
      </c>
      <c r="AI37">
        <f t="shared" si="38"/>
        <v>-6181.7953763333171</v>
      </c>
      <c r="AJ37">
        <f t="shared" si="39"/>
        <v>168.2584352343265</v>
      </c>
      <c r="AK37">
        <f t="shared" si="30"/>
        <v>179.94177427680685</v>
      </c>
      <c r="AL37">
        <f t="shared" si="40"/>
        <v>-5833.5951668221842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-213.23447761608617</v>
      </c>
      <c r="AR37">
        <f t="shared" si="45"/>
        <v>-213.75670892597773</v>
      </c>
      <c r="AS37">
        <f t="shared" si="46"/>
        <v>5.8181106256638291</v>
      </c>
      <c r="AT37">
        <f t="shared" si="47"/>
        <v>6.2221020150501749</v>
      </c>
      <c r="AU37">
        <f t="shared" si="48"/>
        <v>-201.71649628526373</v>
      </c>
      <c r="AW37">
        <v>34</v>
      </c>
      <c r="AX37">
        <f>IF(Z37&gt;0, (R37*SUMPRODUCT(K37:$K$98, X37:$X$98)-K37*$AZ$3)/Z37, 0)</f>
        <v>3976.6411666871641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500000</v>
      </c>
      <c r="S38">
        <f t="shared" si="32"/>
        <v>3821.0141194529683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2402.3383401486285</v>
      </c>
      <c r="AC38">
        <f t="shared" si="33"/>
        <v>2233.3263492909064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-6793.0312739810579</v>
      </c>
      <c r="AI38">
        <f t="shared" si="38"/>
        <v>-6807.6434049459822</v>
      </c>
      <c r="AJ38">
        <f t="shared" si="39"/>
        <v>169.01199085772214</v>
      </c>
      <c r="AK38">
        <f t="shared" si="30"/>
        <v>168.16368381040402</v>
      </c>
      <c r="AL38">
        <f t="shared" si="40"/>
        <v>-6470.4677302778564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-209.72524975692477</v>
      </c>
      <c r="AR38">
        <f t="shared" si="45"/>
        <v>-210.17637867014463</v>
      </c>
      <c r="AS38">
        <f t="shared" si="46"/>
        <v>5.2180065960122795</v>
      </c>
      <c r="AT38">
        <f t="shared" si="47"/>
        <v>5.1918163136193822</v>
      </c>
      <c r="AU38">
        <f t="shared" si="48"/>
        <v>-199.76655576051297</v>
      </c>
      <c r="AW38">
        <v>35</v>
      </c>
      <c r="AX38">
        <f>IF(Z38&gt;0, (R38*SUMPRODUCT(K38:$K$98, X38:$X$98)-K38*$AZ$3)/Z38, 0)</f>
        <v>3821.0141194529683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500000</v>
      </c>
      <c r="S39">
        <f t="shared" si="32"/>
        <v>3659.0919037228159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2233.3263492909064</v>
      </c>
      <c r="AC39">
        <f t="shared" si="33"/>
        <v>2063.0854627110934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-7407.9704838116622</v>
      </c>
      <c r="AI39">
        <f t="shared" si="38"/>
        <v>-7422.0660949427465</v>
      </c>
      <c r="AJ39">
        <f t="shared" si="39"/>
        <v>170.24088657981292</v>
      </c>
      <c r="AK39">
        <f t="shared" si="30"/>
        <v>156.33284445036347</v>
      </c>
      <c r="AL39">
        <f t="shared" si="40"/>
        <v>-7095.4923639125709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-204.20591933101144</v>
      </c>
      <c r="AR39">
        <f t="shared" si="45"/>
        <v>-204.59447477083745</v>
      </c>
      <c r="AS39">
        <f t="shared" si="46"/>
        <v>4.6928098360712882</v>
      </c>
      <c r="AT39">
        <f t="shared" si="47"/>
        <v>4.3094248677665368</v>
      </c>
      <c r="AU39">
        <f t="shared" si="48"/>
        <v>-195.59224006699964</v>
      </c>
      <c r="AW39">
        <v>36</v>
      </c>
      <c r="AX39">
        <f>IF(Z39&gt;0, (R39*SUMPRODUCT(K39:$K$98, X39:$X$98)-K39*$AZ$3)/Z39, 0)</f>
        <v>3659.0919037228159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500000</v>
      </c>
      <c r="S40">
        <f t="shared" si="32"/>
        <v>3492.8572370126117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2063.0854627110934</v>
      </c>
      <c r="AC40">
        <f t="shared" si="33"/>
        <v>1894.1334390739319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-7949.2616203841808</v>
      </c>
      <c r="AI40">
        <f t="shared" si="38"/>
        <v>-7962.8188123229356</v>
      </c>
      <c r="AJ40">
        <f t="shared" si="39"/>
        <v>168.95202363716157</v>
      </c>
      <c r="AK40">
        <f t="shared" ref="AK40:AK71" si="61">G40*SUM(AB40:AB40, AE40:AF40)</f>
        <v>144.41598238977656</v>
      </c>
      <c r="AL40">
        <f t="shared" si="40"/>
        <v>-7649.4508062959976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-195.64909858391462</v>
      </c>
      <c r="AR40">
        <f t="shared" si="45"/>
        <v>-195.98277138383162</v>
      </c>
      <c r="AS40">
        <f t="shared" si="46"/>
        <v>4.1582869840106431</v>
      </c>
      <c r="AT40">
        <f t="shared" si="47"/>
        <v>3.5544001600370949</v>
      </c>
      <c r="AU40">
        <f t="shared" si="48"/>
        <v>-188.2700842397839</v>
      </c>
      <c r="AW40">
        <v>37</v>
      </c>
      <c r="AX40">
        <f>IF(Z40&gt;0, (R40*SUMPRODUCT(K40:$K$98, X40:$X$98)-K40*$AZ$3)/Z40, 0)</f>
        <v>3492.8572370126117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500000</v>
      </c>
      <c r="S41">
        <f t="shared" si="32"/>
        <v>3327.6530337493882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1894.1334390739319</v>
      </c>
      <c r="AC41">
        <f t="shared" si="33"/>
        <v>1729.9610330738114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-8495.2892269579243</v>
      </c>
      <c r="AI41">
        <f t="shared" si="38"/>
        <v>-8508.2860825159441</v>
      </c>
      <c r="AJ41">
        <f t="shared" si="39"/>
        <v>164.17240600012042</v>
      </c>
      <c r="AK41">
        <f t="shared" si="61"/>
        <v>132.58934073517526</v>
      </c>
      <c r="AL41">
        <f t="shared" si="40"/>
        <v>-8211.5243357806485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-186.68576660201435</v>
      </c>
      <c r="AR41">
        <f t="shared" si="45"/>
        <v>-186.97137523503949</v>
      </c>
      <c r="AS41">
        <f t="shared" si="46"/>
        <v>3.6077231334011435</v>
      </c>
      <c r="AT41">
        <f t="shared" si="47"/>
        <v>2.9136786349610269</v>
      </c>
      <c r="AU41">
        <f t="shared" si="48"/>
        <v>-180.44997346667731</v>
      </c>
      <c r="AW41">
        <v>38</v>
      </c>
      <c r="AX41">
        <f>IF(Z41&gt;0, (R41*SUMPRODUCT(K41:$K$98, X41:$X$98)-K41*$AZ$3)/Z41, 0)</f>
        <v>3327.6530337493882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500000</v>
      </c>
      <c r="S42">
        <f t="shared" si="32"/>
        <v>3163.9302981839064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1729.9610330738114</v>
      </c>
      <c r="AC42">
        <f t="shared" si="33"/>
        <v>1571.3794562787557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-9010.6107847880448</v>
      </c>
      <c r="AI42">
        <f t="shared" si="38"/>
        <v>-9023.0271412512448</v>
      </c>
      <c r="AJ42">
        <f t="shared" si="39"/>
        <v>158.58157679505575</v>
      </c>
      <c r="AK42">
        <f t="shared" si="61"/>
        <v>121.09727231516682</v>
      </c>
      <c r="AL42">
        <f t="shared" si="40"/>
        <v>-8743.3482921410232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-176.79470193196201</v>
      </c>
      <c r="AR42">
        <f t="shared" si="45"/>
        <v>-177.03831982784297</v>
      </c>
      <c r="AS42">
        <f t="shared" si="46"/>
        <v>3.1114852556626014</v>
      </c>
      <c r="AT42">
        <f t="shared" si="47"/>
        <v>2.3760160853776306</v>
      </c>
      <c r="AU42">
        <f t="shared" si="48"/>
        <v>-171.55081848680277</v>
      </c>
      <c r="AW42">
        <v>39</v>
      </c>
      <c r="AX42">
        <f>IF(Z42&gt;0, (R42*SUMPRODUCT(K42:$K$98, X42:$X$98)-K42*$AZ$3)/Z42, 0)</f>
        <v>3163.9302981839064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500000</v>
      </c>
      <c r="S43">
        <f t="shared" si="32"/>
        <v>3003.7922442649829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1571.3794562787557</v>
      </c>
      <c r="AC43">
        <f t="shared" si="33"/>
        <v>1419.6777809601499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-9529.6149223066477</v>
      </c>
      <c r="AI43">
        <f t="shared" si="38"/>
        <v>-9541.4306344591005</v>
      </c>
      <c r="AJ43">
        <f t="shared" si="39"/>
        <v>151.70167531860579</v>
      </c>
      <c r="AK43">
        <f t="shared" si="61"/>
        <v>109.99656193951292</v>
      </c>
      <c r="AL43">
        <f t="shared" si="40"/>
        <v>-9279.7323972009817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-166.94458800093227</v>
      </c>
      <c r="AR43">
        <f t="shared" si="45"/>
        <v>-167.15158159021274</v>
      </c>
      <c r="AS43">
        <f t="shared" si="46"/>
        <v>2.6575862604724985</v>
      </c>
      <c r="AT43">
        <f t="shared" si="47"/>
        <v>1.9269751048939718</v>
      </c>
      <c r="AU43">
        <f t="shared" si="48"/>
        <v>-162.56702022484626</v>
      </c>
      <c r="AW43">
        <v>40</v>
      </c>
      <c r="AX43">
        <f>IF(Z43&gt;0, (R43*SUMPRODUCT(K43:$K$98, X43:$X$98)-K43*$AZ$3)/Z43, 0)</f>
        <v>3003.7922442649829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500000</v>
      </c>
      <c r="S44">
        <f t="shared" si="32"/>
        <v>2847.9304877372119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1419.6777809601499</v>
      </c>
      <c r="AC44">
        <f t="shared" si="33"/>
        <v>1275.1376810068571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-10080.17285233726</v>
      </c>
      <c r="AI44">
        <f t="shared" si="38"/>
        <v>-10091.366398725571</v>
      </c>
      <c r="AJ44">
        <f t="shared" si="39"/>
        <v>144.54009995329284</v>
      </c>
      <c r="AK44">
        <f t="shared" si="61"/>
        <v>99.377444667210497</v>
      </c>
      <c r="AL44">
        <f t="shared" si="40"/>
        <v>-9847.4488541050687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-157.66923104705882</v>
      </c>
      <c r="AR44">
        <f t="shared" si="45"/>
        <v>-157.84431513317401</v>
      </c>
      <c r="AS44">
        <f t="shared" si="46"/>
        <v>2.260826947011783</v>
      </c>
      <c r="AT44">
        <f t="shared" si="47"/>
        <v>1.5544143452329435</v>
      </c>
      <c r="AU44">
        <f t="shared" si="48"/>
        <v>-154.02907384092927</v>
      </c>
      <c r="AW44">
        <v>41</v>
      </c>
      <c r="AX44">
        <f>IF(Z44&gt;0, (R44*SUMPRODUCT(K44:$K$98, X44:$X$98)-K44*$AZ$3)/Z44, 0)</f>
        <v>2847.9304877372119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500000</v>
      </c>
      <c r="S45">
        <f t="shared" si="32"/>
        <v>2694.6871766832319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1275.1376810068571</v>
      </c>
      <c r="AC45">
        <f t="shared" si="33"/>
        <v>1137.4724571451911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-10573.868749931968</v>
      </c>
      <c r="AI45">
        <f t="shared" si="38"/>
        <v>-10584.421667418899</v>
      </c>
      <c r="AJ45">
        <f t="shared" si="39"/>
        <v>137.66522386166594</v>
      </c>
      <c r="AK45">
        <f t="shared" si="61"/>
        <v>89.259637670480004</v>
      </c>
      <c r="AL45">
        <f t="shared" si="40"/>
        <v>-10357.496805886753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-147.67087998748733</v>
      </c>
      <c r="AR45">
        <f t="shared" si="45"/>
        <v>-147.81825826960764</v>
      </c>
      <c r="AS45">
        <f t="shared" si="46"/>
        <v>1.9225834207046921</v>
      </c>
      <c r="AT45">
        <f t="shared" si="47"/>
        <v>1.2465682669126059</v>
      </c>
      <c r="AU45">
        <f t="shared" si="48"/>
        <v>-144.64910658199034</v>
      </c>
      <c r="AW45">
        <v>42</v>
      </c>
      <c r="AX45">
        <f>IF(Z45&gt;0, (R45*SUMPRODUCT(K45:$K$98, X45:$X$98)-K45*$AZ$3)/Z45, 0)</f>
        <v>2694.6871766832319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500000</v>
      </c>
      <c r="S46">
        <f t="shared" si="32"/>
        <v>2545.20426925522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1137.4724571451911</v>
      </c>
      <c r="AC46">
        <f t="shared" si="33"/>
        <v>1007.662297858947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-10994.637285932185</v>
      </c>
      <c r="AI46">
        <f t="shared" si="38"/>
        <v>-11004.534942379951</v>
      </c>
      <c r="AJ46">
        <f t="shared" si="39"/>
        <v>129.81015928624413</v>
      </c>
      <c r="AK46">
        <f t="shared" si="61"/>
        <v>79.62307200016339</v>
      </c>
      <c r="AL46">
        <f t="shared" si="40"/>
        <v>-10795.101711093543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-137.09569937676474</v>
      </c>
      <c r="AR46">
        <f t="shared" si="45"/>
        <v>-137.21911646617011</v>
      </c>
      <c r="AS46">
        <f t="shared" si="46"/>
        <v>1.618644991256571</v>
      </c>
      <c r="AT46">
        <f t="shared" si="47"/>
        <v>0.99284591737792638</v>
      </c>
      <c r="AU46">
        <f t="shared" si="48"/>
        <v>-134.60762555753558</v>
      </c>
      <c r="AW46">
        <v>43</v>
      </c>
      <c r="AX46">
        <f>IF(Z46&gt;0, (R46*SUMPRODUCT(K46:$K$98, X46:$X$98)-K46*$AZ$3)/Z46, 0)</f>
        <v>2545.20426925522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500000</v>
      </c>
      <c r="S47">
        <f t="shared" si="32"/>
        <v>2401.4650954854119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1007.662297858947</v>
      </c>
      <c r="AC47">
        <f t="shared" si="33"/>
        <v>886.51367053686386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-11395.926267686629</v>
      </c>
      <c r="AI47">
        <f t="shared" si="38"/>
        <v>-11405.155151256533</v>
      </c>
      <c r="AJ47">
        <f t="shared" si="39"/>
        <v>121.14862732208314</v>
      </c>
      <c r="AK47">
        <f t="shared" si="61"/>
        <v>70.5363608501263</v>
      </c>
      <c r="AL47">
        <f t="shared" si="40"/>
        <v>-11213.470163084323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-126.87455525262335</v>
      </c>
      <c r="AR47">
        <f t="shared" si="45"/>
        <v>-126.97730341638868</v>
      </c>
      <c r="AS47">
        <f t="shared" si="46"/>
        <v>1.3487870884650219</v>
      </c>
      <c r="AT47">
        <f t="shared" si="47"/>
        <v>0.7853042571338984</v>
      </c>
      <c r="AU47">
        <f t="shared" si="48"/>
        <v>-124.84321207078975</v>
      </c>
      <c r="AW47">
        <v>44</v>
      </c>
      <c r="AX47">
        <f>IF(Z47&gt;0, (R47*SUMPRODUCT(K47:$K$98, X47:$X$98)-K47*$AZ$3)/Z47, 0)</f>
        <v>2401.4650954854119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500000</v>
      </c>
      <c r="S48">
        <f t="shared" si="32"/>
        <v>2263.2450517985017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886.51367053686386</v>
      </c>
      <c r="AC48">
        <f t="shared" si="33"/>
        <v>773.87757247592072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-11765.526755664732</v>
      </c>
      <c r="AI48">
        <f t="shared" si="38"/>
        <v>-11774.075074061153</v>
      </c>
      <c r="AJ48">
        <f t="shared" si="39"/>
        <v>112.63609806094314</v>
      </c>
      <c r="AK48">
        <f t="shared" si="61"/>
        <v>62.055956937580476</v>
      </c>
      <c r="AL48">
        <f t="shared" si="40"/>
        <v>-11599.38301906263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-116.95485513338608</v>
      </c>
      <c r="AR48">
        <f t="shared" si="45"/>
        <v>-117.03982942824338</v>
      </c>
      <c r="AS48">
        <f t="shared" si="46"/>
        <v>1.1196556520654652</v>
      </c>
      <c r="AT48">
        <f t="shared" si="47"/>
        <v>0.61686532226905966</v>
      </c>
      <c r="AU48">
        <f t="shared" si="48"/>
        <v>-115.30330845390887</v>
      </c>
      <c r="AW48">
        <v>45</v>
      </c>
      <c r="AX48">
        <f>IF(Z48&gt;0, (R48*SUMPRODUCT(K48:$K$98, X48:$X$98)-K48*$AZ$3)/Z48, 0)</f>
        <v>2263.2450517985017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500000</v>
      </c>
      <c r="S49">
        <f t="shared" si="32"/>
        <v>2130.5524047046501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773.87757247592072</v>
      </c>
      <c r="AC49">
        <f t="shared" si="33"/>
        <v>669.63562554939188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-12105.999091470952</v>
      </c>
      <c r="AI49">
        <f t="shared" si="38"/>
        <v>-12113.856626728835</v>
      </c>
      <c r="AJ49">
        <f t="shared" si="39"/>
        <v>104.24194692652884</v>
      </c>
      <c r="AK49">
        <f t="shared" si="61"/>
        <v>54.171430073314454</v>
      </c>
      <c r="AL49">
        <f t="shared" si="40"/>
        <v>-11955.443249728991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-107.44581238045099</v>
      </c>
      <c r="AR49">
        <f t="shared" si="45"/>
        <v>-107.51555129689335</v>
      </c>
      <c r="AS49">
        <f t="shared" si="46"/>
        <v>0.92519093938572539</v>
      </c>
      <c r="AT49">
        <f t="shared" si="47"/>
        <v>0.48079413091471168</v>
      </c>
      <c r="AU49">
        <f t="shared" si="48"/>
        <v>-106.1095662265929</v>
      </c>
      <c r="AW49">
        <v>46</v>
      </c>
      <c r="AX49">
        <f>IF(Z49&gt;0, (R49*SUMPRODUCT(K49:$K$98, X49:$X$98)-K49*$AZ$3)/Z49, 0)</f>
        <v>2130.5524047046501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500000</v>
      </c>
      <c r="S50">
        <f t="shared" si="32"/>
        <v>2003.005182664908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669.63562554939188</v>
      </c>
      <c r="AC50">
        <f t="shared" si="33"/>
        <v>573.54062406792036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-12409.168135210275</v>
      </c>
      <c r="AI50">
        <f t="shared" si="38"/>
        <v>-12416.326636708818</v>
      </c>
      <c r="AJ50">
        <f t="shared" si="39"/>
        <v>96.095001481471513</v>
      </c>
      <c r="AK50">
        <f t="shared" si="61"/>
        <v>46.874493788457436</v>
      </c>
      <c r="AL50">
        <f t="shared" si="40"/>
        <v>-12273.35714143889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-98.336218412618749</v>
      </c>
      <c r="AR50">
        <f t="shared" si="45"/>
        <v>-98.392945822481977</v>
      </c>
      <c r="AS50">
        <f t="shared" si="46"/>
        <v>0.76150302349681076</v>
      </c>
      <c r="AT50">
        <f t="shared" si="47"/>
        <v>0.37145604031938467</v>
      </c>
      <c r="AU50">
        <f t="shared" si="48"/>
        <v>-97.259986758665789</v>
      </c>
      <c r="AW50">
        <v>47</v>
      </c>
      <c r="AX50">
        <f>IF(Z50&gt;0, (R50*SUMPRODUCT(K50:$K$98, X50:$X$98)-K50*$AZ$3)/Z50, 0)</f>
        <v>2003.005182664908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500000</v>
      </c>
      <c r="S51">
        <f t="shared" si="32"/>
        <v>1879.8875660915498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573.54062406792036</v>
      </c>
      <c r="AC51">
        <f t="shared" si="33"/>
        <v>485.33905824367616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-12651.072805925942</v>
      </c>
      <c r="AI51">
        <f t="shared" si="38"/>
        <v>-12657.527168769204</v>
      </c>
      <c r="AJ51">
        <f t="shared" si="39"/>
        <v>88.201565824244199</v>
      </c>
      <c r="AK51">
        <f t="shared" si="61"/>
        <v>40.147843684754427</v>
      </c>
      <c r="AL51">
        <f t="shared" si="40"/>
        <v>-12529.177759260207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-89.511774468612202</v>
      </c>
      <c r="AR51">
        <f t="shared" si="45"/>
        <v>-89.557441858250016</v>
      </c>
      <c r="AS51">
        <f t="shared" si="46"/>
        <v>0.62406396587489665</v>
      </c>
      <c r="AT51">
        <f t="shared" si="47"/>
        <v>0.28406323988804277</v>
      </c>
      <c r="AU51">
        <f t="shared" si="48"/>
        <v>-88.649314652487092</v>
      </c>
      <c r="AW51">
        <v>48</v>
      </c>
      <c r="AX51">
        <f>IF(Z51&gt;0, (R51*SUMPRODUCT(K51:$K$98, X51:$X$98)-K51*$AZ$3)/Z51, 0)</f>
        <v>1879.8875660915498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500000</v>
      </c>
      <c r="S52">
        <f t="shared" si="32"/>
        <v>1761.1863840527656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485.33905824367616</v>
      </c>
      <c r="AC52">
        <f t="shared" si="33"/>
        <v>404.87608072896933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-12852.252206129215</v>
      </c>
      <c r="AI52">
        <f t="shared" si="38"/>
        <v>-12857.999412733738</v>
      </c>
      <c r="AJ52">
        <f t="shared" si="39"/>
        <v>80.462977514706836</v>
      </c>
      <c r="AK52">
        <f t="shared" si="61"/>
        <v>33.973734077057337</v>
      </c>
      <c r="AL52">
        <f t="shared" si="40"/>
        <v>-12743.562701141973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-81.19214744930882</v>
      </c>
      <c r="AR52">
        <f t="shared" si="45"/>
        <v>-81.228454552419791</v>
      </c>
      <c r="AS52">
        <f t="shared" si="46"/>
        <v>0.50831261554834262</v>
      </c>
      <c r="AT52">
        <f t="shared" si="47"/>
        <v>0.21462389489</v>
      </c>
      <c r="AU52">
        <f t="shared" si="48"/>
        <v>-80.505518041981446</v>
      </c>
      <c r="AW52">
        <v>49</v>
      </c>
      <c r="AX52">
        <f>IF(Z52&gt;0, (R52*SUMPRODUCT(K52:$K$98, X52:$X$98)-K52*$AZ$3)/Z52, 0)</f>
        <v>1761.1863840527656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500000</v>
      </c>
      <c r="S53">
        <f t="shared" si="32"/>
        <v>1644.5745914573663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404.87608072896933</v>
      </c>
      <c r="AC53">
        <f t="shared" si="33"/>
        <v>331.7632162742193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-12928.72275644915</v>
      </c>
      <c r="AI53">
        <f t="shared" si="38"/>
        <v>-12933.766054849804</v>
      </c>
      <c r="AJ53">
        <f t="shared" si="39"/>
        <v>73.112864454750024</v>
      </c>
      <c r="AK53">
        <f t="shared" si="61"/>
        <v>28.341325651027855</v>
      </c>
      <c r="AL53">
        <f t="shared" si="40"/>
        <v>-12832.311864744026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-72.924320101449993</v>
      </c>
      <c r="AR53">
        <f t="shared" si="45"/>
        <v>-72.9527667712305</v>
      </c>
      <c r="AS53">
        <f t="shared" si="46"/>
        <v>0.41239231681818961</v>
      </c>
      <c r="AT53">
        <f t="shared" si="47"/>
        <v>0.1598589391085857</v>
      </c>
      <c r="AU53">
        <f t="shared" si="48"/>
        <v>-72.380515515303728</v>
      </c>
      <c r="AW53">
        <v>50</v>
      </c>
      <c r="AX53">
        <f>IF(Z53&gt;0, (R53*SUMPRODUCT(K53:$K$98, X53:$X$98)-K53*$AZ$3)/Z53, 0)</f>
        <v>1644.5745914573663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500000</v>
      </c>
      <c r="S54">
        <f t="shared" si="32"/>
        <v>1528.75545632841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331.7632162742193</v>
      </c>
      <c r="AC54">
        <f t="shared" si="33"/>
        <v>266.05254170362542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-12841.25203624305</v>
      </c>
      <c r="AI54">
        <f t="shared" si="38"/>
        <v>-12845.602839057887</v>
      </c>
      <c r="AJ54">
        <f t="shared" si="39"/>
        <v>65.710674570593881</v>
      </c>
      <c r="AK54">
        <f t="shared" si="61"/>
        <v>23.223425139195353</v>
      </c>
      <c r="AL54">
        <f t="shared" si="40"/>
        <v>-12756.668739348099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-64.670484335192086</v>
      </c>
      <c r="AR54">
        <f t="shared" si="45"/>
        <v>-64.692395635156331</v>
      </c>
      <c r="AS54">
        <f t="shared" si="46"/>
        <v>0.33092887971349094</v>
      </c>
      <c r="AT54">
        <f t="shared" si="47"/>
        <v>0.11695667583152894</v>
      </c>
      <c r="AU54">
        <f t="shared" si="48"/>
        <v>-64.244510079611317</v>
      </c>
      <c r="AW54">
        <v>51</v>
      </c>
      <c r="AX54">
        <f>IF(Z54&gt;0, (R54*SUMPRODUCT(K54:$K$98, X54:$X$98)-K54*$AZ$3)/Z54, 0)</f>
        <v>1528.75545632841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500000</v>
      </c>
      <c r="S55">
        <f t="shared" si="32"/>
        <v>1412.2799443456656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266.05254170362542</v>
      </c>
      <c r="AC55">
        <f t="shared" si="33"/>
        <v>207.82281230669773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-12568.835768157378</v>
      </c>
      <c r="AI55">
        <f t="shared" si="38"/>
        <v>-12572.514621155658</v>
      </c>
      <c r="AJ55">
        <f t="shared" si="39"/>
        <v>58.229729396927695</v>
      </c>
      <c r="AK55">
        <f t="shared" si="61"/>
        <v>18.62367791925378</v>
      </c>
      <c r="AL55">
        <f t="shared" si="40"/>
        <v>-12495.661213839478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-56.516566851036785</v>
      </c>
      <c r="AR55">
        <f t="shared" si="45"/>
        <v>-56.533109046769759</v>
      </c>
      <c r="AS55">
        <f t="shared" si="46"/>
        <v>0.26183366979117645</v>
      </c>
      <c r="AT55">
        <f t="shared" si="47"/>
        <v>8.374254843891478E-2</v>
      </c>
      <c r="AU55">
        <f t="shared" si="48"/>
        <v>-56.187532828539673</v>
      </c>
      <c r="AW55">
        <v>52</v>
      </c>
      <c r="AX55">
        <f>IF(Z55&gt;0, (R55*SUMPRODUCT(K55:$K$98, X55:$X$98)-K55*$AZ$3)/Z55, 0)</f>
        <v>1412.2799443456656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500000</v>
      </c>
      <c r="S56">
        <f t="shared" si="32"/>
        <v>1291.4978156972488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207.82281230669773</v>
      </c>
      <c r="AC56">
        <f t="shared" si="33"/>
        <v>157.05691950768281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-12037.113935392876</v>
      </c>
      <c r="AI56">
        <f t="shared" si="38"/>
        <v>-12040.154144164404</v>
      </c>
      <c r="AJ56">
        <f t="shared" si="39"/>
        <v>50.765892799014921</v>
      </c>
      <c r="AK56">
        <f t="shared" si="61"/>
        <v>14.547596861468842</v>
      </c>
      <c r="AL56">
        <f t="shared" si="40"/>
        <v>-11974.840654503922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-48.326469572086417</v>
      </c>
      <c r="AR56">
        <f t="shared" si="45"/>
        <v>-48.338675368050353</v>
      </c>
      <c r="AS56">
        <f t="shared" si="46"/>
        <v>0.20381433513209674</v>
      </c>
      <c r="AT56">
        <f t="shared" si="47"/>
        <v>5.8405528172796817E-2</v>
      </c>
      <c r="AU56">
        <f t="shared" si="48"/>
        <v>-48.076455504745461</v>
      </c>
      <c r="AW56">
        <v>53</v>
      </c>
      <c r="AX56">
        <f>IF(Z56&gt;0, (R56*SUMPRODUCT(K56:$K$98, X56:$X$98)-K56*$AZ$3)/Z56, 0)</f>
        <v>1291.4978156972488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500000</v>
      </c>
      <c r="S57">
        <f t="shared" si="32"/>
        <v>1163.021115980463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157.05691950768281</v>
      </c>
      <c r="AC57">
        <f t="shared" si="33"/>
        <v>113.86498033918724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-11243.892493946189</v>
      </c>
      <c r="AI57">
        <f t="shared" si="38"/>
        <v>-11246.340106005304</v>
      </c>
      <c r="AJ57">
        <f t="shared" si="39"/>
        <v>43.191939168495566</v>
      </c>
      <c r="AK57">
        <f t="shared" si="61"/>
        <v>10.993984365537797</v>
      </c>
      <c r="AL57">
        <f t="shared" si="40"/>
        <v>-11192.154182471271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-40.305225942164803</v>
      </c>
      <c r="AR57">
        <f t="shared" si="45"/>
        <v>-40.313999732657244</v>
      </c>
      <c r="AS57">
        <f t="shared" si="46"/>
        <v>0.15482724225651806</v>
      </c>
      <c r="AT57">
        <f t="shared" si="47"/>
        <v>3.9409397065669684E-2</v>
      </c>
      <c r="AU57">
        <f t="shared" si="48"/>
        <v>-40.11976309333506</v>
      </c>
      <c r="AW57">
        <v>54</v>
      </c>
      <c r="AX57">
        <f>IF(Z57&gt;0, (R57*SUMPRODUCT(K57:$K$98, X57:$X$98)-K57*$AZ$3)/Z57, 0)</f>
        <v>1163.021115980463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500000</v>
      </c>
      <c r="S58">
        <f t="shared" si="32"/>
        <v>1020.9222906623179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113.86498033918724</v>
      </c>
      <c r="AC58">
        <f t="shared" si="33"/>
        <v>78.144156543085643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-10191.364888894026</v>
      </c>
      <c r="AI58">
        <f t="shared" si="38"/>
        <v>-10193.278456588107</v>
      </c>
      <c r="AJ58">
        <f t="shared" si="39"/>
        <v>35.720823796101598</v>
      </c>
      <c r="AK58">
        <f t="shared" si="61"/>
        <v>7.9705486237431078</v>
      </c>
      <c r="AL58">
        <f t="shared" si="40"/>
        <v>-10149.587084168261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-32.618125853584722</v>
      </c>
      <c r="AR58">
        <f t="shared" si="45"/>
        <v>-32.624250351388042</v>
      </c>
      <c r="AS58">
        <f t="shared" si="46"/>
        <v>0.11432681872127615</v>
      </c>
      <c r="AT58">
        <f t="shared" si="47"/>
        <v>2.5510259024744124E-2</v>
      </c>
      <c r="AU58">
        <f t="shared" si="48"/>
        <v>-32.484413273642019</v>
      </c>
      <c r="AW58">
        <v>55</v>
      </c>
      <c r="AX58">
        <f>IF(Z58&gt;0, (R58*SUMPRODUCT(K58:$K$98, X58:$X$98)-K58*$AZ$3)/Z58, 0)</f>
        <v>1020.9222906623179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500000</v>
      </c>
      <c r="S59">
        <f t="shared" si="32"/>
        <v>857.21989953393074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78.144156543085643</v>
      </c>
      <c r="AC59">
        <f t="shared" si="33"/>
        <v>49.61924689134311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-8946.6810401971943</v>
      </c>
      <c r="AI59">
        <f t="shared" si="38"/>
        <v>-8948.128138162323</v>
      </c>
      <c r="AJ59">
        <f t="shared" si="39"/>
        <v>28.524909651742533</v>
      </c>
      <c r="AK59">
        <f t="shared" si="61"/>
        <v>5.4700909580159953</v>
      </c>
      <c r="AL59">
        <f t="shared" si="40"/>
        <v>-8914.133137552566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-25.566459179140612</v>
      </c>
      <c r="AR59">
        <f t="shared" si="45"/>
        <v>-25.570594474775657</v>
      </c>
      <c r="AS59">
        <f t="shared" si="46"/>
        <v>8.1514131880113985E-2</v>
      </c>
      <c r="AT59">
        <f t="shared" si="47"/>
        <v>1.5631590816298918E-2</v>
      </c>
      <c r="AU59">
        <f t="shared" si="48"/>
        <v>-25.47344875207925</v>
      </c>
      <c r="AW59">
        <v>56</v>
      </c>
      <c r="AX59">
        <f>IF(Z59&gt;0, (R59*SUMPRODUCT(K59:$K$98, X59:$X$98)-K59*$AZ$3)/Z59, 0)</f>
        <v>857.21989953393074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500000</v>
      </c>
      <c r="S60">
        <f t="shared" si="32"/>
        <v>658.0097009413812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49.61924689134311</v>
      </c>
      <c r="AC60">
        <f t="shared" si="33"/>
        <v>27.707445035275917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-7598.5605694001306</v>
      </c>
      <c r="AI60">
        <f t="shared" si="38"/>
        <v>-7599.6132683571386</v>
      </c>
      <c r="AJ60">
        <f t="shared" si="39"/>
        <v>21.911801856067193</v>
      </c>
      <c r="AK60">
        <f t="shared" si="61"/>
        <v>3.4733472823940179</v>
      </c>
      <c r="AL60">
        <f t="shared" si="40"/>
        <v>-7574.2281192186774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-19.387505639656617</v>
      </c>
      <c r="AR60">
        <f t="shared" si="45"/>
        <v>-19.390191570337755</v>
      </c>
      <c r="AS60">
        <f t="shared" si="46"/>
        <v>5.590732325939439E-2</v>
      </c>
      <c r="AT60">
        <f t="shared" si="47"/>
        <v>8.8621442720454788E-3</v>
      </c>
      <c r="AU60">
        <f t="shared" si="48"/>
        <v>-19.325422102806318</v>
      </c>
      <c r="AW60">
        <v>57</v>
      </c>
      <c r="AX60">
        <f>IF(Z60&gt;0, (R60*SUMPRODUCT(K60:$K$98, X60:$X$98)-K60*$AZ$3)/Z60, 0)</f>
        <v>658.0097009413812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500000</v>
      </c>
      <c r="S61">
        <f t="shared" si="32"/>
        <v>395.73102910329862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27.707445035275917</v>
      </c>
      <c r="AC61">
        <f t="shared" si="33"/>
        <v>11.583026291220534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-6208.4657942804333</v>
      </c>
      <c r="AI61">
        <f t="shared" si="38"/>
        <v>-6209.1975429581571</v>
      </c>
      <c r="AJ61">
        <f t="shared" si="39"/>
        <v>16.124418744055383</v>
      </c>
      <c r="AK61">
        <f t="shared" si="61"/>
        <v>1.9395211524693143</v>
      </c>
      <c r="AL61">
        <f t="shared" si="40"/>
        <v>-6191.1336030616321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-14.14349943801845</v>
      </c>
      <c r="AR61">
        <f t="shared" si="45"/>
        <v>-14.145166433916486</v>
      </c>
      <c r="AS61">
        <f t="shared" si="46"/>
        <v>3.6733021490594091E-2</v>
      </c>
      <c r="AT61">
        <f t="shared" si="47"/>
        <v>4.4184211106141711E-3</v>
      </c>
      <c r="AU61">
        <f t="shared" si="48"/>
        <v>-14.104014991315276</v>
      </c>
      <c r="AW61">
        <v>58</v>
      </c>
      <c r="AX61">
        <f>IF(Z61&gt;0, (R61*SUMPRODUCT(K61:$K$98, X61:$X$98)-K61*$AZ$3)/Z61, 0)</f>
        <v>395.73102910329862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500000</v>
      </c>
      <c r="S62">
        <f t="shared" si="32"/>
        <v>18.310366967828731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11.583026291220534</v>
      </c>
      <c r="AC62">
        <f t="shared" si="33"/>
        <v>0.35299729570318306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-4849.3496218714799</v>
      </c>
      <c r="AI62">
        <f t="shared" si="38"/>
        <v>-4849.8315855813325</v>
      </c>
      <c r="AJ62">
        <f t="shared" si="39"/>
        <v>11.230028995517351</v>
      </c>
      <c r="AK62">
        <f t="shared" si="61"/>
        <v>0.81081184038543752</v>
      </c>
      <c r="AL62">
        <f t="shared" si="40"/>
        <v>-4837.7907447454299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-9.8636592017398517</v>
      </c>
      <c r="AR62">
        <f t="shared" si="45"/>
        <v>-9.8646395240824916</v>
      </c>
      <c r="AS62">
        <f t="shared" si="46"/>
        <v>2.2842069034958872E-2</v>
      </c>
      <c r="AT62">
        <f t="shared" si="47"/>
        <v>1.6492050056005222E-3</v>
      </c>
      <c r="AU62">
        <f t="shared" si="48"/>
        <v>-9.8401482500419313</v>
      </c>
      <c r="AW62">
        <v>59</v>
      </c>
      <c r="AX62">
        <f>IF(Z62&gt;0, (R62*SUMPRODUCT(K62:$K$98, X62:$X$98)-K62*$AZ$3)/Z62, 0)</f>
        <v>18.310366967828731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500000</v>
      </c>
      <c r="S63">
        <f t="shared" si="32"/>
        <v>-578.75829892678348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0.35299729570318306</v>
      </c>
      <c r="AC63">
        <f t="shared" si="33"/>
        <v>-6.9093490109463973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-3573.7670391363658</v>
      </c>
      <c r="AI63">
        <f t="shared" si="38"/>
        <v>-3574.0654948571632</v>
      </c>
      <c r="AJ63">
        <f t="shared" si="39"/>
        <v>7.2623463066495804</v>
      </c>
      <c r="AK63">
        <f t="shared" si="61"/>
        <v>2.4709810699222817E-2</v>
      </c>
      <c r="AL63">
        <f t="shared" si="40"/>
        <v>-3566.7784387398142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-6.4902702146213658</v>
      </c>
      <c r="AR63">
        <f t="shared" si="45"/>
        <v>-6.4908122360385043</v>
      </c>
      <c r="AS63">
        <f t="shared" si="46"/>
        <v>1.3189049371753053E-2</v>
      </c>
      <c r="AT63">
        <f t="shared" si="47"/>
        <v>4.4875154601250652E-5</v>
      </c>
      <c r="AU63">
        <f t="shared" si="48"/>
        <v>-6.4775783115121497</v>
      </c>
      <c r="AW63">
        <v>60</v>
      </c>
      <c r="AX63">
        <f>IF(Z63&gt;0, (R63*SUMPRODUCT(K63:$K$98, X63:$X$98)-K63*$AZ$3)/Z63, 0)</f>
        <v>-578.75829892678348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500000</v>
      </c>
      <c r="S64">
        <f t="shared" si="32"/>
        <v>-1605.0638256566788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-6.9093490109463973</v>
      </c>
      <c r="AC64">
        <f t="shared" si="33"/>
        <v>-11.07701842638002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-2458.7759363627088</v>
      </c>
      <c r="AI64">
        <f t="shared" si="38"/>
        <v>-2458.9484687294798</v>
      </c>
      <c r="AJ64">
        <f t="shared" si="39"/>
        <v>4.1676694154336227</v>
      </c>
      <c r="AK64">
        <f t="shared" si="61"/>
        <v>-0.48365443076624787</v>
      </c>
      <c r="AL64">
        <f t="shared" si="40"/>
        <v>-2455.2644537448127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-3.986919536925273</v>
      </c>
      <c r="AR64">
        <f t="shared" si="45"/>
        <v>-3.9871992991653609</v>
      </c>
      <c r="AS64">
        <f t="shared" si="46"/>
        <v>6.7579002909954836E-3</v>
      </c>
      <c r="AT64">
        <f t="shared" si="47"/>
        <v>-7.8424848341202068E-4</v>
      </c>
      <c r="AU64">
        <f t="shared" si="48"/>
        <v>-3.9812256473577778</v>
      </c>
      <c r="AW64">
        <v>61</v>
      </c>
      <c r="AX64">
        <f>IF(Z64&gt;0, (R64*SUMPRODUCT(K64:$K$98, X64:$X$98)-K64*$AZ$3)/Z64, 0)</f>
        <v>-1605.0638256566788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500000</v>
      </c>
      <c r="S65">
        <f t="shared" si="32"/>
        <v>-3298.15007959887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-11.07701842638002</v>
      </c>
      <c r="AC65">
        <f t="shared" si="33"/>
        <v>-12.990187249744807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-1446.8267107690417</v>
      </c>
      <c r="AI65">
        <f t="shared" si="38"/>
        <v>-1446.9251764766068</v>
      </c>
      <c r="AJ65">
        <f t="shared" si="39"/>
        <v>1.9131688233647868</v>
      </c>
      <c r="AK65">
        <f t="shared" si="61"/>
        <v>-0.77539128984660144</v>
      </c>
      <c r="AL65">
        <f t="shared" si="40"/>
        <v>-1445.7873989430886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-2.0946767492261551</v>
      </c>
      <c r="AR65">
        <f t="shared" si="45"/>
        <v>-2.094819305225915</v>
      </c>
      <c r="AS65">
        <f t="shared" si="46"/>
        <v>2.7698343013839314E-3</v>
      </c>
      <c r="AT65">
        <f t="shared" si="47"/>
        <v>-1.1225906283765217E-3</v>
      </c>
      <c r="AU65">
        <f t="shared" si="48"/>
        <v>-2.0931720615529072</v>
      </c>
      <c r="AW65">
        <v>62</v>
      </c>
      <c r="AX65">
        <f>IF(Z65&gt;0, (R65*SUMPRODUCT(K65:$K$98, X65:$X$98)-K65*$AZ$3)/Z65, 0)</f>
        <v>-3298.15007959887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500000</v>
      </c>
      <c r="S66">
        <f t="shared" si="32"/>
        <v>-5970.5409448264563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-12.990187249744807</v>
      </c>
      <c r="AC66">
        <f t="shared" si="33"/>
        <v>-13.233300861863388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-841.40477074548983</v>
      </c>
      <c r="AI66">
        <f t="shared" si="38"/>
        <v>-841.46018155744196</v>
      </c>
      <c r="AJ66">
        <f t="shared" si="39"/>
        <v>0.24311361211858085</v>
      </c>
      <c r="AK66">
        <f t="shared" si="61"/>
        <v>-0.90931310748213656</v>
      </c>
      <c r="AL66">
        <f t="shared" si="40"/>
        <v>-842.12638105280553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-1.087645685980327</v>
      </c>
      <c r="AR66">
        <f t="shared" si="45"/>
        <v>-1.0877173130172439</v>
      </c>
      <c r="AS66">
        <f t="shared" si="46"/>
        <v>3.1426191129103052E-4</v>
      </c>
      <c r="AT66">
        <f t="shared" si="47"/>
        <v>-1.1754277048869615E-3</v>
      </c>
      <c r="AU66">
        <f t="shared" si="48"/>
        <v>-1.0885784788108399</v>
      </c>
      <c r="AW66">
        <v>63</v>
      </c>
      <c r="AX66">
        <f>IF(Z66&gt;0, (R66*SUMPRODUCT(K66:$K$98, X66:$X$98)-K66*$AZ$3)/Z66, 0)</f>
        <v>-5970.5409448264563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-10317.248299439687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-13.233300861863388</v>
      </c>
      <c r="AC67">
        <f t="shared" ref="AC67:AC98" si="64">S67*Z67</f>
        <v>-12.667765175426233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-483.22207183531032</v>
      </c>
      <c r="AI67">
        <f t="shared" ref="AI67:AI98" si="69">SUM(AE67:AH67)</f>
        <v>-483.25276743555122</v>
      </c>
      <c r="AJ67">
        <f t="shared" ref="AJ67:AJ98" si="70">AB67-AC67</f>
        <v>-0.56553568643715479</v>
      </c>
      <c r="AK67">
        <f t="shared" si="61"/>
        <v>-0.92633106033043722</v>
      </c>
      <c r="AL67">
        <f t="shared" ref="AL67:AL98" si="71">SUM(AI67:AK67)</f>
        <v>-484.7446341823188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-0.5577135702904924</v>
      </c>
      <c r="AR67">
        <f t="shared" ref="AR67:AR98" si="76">AI67*$K67</f>
        <v>-0.55774899779639575</v>
      </c>
      <c r="AS67">
        <f t="shared" ref="AS67:AS98" si="77">AJ67*$K67</f>
        <v>-6.5271630828371108E-4</v>
      </c>
      <c r="AT67">
        <f t="shared" ref="AT67:AT98" si="78">AK67*$K67</f>
        <v>-1.0691303916761906E-3</v>
      </c>
      <c r="AU67">
        <f t="shared" ref="AU67:AU98" si="79">AL67*$K67</f>
        <v>-0.55947084449635565</v>
      </c>
      <c r="AW67">
        <v>64</v>
      </c>
      <c r="AX67">
        <f>IF(Z67&gt;0, (R67*SUMPRODUCT(K67:$K$98, X67:$X$98)-K67*$AZ$3)/Z67, 0)</f>
        <v>-10317.248299439687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500000</v>
      </c>
      <c r="S68">
        <f t="shared" si="63"/>
        <v>-17582.348998846974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-12.667765175426233</v>
      </c>
      <c r="AC68">
        <f t="shared" si="64"/>
        <v>-11.749423948915405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-273.64733790206924</v>
      </c>
      <c r="AI68">
        <f t="shared" si="69"/>
        <v>-273.6640441794126</v>
      </c>
      <c r="AJ68">
        <f t="shared" si="70"/>
        <v>-0.91834122651082772</v>
      </c>
      <c r="AK68">
        <f t="shared" si="61"/>
        <v>-0.88674356227983642</v>
      </c>
      <c r="AL68">
        <f t="shared" si="71"/>
        <v>-275.46912896820328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-0.2819925623027485</v>
      </c>
      <c r="AR68">
        <f t="shared" si="76"/>
        <v>-0.28200977805931571</v>
      </c>
      <c r="AS68">
        <f t="shared" si="77"/>
        <v>-9.4634721286677949E-4</v>
      </c>
      <c r="AT68">
        <f t="shared" si="78"/>
        <v>-9.1378593758600956E-4</v>
      </c>
      <c r="AU68">
        <f t="shared" si="79"/>
        <v>-0.28386991120976851</v>
      </c>
      <c r="AW68">
        <v>65</v>
      </c>
      <c r="AX68">
        <f>IF(Z68&gt;0, (R68*SUMPRODUCT(K68:$K$98, X68:$X$98)-K68*$AZ$3)/Z68, 0)</f>
        <v>-17582.348998846974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500000</v>
      </c>
      <c r="S69">
        <f t="shared" si="63"/>
        <v>-29988.244911719437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-11.749423948915405</v>
      </c>
      <c r="AC69">
        <f t="shared" si="64"/>
        <v>-10.713510442645552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-152.15579089512386</v>
      </c>
      <c r="AI69">
        <f t="shared" si="69"/>
        <v>-152.16472232014905</v>
      </c>
      <c r="AJ69">
        <f t="shared" si="70"/>
        <v>-1.0359135062698535</v>
      </c>
      <c r="AK69">
        <f t="shared" si="61"/>
        <v>-0.82245967642407847</v>
      </c>
      <c r="AL69">
        <f t="shared" si="71"/>
        <v>-154.02309550284298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-0.13999640687387319</v>
      </c>
      <c r="AR69">
        <f t="shared" si="76"/>
        <v>-0.14000462455263804</v>
      </c>
      <c r="AS69">
        <f t="shared" si="77"/>
        <v>-9.5312947247506031E-4</v>
      </c>
      <c r="AT69">
        <f t="shared" si="78"/>
        <v>-7.5673360061190623E-4</v>
      </c>
      <c r="AU69">
        <f t="shared" si="79"/>
        <v>-0.14171448762572503</v>
      </c>
      <c r="AW69">
        <v>66</v>
      </c>
      <c r="AX69">
        <f>IF(Z69&gt;0, (R69*SUMPRODUCT(K69:$K$98, X69:$X$98)-K69*$AZ$3)/Z69, 0)</f>
        <v>-29988.244911719437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500000</v>
      </c>
      <c r="S70">
        <f t="shared" si="63"/>
        <v>-51671.645198996892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-10.713510442645552</v>
      </c>
      <c r="AC70">
        <f t="shared" si="64"/>
        <v>-9.6768050025795986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-83.204738258518063</v>
      </c>
      <c r="AI70">
        <f t="shared" si="69"/>
        <v>-83.209420132380075</v>
      </c>
      <c r="AJ70">
        <f t="shared" si="70"/>
        <v>-1.036705440065953</v>
      </c>
      <c r="AK70">
        <f t="shared" si="61"/>
        <v>-0.74994573098518869</v>
      </c>
      <c r="AL70">
        <f t="shared" si="71"/>
        <v>-84.996071303431222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-6.8353135217452787E-2</v>
      </c>
      <c r="AR70">
        <f t="shared" si="76"/>
        <v>-6.8356981401742997E-2</v>
      </c>
      <c r="AS70">
        <f t="shared" si="77"/>
        <v>-8.5165903539444752E-4</v>
      </c>
      <c r="AT70">
        <f t="shared" si="78"/>
        <v>-6.1608440851665348E-4</v>
      </c>
      <c r="AU70">
        <f t="shared" si="79"/>
        <v>-6.9824724845654107E-2</v>
      </c>
      <c r="AW70">
        <v>67</v>
      </c>
      <c r="AX70">
        <f>IF(Z70&gt;0, (R70*SUMPRODUCT(K70:$K$98, X70:$X$98)-K70*$AZ$3)/Z70, 0)</f>
        <v>-51671.645198996892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500000</v>
      </c>
      <c r="S71">
        <f t="shared" si="63"/>
        <v>-90448.64728677347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-9.6768050025795986</v>
      </c>
      <c r="AC71">
        <f t="shared" si="64"/>
        <v>-8.6945314887436336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-44.637744144927893</v>
      </c>
      <c r="AI71">
        <f t="shared" si="69"/>
        <v>-44.640147312844043</v>
      </c>
      <c r="AJ71">
        <f t="shared" si="70"/>
        <v>-0.98227351383596506</v>
      </c>
      <c r="AK71">
        <f t="shared" si="61"/>
        <v>-0.67737635018057196</v>
      </c>
      <c r="AL71">
        <f t="shared" si="71"/>
        <v>-46.299797176860579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-3.2741200299585348E-2</v>
      </c>
      <c r="AR71">
        <f t="shared" si="76"/>
        <v>-3.274296299175547E-2</v>
      </c>
      <c r="AS71">
        <f t="shared" si="77"/>
        <v>-7.2048474853618309E-4</v>
      </c>
      <c r="AT71">
        <f t="shared" si="78"/>
        <v>-4.9684667503485907E-4</v>
      </c>
      <c r="AU71">
        <f t="shared" si="79"/>
        <v>-3.3960294415326511E-2</v>
      </c>
      <c r="AW71">
        <v>68</v>
      </c>
      <c r="AX71">
        <f>IF(Z71&gt;0, (R71*SUMPRODUCT(K71:$K$98, X71:$X$98)-K71*$AZ$3)/Z71, 0)</f>
        <v>-90448.64728677347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500000</v>
      </c>
      <c r="S72">
        <f t="shared" si="63"/>
        <v>-161409.58992964032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-8.6945314887436336</v>
      </c>
      <c r="AC72">
        <f t="shared" si="64"/>
        <v>-7.7892131809598109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-23.454006042306446</v>
      </c>
      <c r="AI72">
        <f t="shared" si="69"/>
        <v>-23.455212478241318</v>
      </c>
      <c r="AJ72">
        <f t="shared" si="70"/>
        <v>-0.90531830778382272</v>
      </c>
      <c r="AK72">
        <f t="shared" ref="AK72:AK98" si="92">G72*SUM(AB72:AB72, AE72:AF72)</f>
        <v>-0.60861720421205445</v>
      </c>
      <c r="AL72">
        <f t="shared" si="71"/>
        <v>-24.969147990237197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-1.5360005392313922E-2</v>
      </c>
      <c r="AR72">
        <f t="shared" si="76"/>
        <v>-1.5360795486016111E-2</v>
      </c>
      <c r="AS72">
        <f t="shared" si="77"/>
        <v>-5.9289206561287974E-4</v>
      </c>
      <c r="AT72">
        <f t="shared" si="78"/>
        <v>-3.9858280592618411E-4</v>
      </c>
      <c r="AU72">
        <f t="shared" si="79"/>
        <v>-1.6352270357555175E-2</v>
      </c>
      <c r="AW72">
        <v>69</v>
      </c>
      <c r="AX72">
        <f>IF(Z72&gt;0, (R72*SUMPRODUCT(K72:$K$98, X72:$X$98)-K72*$AZ$3)/Z72, 0)</f>
        <v>-161409.58992964032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500000</v>
      </c>
      <c r="S73">
        <f t="shared" si="63"/>
        <v>-294682.68673944217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-7.7892131809598109</v>
      </c>
      <c r="AC73">
        <f t="shared" si="64"/>
        <v>-6.9670200541347986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-12.066207584438764</v>
      </c>
      <c r="AI73">
        <f t="shared" si="69"/>
        <v>-12.066798645635066</v>
      </c>
      <c r="AJ73">
        <f t="shared" si="70"/>
        <v>-0.82219312682501222</v>
      </c>
      <c r="AK73">
        <f t="shared" si="92"/>
        <v>-0.54524492266718683</v>
      </c>
      <c r="AL73">
        <f t="shared" si="71"/>
        <v>-13.434236695127264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-7.0554887764561255E-3</v>
      </c>
      <c r="AR73">
        <f t="shared" si="76"/>
        <v>-7.055834388414773E-3</v>
      </c>
      <c r="AS73">
        <f t="shared" si="77"/>
        <v>-4.8076202384206393E-4</v>
      </c>
      <c r="AT73">
        <f t="shared" si="78"/>
        <v>-3.1882175119043082E-4</v>
      </c>
      <c r="AU73">
        <f t="shared" si="79"/>
        <v>-7.8554181634472673E-3</v>
      </c>
      <c r="AW73">
        <v>70</v>
      </c>
      <c r="AX73">
        <f>IF(Z73&gt;0, (R73*SUMPRODUCT(K73:$K$98, X73:$X$98)-K73*$AZ$3)/Z73, 0)</f>
        <v>-294682.68673944217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500000</v>
      </c>
      <c r="S74">
        <f t="shared" si="63"/>
        <v>-551538.52745647868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-6.9670200541347986</v>
      </c>
      <c r="AC74">
        <f t="shared" si="64"/>
        <v>-6.2262602462886401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-6.0585644393435878</v>
      </c>
      <c r="AI74">
        <f t="shared" si="69"/>
        <v>-6.0588466617059584</v>
      </c>
      <c r="AJ74">
        <f t="shared" si="70"/>
        <v>-0.74075980784615858</v>
      </c>
      <c r="AK74">
        <f t="shared" si="92"/>
        <v>-0.48769140378943593</v>
      </c>
      <c r="AL74">
        <f t="shared" si="71"/>
        <v>-7.2872978733415525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-3.1630643076135069E-3</v>
      </c>
      <c r="AR74">
        <f t="shared" si="76"/>
        <v>-3.1632116506830018E-3</v>
      </c>
      <c r="AS74">
        <f t="shared" si="77"/>
        <v>-3.8673697906012252E-4</v>
      </c>
      <c r="AT74">
        <f t="shared" si="78"/>
        <v>-2.5461465135846994E-4</v>
      </c>
      <c r="AU74">
        <f t="shared" si="79"/>
        <v>-3.8045632811015938E-3</v>
      </c>
      <c r="AW74">
        <v>71</v>
      </c>
      <c r="AX74">
        <f>IF(Z74&gt;0, (R74*SUMPRODUCT(K74:$K$98, X74:$X$98)-K74*$AZ$3)/Z74, 0)</f>
        <v>-551538.52745647868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500000</v>
      </c>
      <c r="S75">
        <f t="shared" si="63"/>
        <v>-1061088.0106168026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-6.2262602462886401</v>
      </c>
      <c r="AC75">
        <f t="shared" si="64"/>
        <v>-5.5617310814689187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-2.9672347397621834</v>
      </c>
      <c r="AI75">
        <f t="shared" si="69"/>
        <v>-2.9673657781639422</v>
      </c>
      <c r="AJ75">
        <f t="shared" si="70"/>
        <v>-0.66452916481972135</v>
      </c>
      <c r="AK75">
        <f t="shared" si="92"/>
        <v>-0.43583821724020483</v>
      </c>
      <c r="AL75">
        <f t="shared" si="71"/>
        <v>-4.0677331602238684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-1.3831592084610417E-3</v>
      </c>
      <c r="AR75">
        <f t="shared" si="76"/>
        <v>-1.3832202912495472E-3</v>
      </c>
      <c r="AS75">
        <f t="shared" si="77"/>
        <v>-3.0976640347807148E-4</v>
      </c>
      <c r="AT75">
        <f t="shared" si="78"/>
        <v>-2.0316344895023335E-4</v>
      </c>
      <c r="AU75">
        <f t="shared" si="79"/>
        <v>-1.8961501436778518E-3</v>
      </c>
      <c r="AW75">
        <v>72</v>
      </c>
      <c r="AX75">
        <f>IF(Z75&gt;0, (R75*SUMPRODUCT(K75:$K$98, X75:$X$98)-K75*$AZ$3)/Z75, 0)</f>
        <v>-1061088.0106168026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500000</v>
      </c>
      <c r="S76">
        <f t="shared" si="63"/>
        <v>-2104120.9317441364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-5.5617310814689187</v>
      </c>
      <c r="AC76">
        <f t="shared" si="64"/>
        <v>-4.9669604646708319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-1.4142668674751198</v>
      </c>
      <c r="AI76">
        <f t="shared" si="69"/>
        <v>-1.4143258821494873</v>
      </c>
      <c r="AJ76">
        <f t="shared" si="70"/>
        <v>-0.59477061679808685</v>
      </c>
      <c r="AK76">
        <f t="shared" si="92"/>
        <v>-0.38932117570282437</v>
      </c>
      <c r="AL76">
        <f t="shared" si="71"/>
        <v>-2.3984176746503989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-5.8861809916469106E-4</v>
      </c>
      <c r="AR76">
        <f t="shared" si="76"/>
        <v>-5.8864266108171531E-4</v>
      </c>
      <c r="AS76">
        <f t="shared" si="77"/>
        <v>-2.4754362698443098E-4</v>
      </c>
      <c r="AT76">
        <f t="shared" si="78"/>
        <v>-1.6203553634532887E-4</v>
      </c>
      <c r="AU76">
        <f t="shared" si="79"/>
        <v>-9.9822182441147538E-4</v>
      </c>
      <c r="AW76">
        <v>73</v>
      </c>
      <c r="AX76">
        <f>IF(Z76&gt;0, (R76*SUMPRODUCT(K76:$K$98, X76:$X$98)-K76*$AZ$3)/Z76, 0)</f>
        <v>-2104120.9317441364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500000</v>
      </c>
      <c r="S77">
        <f t="shared" si="63"/>
        <v>-4307817.0091488864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-4.9669604646708319</v>
      </c>
      <c r="AC77">
        <f t="shared" si="64"/>
        <v>-4.4352689256212932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-0.65369745469661744</v>
      </c>
      <c r="AI77">
        <f t="shared" si="69"/>
        <v>-0.6537231943515065</v>
      </c>
      <c r="AJ77">
        <f t="shared" si="70"/>
        <v>-0.5316915390495387</v>
      </c>
      <c r="AK77">
        <f t="shared" si="92"/>
        <v>-0.34768723252695827</v>
      </c>
      <c r="AL77">
        <f t="shared" si="71"/>
        <v>-1.5331019659280034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-2.4291873790718184E-4</v>
      </c>
      <c r="AR77">
        <f t="shared" si="76"/>
        <v>-2.4292830295051328E-4</v>
      </c>
      <c r="AS77">
        <f t="shared" si="77"/>
        <v>-1.9758045054922769E-4</v>
      </c>
      <c r="AT77">
        <f t="shared" si="78"/>
        <v>-1.2920310933608811E-4</v>
      </c>
      <c r="AU77">
        <f t="shared" si="79"/>
        <v>-5.6971186283582902E-4</v>
      </c>
      <c r="AW77">
        <v>74</v>
      </c>
      <c r="AX77">
        <f>IF(Z77&gt;0, (R77*SUMPRODUCT(K77:$K$98, X77:$X$98)-K77*$AZ$3)/Z77, 0)</f>
        <v>-4307817.0091488864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500000</v>
      </c>
      <c r="S78">
        <f t="shared" si="63"/>
        <v>-9129715.4075830989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-4.4352689256212932</v>
      </c>
      <c r="AC78">
        <f t="shared" si="64"/>
        <v>-3.9602617040478565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-0.29275660416682375</v>
      </c>
      <c r="AI78">
        <f t="shared" si="69"/>
        <v>-0.29276744859495551</v>
      </c>
      <c r="AJ78">
        <f t="shared" si="70"/>
        <v>-0.47500722157343667</v>
      </c>
      <c r="AK78">
        <f t="shared" si="92"/>
        <v>-0.31046882479349053</v>
      </c>
      <c r="AL78">
        <f t="shared" si="71"/>
        <v>-1.0782434949618827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-9.7134363872398259E-5</v>
      </c>
      <c r="AR78">
        <f t="shared" si="76"/>
        <v>-9.7137961969292216E-5</v>
      </c>
      <c r="AS78">
        <f t="shared" si="77"/>
        <v>-1.5760370097761845E-4</v>
      </c>
      <c r="AT78">
        <f t="shared" si="78"/>
        <v>-1.0301114089075193E-4</v>
      </c>
      <c r="AU78">
        <f t="shared" si="79"/>
        <v>-3.5775280383766258E-4</v>
      </c>
      <c r="AW78">
        <v>75</v>
      </c>
      <c r="AX78">
        <f>IF(Z78&gt;0, (R78*SUMPRODUCT(K78:$K$98, X78:$X$98)-K78*$AZ$3)/Z78, 0)</f>
        <v>-9129715.4075830989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500000</v>
      </c>
      <c r="S79">
        <f t="shared" si="63"/>
        <v>-20059979.19631505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-3.9602617040478565</v>
      </c>
      <c r="AC79">
        <f t="shared" si="64"/>
        <v>-3.5360283559908874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-0.1265832856057203</v>
      </c>
      <c r="AI79">
        <f t="shared" si="69"/>
        <v>-0.12658769242529047</v>
      </c>
      <c r="AJ79">
        <f t="shared" si="70"/>
        <v>-0.42423334805696911</v>
      </c>
      <c r="AK79">
        <f t="shared" si="92"/>
        <v>-0.27721831928335</v>
      </c>
      <c r="AL79">
        <f t="shared" si="71"/>
        <v>-0.8280393597656095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-3.7499419157860942E-5</v>
      </c>
      <c r="AR79">
        <f t="shared" si="76"/>
        <v>-3.750072464755039E-5</v>
      </c>
      <c r="AS79">
        <f t="shared" si="77"/>
        <v>-1.2567618278674298E-4</v>
      </c>
      <c r="AT79">
        <f t="shared" si="78"/>
        <v>-8.2124001627070212E-5</v>
      </c>
      <c r="AU79">
        <f t="shared" si="79"/>
        <v>-2.4530090906136357E-4</v>
      </c>
      <c r="AW79">
        <v>76</v>
      </c>
      <c r="AX79">
        <f>IF(Z79&gt;0, (R79*SUMPRODUCT(K79:$K$98, X79:$X$98)-K79*$AZ$3)/Z79, 0)</f>
        <v>-20059979.19631505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500000</v>
      </c>
      <c r="S80">
        <f t="shared" si="63"/>
        <v>-45729858.225535087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-3.5360283559908874</v>
      </c>
      <c r="AC80">
        <f t="shared" si="64"/>
        <v>-3.1571993532485796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-5.2734918793038932E-2</v>
      </c>
      <c r="AI80">
        <f t="shared" si="69"/>
        <v>-5.2736644798473759E-2</v>
      </c>
      <c r="AJ80">
        <f t="shared" si="70"/>
        <v>-0.3788290027423078</v>
      </c>
      <c r="AK80">
        <f t="shared" si="92"/>
        <v>-0.24752198491936214</v>
      </c>
      <c r="AL80">
        <f t="shared" si="71"/>
        <v>-0.6790876324601437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-1.3948529834197054E-5</v>
      </c>
      <c r="AR80">
        <f t="shared" si="76"/>
        <v>-1.3948986367341555E-5</v>
      </c>
      <c r="AS80">
        <f t="shared" si="77"/>
        <v>-1.0020130433020986E-4</v>
      </c>
      <c r="AT80">
        <f t="shared" si="78"/>
        <v>-6.547024002856981E-5</v>
      </c>
      <c r="AU80">
        <f t="shared" si="79"/>
        <v>-1.7962053072612124E-4</v>
      </c>
      <c r="AW80">
        <v>77</v>
      </c>
      <c r="AX80">
        <f>IF(Z80&gt;0, (R80*SUMPRODUCT(K80:$K$98, X80:$X$98)-K80*$AZ$3)/Z80, 0)</f>
        <v>-45729858.225535087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500000</v>
      </c>
      <c r="S81">
        <f t="shared" si="63"/>
        <v>-108414124.69096962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-3.1571993532485796</v>
      </c>
      <c r="AC81">
        <f t="shared" si="64"/>
        <v>-2.8189396391342481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-2.1174112523313006E-2</v>
      </c>
      <c r="AI81">
        <f t="shared" si="69"/>
        <v>-2.1174762563067322E-2</v>
      </c>
      <c r="AJ81">
        <f t="shared" si="70"/>
        <v>-0.33825971411433153</v>
      </c>
      <c r="AK81">
        <f t="shared" si="92"/>
        <v>-0.22100395472740059</v>
      </c>
      <c r="AL81">
        <f t="shared" si="71"/>
        <v>-0.58043843140479945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-5.0005450949599112E-6</v>
      </c>
      <c r="AR81">
        <f t="shared" si="76"/>
        <v>-5.0006986103953942E-6</v>
      </c>
      <c r="AS81">
        <f t="shared" si="77"/>
        <v>-7.9884479331760193E-5</v>
      </c>
      <c r="AT81">
        <f t="shared" si="78"/>
        <v>-5.2192989933442068E-5</v>
      </c>
      <c r="AU81">
        <f t="shared" si="79"/>
        <v>-1.3707816787559765E-4</v>
      </c>
      <c r="AW81">
        <v>78</v>
      </c>
      <c r="AX81">
        <f>IF(Z81&gt;0, (R81*SUMPRODUCT(K81:$K$98, X81:$X$98)-K81*$AZ$3)/Z81, 0)</f>
        <v>-108414124.69096962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500000</v>
      </c>
      <c r="S82">
        <f t="shared" si="63"/>
        <v>-267917330.65894198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-2.8189396391342481</v>
      </c>
      <c r="AC82">
        <f t="shared" si="64"/>
        <v>-2.5169145837470519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-8.1736020418852438E-3</v>
      </c>
      <c r="AI82">
        <f t="shared" si="69"/>
        <v>-8.1738369011399217E-3</v>
      </c>
      <c r="AJ82">
        <f t="shared" si="70"/>
        <v>-0.30202505538719615</v>
      </c>
      <c r="AK82">
        <f t="shared" si="92"/>
        <v>-0.19732577473939739</v>
      </c>
      <c r="AL82">
        <f t="shared" si="71"/>
        <v>-0.50752466702773347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-1.7234853557997156E-6</v>
      </c>
      <c r="AR82">
        <f t="shared" si="76"/>
        <v>-1.7235348782115037E-6</v>
      </c>
      <c r="AS82">
        <f t="shared" si="77"/>
        <v>-6.3684989479175674E-5</v>
      </c>
      <c r="AT82">
        <f t="shared" si="78"/>
        <v>-4.1608103910909688E-5</v>
      </c>
      <c r="AU82">
        <f t="shared" si="79"/>
        <v>-1.0701662826829686E-4</v>
      </c>
      <c r="AW82">
        <v>79</v>
      </c>
      <c r="AX82">
        <f>IF(Z82&gt;0, (R82*SUMPRODUCT(K82:$K$98, X82:$X$98)-K82*$AZ$3)/Z82, 0)</f>
        <v>-267917330.65894198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500000</v>
      </c>
      <c r="S83">
        <f t="shared" si="63"/>
        <v>-691724176.41157687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-2.5169145837470519</v>
      </c>
      <c r="AC83">
        <f t="shared" si="64"/>
        <v>-2.2472466144357193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-3.025832679468207E-3</v>
      </c>
      <c r="AI83">
        <f t="shared" si="69"/>
        <v>-3.025913898496364E-3</v>
      </c>
      <c r="AJ83">
        <f t="shared" si="70"/>
        <v>-0.26966796931133263</v>
      </c>
      <c r="AK83">
        <f t="shared" si="92"/>
        <v>-0.17618402086229365</v>
      </c>
      <c r="AL83">
        <f t="shared" si="71"/>
        <v>-0.44887790407212269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-5.6966691209087273E-7</v>
      </c>
      <c r="AR83">
        <f t="shared" si="76"/>
        <v>-5.6968220301997373E-7</v>
      </c>
      <c r="AS83">
        <f t="shared" si="77"/>
        <v>-5.0769799800827754E-5</v>
      </c>
      <c r="AT83">
        <f t="shared" si="78"/>
        <v>-3.3169780935149453E-5</v>
      </c>
      <c r="AU83">
        <f t="shared" si="79"/>
        <v>-8.4509262938997195E-5</v>
      </c>
      <c r="AW83">
        <v>80</v>
      </c>
      <c r="AX83">
        <f>IF(Z83&gt;0, (R83*SUMPRODUCT(K83:$K$98, X83:$X$98)-K83*$AZ$3)/Z83, 0)</f>
        <v>-691724176.41157687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500000</v>
      </c>
      <c r="S84">
        <f t="shared" si="63"/>
        <v>-1869999352.7457478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-2.2472466144357193</v>
      </c>
      <c r="AC84">
        <f t="shared" si="64"/>
        <v>-2.0064706726770174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-1.0716470871442144E-3</v>
      </c>
      <c r="AI84">
        <f t="shared" si="69"/>
        <v>-1.0716739116277327E-3</v>
      </c>
      <c r="AJ84">
        <f t="shared" si="70"/>
        <v>-0.24077594175870187</v>
      </c>
      <c r="AK84">
        <f t="shared" si="92"/>
        <v>-0.15730726301050035</v>
      </c>
      <c r="AL84">
        <f t="shared" si="71"/>
        <v>-0.39915487868082999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-1.8013987259696223E-7</v>
      </c>
      <c r="AR84">
        <f t="shared" si="76"/>
        <v>-1.8014438169244846E-7</v>
      </c>
      <c r="AS84">
        <f t="shared" si="77"/>
        <v>-4.0473536477768903E-5</v>
      </c>
      <c r="AT84">
        <f t="shared" si="78"/>
        <v>-2.6442763347403132E-5</v>
      </c>
      <c r="AU84">
        <f t="shared" si="79"/>
        <v>-6.7096444206864498E-5</v>
      </c>
      <c r="AW84">
        <v>81</v>
      </c>
      <c r="AX84">
        <f>IF(Z84&gt;0, (R84*SUMPRODUCT(K84:$K$98, X84:$X$98)-K84*$AZ$3)/Z84, 0)</f>
        <v>-1869999352.7457478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500000</v>
      </c>
      <c r="S85">
        <f t="shared" si="63"/>
        <v>-5306445905.8240204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-2.0064706726770174</v>
      </c>
      <c r="AC85">
        <f t="shared" si="64"/>
        <v>-1.7914918247583056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-3.6232141105800635E-4</v>
      </c>
      <c r="AI85">
        <f t="shared" si="69"/>
        <v>-3.6232985122613655E-4</v>
      </c>
      <c r="AJ85">
        <f t="shared" si="70"/>
        <v>-0.2149788479187118</v>
      </c>
      <c r="AK85">
        <f t="shared" si="92"/>
        <v>-0.14045294708739123</v>
      </c>
      <c r="AL85">
        <f t="shared" si="71"/>
        <v>-0.3557941248573292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-5.4379353462168582E-8</v>
      </c>
      <c r="AR85">
        <f t="shared" si="76"/>
        <v>-5.4380620212827047E-8</v>
      </c>
      <c r="AS85">
        <f t="shared" si="77"/>
        <v>-3.2265304784844251E-5</v>
      </c>
      <c r="AT85">
        <f t="shared" si="78"/>
        <v>-2.1080014101749382E-5</v>
      </c>
      <c r="AU85">
        <f t="shared" si="79"/>
        <v>-5.339969950680647E-5</v>
      </c>
      <c r="AW85">
        <v>82</v>
      </c>
      <c r="AX85">
        <f>IF(Z85&gt;0, (R85*SUMPRODUCT(K85:$K$98, X85:$X$98)-K85*$AZ$3)/Z85, 0)</f>
        <v>-5306445905.8240204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500000</v>
      </c>
      <c r="S86">
        <f t="shared" si="63"/>
        <v>-15850907999.81777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-1.7914918247583056</v>
      </c>
      <c r="AC86">
        <f t="shared" si="64"/>
        <v>-1.5995463183710659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-1.1665934505607793E-4</v>
      </c>
      <c r="AI86">
        <f t="shared" si="69"/>
        <v>-1.1666186785527403E-4</v>
      </c>
      <c r="AJ86">
        <f t="shared" si="70"/>
        <v>-0.19194550638723973</v>
      </c>
      <c r="AK86">
        <f t="shared" si="92"/>
        <v>-0.12540442773308141</v>
      </c>
      <c r="AL86">
        <f t="shared" si="71"/>
        <v>-0.31746659598817639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-1.5632972070258285E-8</v>
      </c>
      <c r="AR86">
        <f t="shared" si="76"/>
        <v>-1.5633310138754662E-8</v>
      </c>
      <c r="AS86">
        <f t="shared" si="77"/>
        <v>-2.5721717697976797E-5</v>
      </c>
      <c r="AT86">
        <f t="shared" si="78"/>
        <v>-1.6804859613223472E-5</v>
      </c>
      <c r="AU86">
        <f t="shared" si="79"/>
        <v>-4.2542210621339021E-5</v>
      </c>
      <c r="AW86">
        <v>83</v>
      </c>
      <c r="AX86">
        <f>IF(Z86&gt;0, (R86*SUMPRODUCT(K86:$K$98, X86:$X$98)-K86*$AZ$3)/Z86, 0)</f>
        <v>-15850907999.81777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500000</v>
      </c>
      <c r="S87">
        <f t="shared" si="63"/>
        <v>-49984139077.47953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-1.5995463183710659</v>
      </c>
      <c r="AC87">
        <f t="shared" si="64"/>
        <v>-1.4281663690338653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-3.566522854748319E-5</v>
      </c>
      <c r="AI87">
        <f t="shared" si="69"/>
        <v>-3.566594285725995E-5</v>
      </c>
      <c r="AJ87">
        <f t="shared" si="70"/>
        <v>-0.17137994933720058</v>
      </c>
      <c r="AK87">
        <f t="shared" si="92"/>
        <v>-0.11196824228597461</v>
      </c>
      <c r="AL87">
        <f t="shared" si="71"/>
        <v>-0.28338385756603246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-4.2672590369097437E-9</v>
      </c>
      <c r="AR87">
        <f t="shared" si="76"/>
        <v>-4.2673445023609456E-9</v>
      </c>
      <c r="AS87">
        <f t="shared" si="77"/>
        <v>-2.0505199807724515E-5</v>
      </c>
      <c r="AT87">
        <f t="shared" si="78"/>
        <v>-1.3396731584254545E-5</v>
      </c>
      <c r="AU87">
        <f t="shared" si="79"/>
        <v>-3.3906198736481424E-5</v>
      </c>
      <c r="AW87">
        <v>84</v>
      </c>
      <c r="AX87">
        <f>IF(Z87&gt;0, (R87*SUMPRODUCT(K87:$K$98, X87:$X$98)-K87*$AZ$3)/Z87, 0)</f>
        <v>-49984139077.47953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500000</v>
      </c>
      <c r="S88">
        <f t="shared" si="63"/>
        <v>-166867799027.33344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-1.4281663690338653</v>
      </c>
      <c r="AC88">
        <f t="shared" si="64"/>
        <v>-1.2751485474348989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-1.0322498898487391E-5</v>
      </c>
      <c r="AI88">
        <f t="shared" si="69"/>
        <v>-1.0322689940221457E-5</v>
      </c>
      <c r="AJ88">
        <f t="shared" si="70"/>
        <v>-0.15301782159896637</v>
      </c>
      <c r="AK88">
        <f t="shared" si="92"/>
        <v>-9.9971645832370573E-2</v>
      </c>
      <c r="AL88">
        <f t="shared" si="71"/>
        <v>-0.25299979012127716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-1.1027341340474084E-9</v>
      </c>
      <c r="AR88">
        <f t="shared" si="76"/>
        <v>-1.1027545426948931E-9</v>
      </c>
      <c r="AS88">
        <f t="shared" si="77"/>
        <v>-1.634662077992404E-5</v>
      </c>
      <c r="AT88">
        <f t="shared" si="78"/>
        <v>-1.0679792497958774E-5</v>
      </c>
      <c r="AU88">
        <f t="shared" si="79"/>
        <v>-2.7027516032425508E-5</v>
      </c>
      <c r="AW88">
        <v>85</v>
      </c>
      <c r="AX88">
        <f>IF(Z88&gt;0, (R88*SUMPRODUCT(K88:$K$98, X88:$X$98)-K88*$AZ$3)/Z88, 0)</f>
        <v>-166867799027.33344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500000</v>
      </c>
      <c r="S89">
        <f t="shared" si="63"/>
        <v>-597795852997.91077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-1.2751485474348989</v>
      </c>
      <c r="AC89">
        <f t="shared" si="64"/>
        <v>-1.1385254897285031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-2.8303568565311005E-6</v>
      </c>
      <c r="AI89">
        <f t="shared" si="69"/>
        <v>-2.8304044700049987E-6</v>
      </c>
      <c r="AJ89">
        <f t="shared" si="70"/>
        <v>-0.13662305770639582</v>
      </c>
      <c r="AK89">
        <f t="shared" si="92"/>
        <v>-8.9260398320442927E-2</v>
      </c>
      <c r="AL89">
        <f t="shared" si="71"/>
        <v>-0.22588628643130876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-2.6996604593705595E-10</v>
      </c>
      <c r="AR89">
        <f t="shared" si="76"/>
        <v>-2.6997058742137517E-10</v>
      </c>
      <c r="AS89">
        <f t="shared" si="77"/>
        <v>-1.303142626263411E-5</v>
      </c>
      <c r="AT89">
        <f t="shared" si="78"/>
        <v>-8.5138652172893679E-6</v>
      </c>
      <c r="AU89">
        <f t="shared" si="79"/>
        <v>-2.1545561450510898E-5</v>
      </c>
      <c r="AW89">
        <v>86</v>
      </c>
      <c r="AX89">
        <f>IF(Z89&gt;0, (R89*SUMPRODUCT(K89:$K$98, X89:$X$98)-K89*$AZ$3)/Z89, 0)</f>
        <v>-597795852997.91077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500000</v>
      </c>
      <c r="S90">
        <f t="shared" si="63"/>
        <v>-2309479892225.1323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-1.1385254897285031</v>
      </c>
      <c r="AC90">
        <f t="shared" si="64"/>
        <v>-1.0165406160617461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-7.2266679472523831E-7</v>
      </c>
      <c r="AI90">
        <f t="shared" si="69"/>
        <v>-7.2267779872466137E-7</v>
      </c>
      <c r="AJ90">
        <f t="shared" si="70"/>
        <v>-0.12198487366675703</v>
      </c>
      <c r="AK90">
        <f t="shared" si="92"/>
        <v>-7.969678428099522E-2</v>
      </c>
      <c r="AL90">
        <f t="shared" si="71"/>
        <v>-0.20168238062555099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-6.1544327078338022E-11</v>
      </c>
      <c r="AR90">
        <f t="shared" si="76"/>
        <v>-6.1545264209730523E-11</v>
      </c>
      <c r="AS90">
        <f t="shared" si="77"/>
        <v>-1.0388573293188347E-5</v>
      </c>
      <c r="AT90">
        <f t="shared" si="78"/>
        <v>-6.7872012311651603E-6</v>
      </c>
      <c r="AU90">
        <f t="shared" si="79"/>
        <v>-1.717583606961772E-5</v>
      </c>
      <c r="AW90">
        <v>87</v>
      </c>
      <c r="AX90">
        <f>IF(Z90&gt;0, (R90*SUMPRODUCT(K90:$K$98, X90:$X$98)-K90*$AZ$3)/Z90, 0)</f>
        <v>-2309479892225.1323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500000</v>
      </c>
      <c r="S91">
        <f t="shared" si="63"/>
        <v>-9675796037869.7773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-1.0165406160617461</v>
      </c>
      <c r="AC91">
        <f t="shared" si="64"/>
        <v>-0.90762555010835921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-1.7097733437422009E-7</v>
      </c>
      <c r="AI91">
        <f t="shared" si="69"/>
        <v>-1.7097967946693018E-7</v>
      </c>
      <c r="AJ91">
        <f t="shared" si="70"/>
        <v>-0.10891506595338685</v>
      </c>
      <c r="AK91">
        <f t="shared" si="92"/>
        <v>-7.1157843124322231E-2</v>
      </c>
      <c r="AL91">
        <f t="shared" si="71"/>
        <v>-0.18007308005738853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-1.3000811056594584E-11</v>
      </c>
      <c r="AR91">
        <f t="shared" si="76"/>
        <v>-1.3000989373254777E-11</v>
      </c>
      <c r="AS91">
        <f t="shared" si="77"/>
        <v>-8.2817070394683962E-6</v>
      </c>
      <c r="AT91">
        <f t="shared" si="78"/>
        <v>-5.4107152684303356E-6</v>
      </c>
      <c r="AU91">
        <f t="shared" si="79"/>
        <v>-1.3692435308888103E-5</v>
      </c>
      <c r="AW91">
        <v>88</v>
      </c>
      <c r="AX91">
        <f>IF(Z91&gt;0, (R91*SUMPRODUCT(K91:$K$98, X91:$X$98)-K91*$AZ$3)/Z91, 0)</f>
        <v>-9675796037869.7773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500000</v>
      </c>
      <c r="S92">
        <f t="shared" si="63"/>
        <v>-44244470581009.563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-0.90762555010835921</v>
      </c>
      <c r="AC92">
        <f t="shared" si="64"/>
        <v>-0.81037995546517139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-3.7274855636216033E-8</v>
      </c>
      <c r="AI92">
        <f t="shared" si="69"/>
        <v>-3.7275313535217208E-8</v>
      </c>
      <c r="AJ92">
        <f t="shared" si="70"/>
        <v>-9.7245594643187827E-2</v>
      </c>
      <c r="AK92">
        <f t="shared" si="92"/>
        <v>-6.3533788507585148E-2</v>
      </c>
      <c r="AL92">
        <f t="shared" si="71"/>
        <v>-0.16077942042608651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-2.5306369923551811E-12</v>
      </c>
      <c r="AR92">
        <f t="shared" si="76"/>
        <v>-2.5306680796962685E-12</v>
      </c>
      <c r="AS92">
        <f t="shared" si="77"/>
        <v>-6.6021261503834011E-6</v>
      </c>
      <c r="AT92">
        <f t="shared" si="78"/>
        <v>-4.3133890854174527E-6</v>
      </c>
      <c r="AU92">
        <f t="shared" si="79"/>
        <v>-1.0915517766468932E-5</v>
      </c>
      <c r="AW92">
        <v>89</v>
      </c>
      <c r="AX92">
        <f>IF(Z92&gt;0, (R92*SUMPRODUCT(K92:$K$98, X92:$X$98)-K92*$AZ$3)/Z92, 0)</f>
        <v>-44244470581009.563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500000</v>
      </c>
      <c r="S93">
        <f t="shared" si="63"/>
        <v>-222470281439931.09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-0.81037995546517139</v>
      </c>
      <c r="AC93">
        <f t="shared" si="64"/>
        <v>-0.72355353166753356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-7.4402200274861469E-9</v>
      </c>
      <c r="AI93">
        <f t="shared" si="69"/>
        <v>-7.4403013364959374E-9</v>
      </c>
      <c r="AJ93">
        <f t="shared" si="70"/>
        <v>-8.6826423797637831E-2</v>
      </c>
      <c r="AK93">
        <f t="shared" si="92"/>
        <v>-5.6726596882562E-2</v>
      </c>
      <c r="AL93">
        <f t="shared" si="71"/>
        <v>-0.14355302812050116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-4.5100529258188721E-13</v>
      </c>
      <c r="AR93">
        <f t="shared" si="76"/>
        <v>-4.5101022130625486E-13</v>
      </c>
      <c r="AS93">
        <f t="shared" si="77"/>
        <v>-5.263174546455373E-6</v>
      </c>
      <c r="AT93">
        <f t="shared" si="78"/>
        <v>-3.4386073704380484E-6</v>
      </c>
      <c r="AU93">
        <f t="shared" si="79"/>
        <v>-8.7017823679036422E-6</v>
      </c>
      <c r="AW93">
        <v>90</v>
      </c>
      <c r="AX93">
        <f>IF(Z93&gt;0, (R93*SUMPRODUCT(K93:$K$98, X93:$X$98)-K93*$AZ$3)/Z93, 0)</f>
        <v>-222470281439931.09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500000</v>
      </c>
      <c r="S94">
        <f t="shared" si="63"/>
        <v>-1241688897515746.5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-0.72355353166753356</v>
      </c>
      <c r="AC94">
        <f t="shared" si="64"/>
        <v>-0.64602993898926286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-1.3497767672805533E-9</v>
      </c>
      <c r="AI94">
        <f t="shared" si="69"/>
        <v>-1.3497897743618819E-9</v>
      </c>
      <c r="AJ94">
        <f t="shared" si="70"/>
        <v>-7.7523592678270692E-2</v>
      </c>
      <c r="AK94">
        <f t="shared" si="92"/>
        <v>-5.0648747216727352E-2</v>
      </c>
      <c r="AL94">
        <f t="shared" si="71"/>
        <v>-0.12817234124478782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-7.3053291002758826E-14</v>
      </c>
      <c r="AR94">
        <f t="shared" si="76"/>
        <v>-7.3053994978497957E-14</v>
      </c>
      <c r="AS94">
        <f t="shared" si="77"/>
        <v>-4.1957705250144633E-6</v>
      </c>
      <c r="AT94">
        <f t="shared" si="78"/>
        <v>-2.741236743023368E-6</v>
      </c>
      <c r="AU94">
        <f t="shared" si="79"/>
        <v>-6.9370073410918269E-6</v>
      </c>
      <c r="AW94">
        <v>91</v>
      </c>
      <c r="AX94">
        <f>IF(Z94&gt;0, (R94*SUMPRODUCT(K94:$K$98, X94:$X$98)-K94*$AZ$3)/Z94, 0)</f>
        <v>-1241688897515746.5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500000</v>
      </c>
      <c r="S95">
        <f t="shared" si="63"/>
        <v>-7786956233344339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-0.64602993898926286</v>
      </c>
      <c r="AC95">
        <f t="shared" si="64"/>
        <v>-0.57681244552619126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-2.2050311723293222E-10</v>
      </c>
      <c r="AI95">
        <f t="shared" si="69"/>
        <v>-2.2050496908758582E-10</v>
      </c>
      <c r="AJ95">
        <f t="shared" si="70"/>
        <v>-6.92174934630716E-2</v>
      </c>
      <c r="AK95">
        <f t="shared" si="92"/>
        <v>-4.5222095729248402E-2</v>
      </c>
      <c r="AL95">
        <f t="shared" si="71"/>
        <v>-0.11443958941282498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-1.0655517519579504E-14</v>
      </c>
      <c r="AR95">
        <f t="shared" si="76"/>
        <v>-1.0655607007972923E-14</v>
      </c>
      <c r="AS95">
        <f t="shared" si="77"/>
        <v>-3.3448425741665032E-6</v>
      </c>
      <c r="AT95">
        <f t="shared" si="78"/>
        <v>-2.1852971484574599E-6</v>
      </c>
      <c r="AU95">
        <f t="shared" si="79"/>
        <v>-5.5301397332795707E-6</v>
      </c>
      <c r="AW95">
        <v>92</v>
      </c>
      <c r="AX95">
        <f>IF(Z95&gt;0, (R95*SUMPRODUCT(K95:$K$98, X95:$X$98)-K95*$AZ$3)/Z95, 0)</f>
        <v>-7786956233344339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500000</v>
      </c>
      <c r="S96">
        <f t="shared" si="63"/>
        <v>-5.5721847233240208E+16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-0.57681244552619126</v>
      </c>
      <c r="AC96">
        <f t="shared" si="64"/>
        <v>-0.51501111207696582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-3.2045454742290034E-11</v>
      </c>
      <c r="AI96">
        <f t="shared" si="69"/>
        <v>-3.2045685805659989E-11</v>
      </c>
      <c r="AJ96">
        <f t="shared" si="70"/>
        <v>-6.1801333449225448E-2</v>
      </c>
      <c r="AK96">
        <f t="shared" si="92"/>
        <v>-4.0376871186833391E-2</v>
      </c>
      <c r="AL96">
        <f t="shared" si="71"/>
        <v>-0.10217820466810452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-1.3826371769799368E-15</v>
      </c>
      <c r="AR96">
        <f t="shared" si="76"/>
        <v>-1.3826471464688427E-15</v>
      </c>
      <c r="AS96">
        <f t="shared" si="77"/>
        <v>-2.6664880214998772E-6</v>
      </c>
      <c r="AT96">
        <f t="shared" si="78"/>
        <v>-1.7421055073801829E-6</v>
      </c>
      <c r="AU96">
        <f t="shared" si="79"/>
        <v>-4.4085935302627078E-6</v>
      </c>
      <c r="AW96">
        <v>93</v>
      </c>
      <c r="AX96">
        <f>IF(Z96&gt;0, (R96*SUMPRODUCT(K96:$K$98, X96:$X$98)-K96*$AZ$3)/Z96, 0)</f>
        <v>-5.5721847233240208E+16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500000</v>
      </c>
      <c r="S97">
        <f t="shared" si="63"/>
        <v>-4.642083552885863E+17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-0.51501111207696582</v>
      </c>
      <c r="AC97">
        <f t="shared" si="64"/>
        <v>-0.45983135006872072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-4.0797692085957803E-12</v>
      </c>
      <c r="AI97">
        <f t="shared" si="69"/>
        <v>-4.0797939728716079E-12</v>
      </c>
      <c r="AJ97">
        <f t="shared" si="70"/>
        <v>-5.5179762008245092E-2</v>
      </c>
      <c r="AK97">
        <f t="shared" si="92"/>
        <v>-3.6050777845387613E-2</v>
      </c>
      <c r="AL97">
        <f t="shared" si="71"/>
        <v>-9.1230539857712498E-2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-1.5716627662917337E-16</v>
      </c>
      <c r="AR97">
        <f t="shared" si="76"/>
        <v>-1.5716723063142846E-16</v>
      </c>
      <c r="AS97">
        <f t="shared" si="77"/>
        <v>-2.1257079253031473E-6</v>
      </c>
      <c r="AT97">
        <f t="shared" si="78"/>
        <v>-1.3887958445314212E-6</v>
      </c>
      <c r="AU97">
        <f t="shared" si="79"/>
        <v>-3.5145037699917354E-6</v>
      </c>
      <c r="AW97">
        <v>94</v>
      </c>
      <c r="AX97">
        <f>IF(Z97&gt;0, (R97*SUMPRODUCT(K97:$K$98, X97:$X$98)-K97*$AZ$3)/Z97, 0)</f>
        <v>-4.642083552885863E+17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-0.45983135006872072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-0.45983135006872072</v>
      </c>
      <c r="AK98">
        <f t="shared" si="92"/>
        <v>-3.2188194504810454E-2</v>
      </c>
      <c r="AL98">
        <f t="shared" si="71"/>
        <v>-0.49201954457402647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-1.7035754554969647E-17</v>
      </c>
      <c r="AR98">
        <f t="shared" si="76"/>
        <v>-1.7035754554969647E-17</v>
      </c>
      <c r="AS98">
        <f t="shared" si="77"/>
        <v>-1.5816279206125006E-5</v>
      </c>
      <c r="AT98">
        <f t="shared" si="78"/>
        <v>-1.1071395444287505E-6</v>
      </c>
      <c r="AU98">
        <f t="shared" si="79"/>
        <v>-1.6923418750570793E-5</v>
      </c>
      <c r="AW98">
        <v>95</v>
      </c>
    </row>
    <row r="100" spans="5:50" x14ac:dyDescent="0.25">
      <c r="AN100" s="6">
        <f t="shared" ref="AN100:AU100" si="93">SUM(AN3:AN98)</f>
        <v>24295.486327928538</v>
      </c>
      <c r="AO100" s="6">
        <f t="shared" si="93"/>
        <v>-2429.5486327928538</v>
      </c>
      <c r="AP100" s="6">
        <f t="shared" si="93"/>
        <v>-1758.8974274702587</v>
      </c>
      <c r="AQ100" s="6">
        <f t="shared" si="93"/>
        <v>-11936.439695544499</v>
      </c>
      <c r="AR100" s="6">
        <f t="shared" si="93"/>
        <v>8170.6005721209222</v>
      </c>
      <c r="AS100" s="6">
        <f t="shared" si="93"/>
        <v>-1740.748469871058</v>
      </c>
      <c r="AT100" s="6">
        <f t="shared" si="93"/>
        <v>902.57313705555634</v>
      </c>
      <c r="AU100" s="6">
        <f t="shared" si="93"/>
        <v>7332.4252393054203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51442.558125219221</v>
      </c>
      <c r="K3">
        <v>1</v>
      </c>
      <c r="L3" s="2">
        <v>0</v>
      </c>
      <c r="O3">
        <f>$C$3</f>
        <v>51442.558125219221</v>
      </c>
      <c r="P3">
        <f>O3*C5</f>
        <v>5144.2558125219221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51442.558125219221</v>
      </c>
      <c r="AF3">
        <f t="shared" ref="AF3:AF34" si="4">-$Z3*P3</f>
        <v>-5144.2558125219221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44775.869725697296</v>
      </c>
      <c r="AJ3">
        <f t="shared" ref="AJ3:AJ34" si="8">AB3-AC3</f>
        <v>0</v>
      </c>
      <c r="AL3">
        <f t="shared" ref="AL3:AL34" si="9">SUM(AI3:AK3)</f>
        <v>44775.869725697296</v>
      </c>
      <c r="AN3">
        <f t="shared" ref="AN3:AN34" si="10">AE3*$K3</f>
        <v>51442.558125219221</v>
      </c>
      <c r="AO3">
        <f t="shared" ref="AO3:AO34" si="11">AF3*$K3</f>
        <v>-5144.2558125219221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44775.869725697296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44775.869725697296</v>
      </c>
      <c r="AW3">
        <v>0</v>
      </c>
      <c r="AX3">
        <f>IF(Z3&gt;0, (R3*SUMPRODUCT(K3:$K$98, X3:$X$98)-K3*$AZ$3)/Z3, 0)</f>
        <v>0</v>
      </c>
      <c r="AZ3">
        <f>C6*SUMPRODUCT(X4:X89, K4:K89)/1</f>
        <v>22596.304167706508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1125.6626070930599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1112.8432742795194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-1112.8432742795194</v>
      </c>
      <c r="AK4">
        <f>G4*SUM(AB4, AE4:AF4)</f>
        <v>0</v>
      </c>
      <c r="AL4">
        <f t="shared" si="9"/>
        <v>-1806.9707742795194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-659.94247955885135</v>
      </c>
      <c r="AR4">
        <f t="shared" si="14"/>
        <v>-659.94247955885135</v>
      </c>
      <c r="AS4">
        <f t="shared" si="15"/>
        <v>-1058.0369597637566</v>
      </c>
      <c r="AT4">
        <f t="shared" si="16"/>
        <v>0</v>
      </c>
      <c r="AU4">
        <f t="shared" si="17"/>
        <v>-1717.9794393226082</v>
      </c>
      <c r="AW4">
        <v>1</v>
      </c>
      <c r="AX4">
        <f>IF(Z4&gt;0, (R4*SUMPRODUCT(K4:$K$98, X4:$X$98)-K4*$AZ$3)/Z4, 0)</f>
        <v>1125.6626070930599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500000</v>
      </c>
      <c r="S5">
        <f t="shared" si="1"/>
        <v>1591.6090690445076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1112.8432742795194</v>
      </c>
      <c r="AC5">
        <f t="shared" si="2"/>
        <v>1555.5051342846637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-704.77439272828508</v>
      </c>
      <c r="AI5">
        <f t="shared" si="7"/>
        <v>-729.20729469739865</v>
      </c>
      <c r="AJ5">
        <f t="shared" si="8"/>
        <v>-442.66186000514426</v>
      </c>
      <c r="AK5">
        <f>G5*SUM(AB5, AE5:AF5)</f>
        <v>4.5626574245460301</v>
      </c>
      <c r="AL5">
        <f t="shared" si="9"/>
        <v>-1167.3064972779969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-635.67500660392284</v>
      </c>
      <c r="AR5">
        <f t="shared" si="14"/>
        <v>-657.71239229900323</v>
      </c>
      <c r="AS5">
        <f t="shared" si="15"/>
        <v>-399.2612156250122</v>
      </c>
      <c r="AT5">
        <f t="shared" si="16"/>
        <v>4.1153130965102012</v>
      </c>
      <c r="AU5">
        <f t="shared" si="17"/>
        <v>-1052.8582948275052</v>
      </c>
      <c r="AW5">
        <v>2</v>
      </c>
      <c r="AX5">
        <f>IF(Z5&gt;0, (R5*SUMPRODUCT(K5:$K$98, X5:$X$98)-K5*$AZ$3)/Z5, 0)</f>
        <v>1591.6090690445076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500000</v>
      </c>
      <c r="S6">
        <f t="shared" si="1"/>
        <v>2091.6248845082828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1555.5051342846637</v>
      </c>
      <c r="AC6">
        <f t="shared" si="2"/>
        <v>2020.7164290955334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-722.0259705920239</v>
      </c>
      <c r="AI6">
        <f t="shared" si="7"/>
        <v>-746.17844224291673</v>
      </c>
      <c r="AJ6">
        <f t="shared" si="8"/>
        <v>-465.21129481086973</v>
      </c>
      <c r="AK6">
        <f>G6*SUM(AB6, AE6:AF6)</f>
        <v>11.044086453421112</v>
      </c>
      <c r="AL6">
        <f t="shared" si="9"/>
        <v>-1200.3456506003654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-616.05823373558303</v>
      </c>
      <c r="AR6">
        <f t="shared" si="14"/>
        <v>-636.66598142282692</v>
      </c>
      <c r="AS6">
        <f t="shared" si="15"/>
        <v>-396.93481989302012</v>
      </c>
      <c r="AT6">
        <f t="shared" si="16"/>
        <v>9.4232072956308297</v>
      </c>
      <c r="AU6">
        <f t="shared" si="17"/>
        <v>-1024.1775940202162</v>
      </c>
      <c r="AW6">
        <v>3</v>
      </c>
      <c r="AX6">
        <f>IF(Z6&gt;0, (R6*SUMPRODUCT(K6:$K$98, X6:$X$98)-K6*$AZ$3)/Z6, 0)</f>
        <v>2091.6248845082828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500000</v>
      </c>
      <c r="S7">
        <f t="shared" si="1"/>
        <v>2681.7538379065472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2020.7164290955334</v>
      </c>
      <c r="AC7">
        <f t="shared" si="2"/>
        <v>2560.9489474808361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-742.42475827452745</v>
      </c>
      <c r="AI7">
        <f t="shared" si="7"/>
        <v>-766.2985839709977</v>
      </c>
      <c r="AJ7">
        <f t="shared" si="8"/>
        <v>-540.23251838530268</v>
      </c>
      <c r="AK7">
        <f>G7*SUM(AB7, AE7:AF7)</f>
        <v>27.885886721518361</v>
      </c>
      <c r="AL7">
        <f t="shared" si="9"/>
        <v>-1278.6452156347821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-595.47208570972396</v>
      </c>
      <c r="AR7">
        <f t="shared" si="14"/>
        <v>-614.62041909018319</v>
      </c>
      <c r="AS7">
        <f t="shared" si="15"/>
        <v>-433.30099233053858</v>
      </c>
      <c r="AT7">
        <f t="shared" si="16"/>
        <v>22.366262631812017</v>
      </c>
      <c r="AU7">
        <f t="shared" si="17"/>
        <v>-1025.5551487889097</v>
      </c>
      <c r="AW7">
        <v>4</v>
      </c>
      <c r="AX7">
        <f>IF(Z7&gt;0, (R7*SUMPRODUCT(K7:$K$98, X7:$X$98)-K7*$AZ$3)/Z7, 0)</f>
        <v>2681.7538379065472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500000</v>
      </c>
      <c r="S8">
        <f t="shared" si="1"/>
        <v>3365.2963388449002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2560.9489474808361</v>
      </c>
      <c r="AC8">
        <f t="shared" si="2"/>
        <v>3176.4281982991415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-762.89430732538619</v>
      </c>
      <c r="AI8">
        <f t="shared" si="7"/>
        <v>-786.49125004952543</v>
      </c>
      <c r="AJ8">
        <f t="shared" si="8"/>
        <v>-615.47925081830545</v>
      </c>
      <c r="AK8">
        <f t="shared" ref="AK8:AK39" si="30">G8*SUM(AB8:AB8, AE8:AF8)</f>
        <v>55.316497265586065</v>
      </c>
      <c r="AL8">
        <f t="shared" si="9"/>
        <v>-1346.6540036022448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-571.00594600527586</v>
      </c>
      <c r="AR8">
        <f t="shared" si="14"/>
        <v>-588.66762531478287</v>
      </c>
      <c r="AS8">
        <f t="shared" si="15"/>
        <v>-460.66972644249836</v>
      </c>
      <c r="AT8">
        <f t="shared" si="16"/>
        <v>41.402915905312014</v>
      </c>
      <c r="AU8">
        <f t="shared" si="17"/>
        <v>-1007.9344358519692</v>
      </c>
      <c r="AW8">
        <v>5</v>
      </c>
      <c r="AX8">
        <f>IF(Z8&gt;0, (R8*SUMPRODUCT(K8:$K$98, X8:$X$98)-K8*$AZ$3)/Z8, 0)</f>
        <v>3365.2963388449002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500000</v>
      </c>
      <c r="S9">
        <f t="shared" si="1"/>
        <v>4015.3123706755387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3176.4281982991415</v>
      </c>
      <c r="AC9">
        <f t="shared" si="2"/>
        <v>3745.7656694744055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-784.3142383872306</v>
      </c>
      <c r="AI9">
        <f t="shared" si="7"/>
        <v>-807.63599597220912</v>
      </c>
      <c r="AJ9">
        <f t="shared" si="8"/>
        <v>-569.337471175264</v>
      </c>
      <c r="AK9">
        <f t="shared" si="30"/>
        <v>70.834348822070851</v>
      </c>
      <c r="AL9">
        <f t="shared" si="9"/>
        <v>-1306.1391183254023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-547.4570459966618</v>
      </c>
      <c r="AR9">
        <f t="shared" si="14"/>
        <v>-563.73580250779753</v>
      </c>
      <c r="AS9">
        <f t="shared" si="15"/>
        <v>-397.40169805630063</v>
      </c>
      <c r="AT9">
        <f t="shared" si="16"/>
        <v>49.442890952697745</v>
      </c>
      <c r="AU9">
        <f t="shared" si="17"/>
        <v>-911.69460961140044</v>
      </c>
      <c r="AW9">
        <v>6</v>
      </c>
      <c r="AX9">
        <f>IF(Z9&gt;0, (R9*SUMPRODUCT(K9:$K$98, X9:$X$98)-K9*$AZ$3)/Z9, 0)</f>
        <v>4015.3123706755387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500000</v>
      </c>
      <c r="S10">
        <f t="shared" si="1"/>
        <v>4350.3039477670354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3745.7656694744055</v>
      </c>
      <c r="AC10">
        <f t="shared" si="2"/>
        <v>4010.6395461196807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-809.95764439902689</v>
      </c>
      <c r="AI10">
        <f t="shared" si="7"/>
        <v>-833.00568652593563</v>
      </c>
      <c r="AJ10">
        <f t="shared" si="8"/>
        <v>-264.87387664527523</v>
      </c>
      <c r="AK10">
        <f t="shared" si="30"/>
        <v>16.106792378739943</v>
      </c>
      <c r="AL10">
        <f t="shared" si="9"/>
        <v>-1081.772770792471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-536.23857536259982</v>
      </c>
      <c r="AR10">
        <f t="shared" si="14"/>
        <v>-551.49770571404065</v>
      </c>
      <c r="AS10">
        <f t="shared" si="15"/>
        <v>-175.36175038932942</v>
      </c>
      <c r="AT10">
        <f t="shared" si="16"/>
        <v>10.663623534592649</v>
      </c>
      <c r="AU10">
        <f t="shared" si="17"/>
        <v>-716.1958325687774</v>
      </c>
      <c r="AW10">
        <v>7</v>
      </c>
      <c r="AX10">
        <f>IF(Z10&gt;0, (R10*SUMPRODUCT(K10:$K$98, X10:$X$98)-K10*$AZ$3)/Z10, 0)</f>
        <v>4350.3039477670354</v>
      </c>
    </row>
    <row r="11" spans="1:52" x14ac:dyDescent="0.25">
      <c r="A11" t="s">
        <v>33</v>
      </c>
      <c r="C11" s="25">
        <f>AU91</f>
        <v>19569.658341090602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500000</v>
      </c>
      <c r="S11">
        <f t="shared" si="1"/>
        <v>4619.434242910077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4010.6395461196807</v>
      </c>
      <c r="AC11">
        <f t="shared" si="2"/>
        <v>4208.4621892025043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-834.17640581668036</v>
      </c>
      <c r="AI11">
        <f t="shared" si="7"/>
        <v>-856.95225870202921</v>
      </c>
      <c r="AJ11">
        <f t="shared" si="8"/>
        <v>-197.82264308282356</v>
      </c>
      <c r="AK11">
        <f t="shared" si="30"/>
        <v>6.4170232737914894</v>
      </c>
      <c r="AL11">
        <f t="shared" si="9"/>
        <v>-1048.3578785110612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-525.17382014252337</v>
      </c>
      <c r="AR11">
        <f t="shared" si="14"/>
        <v>-539.5128515313246</v>
      </c>
      <c r="AS11">
        <f t="shared" si="15"/>
        <v>-124.54352874771749</v>
      </c>
      <c r="AT11">
        <f t="shared" si="16"/>
        <v>4.0399759608894588</v>
      </c>
      <c r="AU11">
        <f t="shared" si="17"/>
        <v>-660.01640431815269</v>
      </c>
      <c r="AW11">
        <v>8</v>
      </c>
      <c r="AX11">
        <f>IF(Z11&gt;0, (R11*SUMPRODUCT(K11:$K$98, X11:$X$98)-K11*$AZ$3)/Z11, 0)</f>
        <v>4619.434242910077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500000</v>
      </c>
      <c r="S12">
        <f t="shared" si="1"/>
        <v>5139.2852241452229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4208.4621892025043</v>
      </c>
      <c r="AC12">
        <f t="shared" si="2"/>
        <v>4626.3747135910071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-862.84496587913156</v>
      </c>
      <c r="AI12">
        <f t="shared" si="7"/>
        <v>-885.3499179873329</v>
      </c>
      <c r="AJ12">
        <f t="shared" si="8"/>
        <v>-417.91252438850279</v>
      </c>
      <c r="AK12">
        <f t="shared" si="30"/>
        <v>88.377705973252603</v>
      </c>
      <c r="AL12">
        <f t="shared" si="9"/>
        <v>-1214.884736402583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-507.21076838433487</v>
      </c>
      <c r="AR12">
        <f t="shared" si="14"/>
        <v>-520.43997467589998</v>
      </c>
      <c r="AS12">
        <f t="shared" si="15"/>
        <v>-245.66375304346687</v>
      </c>
      <c r="AT12">
        <f t="shared" si="16"/>
        <v>51.951539300071175</v>
      </c>
      <c r="AU12">
        <f t="shared" si="17"/>
        <v>-714.15218841929561</v>
      </c>
      <c r="AW12">
        <v>9</v>
      </c>
      <c r="AX12">
        <f>IF(Z12&gt;0, (R12*SUMPRODUCT(K12:$K$98, X12:$X$98)-K12*$AZ$3)/Z12, 0)</f>
        <v>5139.2852241452229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500000</v>
      </c>
      <c r="S13">
        <f t="shared" si="1"/>
        <v>6231.4760438476642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4626.3747135910071</v>
      </c>
      <c r="AC13">
        <f t="shared" si="2"/>
        <v>5542.3324731709999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-893.42364364444416</v>
      </c>
      <c r="AI13">
        <f t="shared" si="7"/>
        <v>-915.65887504938132</v>
      </c>
      <c r="AJ13">
        <f t="shared" si="8"/>
        <v>-915.95775957999285</v>
      </c>
      <c r="AK13">
        <f t="shared" si="30"/>
        <v>323.8462299513705</v>
      </c>
      <c r="AL13">
        <f t="shared" si="9"/>
        <v>-1507.7704046780036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-468.9160678434971</v>
      </c>
      <c r="AR13">
        <f t="shared" si="14"/>
        <v>-480.58629545854194</v>
      </c>
      <c r="AS13">
        <f t="shared" si="15"/>
        <v>-480.74316589714135</v>
      </c>
      <c r="AT13">
        <f t="shared" si="16"/>
        <v>169.97166105352369</v>
      </c>
      <c r="AU13">
        <f t="shared" si="17"/>
        <v>-791.35780030215949</v>
      </c>
      <c r="AW13">
        <v>10</v>
      </c>
      <c r="AX13">
        <f>IF(Z13&gt;0, (R13*SUMPRODUCT(K13:$K$98, X13:$X$98)-K13*$AZ$3)/Z13, 0)</f>
        <v>6231.4760438476642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500000</v>
      </c>
      <c r="S14">
        <f t="shared" si="1"/>
        <v>7220.1902090054828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5542.3324731709999</v>
      </c>
      <c r="AC14">
        <f t="shared" si="2"/>
        <v>6344.1025910099361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-926.87117406852349</v>
      </c>
      <c r="AI14">
        <f t="shared" si="7"/>
        <v>-948.83770960070785</v>
      </c>
      <c r="AJ14">
        <f t="shared" si="8"/>
        <v>-801.77011783893613</v>
      </c>
      <c r="AK14">
        <f t="shared" si="30"/>
        <v>387.96327312197002</v>
      </c>
      <c r="AL14">
        <f t="shared" si="9"/>
        <v>-1362.6445543176742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-434.34920007823257</v>
      </c>
      <c r="AR14">
        <f t="shared" si="14"/>
        <v>-444.64313024224151</v>
      </c>
      <c r="AS14">
        <f t="shared" si="15"/>
        <v>-375.72450095877747</v>
      </c>
      <c r="AT14">
        <f t="shared" si="16"/>
        <v>181.80685952350319</v>
      </c>
      <c r="AU14">
        <f t="shared" si="17"/>
        <v>-638.56077167751585</v>
      </c>
      <c r="AW14">
        <v>11</v>
      </c>
      <c r="AX14">
        <f>IF(Z14&gt;0, (R14*SUMPRODUCT(K14:$K$98, X14:$X$98)-K14*$AZ$3)/Z14, 0)</f>
        <v>7220.1902090054828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500000</v>
      </c>
      <c r="S15">
        <f t="shared" si="1"/>
        <v>8116.0029729850448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6344.1025910099361</v>
      </c>
      <c r="AC15">
        <f t="shared" si="2"/>
        <v>7044.29462814816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-961.79685032389978</v>
      </c>
      <c r="AI15">
        <f t="shared" si="7"/>
        <v>-983.49563065824611</v>
      </c>
      <c r="AJ15">
        <f t="shared" si="8"/>
        <v>-700.1920371382239</v>
      </c>
      <c r="AK15">
        <f t="shared" si="30"/>
        <v>444.08718137069559</v>
      </c>
      <c r="AL15">
        <f t="shared" si="9"/>
        <v>-1239.6004864257745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-402.42502358595686</v>
      </c>
      <c r="AR15">
        <f t="shared" si="14"/>
        <v>-411.50400131903547</v>
      </c>
      <c r="AS15">
        <f t="shared" si="15"/>
        <v>-292.96706156311177</v>
      </c>
      <c r="AT15">
        <f t="shared" si="16"/>
        <v>185.81033445590859</v>
      </c>
      <c r="AU15">
        <f t="shared" si="17"/>
        <v>-518.66072842623862</v>
      </c>
      <c r="AW15">
        <v>12</v>
      </c>
      <c r="AX15">
        <f>IF(Z15&gt;0, (R15*SUMPRODUCT(K15:$K$98, X15:$X$98)-K15*$AZ$3)/Z15, 0)</f>
        <v>8116.0029729850448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500000</v>
      </c>
      <c r="S16">
        <f t="shared" si="1"/>
        <v>8934.4742664977693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7044.29462814816</v>
      </c>
      <c r="AC16">
        <f t="shared" si="2"/>
        <v>7654.8528520768987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-1247.3062162275548</v>
      </c>
      <c r="AI16">
        <f t="shared" si="7"/>
        <v>-1268.7256434477463</v>
      </c>
      <c r="AJ16">
        <f t="shared" si="8"/>
        <v>-610.5582239287387</v>
      </c>
      <c r="AK16">
        <f t="shared" si="30"/>
        <v>493.10062397037126</v>
      </c>
      <c r="AL16">
        <f t="shared" si="9"/>
        <v>-1386.1832434061137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-465.96864254951362</v>
      </c>
      <c r="AR16">
        <f t="shared" si="14"/>
        <v>-473.97051193501812</v>
      </c>
      <c r="AS16">
        <f t="shared" si="15"/>
        <v>-228.09233458483206</v>
      </c>
      <c r="AT16">
        <f t="shared" si="16"/>
        <v>184.21252568332716</v>
      </c>
      <c r="AU16">
        <f t="shared" si="17"/>
        <v>-517.850320836523</v>
      </c>
      <c r="AW16">
        <v>13</v>
      </c>
      <c r="AX16">
        <f>IF(Z16&gt;0, (R16*SUMPRODUCT(K16:$K$98, X16:$X$98)-K16*$AZ$3)/Z16, 0)</f>
        <v>8934.4742664977693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500000</v>
      </c>
      <c r="S17">
        <f t="shared" si="1"/>
        <v>9577.0560173167905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7654.8528520768987</v>
      </c>
      <c r="AC17">
        <f t="shared" si="2"/>
        <v>8093.3335376655032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-1567.0063120716666</v>
      </c>
      <c r="AI17">
        <f t="shared" si="7"/>
        <v>-1588.1331947040526</v>
      </c>
      <c r="AJ17">
        <f t="shared" si="8"/>
        <v>-438.4806855886045</v>
      </c>
      <c r="AK17">
        <f t="shared" si="30"/>
        <v>535.83969964538301</v>
      </c>
      <c r="AL17">
        <f t="shared" si="9"/>
        <v>-1490.7741806472741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-522.68053646538124</v>
      </c>
      <c r="AR17">
        <f t="shared" si="14"/>
        <v>-529.72748341324495</v>
      </c>
      <c r="AS17">
        <f t="shared" si="15"/>
        <v>-146.2567943776593</v>
      </c>
      <c r="AT17">
        <f t="shared" si="16"/>
        <v>178.73124027166551</v>
      </c>
      <c r="AU17">
        <f t="shared" si="17"/>
        <v>-497.25303751923872</v>
      </c>
      <c r="AW17">
        <v>14</v>
      </c>
      <c r="AX17">
        <f>IF(Z17&gt;0, (R17*SUMPRODUCT(K17:$K$98, X17:$X$98)-K17*$AZ$3)/Z17, 0)</f>
        <v>9577.0560173167905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500000</v>
      </c>
      <c r="S18">
        <f t="shared" si="1"/>
        <v>10059.878319518217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8093.3335376655032</v>
      </c>
      <c r="AC18">
        <f t="shared" si="2"/>
        <v>8378.1970441805879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-1895.8554611046713</v>
      </c>
      <c r="AI18">
        <f t="shared" si="7"/>
        <v>-1916.6762821376783</v>
      </c>
      <c r="AJ18">
        <f t="shared" si="8"/>
        <v>-284.86350651508474</v>
      </c>
      <c r="AK18">
        <f t="shared" si="30"/>
        <v>566.53334763658529</v>
      </c>
      <c r="AL18">
        <f t="shared" si="9"/>
        <v>-1635.0064410161776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-564.6154833567382</v>
      </c>
      <c r="AR18">
        <f t="shared" si="14"/>
        <v>-570.81625033112857</v>
      </c>
      <c r="AS18">
        <f t="shared" si="15"/>
        <v>-84.83681890390163</v>
      </c>
      <c r="AT18">
        <f t="shared" si="16"/>
        <v>168.7225141768765</v>
      </c>
      <c r="AU18">
        <f t="shared" si="17"/>
        <v>-486.93055505815369</v>
      </c>
      <c r="AW18">
        <v>15</v>
      </c>
      <c r="AX18">
        <f>IF(Z18&gt;0, (R18*SUMPRODUCT(K18:$K$98, X18:$X$98)-K18*$AZ$3)/Z18, 0)</f>
        <v>10059.878319518217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500000</v>
      </c>
      <c r="S19">
        <f t="shared" si="1"/>
        <v>10407.929514477244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8378.1970441805879</v>
      </c>
      <c r="AC19">
        <f t="shared" si="2"/>
        <v>8534.6030277706941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-2247.4127476282229</v>
      </c>
      <c r="AI19">
        <f t="shared" si="7"/>
        <v>-2267.9129898135184</v>
      </c>
      <c r="AJ19">
        <f t="shared" si="8"/>
        <v>-156.40598359010619</v>
      </c>
      <c r="AK19">
        <f t="shared" si="30"/>
        <v>586.47379309264124</v>
      </c>
      <c r="AL19">
        <f t="shared" si="9"/>
        <v>-1837.8451803109833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-597.6024604522778</v>
      </c>
      <c r="AR19">
        <f t="shared" si="14"/>
        <v>-603.05361542268952</v>
      </c>
      <c r="AS19">
        <f t="shared" si="15"/>
        <v>-41.589423536707663</v>
      </c>
      <c r="AT19">
        <f t="shared" si="16"/>
        <v>155.94740312513355</v>
      </c>
      <c r="AU19">
        <f t="shared" si="17"/>
        <v>-488.69563583426361</v>
      </c>
      <c r="AW19">
        <v>16</v>
      </c>
      <c r="AX19">
        <f>IF(Z19&gt;0, (R19*SUMPRODUCT(K19:$K$98, X19:$X$98)-K19*$AZ$3)/Z19, 0)</f>
        <v>10407.929514477244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500000</v>
      </c>
      <c r="S20">
        <f t="shared" si="1"/>
        <v>10638.420798120442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8534.6030277706941</v>
      </c>
      <c r="AC20">
        <f t="shared" si="2"/>
        <v>8580.769734235244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-2613.2778026819351</v>
      </c>
      <c r="AI20">
        <f t="shared" si="7"/>
        <v>-2633.4423785552435</v>
      </c>
      <c r="AJ20">
        <f t="shared" si="8"/>
        <v>-46.166706464549861</v>
      </c>
      <c r="AK20">
        <f t="shared" si="30"/>
        <v>597.4222119439487</v>
      </c>
      <c r="AL20">
        <f t="shared" si="9"/>
        <v>-2082.1868730758447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-620.43614945045749</v>
      </c>
      <c r="AR20">
        <f t="shared" si="14"/>
        <v>-625.22355926861667</v>
      </c>
      <c r="AS20">
        <f t="shared" si="15"/>
        <v>-10.96075341177996</v>
      </c>
      <c r="AT20">
        <f t="shared" si="16"/>
        <v>141.83809176134204</v>
      </c>
      <c r="AU20">
        <f t="shared" si="17"/>
        <v>-494.34622091905459</v>
      </c>
      <c r="AW20">
        <v>17</v>
      </c>
      <c r="AX20">
        <f>IF(Z20&gt;0, (R20*SUMPRODUCT(K20:$K$98, X20:$X$98)-K20*$AZ$3)/Z20, 0)</f>
        <v>10638.420798120442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500000</v>
      </c>
      <c r="S21">
        <f t="shared" si="1"/>
        <v>10770.295852572155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8580.769734235244</v>
      </c>
      <c r="AC21">
        <f t="shared" si="2"/>
        <v>8535.1274838176614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-3024.0140940366346</v>
      </c>
      <c r="AI21">
        <f t="shared" si="7"/>
        <v>-3043.8258234465079</v>
      </c>
      <c r="AJ21">
        <f t="shared" si="8"/>
        <v>45.642250417582545</v>
      </c>
      <c r="AK21">
        <f t="shared" si="30"/>
        <v>600.65388139646711</v>
      </c>
      <c r="AL21">
        <f t="shared" si="9"/>
        <v>-2397.5296916324583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-641.02844685762852</v>
      </c>
      <c r="AR21">
        <f t="shared" si="14"/>
        <v>-645.22812375669423</v>
      </c>
      <c r="AS21">
        <f t="shared" si="15"/>
        <v>9.6752131393721736</v>
      </c>
      <c r="AT21">
        <f t="shared" si="16"/>
        <v>127.32620044657735</v>
      </c>
      <c r="AU21">
        <f t="shared" si="17"/>
        <v>-508.2267101707447</v>
      </c>
      <c r="AW21">
        <v>18</v>
      </c>
      <c r="AX21">
        <f>IF(Z21&gt;0, (R21*SUMPRODUCT(K21:$K$98, X21:$X$98)-K21*$AZ$3)/Z21, 0)</f>
        <v>10770.295852572155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500000</v>
      </c>
      <c r="S22">
        <f t="shared" si="1"/>
        <v>10812.034813396533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8535.1274838176614</v>
      </c>
      <c r="AC22">
        <f t="shared" si="2"/>
        <v>8407.3078753822483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-3478.2724253272486</v>
      </c>
      <c r="AI22">
        <f t="shared" si="7"/>
        <v>-3497.7121238217569</v>
      </c>
      <c r="AJ22">
        <f t="shared" si="8"/>
        <v>127.8196084354131</v>
      </c>
      <c r="AK22">
        <f t="shared" si="30"/>
        <v>597.45892386723631</v>
      </c>
      <c r="AL22">
        <f t="shared" si="9"/>
        <v>-2772.4335915191077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-658.32305210533684</v>
      </c>
      <c r="AR22">
        <f t="shared" si="14"/>
        <v>-662.00235035458434</v>
      </c>
      <c r="AS22">
        <f t="shared" si="15"/>
        <v>24.192065616077613</v>
      </c>
      <c r="AT22">
        <f t="shared" si="16"/>
        <v>113.07940672037614</v>
      </c>
      <c r="AU22">
        <f t="shared" si="17"/>
        <v>-524.73087801813062</v>
      </c>
      <c r="AW22">
        <v>19</v>
      </c>
      <c r="AX22">
        <f>IF(Z22&gt;0, (R22*SUMPRODUCT(K22:$K$98, X22:$X$98)-K22*$AZ$3)/Z22, 0)</f>
        <v>10812.034813396533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500000</v>
      </c>
      <c r="S23">
        <f t="shared" si="1"/>
        <v>10772.252192867347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8407.3078753822483</v>
      </c>
      <c r="AC23">
        <f t="shared" si="2"/>
        <v>8207.2070004395991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-3964.0111270503762</v>
      </c>
      <c r="AI23">
        <f t="shared" si="7"/>
        <v>-3983.0582280035869</v>
      </c>
      <c r="AJ23">
        <f t="shared" si="8"/>
        <v>200.10087494264917</v>
      </c>
      <c r="AK23">
        <f t="shared" si="30"/>
        <v>588.51155127675747</v>
      </c>
      <c r="AL23">
        <f t="shared" si="9"/>
        <v>-3194.4458017841803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-669.87274978432697</v>
      </c>
      <c r="AR23">
        <f t="shared" si="14"/>
        <v>-673.09149299215471</v>
      </c>
      <c r="AS23">
        <f t="shared" si="15"/>
        <v>33.814769695619646</v>
      </c>
      <c r="AT23">
        <f t="shared" si="16"/>
        <v>99.451751899331001</v>
      </c>
      <c r="AU23">
        <f t="shared" si="17"/>
        <v>-539.82497139720408</v>
      </c>
      <c r="AW23">
        <v>20</v>
      </c>
      <c r="AX23">
        <f>IF(Z23&gt;0, (R23*SUMPRODUCT(K23:$K$98, X23:$X$98)-K23*$AZ$3)/Z23, 0)</f>
        <v>10772.252192867347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500000</v>
      </c>
      <c r="S24">
        <f t="shared" si="1"/>
        <v>10662.505151129963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8207.2070004395991</v>
      </c>
      <c r="AC24">
        <f t="shared" si="2"/>
        <v>7946.4611945505349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-4496.8494920864932</v>
      </c>
      <c r="AI24">
        <f t="shared" si="7"/>
        <v>-4515.4812795555672</v>
      </c>
      <c r="AJ24">
        <f t="shared" si="8"/>
        <v>260.74580588906429</v>
      </c>
      <c r="AK24">
        <f t="shared" si="30"/>
        <v>574.50449003077199</v>
      </c>
      <c r="AL24">
        <f t="shared" si="9"/>
        <v>-3680.2309836357308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-678.49675629832223</v>
      </c>
      <c r="AR24">
        <f t="shared" si="14"/>
        <v>-681.30797054599793</v>
      </c>
      <c r="AS24">
        <f t="shared" si="15"/>
        <v>39.342029086242604</v>
      </c>
      <c r="AT24">
        <f t="shared" si="16"/>
        <v>86.682783946997873</v>
      </c>
      <c r="AU24">
        <f t="shared" si="17"/>
        <v>-555.28315751275738</v>
      </c>
      <c r="AW24">
        <v>21</v>
      </c>
      <c r="AX24">
        <f>IF(Z24&gt;0, (R24*SUMPRODUCT(K24:$K$98, X24:$X$98)-K24*$AZ$3)/Z24, 0)</f>
        <v>10662.505151129963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500000</v>
      </c>
      <c r="S25">
        <f t="shared" si="1"/>
        <v>10490.11750508351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7946.4611945505349</v>
      </c>
      <c r="AC25">
        <f t="shared" si="2"/>
        <v>7633.2563524444076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-5078.5602146544243</v>
      </c>
      <c r="AI25">
        <f t="shared" si="7"/>
        <v>-5096.7517562380754</v>
      </c>
      <c r="AJ25">
        <f t="shared" si="8"/>
        <v>313.20484210612722</v>
      </c>
      <c r="AK25">
        <f t="shared" si="30"/>
        <v>556.25228361853749</v>
      </c>
      <c r="AL25">
        <f t="shared" si="9"/>
        <v>-4227.294630513411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-684.16681786496861</v>
      </c>
      <c r="AR25">
        <f t="shared" si="14"/>
        <v>-686.61752211800297</v>
      </c>
      <c r="AS25">
        <f t="shared" si="15"/>
        <v>42.193919360318183</v>
      </c>
      <c r="AT25">
        <f t="shared" si="16"/>
        <v>74.936465991929367</v>
      </c>
      <c r="AU25">
        <f t="shared" si="17"/>
        <v>-569.48713676575539</v>
      </c>
      <c r="AW25">
        <v>22</v>
      </c>
      <c r="AX25">
        <f>IF(Z25&gt;0, (R25*SUMPRODUCT(K25:$K$98, X25:$X$98)-K25*$AZ$3)/Z25, 0)</f>
        <v>10490.11750508351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500000</v>
      </c>
      <c r="S26">
        <f t="shared" si="1"/>
        <v>10260.055922940777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7633.2563524444076</v>
      </c>
      <c r="AC26">
        <f t="shared" si="2"/>
        <v>7275.2430293938987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-5650.4485354779044</v>
      </c>
      <c r="AI26">
        <f t="shared" si="7"/>
        <v>-5668.1756392189445</v>
      </c>
      <c r="AJ26">
        <f t="shared" si="8"/>
        <v>358.01332305050892</v>
      </c>
      <c r="AK26">
        <f t="shared" si="30"/>
        <v>534.32794467110864</v>
      </c>
      <c r="AL26">
        <f t="shared" si="9"/>
        <v>-4775.8343714973271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-679.65153484006703</v>
      </c>
      <c r="AR26">
        <f t="shared" si="14"/>
        <v>-681.78379977270356</v>
      </c>
      <c r="AS26">
        <f t="shared" si="15"/>
        <v>43.062829964151021</v>
      </c>
      <c r="AT26">
        <f t="shared" si="16"/>
        <v>64.270438961345619</v>
      </c>
      <c r="AU26">
        <f t="shared" si="17"/>
        <v>-574.45053084720701</v>
      </c>
      <c r="AW26">
        <v>23</v>
      </c>
      <c r="AX26">
        <f>IF(Z26&gt;0, (R26*SUMPRODUCT(K26:$K$98, X26:$X$98)-K26*$AZ$3)/Z26, 0)</f>
        <v>10260.055922940777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500000</v>
      </c>
      <c r="S27">
        <f t="shared" si="1"/>
        <v>9987.5503379512465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7275.2430293938987</v>
      </c>
      <c r="AC27">
        <f t="shared" si="2"/>
        <v>6886.7999720667412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-6227.4294361099546</v>
      </c>
      <c r="AI27">
        <f t="shared" si="7"/>
        <v>-6244.6678973417793</v>
      </c>
      <c r="AJ27">
        <f t="shared" si="8"/>
        <v>388.44305732715748</v>
      </c>
      <c r="AK27">
        <f t="shared" si="30"/>
        <v>509.26701205757297</v>
      </c>
      <c r="AL27">
        <f t="shared" si="9"/>
        <v>-5346.9578279570487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-668.79677588322897</v>
      </c>
      <c r="AR27">
        <f t="shared" si="14"/>
        <v>-670.64810594024755</v>
      </c>
      <c r="AS27">
        <f t="shared" si="15"/>
        <v>41.716966369499019</v>
      </c>
      <c r="AT27">
        <f t="shared" si="16"/>
        <v>54.692893628442008</v>
      </c>
      <c r="AU27">
        <f t="shared" si="17"/>
        <v>-574.23824594230655</v>
      </c>
      <c r="AW27">
        <v>24</v>
      </c>
      <c r="AX27">
        <f>IF(Z27&gt;0, (R27*SUMPRODUCT(K27:$K$98, X27:$X$98)-K27*$AZ$3)/Z27, 0)</f>
        <v>9987.5503379512465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500000</v>
      </c>
      <c r="S28">
        <f t="shared" si="1"/>
        <v>9683.338638927291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6886.7999720667412</v>
      </c>
      <c r="AC28">
        <f t="shared" si="2"/>
        <v>6478.0107653914711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-6828.9050565277294</v>
      </c>
      <c r="AI28">
        <f t="shared" si="7"/>
        <v>-6845.6296878944095</v>
      </c>
      <c r="AJ28">
        <f t="shared" si="8"/>
        <v>408.78920667527018</v>
      </c>
      <c r="AK28">
        <f t="shared" si="30"/>
        <v>482.07599804467191</v>
      </c>
      <c r="AL28">
        <f t="shared" si="9"/>
        <v>-5954.7644831744674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-654.81468079975014</v>
      </c>
      <c r="AR28">
        <f t="shared" si="14"/>
        <v>-656.4183835982534</v>
      </c>
      <c r="AS28">
        <f t="shared" si="15"/>
        <v>39.198256772888435</v>
      </c>
      <c r="AT28">
        <f t="shared" si="16"/>
        <v>46.225630341586665</v>
      </c>
      <c r="AU28">
        <f t="shared" si="17"/>
        <v>-570.99449648377822</v>
      </c>
      <c r="AW28">
        <v>25</v>
      </c>
      <c r="AX28">
        <f>IF(Z28&gt;0, (R28*SUMPRODUCT(K28:$K$98, X28:$X$98)-K28*$AZ$3)/Z28, 0)</f>
        <v>9683.338638927291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500000</v>
      </c>
      <c r="S29">
        <f t="shared" si="1"/>
        <v>9355.4916971858147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6478.0107653914711</v>
      </c>
      <c r="AC29">
        <f t="shared" si="2"/>
        <v>6055.345699955963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-7522.5033714303463</v>
      </c>
      <c r="AI29">
        <f t="shared" si="7"/>
        <v>-7538.684631314788</v>
      </c>
      <c r="AJ29">
        <f t="shared" si="8"/>
        <v>422.66506543550804</v>
      </c>
      <c r="AK29">
        <f t="shared" si="30"/>
        <v>453.46075357740301</v>
      </c>
      <c r="AL29">
        <f t="shared" si="9"/>
        <v>-6662.558812301877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-644.03830942613217</v>
      </c>
      <c r="AR29">
        <f t="shared" si="14"/>
        <v>-645.4236662343377</v>
      </c>
      <c r="AS29">
        <f t="shared" si="15"/>
        <v>36.186423688476324</v>
      </c>
      <c r="AT29">
        <f t="shared" si="16"/>
        <v>38.822993185253992</v>
      </c>
      <c r="AU29">
        <f t="shared" si="17"/>
        <v>-570.41424936060741</v>
      </c>
      <c r="AW29">
        <v>26</v>
      </c>
      <c r="AX29">
        <f>IF(Z29&gt;0, (R29*SUMPRODUCT(K29:$K$98, X29:$X$98)-K29*$AZ$3)/Z29, 0)</f>
        <v>9355.4916971858147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500000</v>
      </c>
      <c r="S30">
        <f t="shared" si="1"/>
        <v>8998.7914473958426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6055.345699955963</v>
      </c>
      <c r="AC30">
        <f t="shared" si="2"/>
        <v>5618.5838328193413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-8203.4780486548843</v>
      </c>
      <c r="AI30">
        <f t="shared" si="7"/>
        <v>-8219.087322038049</v>
      </c>
      <c r="AJ30">
        <f t="shared" si="8"/>
        <v>436.76186713662173</v>
      </c>
      <c r="AK30">
        <f t="shared" si="30"/>
        <v>423.87419899691747</v>
      </c>
      <c r="AL30">
        <f t="shared" si="9"/>
        <v>-7358.4512559045097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-627.08918078859654</v>
      </c>
      <c r="AR30">
        <f t="shared" si="14"/>
        <v>-628.28238279395316</v>
      </c>
      <c r="AS30">
        <f t="shared" si="15"/>
        <v>33.386892710380472</v>
      </c>
      <c r="AT30">
        <f t="shared" si="16"/>
        <v>32.401735292018436</v>
      </c>
      <c r="AU30">
        <f t="shared" si="17"/>
        <v>-562.49375479155424</v>
      </c>
      <c r="AW30">
        <v>27</v>
      </c>
      <c r="AX30">
        <f>IF(Z30&gt;0, (R30*SUMPRODUCT(K30:$K$98, X30:$X$98)-K30*$AZ$3)/Z30, 0)</f>
        <v>8998.7914473958426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500000</v>
      </c>
      <c r="S31">
        <f t="shared" si="1"/>
        <v>8620.1134713565061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5618.5838328193413</v>
      </c>
      <c r="AC31">
        <f t="shared" si="2"/>
        <v>5176.5629040749463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-8802.8959278847888</v>
      </c>
      <c r="AI31">
        <f t="shared" si="7"/>
        <v>-8817.9089637377274</v>
      </c>
      <c r="AJ31">
        <f t="shared" si="8"/>
        <v>442.02092874439495</v>
      </c>
      <c r="AK31">
        <f t="shared" si="30"/>
        <v>393.30086829735393</v>
      </c>
      <c r="AL31">
        <f t="shared" si="9"/>
        <v>-7982.5871666959774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-600.81232392748927</v>
      </c>
      <c r="AR31">
        <f t="shared" si="14"/>
        <v>-601.83698865531346</v>
      </c>
      <c r="AS31">
        <f t="shared" si="15"/>
        <v>30.168665357301361</v>
      </c>
      <c r="AT31">
        <f t="shared" si="16"/>
        <v>26.84344000204625</v>
      </c>
      <c r="AU31">
        <f t="shared" si="17"/>
        <v>-544.82488329596572</v>
      </c>
      <c r="AW31">
        <v>28</v>
      </c>
      <c r="AX31">
        <f>IF(Z31&gt;0, (R31*SUMPRODUCT(K31:$K$98, X31:$X$98)-K31*$AZ$3)/Z31, 0)</f>
        <v>8620.1134713565061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500000</v>
      </c>
      <c r="S32">
        <f t="shared" si="1"/>
        <v>8235.1589647857418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5176.5629040749463</v>
      </c>
      <c r="AC32">
        <f t="shared" si="2"/>
        <v>4740.9900909012094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-9407.5589046441783</v>
      </c>
      <c r="AI32">
        <f t="shared" si="7"/>
        <v>-9421.9514321933548</v>
      </c>
      <c r="AJ32">
        <f t="shared" si="8"/>
        <v>435.5728131737369</v>
      </c>
      <c r="AK32">
        <f t="shared" si="30"/>
        <v>362.35940328524629</v>
      </c>
      <c r="AL32">
        <f t="shared" si="9"/>
        <v>-8624.0192157343718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-573.28712520611953</v>
      </c>
      <c r="AR32">
        <f t="shared" si="14"/>
        <v>-574.164191278918</v>
      </c>
      <c r="AS32">
        <f t="shared" si="15"/>
        <v>26.543366713233301</v>
      </c>
      <c r="AT32">
        <f t="shared" si="16"/>
        <v>22.081815559852817</v>
      </c>
      <c r="AU32">
        <f t="shared" si="17"/>
        <v>-525.53900900583199</v>
      </c>
      <c r="AW32">
        <v>29</v>
      </c>
      <c r="AX32">
        <f>IF(Z32&gt;0, (R32*SUMPRODUCT(K32:$K$98, X32:$X$98)-K32*$AZ$3)/Z32, 0)</f>
        <v>8235.1589647857418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500000</v>
      </c>
      <c r="S33">
        <f t="shared" si="1"/>
        <v>7846.0638369581338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4740.9900909012094</v>
      </c>
      <c r="AC33">
        <f t="shared" si="2"/>
        <v>4315.2382431537962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-9978.2184526129604</v>
      </c>
      <c r="AI33">
        <f t="shared" si="7"/>
        <v>-9991.9681439640153</v>
      </c>
      <c r="AJ33">
        <f t="shared" si="8"/>
        <v>425.75184774741319</v>
      </c>
      <c r="AK33">
        <f t="shared" si="30"/>
        <v>331.86930636308472</v>
      </c>
      <c r="AL33">
        <f t="shared" si="9"/>
        <v>-9234.3469898535168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-542.9129829609285</v>
      </c>
      <c r="AR33">
        <f t="shared" si="14"/>
        <v>-543.66110107255781</v>
      </c>
      <c r="AS33">
        <f t="shared" si="15"/>
        <v>23.165077689910238</v>
      </c>
      <c r="AT33">
        <f t="shared" si="16"/>
        <v>18.056946330291503</v>
      </c>
      <c r="AU33">
        <f t="shared" si="17"/>
        <v>-502.43907705235597</v>
      </c>
      <c r="AW33">
        <v>30</v>
      </c>
      <c r="AX33">
        <f>IF(Z33&gt;0, (R33*SUMPRODUCT(K33:$K$98, X33:$X$98)-K33*$AZ$3)/Z33, 0)</f>
        <v>7846.0638369581338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500000</v>
      </c>
      <c r="S34">
        <f t="shared" si="1"/>
        <v>7459.2824940176015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4315.2382431537962</v>
      </c>
      <c r="AC34">
        <f t="shared" si="2"/>
        <v>3904.053186495285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-10552.956035409619</v>
      </c>
      <c r="AI34">
        <f t="shared" si="7"/>
        <v>-10566.040582045393</v>
      </c>
      <c r="AJ34">
        <f t="shared" si="8"/>
        <v>411.18505665851126</v>
      </c>
      <c r="AK34">
        <f t="shared" si="30"/>
        <v>302.06667702076578</v>
      </c>
      <c r="AL34">
        <f t="shared" si="9"/>
        <v>-9852.7888483661154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-512.66459498118923</v>
      </c>
      <c r="AR34">
        <f t="shared" si="14"/>
        <v>-513.30024472511241</v>
      </c>
      <c r="AS34">
        <f t="shared" si="15"/>
        <v>19.975447621200164</v>
      </c>
      <c r="AT34">
        <f t="shared" si="16"/>
        <v>14.674456153569452</v>
      </c>
      <c r="AU34">
        <f t="shared" si="17"/>
        <v>-478.65034095034275</v>
      </c>
      <c r="AW34">
        <v>31</v>
      </c>
      <c r="AX34">
        <f>IF(Z34&gt;0, (R34*SUMPRODUCT(K34:$K$98, X34:$X$98)-K34*$AZ$3)/Z34, 0)</f>
        <v>7459.2824940176015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7077.1311595063744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3904.053186495285</v>
      </c>
      <c r="AC35">
        <f t="shared" ref="AC35:AC66" si="33">S35*Z35</f>
        <v>3509.002811426968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-11162.635826033609</v>
      </c>
      <c r="AI35">
        <f t="shared" ref="AI35:AI66" si="38">SUM(AE35:AH35)</f>
        <v>-11175.031395411723</v>
      </c>
      <c r="AJ35">
        <f t="shared" ref="AJ35:AJ66" si="39">AB35-AC35</f>
        <v>395.05037506831695</v>
      </c>
      <c r="AK35">
        <f t="shared" si="30"/>
        <v>273.28372305466996</v>
      </c>
      <c r="AL35">
        <f t="shared" ref="AL35:AL66" si="40">SUM(AI35:AK35)</f>
        <v>-10506.697297288736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-484.18120912841175</v>
      </c>
      <c r="AR35">
        <f t="shared" ref="AR35:AR66" si="45">AI35*$K35</f>
        <v>-484.71886903803033</v>
      </c>
      <c r="AS35">
        <f t="shared" ref="AS35:AS66" si="46">AJ35*$K35</f>
        <v>17.135376558743822</v>
      </c>
      <c r="AT35">
        <f t="shared" ref="AT35:AT66" si="47">AK35*$K35</f>
        <v>11.853727517933427</v>
      </c>
      <c r="AU35">
        <f t="shared" ref="AU35:AU66" si="48">AL35*$K35</f>
        <v>-455.72976496135306</v>
      </c>
      <c r="AW35">
        <v>32</v>
      </c>
      <c r="AX35">
        <f>IF(Z35&gt;0, (R35*SUMPRODUCT(K35:$K$98, X35:$X$98)-K35*$AZ$3)/Z35, 0)</f>
        <v>7077.1311595063744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500000</v>
      </c>
      <c r="S36">
        <f t="shared" si="32"/>
        <v>6695.6082332987253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3509.002811426968</v>
      </c>
      <c r="AC36">
        <f t="shared" si="33"/>
        <v>3129.8342986493353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-11709.347434493646</v>
      </c>
      <c r="AI36">
        <f t="shared" si="38"/>
        <v>-11721.033580806254</v>
      </c>
      <c r="AJ36">
        <f t="shared" si="39"/>
        <v>379.16851277763271</v>
      </c>
      <c r="AK36">
        <f t="shared" si="30"/>
        <v>245.63019679988778</v>
      </c>
      <c r="AL36">
        <f t="shared" si="40"/>
        <v>-11096.234871228733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-453.47760467010886</v>
      </c>
      <c r="AR36">
        <f t="shared" si="45"/>
        <v>-453.93018374569891</v>
      </c>
      <c r="AS36">
        <f t="shared" si="46"/>
        <v>14.684373309669748</v>
      </c>
      <c r="AT36">
        <f t="shared" si="47"/>
        <v>9.5127242489476398</v>
      </c>
      <c r="AU36">
        <f t="shared" si="48"/>
        <v>-429.73308618708148</v>
      </c>
      <c r="AW36">
        <v>33</v>
      </c>
      <c r="AX36">
        <f>IF(Z36&gt;0, (R36*SUMPRODUCT(K36:$K$98, X36:$X$98)-K36*$AZ$3)/Z36, 0)</f>
        <v>6695.6082332987253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500000</v>
      </c>
      <c r="S37">
        <f t="shared" si="32"/>
        <v>6318.4002047284603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3129.8342986493353</v>
      </c>
      <c r="AC37">
        <f t="shared" si="33"/>
        <v>2770.1180300067058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-12175.300350502886</v>
      </c>
      <c r="AI37">
        <f t="shared" si="38"/>
        <v>-12186.260870334843</v>
      </c>
      <c r="AJ37">
        <f t="shared" si="39"/>
        <v>359.71626864262953</v>
      </c>
      <c r="AK37">
        <f t="shared" si="30"/>
        <v>219.08840090545348</v>
      </c>
      <c r="AL37">
        <f t="shared" si="40"/>
        <v>-11607.456200786761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-421.00263348614482</v>
      </c>
      <c r="AR37">
        <f t="shared" si="45"/>
        <v>-421.38163093021529</v>
      </c>
      <c r="AS37">
        <f t="shared" si="46"/>
        <v>12.43841975529593</v>
      </c>
      <c r="AT37">
        <f t="shared" si="47"/>
        <v>7.5757304618488899</v>
      </c>
      <c r="AU37">
        <f t="shared" si="48"/>
        <v>-401.36748071307045</v>
      </c>
      <c r="AW37">
        <v>34</v>
      </c>
      <c r="AX37">
        <f>IF(Z37&gt;0, (R37*SUMPRODUCT(K37:$K$98, X37:$X$98)-K37*$AZ$3)/Z37, 0)</f>
        <v>6318.4002047284603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500000</v>
      </c>
      <c r="S38">
        <f t="shared" si="32"/>
        <v>5951.1922948983402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2770.1180300067058</v>
      </c>
      <c r="AC38">
        <f t="shared" si="33"/>
        <v>2432.8308751165264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-12619.68189335372</v>
      </c>
      <c r="AI38">
        <f t="shared" si="38"/>
        <v>-12629.901823892689</v>
      </c>
      <c r="AJ38">
        <f t="shared" si="39"/>
        <v>337.28715489017941</v>
      </c>
      <c r="AK38">
        <f t="shared" si="30"/>
        <v>193.90826210046941</v>
      </c>
      <c r="AL38">
        <f t="shared" si="40"/>
        <v>-12098.70640690204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-389.61486119958209</v>
      </c>
      <c r="AR38">
        <f t="shared" si="45"/>
        <v>-389.93038712583439</v>
      </c>
      <c r="AS38">
        <f t="shared" si="46"/>
        <v>10.413264704092793</v>
      </c>
      <c r="AT38">
        <f t="shared" si="47"/>
        <v>5.9866438205162273</v>
      </c>
      <c r="AU38">
        <f t="shared" si="48"/>
        <v>-373.53047860122535</v>
      </c>
      <c r="AW38">
        <v>35</v>
      </c>
      <c r="AX38">
        <f>IF(Z38&gt;0, (R38*SUMPRODUCT(K38:$K$98, X38:$X$98)-K38*$AZ$3)/Z38, 0)</f>
        <v>5951.1922948983402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500000</v>
      </c>
      <c r="S39">
        <f t="shared" si="32"/>
        <v>5593.4363562403469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2432.8308751165264</v>
      </c>
      <c r="AC39">
        <f t="shared" si="33"/>
        <v>2117.961976949056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-13028.972062169352</v>
      </c>
      <c r="AI39">
        <f t="shared" si="38"/>
        <v>-13038.438344799824</v>
      </c>
      <c r="AJ39">
        <f t="shared" si="39"/>
        <v>314.86889816747043</v>
      </c>
      <c r="AK39">
        <f t="shared" si="30"/>
        <v>170.29816125815685</v>
      </c>
      <c r="AL39">
        <f t="shared" si="40"/>
        <v>-12553.271285374198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-359.15278330380005</v>
      </c>
      <c r="AR39">
        <f t="shared" si="45"/>
        <v>-359.41372804587576</v>
      </c>
      <c r="AS39">
        <f t="shared" si="46"/>
        <v>8.6795827493561077</v>
      </c>
      <c r="AT39">
        <f t="shared" si="47"/>
        <v>4.6943886528836885</v>
      </c>
      <c r="AU39">
        <f t="shared" si="48"/>
        <v>-346.03975664363594</v>
      </c>
      <c r="AW39">
        <v>36</v>
      </c>
      <c r="AX39">
        <f>IF(Z39&gt;0, (R39*SUMPRODUCT(K39:$K$98, X39:$X$98)-K39*$AZ$3)/Z39, 0)</f>
        <v>5593.4363562403469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500000</v>
      </c>
      <c r="S40">
        <f t="shared" si="32"/>
        <v>5245.0282432768117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2117.961976949056</v>
      </c>
      <c r="AC40">
        <f t="shared" si="33"/>
        <v>1825.5466606382129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-13406.006141754864</v>
      </c>
      <c r="AI40">
        <f t="shared" si="38"/>
        <v>-13414.707461251943</v>
      </c>
      <c r="AJ40">
        <f t="shared" si="39"/>
        <v>292.41531631084308</v>
      </c>
      <c r="AK40">
        <f t="shared" ref="AK40:AK71" si="61">G40*SUM(AB40:AB40, AE40:AF40)</f>
        <v>148.25733838643393</v>
      </c>
      <c r="AL40">
        <f t="shared" si="40"/>
        <v>-12974.034806554666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-329.95177948590413</v>
      </c>
      <c r="AR40">
        <f t="shared" si="45"/>
        <v>-330.16593841001458</v>
      </c>
      <c r="AS40">
        <f t="shared" si="46"/>
        <v>7.1969946116305783</v>
      </c>
      <c r="AT40">
        <f t="shared" si="47"/>
        <v>3.6489445182399654</v>
      </c>
      <c r="AU40">
        <f t="shared" si="48"/>
        <v>-319.31999928014403</v>
      </c>
      <c r="AW40">
        <v>37</v>
      </c>
      <c r="AX40">
        <f>IF(Z40&gt;0, (R40*SUMPRODUCT(K40:$K$98, X40:$X$98)-K40*$AZ$3)/Z40, 0)</f>
        <v>5245.0282432768117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500000</v>
      </c>
      <c r="S41">
        <f t="shared" si="32"/>
        <v>4904.5628697216789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1825.5466606382129</v>
      </c>
      <c r="AC41">
        <f t="shared" si="33"/>
        <v>1555.1819052531625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-13741.731101888288</v>
      </c>
      <c r="AI41">
        <f t="shared" si="38"/>
        <v>-13749.658321635303</v>
      </c>
      <c r="AJ41">
        <f t="shared" si="39"/>
        <v>270.36475538505033</v>
      </c>
      <c r="AK41">
        <f t="shared" si="61"/>
        <v>127.78826624467492</v>
      </c>
      <c r="AL41">
        <f t="shared" si="40"/>
        <v>-13351.505300005578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-301.97742968586329</v>
      </c>
      <c r="AR41">
        <f t="shared" si="45"/>
        <v>-302.15163200622669</v>
      </c>
      <c r="AS41">
        <f t="shared" si="46"/>
        <v>5.9413223343895689</v>
      </c>
      <c r="AT41">
        <f t="shared" si="47"/>
        <v>2.8081740137730575</v>
      </c>
      <c r="AU41">
        <f t="shared" si="48"/>
        <v>-293.40213565806403</v>
      </c>
      <c r="AW41">
        <v>38</v>
      </c>
      <c r="AX41">
        <f>IF(Z41&gt;0, (R41*SUMPRODUCT(K41:$K$98, X41:$X$98)-K41*$AZ$3)/Z41, 0)</f>
        <v>4904.5628697216789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500000</v>
      </c>
      <c r="S42">
        <f t="shared" si="32"/>
        <v>4569.4761239223562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1555.1819052531625</v>
      </c>
      <c r="AC42">
        <f t="shared" si="33"/>
        <v>1306.4071756573474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-14009.612792348531</v>
      </c>
      <c r="AI42">
        <f t="shared" si="38"/>
        <v>-14016.760259258457</v>
      </c>
      <c r="AJ42">
        <f t="shared" si="39"/>
        <v>248.77472959581519</v>
      </c>
      <c r="AK42">
        <f t="shared" si="61"/>
        <v>108.86273336772139</v>
      </c>
      <c r="AL42">
        <f t="shared" si="40"/>
        <v>-13659.12279629492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-274.87873763085003</v>
      </c>
      <c r="AR42">
        <f t="shared" si="45"/>
        <v>-275.01897610214678</v>
      </c>
      <c r="AS42">
        <f t="shared" si="46"/>
        <v>4.8811401599265922</v>
      </c>
      <c r="AT42">
        <f t="shared" si="47"/>
        <v>2.135965580683739</v>
      </c>
      <c r="AU42">
        <f t="shared" si="48"/>
        <v>-268.00187036153642</v>
      </c>
      <c r="AW42">
        <v>39</v>
      </c>
      <c r="AX42">
        <f>IF(Z42&gt;0, (R42*SUMPRODUCT(K42:$K$98, X42:$X$98)-K42*$AZ$3)/Z42, 0)</f>
        <v>4569.4761239223562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500000</v>
      </c>
      <c r="S43">
        <f t="shared" si="32"/>
        <v>4238.5594892856816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1306.4071756573474</v>
      </c>
      <c r="AC43">
        <f t="shared" si="33"/>
        <v>1079.0308488211836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-14232.395914529649</v>
      </c>
      <c r="AI43">
        <f t="shared" si="38"/>
        <v>-14238.76028697475</v>
      </c>
      <c r="AJ43">
        <f t="shared" si="39"/>
        <v>227.3763268361638</v>
      </c>
      <c r="AK43">
        <f t="shared" si="61"/>
        <v>91.448502296014325</v>
      </c>
      <c r="AL43">
        <f t="shared" si="40"/>
        <v>-13919.935457842572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-249.33027111678788</v>
      </c>
      <c r="AR43">
        <f t="shared" si="45"/>
        <v>-249.44176539482476</v>
      </c>
      <c r="AS43">
        <f t="shared" si="46"/>
        <v>3.9832928732487161</v>
      </c>
      <c r="AT43">
        <f t="shared" si="47"/>
        <v>1.6020408656150691</v>
      </c>
      <c r="AU43">
        <f t="shared" si="48"/>
        <v>-243.85643165596096</v>
      </c>
      <c r="AW43">
        <v>40</v>
      </c>
      <c r="AX43">
        <f>IF(Z43&gt;0, (R43*SUMPRODUCT(K43:$K$98, X43:$X$98)-K43*$AZ$3)/Z43, 0)</f>
        <v>4238.5594892856816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500000</v>
      </c>
      <c r="S44">
        <f t="shared" si="32"/>
        <v>3903.9077629140293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1079.0308488211836</v>
      </c>
      <c r="AC44">
        <f t="shared" si="33"/>
        <v>872.11344448536545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-14317.078282296772</v>
      </c>
      <c r="AI44">
        <f t="shared" si="38"/>
        <v>-14322.663157103307</v>
      </c>
      <c r="AJ44">
        <f t="shared" si="39"/>
        <v>206.91740433581811</v>
      </c>
      <c r="AK44">
        <f t="shared" si="61"/>
        <v>75.532159417482859</v>
      </c>
      <c r="AL44">
        <f t="shared" si="40"/>
        <v>-14040.213593350007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-223.9408744947136</v>
      </c>
      <c r="AR44">
        <f t="shared" si="45"/>
        <v>-224.02823042889645</v>
      </c>
      <c r="AS44">
        <f t="shared" si="46"/>
        <v>3.2365028367859034</v>
      </c>
      <c r="AT44">
        <f t="shared" si="47"/>
        <v>1.1814378254354096</v>
      </c>
      <c r="AU44">
        <f t="shared" si="48"/>
        <v>-219.61028976667515</v>
      </c>
      <c r="AW44">
        <v>41</v>
      </c>
      <c r="AX44">
        <f>IF(Z44&gt;0, (R44*SUMPRODUCT(K44:$K$98, X44:$X$98)-K44*$AZ$3)/Z44, 0)</f>
        <v>3903.9077629140293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500000</v>
      </c>
      <c r="S45">
        <f t="shared" si="32"/>
        <v>3559.7707431006902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872.11344448536545</v>
      </c>
      <c r="AC45">
        <f t="shared" si="33"/>
        <v>686.04120104508945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-14220.214487458656</v>
      </c>
      <c r="AI45">
        <f t="shared" si="38"/>
        <v>-14225.032502792752</v>
      </c>
      <c r="AJ45">
        <f t="shared" si="39"/>
        <v>186.072243440276</v>
      </c>
      <c r="AK45">
        <f t="shared" si="61"/>
        <v>61.04794111397559</v>
      </c>
      <c r="AL45">
        <f t="shared" si="40"/>
        <v>-13977.912318238501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-198.59444415624571</v>
      </c>
      <c r="AR45">
        <f t="shared" si="45"/>
        <v>-198.66173084014596</v>
      </c>
      <c r="AS45">
        <f t="shared" si="46"/>
        <v>2.5986185926743524</v>
      </c>
      <c r="AT45">
        <f t="shared" si="47"/>
        <v>0.85257377398249679</v>
      </c>
      <c r="AU45">
        <f t="shared" si="48"/>
        <v>-195.21053847348912</v>
      </c>
      <c r="AW45">
        <v>42</v>
      </c>
      <c r="AX45">
        <f>IF(Z45&gt;0, (R45*SUMPRODUCT(K45:$K$98, X45:$X$98)-K45*$AZ$3)/Z45, 0)</f>
        <v>3559.7707431006902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500000</v>
      </c>
      <c r="S46">
        <f t="shared" si="32"/>
        <v>3198.7592844623196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686.04120104508945</v>
      </c>
      <c r="AC46">
        <f t="shared" si="33"/>
        <v>521.25803461602004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-13918.544700811854</v>
      </c>
      <c r="AI46">
        <f t="shared" si="38"/>
        <v>-13922.618608757568</v>
      </c>
      <c r="AJ46">
        <f t="shared" si="39"/>
        <v>164.78316642906941</v>
      </c>
      <c r="AK46">
        <f t="shared" si="61"/>
        <v>48.022884073156263</v>
      </c>
      <c r="AL46">
        <f t="shared" si="40"/>
        <v>-13709.812558255342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-173.55484955434605</v>
      </c>
      <c r="AR46">
        <f t="shared" si="45"/>
        <v>-173.60564843424442</v>
      </c>
      <c r="AS46">
        <f t="shared" si="46"/>
        <v>2.0547347638304285</v>
      </c>
      <c r="AT46">
        <f t="shared" si="47"/>
        <v>0.59881292187079638</v>
      </c>
      <c r="AU46">
        <f t="shared" si="48"/>
        <v>-170.95210074854319</v>
      </c>
      <c r="AW46">
        <v>43</v>
      </c>
      <c r="AX46">
        <f>IF(Z46&gt;0, (R46*SUMPRODUCT(K46:$K$98, X46:$X$98)-K46*$AZ$3)/Z46, 0)</f>
        <v>3198.7592844623196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500000</v>
      </c>
      <c r="S47">
        <f t="shared" si="32"/>
        <v>2806.1140730103211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521.25803461602004</v>
      </c>
      <c r="AC47">
        <f t="shared" si="33"/>
        <v>377.89182588951007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-13329.723728508279</v>
      </c>
      <c r="AI47">
        <f t="shared" si="38"/>
        <v>-13333.090411188112</v>
      </c>
      <c r="AJ47">
        <f t="shared" si="39"/>
        <v>143.36620872650997</v>
      </c>
      <c r="AK47">
        <f t="shared" si="61"/>
        <v>36.488062423121406</v>
      </c>
      <c r="AL47">
        <f t="shared" si="40"/>
        <v>-13153.236140038482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-148.40415162129179</v>
      </c>
      <c r="AR47">
        <f t="shared" si="45"/>
        <v>-148.44163399504947</v>
      </c>
      <c r="AS47">
        <f t="shared" si="46"/>
        <v>1.59614265160766</v>
      </c>
      <c r="AT47">
        <f t="shared" si="47"/>
        <v>0.40623347178809499</v>
      </c>
      <c r="AU47">
        <f t="shared" si="48"/>
        <v>-146.43925787165372</v>
      </c>
      <c r="AW47">
        <v>44</v>
      </c>
      <c r="AX47">
        <f>IF(Z47&gt;0, (R47*SUMPRODUCT(K47:$K$98, X47:$X$98)-K47*$AZ$3)/Z47, 0)</f>
        <v>2806.1140730103211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500000</v>
      </c>
      <c r="S48">
        <f t="shared" si="32"/>
        <v>2365.3068756500074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377.89182588951007</v>
      </c>
      <c r="AC48">
        <f t="shared" si="33"/>
        <v>256.44181786450025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-12451.321918343114</v>
      </c>
      <c r="AI48">
        <f t="shared" si="38"/>
        <v>-12454.03236810023</v>
      </c>
      <c r="AJ48">
        <f t="shared" si="39"/>
        <v>121.45000802500982</v>
      </c>
      <c r="AK48">
        <f t="shared" si="61"/>
        <v>26.452427812265707</v>
      </c>
      <c r="AL48">
        <f t="shared" si="40"/>
        <v>-12306.129932262955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-123.77198075537405</v>
      </c>
      <c r="AR48">
        <f t="shared" si="45"/>
        <v>-123.79892389742565</v>
      </c>
      <c r="AS48">
        <f t="shared" si="46"/>
        <v>1.2072700516935835</v>
      </c>
      <c r="AT48">
        <f t="shared" si="47"/>
        <v>0.26294954122817749</v>
      </c>
      <c r="AU48">
        <f t="shared" si="48"/>
        <v>-122.32870430450389</v>
      </c>
      <c r="AW48">
        <v>45</v>
      </c>
      <c r="AX48">
        <f>IF(Z48&gt;0, (R48*SUMPRODUCT(K48:$K$98, X48:$X$98)-K48*$AZ$3)/Z48, 0)</f>
        <v>2365.3068756500074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500000</v>
      </c>
      <c r="S49">
        <f t="shared" si="32"/>
        <v>1849.1249656833238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256.44181786450025</v>
      </c>
      <c r="AC49">
        <f t="shared" si="33"/>
        <v>156.73603674866376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-11285.768259278584</v>
      </c>
      <c r="AI49">
        <f t="shared" si="38"/>
        <v>-11287.887316125167</v>
      </c>
      <c r="AJ49">
        <f t="shared" si="39"/>
        <v>99.705781115836487</v>
      </c>
      <c r="AK49">
        <f t="shared" si="61"/>
        <v>17.950927250515019</v>
      </c>
      <c r="AL49">
        <f t="shared" si="40"/>
        <v>-11170.230607758816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-100.16592020149875</v>
      </c>
      <c r="AR49">
        <f t="shared" si="45"/>
        <v>-100.18472771855215</v>
      </c>
      <c r="AS49">
        <f t="shared" si="46"/>
        <v>0.88493056790051272</v>
      </c>
      <c r="AT49">
        <f t="shared" si="47"/>
        <v>0.15932199786573803</v>
      </c>
      <c r="AU49">
        <f t="shared" si="48"/>
        <v>-99.140475152785925</v>
      </c>
      <c r="AW49">
        <v>46</v>
      </c>
      <c r="AX49">
        <f>IF(Z49&gt;0, (R49*SUMPRODUCT(K49:$K$98, X49:$X$98)-K49*$AZ$3)/Z49, 0)</f>
        <v>1849.1249656833238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500000</v>
      </c>
      <c r="S50">
        <f t="shared" si="32"/>
        <v>1217.7540334277753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156.73603674866376</v>
      </c>
      <c r="AC50">
        <f t="shared" si="33"/>
        <v>78.057794796752148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-9907.4235894917856</v>
      </c>
      <c r="AI50">
        <f t="shared" si="38"/>
        <v>-9909.0260845904268</v>
      </c>
      <c r="AJ50">
        <f t="shared" si="39"/>
        <v>78.678241951911616</v>
      </c>
      <c r="AK50">
        <f t="shared" si="61"/>
        <v>10.971522572406464</v>
      </c>
      <c r="AL50">
        <f t="shared" si="40"/>
        <v>-9819.3763200661087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-78.511191031266222</v>
      </c>
      <c r="AR50">
        <f t="shared" si="45"/>
        <v>-78.523889973395782</v>
      </c>
      <c r="AS50">
        <f t="shared" si="46"/>
        <v>0.62348424169956995</v>
      </c>
      <c r="AT50">
        <f t="shared" si="47"/>
        <v>8.6943623314912621E-2</v>
      </c>
      <c r="AU50">
        <f t="shared" si="48"/>
        <v>-77.813462108381302</v>
      </c>
      <c r="AW50">
        <v>47</v>
      </c>
      <c r="AX50">
        <f>IF(Z50&gt;0, (R50*SUMPRODUCT(K50:$K$98, X50:$X$98)-K50*$AZ$3)/Z50, 0)</f>
        <v>1217.7540334277753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500000</v>
      </c>
      <c r="S51">
        <f t="shared" si="32"/>
        <v>401.71856400521818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78.057794796752148</v>
      </c>
      <c r="AC51">
        <f t="shared" si="33"/>
        <v>18.732030774045711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-8414.534718876901</v>
      </c>
      <c r="AI51">
        <f t="shared" si="38"/>
        <v>-8415.7004622886125</v>
      </c>
      <c r="AJ51">
        <f t="shared" si="39"/>
        <v>59.325764022706437</v>
      </c>
      <c r="AK51">
        <f t="shared" si="61"/>
        <v>5.464045635772651</v>
      </c>
      <c r="AL51">
        <f t="shared" si="40"/>
        <v>-8350.9106526301348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-59.536447664865769</v>
      </c>
      <c r="AR51">
        <f t="shared" si="45"/>
        <v>-59.54469580025777</v>
      </c>
      <c r="AS51">
        <f t="shared" si="46"/>
        <v>0.41975526430384313</v>
      </c>
      <c r="AT51">
        <f t="shared" si="47"/>
        <v>3.8660469996377428E-2</v>
      </c>
      <c r="AU51">
        <f t="shared" si="48"/>
        <v>-59.08628006595756</v>
      </c>
      <c r="AW51">
        <v>48</v>
      </c>
      <c r="AX51">
        <f>IF(Z51&gt;0, (R51*SUMPRODUCT(K51:$K$98, X51:$X$98)-K51*$AZ$3)/Z51, 0)</f>
        <v>401.71856400521818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500000</v>
      </c>
      <c r="S52">
        <f t="shared" si="32"/>
        <v>-730.40108505430078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18.732030774045711</v>
      </c>
      <c r="AC52">
        <f t="shared" si="33"/>
        <v>-23.674571347463001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-6875.164118229377</v>
      </c>
      <c r="AI52">
        <f t="shared" si="38"/>
        <v>-6875.9744460010597</v>
      </c>
      <c r="AJ52">
        <f t="shared" si="39"/>
        <v>42.406602121508712</v>
      </c>
      <c r="AK52">
        <f t="shared" si="61"/>
        <v>1.3112421541832</v>
      </c>
      <c r="AL52">
        <f t="shared" si="40"/>
        <v>-6832.2566017253685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-43.432803050602125</v>
      </c>
      <c r="AR52">
        <f t="shared" si="45"/>
        <v>-43.437922172983598</v>
      </c>
      <c r="AS52">
        <f t="shared" si="46"/>
        <v>0.2678972554422569</v>
      </c>
      <c r="AT52">
        <f t="shared" si="47"/>
        <v>8.2835727634896477E-3</v>
      </c>
      <c r="AU52">
        <f t="shared" si="48"/>
        <v>-43.161741344777859</v>
      </c>
      <c r="AW52">
        <v>49</v>
      </c>
      <c r="AX52">
        <f>IF(Z52&gt;0, (R52*SUMPRODUCT(K52:$K$98, X52:$X$98)-K52*$AZ$3)/Z52, 0)</f>
        <v>-730.40108505430078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500000</v>
      </c>
      <c r="S53">
        <f t="shared" si="32"/>
        <v>-2426.9707242059585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-23.674571347463001</v>
      </c>
      <c r="AC53">
        <f t="shared" si="33"/>
        <v>-51.812869448639219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-5370.0987686450053</v>
      </c>
      <c r="AI53">
        <f t="shared" si="38"/>
        <v>-5370.6324882005392</v>
      </c>
      <c r="AJ53">
        <f t="shared" si="39"/>
        <v>28.138298101176218</v>
      </c>
      <c r="AK53">
        <f t="shared" si="61"/>
        <v>-1.6572199943224102</v>
      </c>
      <c r="AL53">
        <f t="shared" si="40"/>
        <v>-5344.1514100936847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-30.289983702042505</v>
      </c>
      <c r="AR53">
        <f t="shared" si="45"/>
        <v>-30.292994141391027</v>
      </c>
      <c r="AS53">
        <f t="shared" si="46"/>
        <v>0.15871376442167329</v>
      </c>
      <c r="AT53">
        <f t="shared" si="47"/>
        <v>-9.3475313548824421E-3</v>
      </c>
      <c r="AU53">
        <f t="shared" si="48"/>
        <v>-30.143627908324234</v>
      </c>
      <c r="AW53">
        <v>50</v>
      </c>
      <c r="AX53">
        <f>IF(Z53&gt;0, (R53*SUMPRODUCT(K53:$K$98, X53:$X$98)-K53*$AZ$3)/Z53, 0)</f>
        <v>-2426.9707242059585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500000</v>
      </c>
      <c r="S54">
        <f t="shared" si="32"/>
        <v>-5177.4513684082522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-51.812869448639219</v>
      </c>
      <c r="AC54">
        <f t="shared" si="33"/>
        <v>-68.447045160122855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-3957.5372931935262</v>
      </c>
      <c r="AI54">
        <f t="shared" si="38"/>
        <v>-3957.8677986888447</v>
      </c>
      <c r="AJ54">
        <f t="shared" si="39"/>
        <v>16.634175711483635</v>
      </c>
      <c r="AK54">
        <f t="shared" si="61"/>
        <v>-3.6269008614047458</v>
      </c>
      <c r="AL54">
        <f t="shared" si="40"/>
        <v>-3944.8605238387659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-19.930755412560949</v>
      </c>
      <c r="AR54">
        <f t="shared" si="45"/>
        <v>-19.932419888143031</v>
      </c>
      <c r="AS54">
        <f t="shared" si="46"/>
        <v>8.3772220710424061E-2</v>
      </c>
      <c r="AT54">
        <f t="shared" si="47"/>
        <v>-1.8265620414642476E-2</v>
      </c>
      <c r="AU54">
        <f t="shared" si="48"/>
        <v>-19.866913287847247</v>
      </c>
      <c r="AW54">
        <v>51</v>
      </c>
      <c r="AX54">
        <f>IF(Z54&gt;0, (R54*SUMPRODUCT(K54:$K$98, X54:$X$98)-K54*$AZ$3)/Z54, 0)</f>
        <v>-5177.4513684082522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500000</v>
      </c>
      <c r="S55">
        <f t="shared" si="32"/>
        <v>-9968.7516903298219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-68.447045160122855</v>
      </c>
      <c r="AC55">
        <f t="shared" si="33"/>
        <v>-76.185114866827675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-2722.8124713226316</v>
      </c>
      <c r="AI55">
        <f t="shared" si="38"/>
        <v>-2723.0035311394308</v>
      </c>
      <c r="AJ55">
        <f t="shared" si="39"/>
        <v>7.7380697067048203</v>
      </c>
      <c r="AK55">
        <f t="shared" si="61"/>
        <v>-4.7912931612086007</v>
      </c>
      <c r="AL55">
        <f t="shared" si="40"/>
        <v>-2720.0567545939348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-12.243298893935821</v>
      </c>
      <c r="AR55">
        <f t="shared" si="45"/>
        <v>-12.244158006514571</v>
      </c>
      <c r="AS55">
        <f t="shared" si="46"/>
        <v>3.4794721002315961E-2</v>
      </c>
      <c r="AT55">
        <f t="shared" si="47"/>
        <v>-2.1544353450332288E-2</v>
      </c>
      <c r="AU55">
        <f t="shared" si="48"/>
        <v>-12.230907638962588</v>
      </c>
      <c r="AW55">
        <v>52</v>
      </c>
      <c r="AX55">
        <f>IF(Z55&gt;0, (R55*SUMPRODUCT(K55:$K$98, X55:$X$98)-K55*$AZ$3)/Z55, 0)</f>
        <v>-9968.7516903298219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500000</v>
      </c>
      <c r="S56">
        <f t="shared" si="32"/>
        <v>-17778.442543882182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-76.185114866827675</v>
      </c>
      <c r="AC56">
        <f t="shared" si="33"/>
        <v>-77.542087237677691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-1602.194715534876</v>
      </c>
      <c r="AI56">
        <f t="shared" si="38"/>
        <v>-1602.3037550177303</v>
      </c>
      <c r="AJ56">
        <f t="shared" si="39"/>
        <v>1.3569723708500163</v>
      </c>
      <c r="AK56">
        <f t="shared" si="61"/>
        <v>-5.332958040677938</v>
      </c>
      <c r="AL56">
        <f t="shared" si="40"/>
        <v>-1606.2797406875584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-6.4324733141546586</v>
      </c>
      <c r="AR56">
        <f t="shared" si="45"/>
        <v>-6.4329110846433819</v>
      </c>
      <c r="AS56">
        <f t="shared" si="46"/>
        <v>5.4479574042434207E-3</v>
      </c>
      <c r="AT56">
        <f t="shared" si="47"/>
        <v>-2.1410699929012861E-2</v>
      </c>
      <c r="AU56">
        <f t="shared" si="48"/>
        <v>-6.4488738271681516</v>
      </c>
      <c r="AW56">
        <v>53</v>
      </c>
      <c r="AX56">
        <f>IF(Z56&gt;0, (R56*SUMPRODUCT(K56:$K$98, X56:$X$98)-K56*$AZ$3)/Z56, 0)</f>
        <v>-17778.442543882182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500000</v>
      </c>
      <c r="S57">
        <f t="shared" si="32"/>
        <v>-30253.124421133318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-77.542087237677691</v>
      </c>
      <c r="AC57">
        <f t="shared" si="33"/>
        <v>-74.254626156219985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-931.75932354586962</v>
      </c>
      <c r="AI57">
        <f t="shared" si="38"/>
        <v>-931.82068466771818</v>
      </c>
      <c r="AJ57">
        <f t="shared" si="39"/>
        <v>-3.2874610814577068</v>
      </c>
      <c r="AK57">
        <f t="shared" si="61"/>
        <v>-5.4279461066374388</v>
      </c>
      <c r="AL57">
        <f t="shared" si="40"/>
        <v>-940.53609185581342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-3.3400150418953878</v>
      </c>
      <c r="AR57">
        <f t="shared" si="45"/>
        <v>-3.3402349989860038</v>
      </c>
      <c r="AS57">
        <f t="shared" si="46"/>
        <v>-1.1784340853095715E-2</v>
      </c>
      <c r="AT57">
        <f t="shared" si="47"/>
        <v>-1.9457193702955265E-2</v>
      </c>
      <c r="AU57">
        <f t="shared" si="48"/>
        <v>-3.3714765335420553</v>
      </c>
      <c r="AW57">
        <v>54</v>
      </c>
      <c r="AX57">
        <f>IF(Z57&gt;0, (R57*SUMPRODUCT(K57:$K$98, X57:$X$98)-K57*$AZ$3)/Z57, 0)</f>
        <v>-30253.124421133318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500000</v>
      </c>
      <c r="S58">
        <f t="shared" si="32"/>
        <v>-50685.761127039827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-74.254626156219985</v>
      </c>
      <c r="AC58">
        <f t="shared" si="33"/>
        <v>-68.916128344890083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-535.1130471684645</v>
      </c>
      <c r="AI58">
        <f t="shared" si="38"/>
        <v>-535.14703902673614</v>
      </c>
      <c r="AJ58">
        <f t="shared" si="39"/>
        <v>-5.3384978113299013</v>
      </c>
      <c r="AK58">
        <f t="shared" si="61"/>
        <v>-5.1978238309353992</v>
      </c>
      <c r="AL58">
        <f t="shared" si="40"/>
        <v>-545.68336066900144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-1.7126640944292943</v>
      </c>
      <c r="AR58">
        <f t="shared" si="45"/>
        <v>-1.712772887581457</v>
      </c>
      <c r="AS58">
        <f t="shared" si="46"/>
        <v>-1.7086209293595632E-2</v>
      </c>
      <c r="AT58">
        <f t="shared" si="47"/>
        <v>-1.6635973074320146E-2</v>
      </c>
      <c r="AU58">
        <f t="shared" si="48"/>
        <v>-1.7464950699493729</v>
      </c>
      <c r="AW58">
        <v>55</v>
      </c>
      <c r="AX58">
        <f>IF(Z58&gt;0, (R58*SUMPRODUCT(K58:$K$98, X58:$X$98)-K58*$AZ$3)/Z58, 0)</f>
        <v>-50685.761127039827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500000</v>
      </c>
      <c r="S59">
        <f t="shared" si="32"/>
        <v>-84971.8176177649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-68.916128344890083</v>
      </c>
      <c r="AC59">
        <f t="shared" si="33"/>
        <v>-62.88012024893964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-303.03305533655583</v>
      </c>
      <c r="AI59">
        <f t="shared" si="38"/>
        <v>-303.05155562347795</v>
      </c>
      <c r="AJ59">
        <f t="shared" si="39"/>
        <v>-6.036008095950443</v>
      </c>
      <c r="AK59">
        <f t="shared" si="61"/>
        <v>-4.8241289841423063</v>
      </c>
      <c r="AL59">
        <f t="shared" si="40"/>
        <v>-313.91169270357068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-0.86596160122207178</v>
      </c>
      <c r="AR59">
        <f t="shared" si="45"/>
        <v>-0.86601446851758301</v>
      </c>
      <c r="AS59">
        <f t="shared" si="46"/>
        <v>-1.7248782414028913E-2</v>
      </c>
      <c r="AT59">
        <f t="shared" si="47"/>
        <v>-1.3785659306936116E-2</v>
      </c>
      <c r="AU59">
        <f t="shared" si="48"/>
        <v>-0.89704891023854794</v>
      </c>
      <c r="AW59">
        <v>56</v>
      </c>
      <c r="AX59">
        <f>IF(Z59&gt;0, (R59*SUMPRODUCT(K59:$K$98, X59:$X$98)-K59*$AZ$3)/Z59, 0)</f>
        <v>-84971.8176177649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500000</v>
      </c>
      <c r="S60">
        <f t="shared" si="32"/>
        <v>-143641.5150367539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-62.88012024893964</v>
      </c>
      <c r="AC60">
        <f t="shared" si="33"/>
        <v>-56.827624537322649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-168.49509502117041</v>
      </c>
      <c r="AI60">
        <f t="shared" si="38"/>
        <v>-168.50498555047227</v>
      </c>
      <c r="AJ60">
        <f t="shared" si="39"/>
        <v>-6.0524957116169915</v>
      </c>
      <c r="AK60">
        <f t="shared" si="61"/>
        <v>-4.4016084174257752</v>
      </c>
      <c r="AL60">
        <f t="shared" si="40"/>
        <v>-178.95908967951502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-0.42991031987461131</v>
      </c>
      <c r="AR60">
        <f t="shared" si="45"/>
        <v>-0.42993555527161414</v>
      </c>
      <c r="AS60">
        <f t="shared" si="46"/>
        <v>-1.5442766254376985E-2</v>
      </c>
      <c r="AT60">
        <f t="shared" si="47"/>
        <v>-1.1230575480316153E-2</v>
      </c>
      <c r="AU60">
        <f t="shared" si="48"/>
        <v>-0.45660889700630725</v>
      </c>
      <c r="AW60">
        <v>57</v>
      </c>
      <c r="AX60">
        <f>IF(Z60&gt;0, (R60*SUMPRODUCT(K60:$K$98, X60:$X$98)-K60*$AZ$3)/Z60, 0)</f>
        <v>-143641.5150367539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500000</v>
      </c>
      <c r="S61">
        <f t="shared" si="32"/>
        <v>-246306.18023956078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-56.827624537322649</v>
      </c>
      <c r="AC61">
        <f t="shared" si="33"/>
        <v>-51.080340827876697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-92.139708890500714</v>
      </c>
      <c r="AI61">
        <f t="shared" si="38"/>
        <v>-92.144893529065016</v>
      </c>
      <c r="AJ61">
        <f t="shared" si="39"/>
        <v>-5.7472837094459521</v>
      </c>
      <c r="AK61">
        <f t="shared" si="61"/>
        <v>-3.977933717612586</v>
      </c>
      <c r="AL61">
        <f t="shared" si="40"/>
        <v>-101.87011095612355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-0.20990337453619168</v>
      </c>
      <c r="AR61">
        <f t="shared" si="45"/>
        <v>-0.20991518565588699</v>
      </c>
      <c r="AS61">
        <f t="shared" si="46"/>
        <v>-1.3092881012498616E-2</v>
      </c>
      <c r="AT61">
        <f t="shared" si="47"/>
        <v>-9.062126645098003E-3</v>
      </c>
      <c r="AU61">
        <f t="shared" si="48"/>
        <v>-0.23207019331348361</v>
      </c>
      <c r="AW61">
        <v>58</v>
      </c>
      <c r="AX61">
        <f>IF(Z61&gt;0, (R61*SUMPRODUCT(K61:$K$98, X61:$X$98)-K61*$AZ$3)/Z61, 0)</f>
        <v>-246306.18023956078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500000</v>
      </c>
      <c r="S62">
        <f t="shared" si="32"/>
        <v>-430015.83298900124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-51.080340827876697</v>
      </c>
      <c r="AC62">
        <f t="shared" si="33"/>
        <v>-45.774892390519518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-49.431184294618596</v>
      </c>
      <c r="AI62">
        <f t="shared" si="38"/>
        <v>-49.433845527582527</v>
      </c>
      <c r="AJ62">
        <f t="shared" si="39"/>
        <v>-5.3054484373571782</v>
      </c>
      <c r="AK62">
        <f t="shared" si="61"/>
        <v>-3.5756238579513693</v>
      </c>
      <c r="AL62">
        <f t="shared" si="40"/>
        <v>-58.314917822891076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-0.10054386543330883</v>
      </c>
      <c r="AR62">
        <f t="shared" si="45"/>
        <v>-0.10054927842619642</v>
      </c>
      <c r="AS62">
        <f t="shared" si="46"/>
        <v>-1.0791371911497403E-2</v>
      </c>
      <c r="AT62">
        <f t="shared" si="47"/>
        <v>-7.2728794412706254E-3</v>
      </c>
      <c r="AU62">
        <f t="shared" si="48"/>
        <v>-0.11861352977896446</v>
      </c>
      <c r="AW62">
        <v>59</v>
      </c>
      <c r="AX62">
        <f>IF(Z62&gt;0, (R62*SUMPRODUCT(K62:$K$98, X62:$X$98)-K62*$AZ$3)/Z62, 0)</f>
        <v>-430015.83298900124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500000</v>
      </c>
      <c r="S63">
        <f t="shared" si="32"/>
        <v>-766304.96162071638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-45.774892390519518</v>
      </c>
      <c r="AC63">
        <f t="shared" si="33"/>
        <v>-40.951014995333736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-25.972622885246853</v>
      </c>
      <c r="AI63">
        <f t="shared" si="38"/>
        <v>-25.973958874736883</v>
      </c>
      <c r="AJ63">
        <f t="shared" si="39"/>
        <v>-4.8238773951857823</v>
      </c>
      <c r="AK63">
        <f t="shared" si="61"/>
        <v>-3.2042424673363668</v>
      </c>
      <c r="AL63">
        <f t="shared" si="40"/>
        <v>-34.002078737259033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-4.7168530814041883E-2</v>
      </c>
      <c r="AR63">
        <f t="shared" si="45"/>
        <v>-4.7170957086571465E-2</v>
      </c>
      <c r="AS63">
        <f t="shared" si="46"/>
        <v>-8.7605788049703211E-3</v>
      </c>
      <c r="AT63">
        <f t="shared" si="47"/>
        <v>-5.8191816138087561E-3</v>
      </c>
      <c r="AU63">
        <f t="shared" si="48"/>
        <v>-6.1750717505350543E-2</v>
      </c>
      <c r="AW63">
        <v>60</v>
      </c>
      <c r="AX63">
        <f>IF(Z63&gt;0, (R63*SUMPRODUCT(K63:$K$98, X63:$X$98)-K63*$AZ$3)/Z63, 0)</f>
        <v>-766304.96162071638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500000</v>
      </c>
      <c r="S64">
        <f t="shared" si="32"/>
        <v>-1397996.9676681643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-40.951014995333736</v>
      </c>
      <c r="AC64">
        <f t="shared" si="33"/>
        <v>-36.601378829166457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-13.361941609481859</v>
      </c>
      <c r="AI64">
        <f t="shared" si="38"/>
        <v>-13.362596141996514</v>
      </c>
      <c r="AJ64">
        <f t="shared" si="39"/>
        <v>-4.3496361661672793</v>
      </c>
      <c r="AK64">
        <f t="shared" si="61"/>
        <v>-2.8665710496733618</v>
      </c>
      <c r="AL64">
        <f t="shared" si="40"/>
        <v>-20.578803357837153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-2.1666466336458943E-2</v>
      </c>
      <c r="AR64">
        <f t="shared" si="45"/>
        <v>-2.1667527664753092E-2</v>
      </c>
      <c r="AS64">
        <f t="shared" si="46"/>
        <v>-7.0529604397636739E-3</v>
      </c>
      <c r="AT64">
        <f t="shared" si="47"/>
        <v>-4.648161694161458E-3</v>
      </c>
      <c r="AU64">
        <f t="shared" si="48"/>
        <v>-3.3368649798678221E-2</v>
      </c>
      <c r="AW64">
        <v>61</v>
      </c>
      <c r="AX64">
        <f>IF(Z64&gt;0, (R64*SUMPRODUCT(K64:$K$98, X64:$X$98)-K64*$AZ$3)/Z64, 0)</f>
        <v>-1397996.9676681643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500000</v>
      </c>
      <c r="S65">
        <f t="shared" si="32"/>
        <v>-2615544.1603249921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-36.601378829166457</v>
      </c>
      <c r="AC65">
        <f t="shared" si="33"/>
        <v>-32.697326816055302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-6.7091655525796785</v>
      </c>
      <c r="AI65">
        <f t="shared" si="38"/>
        <v>-6.7094780814915591</v>
      </c>
      <c r="AJ65">
        <f t="shared" si="39"/>
        <v>-3.9040520131111549</v>
      </c>
      <c r="AK65">
        <f t="shared" si="61"/>
        <v>-2.5620965180416522</v>
      </c>
      <c r="AL65">
        <f t="shared" si="40"/>
        <v>-13.175626612644367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-9.7133492111351263E-3</v>
      </c>
      <c r="AR65">
        <f t="shared" si="45"/>
        <v>-9.7138016820774338E-3</v>
      </c>
      <c r="AS65">
        <f t="shared" si="46"/>
        <v>-5.6521813695896844E-3</v>
      </c>
      <c r="AT65">
        <f t="shared" si="47"/>
        <v>-3.7093343423017858E-3</v>
      </c>
      <c r="AU65">
        <f t="shared" si="48"/>
        <v>-1.9075317393968904E-2</v>
      </c>
      <c r="AW65">
        <v>62</v>
      </c>
      <c r="AX65">
        <f>IF(Z65&gt;0, (R65*SUMPRODUCT(K65:$K$98, X65:$X$98)-K65*$AZ$3)/Z65, 0)</f>
        <v>-2615544.1603249921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500000</v>
      </c>
      <c r="S66">
        <f t="shared" si="32"/>
        <v>-5030999.3924651733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-32.697326816055302</v>
      </c>
      <c r="AC66">
        <f t="shared" si="33"/>
        <v>-29.201934380045351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-3.2858723055171559</v>
      </c>
      <c r="AI66">
        <f t="shared" si="38"/>
        <v>-3.2860174155246415</v>
      </c>
      <c r="AJ66">
        <f t="shared" si="39"/>
        <v>-3.4953924360099506</v>
      </c>
      <c r="AK66">
        <f t="shared" si="61"/>
        <v>-2.2888128771238714</v>
      </c>
      <c r="AL66">
        <f t="shared" si="40"/>
        <v>-9.0702227286584645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-4.2474977110142824E-3</v>
      </c>
      <c r="AR66">
        <f t="shared" si="45"/>
        <v>-4.2476852881223786E-3</v>
      </c>
      <c r="AS66">
        <f t="shared" si="46"/>
        <v>-4.5183348562025816E-3</v>
      </c>
      <c r="AT66">
        <f t="shared" si="47"/>
        <v>-2.958644327170096E-3</v>
      </c>
      <c r="AU66">
        <f t="shared" si="48"/>
        <v>-1.1724664471495057E-2</v>
      </c>
      <c r="AW66">
        <v>63</v>
      </c>
      <c r="AX66">
        <f>IF(Z66&gt;0, (R66*SUMPRODUCT(K66:$K$98, X66:$X$98)-K66*$AZ$3)/Z66, 0)</f>
        <v>-5030999.3924651733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-9975451.6308698077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-29.201934380045351</v>
      </c>
      <c r="AC67">
        <f t="shared" ref="AC67:AC89" si="64">S67*Z67</f>
        <v>-26.076623140951831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-1.566138421801927</v>
      </c>
      <c r="AI67">
        <f t="shared" ref="AI67:AI89" si="69">SUM(AE67:AH67)</f>
        <v>-1.5662037737882477</v>
      </c>
      <c r="AJ67">
        <f t="shared" ref="AJ67:AJ89" si="70">AB67-AC67</f>
        <v>-3.12531123909352</v>
      </c>
      <c r="AK67">
        <f t="shared" si="61"/>
        <v>-2.0441354066031749</v>
      </c>
      <c r="AL67">
        <f t="shared" ref="AL67:AL89" si="71">SUM(AI67:AK67)</f>
        <v>-6.7356504194849425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-1.8075677865351265E-3</v>
      </c>
      <c r="AR67">
        <f t="shared" ref="AR67:AR89" si="76">AI67*$K67</f>
        <v>-1.8076432129109916E-3</v>
      </c>
      <c r="AS67">
        <f t="shared" ref="AS67:AS89" si="77">AJ67*$K67</f>
        <v>-3.6070961800310753E-3</v>
      </c>
      <c r="AT67">
        <f t="shared" ref="AT67:AT89" si="78">AK67*$K67</f>
        <v>-2.3592507921749244E-3</v>
      </c>
      <c r="AU67">
        <f t="shared" ref="AU67:AU89" si="79">AL67*$K67</f>
        <v>-7.7739901851169909E-3</v>
      </c>
      <c r="AW67">
        <v>64</v>
      </c>
      <c r="AX67">
        <f>IF(Z67&gt;0, (R67*SUMPRODUCT(K67:$K$98, X67:$X$98)-K67*$AZ$3)/Z67, 0)</f>
        <v>-9975451.6308698077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500000</v>
      </c>
      <c r="S68">
        <f t="shared" si="63"/>
        <v>-20422057.477194432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-26.076623140951831</v>
      </c>
      <c r="AC68">
        <f t="shared" si="64"/>
        <v>-23.284181836591458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-0.72389499010342029</v>
      </c>
      <c r="AI68">
        <f t="shared" si="69"/>
        <v>-0.72392349382037269</v>
      </c>
      <c r="AJ68">
        <f t="shared" si="70"/>
        <v>-2.7924413043603735</v>
      </c>
      <c r="AK68">
        <f t="shared" si="61"/>
        <v>-1.8253636198666283</v>
      </c>
      <c r="AL68">
        <f t="shared" si="71"/>
        <v>-5.3417284180473743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-7.4597109061020641E-4</v>
      </c>
      <c r="AR68">
        <f t="shared" si="76"/>
        <v>-7.4600046358434227E-4</v>
      </c>
      <c r="AS68">
        <f t="shared" si="77"/>
        <v>-2.8776003615953922E-3</v>
      </c>
      <c r="AT68">
        <f t="shared" si="78"/>
        <v>-1.881030410332811E-3</v>
      </c>
      <c r="AU68">
        <f t="shared" si="79"/>
        <v>-5.5046312355125455E-3</v>
      </c>
      <c r="AW68">
        <v>65</v>
      </c>
      <c r="AX68">
        <f>IF(Z68&gt;0, (R68*SUMPRODUCT(K68:$K$98, X68:$X$98)-K68*$AZ$3)/Z68, 0)</f>
        <v>-20422057.477194432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500000</v>
      </c>
      <c r="S69">
        <f t="shared" si="63"/>
        <v>-43280311.386003308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-23.284181836591458</v>
      </c>
      <c r="AC69">
        <f t="shared" si="64"/>
        <v>-20.790062743265185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-0.32419437700642223</v>
      </c>
      <c r="AI69">
        <f t="shared" si="69"/>
        <v>-0.32420638596735474</v>
      </c>
      <c r="AJ69">
        <f t="shared" si="70"/>
        <v>-2.4941190933262725</v>
      </c>
      <c r="AK69">
        <f t="shared" si="61"/>
        <v>-1.6298927285614022</v>
      </c>
      <c r="AL69">
        <f t="shared" si="71"/>
        <v>-4.4482182078550299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-2.9828669446367692E-4</v>
      </c>
      <c r="AR69">
        <f t="shared" si="76"/>
        <v>-2.9829774374002025E-4</v>
      </c>
      <c r="AS69">
        <f t="shared" si="77"/>
        <v>-2.2948039593305436E-3</v>
      </c>
      <c r="AT69">
        <f t="shared" si="78"/>
        <v>-1.4996414151974408E-3</v>
      </c>
      <c r="AU69">
        <f t="shared" si="79"/>
        <v>-4.092743118268005E-3</v>
      </c>
      <c r="AW69">
        <v>66</v>
      </c>
      <c r="AX69">
        <f>IF(Z69&gt;0, (R69*SUMPRODUCT(K69:$K$98, X69:$X$98)-K69*$AZ$3)/Z69, 0)</f>
        <v>-43280311.386003308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500000</v>
      </c>
      <c r="S70">
        <f t="shared" si="63"/>
        <v>-95095401.507151738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-20.790062743265185</v>
      </c>
      <c r="AC70">
        <f t="shared" si="64"/>
        <v>-18.562802936730296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-0.14017647708807193</v>
      </c>
      <c r="AI70">
        <f t="shared" si="69"/>
        <v>-0.14018135713554072</v>
      </c>
      <c r="AJ70">
        <f t="shared" si="70"/>
        <v>-2.2272598065348888</v>
      </c>
      <c r="AK70">
        <f t="shared" si="61"/>
        <v>-1.4553043920285631</v>
      </c>
      <c r="AL70">
        <f t="shared" si="71"/>
        <v>-3.8227455556989929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-1.1515572181643452E-4</v>
      </c>
      <c r="AR70">
        <f t="shared" si="76"/>
        <v>-1.1515973080139719E-4</v>
      </c>
      <c r="AS70">
        <f t="shared" si="77"/>
        <v>-1.8297057824695629E-3</v>
      </c>
      <c r="AT70">
        <f t="shared" si="78"/>
        <v>-1.1955403018252702E-3</v>
      </c>
      <c r="AU70">
        <f t="shared" si="79"/>
        <v>-3.1404058150962307E-3</v>
      </c>
      <c r="AW70">
        <v>67</v>
      </c>
      <c r="AX70">
        <f>IF(Z70&gt;0, (R70*SUMPRODUCT(K70:$K$98, X70:$X$98)-K70*$AZ$3)/Z70, 0)</f>
        <v>-95095401.507151738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500000</v>
      </c>
      <c r="S71">
        <f t="shared" si="63"/>
        <v>-216783943.93714762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-18.562802936730296</v>
      </c>
      <c r="AC71">
        <f t="shared" si="64"/>
        <v>-16.574026937783042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-5.8397876943713192E-2</v>
      </c>
      <c r="AI71">
        <f t="shared" si="69"/>
        <v>-5.8399788296860107E-2</v>
      </c>
      <c r="AJ71">
        <f t="shared" si="70"/>
        <v>-1.9887759989472542</v>
      </c>
      <c r="AK71">
        <f t="shared" si="61"/>
        <v>-1.2993962055711208</v>
      </c>
      <c r="AL71">
        <f t="shared" si="71"/>
        <v>-3.3465719928152353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-4.2834077364590784E-5</v>
      </c>
      <c r="AR71">
        <f t="shared" si="76"/>
        <v>-4.2835479317073491E-5</v>
      </c>
      <c r="AS71">
        <f t="shared" si="77"/>
        <v>-1.4587411299533351E-3</v>
      </c>
      <c r="AT71">
        <f t="shared" si="78"/>
        <v>-9.5309008665392912E-4</v>
      </c>
      <c r="AU71">
        <f t="shared" si="79"/>
        <v>-2.454666695924338E-3</v>
      </c>
      <c r="AW71">
        <v>68</v>
      </c>
      <c r="AX71">
        <f>IF(Z71&gt;0, (R71*SUMPRODUCT(K71:$K$98, X71:$X$98)-K71*$AZ$3)/Z71, 0)</f>
        <v>-216783943.93714762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500000</v>
      </c>
      <c r="S72">
        <f t="shared" si="63"/>
        <v>-513939954.02669179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-16.574026937783042</v>
      </c>
      <c r="AC72">
        <f t="shared" si="64"/>
        <v>-14.798274098048736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-2.3447902183780202E-2</v>
      </c>
      <c r="AI72">
        <f t="shared" si="69"/>
        <v>-2.3448622028286459E-2</v>
      </c>
      <c r="AJ72">
        <f t="shared" si="70"/>
        <v>-1.7757528397343059</v>
      </c>
      <c r="AK72">
        <f t="shared" ref="AK72:AK89" si="92">G72*SUM(AB72:AB72, AE72:AF72)</f>
        <v>-1.1601818856448132</v>
      </c>
      <c r="AL72">
        <f t="shared" si="71"/>
        <v>-2.9593833474074054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-1.5356007981393676E-5</v>
      </c>
      <c r="AR72">
        <f t="shared" si="76"/>
        <v>-1.5356479406849857E-5</v>
      </c>
      <c r="AS72">
        <f t="shared" si="77"/>
        <v>-1.1629387808861262E-3</v>
      </c>
      <c r="AT72">
        <f t="shared" si="78"/>
        <v>-7.5980197103321049E-4</v>
      </c>
      <c r="AU72">
        <f t="shared" si="79"/>
        <v>-1.9380972313261865E-3</v>
      </c>
      <c r="AW72">
        <v>69</v>
      </c>
      <c r="AX72">
        <f>IF(Z72&gt;0, (R72*SUMPRODUCT(K72:$K$98, X72:$X$98)-K72*$AZ$3)/Z72, 0)</f>
        <v>-513939954.02669179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500000</v>
      </c>
      <c r="S73">
        <f t="shared" si="63"/>
        <v>-1270068137.5480442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-14.798274098048736</v>
      </c>
      <c r="AC73">
        <f t="shared" si="64"/>
        <v>-13.212757602439156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-9.0513272259348625E-3</v>
      </c>
      <c r="AI73">
        <f t="shared" si="69"/>
        <v>-9.0515873056347586E-3</v>
      </c>
      <c r="AJ73">
        <f t="shared" si="70"/>
        <v>-1.5855164956095802</v>
      </c>
      <c r="AK73">
        <f t="shared" si="92"/>
        <v>-1.0358791868634116</v>
      </c>
      <c r="AL73">
        <f t="shared" si="71"/>
        <v>-2.6304472697786263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-5.2925939826341527E-6</v>
      </c>
      <c r="AR73">
        <f t="shared" si="76"/>
        <v>-5.2927460593650361E-6</v>
      </c>
      <c r="AS73">
        <f t="shared" si="77"/>
        <v>-9.2710105982979102E-4</v>
      </c>
      <c r="AT73">
        <f t="shared" si="78"/>
        <v>-6.057109431885549E-4</v>
      </c>
      <c r="AU73">
        <f t="shared" si="79"/>
        <v>-1.5381047490777109E-3</v>
      </c>
      <c r="AW73">
        <v>70</v>
      </c>
      <c r="AX73">
        <f>IF(Z73&gt;0, (R73*SUMPRODUCT(K73:$K$98, X73:$X$98)-K73*$AZ$3)/Z73, 0)</f>
        <v>-1270068137.5480442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500000</v>
      </c>
      <c r="S74">
        <f t="shared" si="63"/>
        <v>-3279133152.5564795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-13.212757602439156</v>
      </c>
      <c r="AC74">
        <f t="shared" si="64"/>
        <v>-11.797109456088888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-3.3507628059754446E-3</v>
      </c>
      <c r="AI74">
        <f t="shared" si="69"/>
        <v>-3.350852746738043E-3</v>
      </c>
      <c r="AJ74">
        <f t="shared" si="70"/>
        <v>-1.4156481463502679</v>
      </c>
      <c r="AK74">
        <f t="shared" si="92"/>
        <v>-0.92489303217074104</v>
      </c>
      <c r="AL74">
        <f t="shared" si="71"/>
        <v>-2.3438920312677469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-1.7493712150741967E-6</v>
      </c>
      <c r="AR74">
        <f t="shared" si="76"/>
        <v>-1.7494181714809202E-6</v>
      </c>
      <c r="AS74">
        <f t="shared" si="77"/>
        <v>-7.3908368371582395E-4</v>
      </c>
      <c r="AT74">
        <f t="shared" si="78"/>
        <v>-4.8286952589327638E-4</v>
      </c>
      <c r="AU74">
        <f t="shared" si="79"/>
        <v>-1.2237026277805813E-3</v>
      </c>
      <c r="AW74">
        <v>71</v>
      </c>
      <c r="AX74">
        <f>IF(Z74&gt;0, (R74*SUMPRODUCT(K74:$K$98, X74:$X$98)-K74*$AZ$3)/Z74, 0)</f>
        <v>-3279133152.5564795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500000</v>
      </c>
      <c r="S75">
        <f t="shared" si="63"/>
        <v>-8864770773.6643124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-11.797109456088888</v>
      </c>
      <c r="AC75">
        <f t="shared" si="64"/>
        <v>-10.53313492068845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-1.1867262935919684E-3</v>
      </c>
      <c r="AI75">
        <f t="shared" si="69"/>
        <v>-1.1867559986322611E-3</v>
      </c>
      <c r="AJ75">
        <f t="shared" si="70"/>
        <v>-1.2639745354004379</v>
      </c>
      <c r="AK75">
        <f t="shared" si="92"/>
        <v>-0.82579766192622228</v>
      </c>
      <c r="AL75">
        <f t="shared" si="71"/>
        <v>-2.0909589533252926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-5.5318555654148526E-7</v>
      </c>
      <c r="AR75">
        <f t="shared" si="76"/>
        <v>-5.5319940337317276E-7</v>
      </c>
      <c r="AS75">
        <f t="shared" si="77"/>
        <v>-5.8919437497536946E-4</v>
      </c>
      <c r="AT75">
        <f t="shared" si="78"/>
        <v>-3.8494077502961488E-4</v>
      </c>
      <c r="AU75">
        <f t="shared" si="79"/>
        <v>-9.7468834940835753E-4</v>
      </c>
      <c r="AW75">
        <v>72</v>
      </c>
      <c r="AX75">
        <f>IF(Z75&gt;0, (R75*SUMPRODUCT(K75:$K$98, X75:$X$98)-K75*$AZ$3)/Z75, 0)</f>
        <v>-8864770773.6643124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500000</v>
      </c>
      <c r="S76">
        <f t="shared" si="63"/>
        <v>-25155316147.337162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-10.53313492068845</v>
      </c>
      <c r="AC76">
        <f t="shared" si="64"/>
        <v>-9.4045852196136028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-4.0122942561221807E-4</v>
      </c>
      <c r="AI76">
        <f t="shared" si="69"/>
        <v>-4.0123877213082721E-4</v>
      </c>
      <c r="AJ76">
        <f t="shared" si="70"/>
        <v>-1.1285497010748475</v>
      </c>
      <c r="AK76">
        <f t="shared" si="92"/>
        <v>-0.73731944444819164</v>
      </c>
      <c r="AL76">
        <f t="shared" si="71"/>
        <v>-1.86627038429517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-1.6699175188515783E-7</v>
      </c>
      <c r="AR76">
        <f t="shared" si="76"/>
        <v>-1.6699564190771586E-7</v>
      </c>
      <c r="AS76">
        <f t="shared" si="77"/>
        <v>-4.6970256826103817E-4</v>
      </c>
      <c r="AT76">
        <f t="shared" si="78"/>
        <v>-3.0687247212619553E-4</v>
      </c>
      <c r="AU76">
        <f t="shared" si="79"/>
        <v>-7.7674203602914145E-4</v>
      </c>
      <c r="AW76">
        <v>73</v>
      </c>
      <c r="AX76">
        <f>IF(Z76&gt;0, (R76*SUMPRODUCT(K76:$K$98, X76:$X$98)-K76*$AZ$3)/Z76, 0)</f>
        <v>-25155316147.337162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500000</v>
      </c>
      <c r="S77">
        <f t="shared" si="63"/>
        <v>-75141555053.567688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-9.4045852196136028</v>
      </c>
      <c r="AC77">
        <f t="shared" si="64"/>
        <v>-8.3969512310157075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-1.2918685062653952E-4</v>
      </c>
      <c r="AI77">
        <f t="shared" si="69"/>
        <v>-1.2918964433743127E-4</v>
      </c>
      <c r="AJ77">
        <f t="shared" si="70"/>
        <v>-1.0076339885978953</v>
      </c>
      <c r="AK77">
        <f t="shared" si="92"/>
        <v>-0.65832096537295226</v>
      </c>
      <c r="AL77">
        <f t="shared" si="71"/>
        <v>-1.666084143615185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-4.8006775126525506E-8</v>
      </c>
      <c r="AR77">
        <f t="shared" si="76"/>
        <v>-4.8007813289851709E-8</v>
      </c>
      <c r="AS77">
        <f t="shared" si="77"/>
        <v>-3.7444413317500253E-4</v>
      </c>
      <c r="AT77">
        <f t="shared" si="78"/>
        <v>-2.4463686816778826E-4</v>
      </c>
      <c r="AU77">
        <f t="shared" si="79"/>
        <v>-6.1912900915608057E-4</v>
      </c>
      <c r="AW77">
        <v>74</v>
      </c>
      <c r="AX77">
        <f>IF(Z77&gt;0, (R77*SUMPRODUCT(K77:$K$98, X77:$X$98)-K77*$AZ$3)/Z77, 0)</f>
        <v>-75141555053.567688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500000</v>
      </c>
      <c r="S78">
        <f t="shared" si="63"/>
        <v>-236950837376.17755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-8.3969512310157075</v>
      </c>
      <c r="AC78">
        <f t="shared" si="64"/>
        <v>-7.4972779258174409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-3.9495151894692171E-5</v>
      </c>
      <c r="AI78">
        <f t="shared" si="69"/>
        <v>-3.9495942910880255E-5</v>
      </c>
      <c r="AJ78">
        <f t="shared" si="70"/>
        <v>-0.8996733051982666</v>
      </c>
      <c r="AK78">
        <f t="shared" si="92"/>
        <v>-0.58778658617109958</v>
      </c>
      <c r="AL78">
        <f t="shared" si="71"/>
        <v>-1.487499387312277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-1.3104184160944085E-8</v>
      </c>
      <c r="AR78">
        <f t="shared" si="76"/>
        <v>-1.3104446613961878E-8</v>
      </c>
      <c r="AS78">
        <f t="shared" si="77"/>
        <v>-2.9850460399388285E-4</v>
      </c>
      <c r="AT78">
        <f t="shared" si="78"/>
        <v>-1.9502301682637325E-4</v>
      </c>
      <c r="AU78">
        <f t="shared" si="79"/>
        <v>-4.935407252668701E-4</v>
      </c>
      <c r="AW78">
        <v>75</v>
      </c>
      <c r="AX78">
        <f>IF(Z78&gt;0, (R78*SUMPRODUCT(K78:$K$98, X78:$X$98)-K78*$AZ$3)/Z78, 0)</f>
        <v>-236950837376.17755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500000</v>
      </c>
      <c r="S79">
        <f t="shared" si="63"/>
        <v>-791040225826.9364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-7.4972779258174409</v>
      </c>
      <c r="AC79">
        <f t="shared" si="64"/>
        <v>-6.6939981592742672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-1.1430984141480339E-5</v>
      </c>
      <c r="AI79">
        <f t="shared" si="69"/>
        <v>-1.1431195698299472E-5</v>
      </c>
      <c r="AJ79">
        <f t="shared" si="70"/>
        <v>-0.80327976654317368</v>
      </c>
      <c r="AK79">
        <f t="shared" si="92"/>
        <v>-0.52480945480722097</v>
      </c>
      <c r="AL79">
        <f t="shared" si="71"/>
        <v>-1.328100652546093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-3.3863496563314165E-9</v>
      </c>
      <c r="AR79">
        <f t="shared" si="76"/>
        <v>-3.3864123285696855E-9</v>
      </c>
      <c r="AS79">
        <f t="shared" si="77"/>
        <v>-2.3796605154061443E-4</v>
      </c>
      <c r="AT79">
        <f t="shared" si="78"/>
        <v>-1.5547115584535844E-4</v>
      </c>
      <c r="AU79">
        <f t="shared" si="79"/>
        <v>-3.9344059379830144E-4</v>
      </c>
      <c r="AW79">
        <v>76</v>
      </c>
      <c r="AX79">
        <f>IF(Z79&gt;0, (R79*SUMPRODUCT(K79:$K$98, X79:$X$98)-K79*$AZ$3)/Z79, 0)</f>
        <v>-791040225826.9364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500000</v>
      </c>
      <c r="S80">
        <f t="shared" si="63"/>
        <v>-2833863508399.916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-6.6939981592742672</v>
      </c>
      <c r="AC80">
        <f t="shared" si="64"/>
        <v>-5.9767840736897622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-3.1342957417489392E-6</v>
      </c>
      <c r="AI80">
        <f t="shared" si="69"/>
        <v>-3.1343484682127932E-6</v>
      </c>
      <c r="AJ80">
        <f t="shared" si="70"/>
        <v>-0.71721408558450506</v>
      </c>
      <c r="AK80">
        <f t="shared" si="92"/>
        <v>-0.46857987114919875</v>
      </c>
      <c r="AL80">
        <f t="shared" si="71"/>
        <v>-1.185797091082172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-8.2902977123296139E-10</v>
      </c>
      <c r="AR80">
        <f t="shared" si="76"/>
        <v>-8.2904371752644117E-10</v>
      </c>
      <c r="AS80">
        <f t="shared" si="77"/>
        <v>-1.8970508155219493E-4</v>
      </c>
      <c r="AT80">
        <f t="shared" si="78"/>
        <v>-1.2394065378349591E-4</v>
      </c>
      <c r="AU80">
        <f t="shared" si="79"/>
        <v>-3.1364656437940833E-4</v>
      </c>
      <c r="AW80">
        <v>77</v>
      </c>
      <c r="AX80">
        <f>IF(Z80&gt;0, (R80*SUMPRODUCT(K80:$K$98, X80:$X$98)-K80*$AZ$3)/Z80, 0)</f>
        <v>-2833863508399.916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500000</v>
      </c>
      <c r="S81">
        <f t="shared" si="63"/>
        <v>-10948136820482.75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-5.9767840736897622</v>
      </c>
      <c r="AC81">
        <f t="shared" si="64"/>
        <v>-5.3364143522233842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-8.0027062742424953E-7</v>
      </c>
      <c r="AI81">
        <f t="shared" si="69"/>
        <v>-8.0028281309209355E-7</v>
      </c>
      <c r="AJ81">
        <f t="shared" si="70"/>
        <v>-0.64036972146637794</v>
      </c>
      <c r="AK81">
        <f t="shared" si="92"/>
        <v>-0.41837488515828342</v>
      </c>
      <c r="AL81">
        <f t="shared" si="71"/>
        <v>-1.0587454069074744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-1.8899443158247098E-10</v>
      </c>
      <c r="AR81">
        <f t="shared" si="76"/>
        <v>-1.8899730938816408E-10</v>
      </c>
      <c r="AS81">
        <f t="shared" si="77"/>
        <v>-1.5123173007198647E-4</v>
      </c>
      <c r="AT81">
        <f t="shared" si="78"/>
        <v>-9.880473042396629E-5</v>
      </c>
      <c r="AU81">
        <f t="shared" si="79"/>
        <v>-2.5003664949326215E-4</v>
      </c>
      <c r="AW81">
        <v>78</v>
      </c>
      <c r="AX81">
        <f>IF(Z81&gt;0, (R81*SUMPRODUCT(K81:$K$98, X81:$X$98)-K81*$AZ$3)/Z81, 0)</f>
        <v>-10948136820482.75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500000</v>
      </c>
      <c r="S82">
        <f t="shared" si="63"/>
        <v>-45868309667351.883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-5.3364143522233842</v>
      </c>
      <c r="AC82">
        <f t="shared" si="64"/>
        <v>-4.7646556717914796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-1.8933779669094317E-7</v>
      </c>
      <c r="AI82">
        <f t="shared" si="69"/>
        <v>-1.8934039361227424E-7</v>
      </c>
      <c r="AJ82">
        <f t="shared" si="70"/>
        <v>-0.57175868043190459</v>
      </c>
      <c r="AK82">
        <f t="shared" si="92"/>
        <v>-0.37354900465563695</v>
      </c>
      <c r="AL82">
        <f t="shared" si="71"/>
        <v>-0.94530787442793507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-3.9923759221944987E-11</v>
      </c>
      <c r="AR82">
        <f t="shared" si="76"/>
        <v>-3.9924306808659063E-11</v>
      </c>
      <c r="AS82">
        <f t="shared" si="77"/>
        <v>-1.2056100942106426E-4</v>
      </c>
      <c r="AT82">
        <f t="shared" si="78"/>
        <v>-7.8766526177613603E-5</v>
      </c>
      <c r="AU82">
        <f t="shared" si="79"/>
        <v>-1.9932757552298467E-4</v>
      </c>
      <c r="AW82">
        <v>79</v>
      </c>
      <c r="AX82">
        <f>IF(Z82&gt;0, (R82*SUMPRODUCT(K82:$K$98, X82:$X$98)-K82*$AZ$3)/Z82, 0)</f>
        <v>-45868309667351.883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500000</v>
      </c>
      <c r="S83">
        <f t="shared" si="63"/>
        <v>-209741820696011.78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-4.7646556717914796</v>
      </c>
      <c r="AC83">
        <f t="shared" si="64"/>
        <v>-4.2541568498484583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-4.1277629365113471E-8</v>
      </c>
      <c r="AI83">
        <f t="shared" si="69"/>
        <v>-4.1278136435762966E-8</v>
      </c>
      <c r="AJ83">
        <f t="shared" si="70"/>
        <v>-0.51049882194302132</v>
      </c>
      <c r="AK83">
        <f t="shared" si="92"/>
        <v>-0.33352589702540358</v>
      </c>
      <c r="AL83">
        <f t="shared" si="71"/>
        <v>-0.84402476024656137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-7.7712491567737367E-12</v>
      </c>
      <c r="AR83">
        <f t="shared" si="76"/>
        <v>-7.7713446218578019E-12</v>
      </c>
      <c r="AS83">
        <f t="shared" si="77"/>
        <v>-9.6110498606096121E-5</v>
      </c>
      <c r="AT83">
        <f t="shared" si="78"/>
        <v>-6.2792192426909901E-5</v>
      </c>
      <c r="AU83">
        <f t="shared" si="79"/>
        <v>-1.5890269880435067E-4</v>
      </c>
      <c r="AW83">
        <v>80</v>
      </c>
      <c r="AX83">
        <f>IF(Z83&gt;0, (R83*SUMPRODUCT(K83:$K$98, X83:$X$98)-K83*$AZ$3)/Z83, 0)</f>
        <v>-209741820696011.78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500000</v>
      </c>
      <c r="S84">
        <f t="shared" si="63"/>
        <v>-1054624934306122.1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-4.2541568498484583</v>
      </c>
      <c r="AC84">
        <f t="shared" si="64"/>
        <v>-3.7983543302285998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-8.2391907211325768E-9</v>
      </c>
      <c r="AI84">
        <f t="shared" si="69"/>
        <v>-8.2392807615395181E-9</v>
      </c>
      <c r="AJ84">
        <f t="shared" si="70"/>
        <v>-0.45580251961985851</v>
      </c>
      <c r="AK84">
        <f t="shared" si="92"/>
        <v>-0.29779097948939209</v>
      </c>
      <c r="AL84">
        <f t="shared" si="71"/>
        <v>-0.75359350734853137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-1.3849771856909475E-12</v>
      </c>
      <c r="AR84">
        <f t="shared" si="76"/>
        <v>-1.3849923211470408E-12</v>
      </c>
      <c r="AS84">
        <f t="shared" si="77"/>
        <v>-7.6618701061841423E-5</v>
      </c>
      <c r="AT84">
        <f t="shared" si="78"/>
        <v>-5.005755136114569E-5</v>
      </c>
      <c r="AU84">
        <f t="shared" si="79"/>
        <v>-1.2667625380797943E-4</v>
      </c>
      <c r="AW84">
        <v>81</v>
      </c>
      <c r="AX84">
        <f>IF(Z84&gt;0, (R84*SUMPRODUCT(K84:$K$98, X84:$X$98)-K84*$AZ$3)/Z84, 0)</f>
        <v>-1054624934306122.1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500000</v>
      </c>
      <c r="S85">
        <f t="shared" si="63"/>
        <v>-5886251698406896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-3.7983543302285998</v>
      </c>
      <c r="AC85">
        <f t="shared" si="64"/>
        <v>-3.3913877948481721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-1.4947230290897428E-9</v>
      </c>
      <c r="AI85">
        <f t="shared" si="69"/>
        <v>-1.4947374329411605E-9</v>
      </c>
      <c r="AJ85">
        <f t="shared" si="70"/>
        <v>-0.40696653538042771</v>
      </c>
      <c r="AK85">
        <f t="shared" si="92"/>
        <v>-0.26588480311600199</v>
      </c>
      <c r="AL85">
        <f t="shared" si="71"/>
        <v>-0.67285133999116709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-2.2433692695544689E-13</v>
      </c>
      <c r="AR85">
        <f t="shared" si="76"/>
        <v>-2.2433908877118163E-13</v>
      </c>
      <c r="AS85">
        <f t="shared" si="77"/>
        <v>-6.1079959393245433E-5</v>
      </c>
      <c r="AT85">
        <f t="shared" si="78"/>
        <v>-3.9905573470372133E-5</v>
      </c>
      <c r="AU85">
        <f t="shared" si="79"/>
        <v>-1.0098553308795664E-4</v>
      </c>
      <c r="AW85">
        <v>82</v>
      </c>
      <c r="AX85">
        <f>IF(Z85&gt;0, (R85*SUMPRODUCT(K85:$K$98, X85:$X$98)-K85*$AZ$3)/Z85, 0)</f>
        <v>-5886251698406896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500000</v>
      </c>
      <c r="S86">
        <f t="shared" si="63"/>
        <v>-3.6914225814248224E+16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-3.3913877948481721</v>
      </c>
      <c r="AC86">
        <f t="shared" si="64"/>
        <v>-3.0280248168289217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-2.4418192348811776E-10</v>
      </c>
      <c r="AI86">
        <f t="shared" si="69"/>
        <v>-2.4418397420484689E-10</v>
      </c>
      <c r="AJ86">
        <f t="shared" si="70"/>
        <v>-0.36336297801925044</v>
      </c>
      <c r="AK86">
        <f t="shared" si="92"/>
        <v>-0.23739714563937206</v>
      </c>
      <c r="AL86">
        <f t="shared" si="71"/>
        <v>-0.60076012390280642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-3.2721675131269824E-14</v>
      </c>
      <c r="AR86">
        <f t="shared" si="76"/>
        <v>-3.2721949938207365E-14</v>
      </c>
      <c r="AS86">
        <f t="shared" si="77"/>
        <v>-4.8692569669495733E-5</v>
      </c>
      <c r="AT86">
        <f t="shared" si="78"/>
        <v>-3.1812478850754424E-5</v>
      </c>
      <c r="AU86">
        <f t="shared" si="79"/>
        <v>-8.0505048552972097E-5</v>
      </c>
      <c r="AW86">
        <v>83</v>
      </c>
      <c r="AX86">
        <f>IF(Z86&gt;0, (R86*SUMPRODUCT(K86:$K$98, X86:$X$98)-K86*$AZ$3)/Z86, 0)</f>
        <v>-3.6914225814248224E+16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500000</v>
      </c>
      <c r="S87">
        <f t="shared" si="63"/>
        <v>-2.6415056023391133E+17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-3.0280248168289217</v>
      </c>
      <c r="AC87">
        <f t="shared" si="64"/>
        <v>-2.7035935864544225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-3.5486667382383619E-11</v>
      </c>
      <c r="AI87">
        <f t="shared" si="69"/>
        <v>-3.5486923258576355E-11</v>
      </c>
      <c r="AJ87">
        <f t="shared" si="70"/>
        <v>-0.32443123037449917</v>
      </c>
      <c r="AK87">
        <f t="shared" si="92"/>
        <v>-0.21196173717802452</v>
      </c>
      <c r="AL87">
        <f t="shared" si="71"/>
        <v>-0.53639296758801058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-4.2458946218633684E-15</v>
      </c>
      <c r="AR87">
        <f t="shared" si="76"/>
        <v>-4.2459252368359973E-15</v>
      </c>
      <c r="AS87">
        <f t="shared" si="77"/>
        <v>-3.8817418422768653E-5</v>
      </c>
      <c r="AT87">
        <f t="shared" si="78"/>
        <v>-2.536071336954439E-5</v>
      </c>
      <c r="AU87">
        <f t="shared" si="79"/>
        <v>-6.4178131796558972E-5</v>
      </c>
      <c r="AW87">
        <v>84</v>
      </c>
      <c r="AX87">
        <f>IF(Z87&gt;0, (R87*SUMPRODUCT(K87:$K$98, X87:$X$98)-K87*$AZ$3)/Z87, 0)</f>
        <v>-2.6415056023391133E+17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500000</v>
      </c>
      <c r="S88">
        <f t="shared" si="63"/>
        <v>-2.2005892339045514E+18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-2.7035935864544225</v>
      </c>
      <c r="AC88">
        <f t="shared" si="64"/>
        <v>-2.4139228450485954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-4.5178766869320713E-12</v>
      </c>
      <c r="AI88">
        <f t="shared" si="69"/>
        <v>-4.5179041105285321E-12</v>
      </c>
      <c r="AJ88">
        <f t="shared" si="70"/>
        <v>-0.28967074140582705</v>
      </c>
      <c r="AK88">
        <f t="shared" si="92"/>
        <v>-0.1892515510518096</v>
      </c>
      <c r="AL88">
        <f t="shared" si="71"/>
        <v>-0.47892229246215456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-4.8263670309783734E-16</v>
      </c>
      <c r="AR88">
        <f t="shared" si="76"/>
        <v>-4.8263963271170242E-16</v>
      </c>
      <c r="AS88">
        <f t="shared" si="77"/>
        <v>-3.0945008308969943E-5</v>
      </c>
      <c r="AT88">
        <f t="shared" si="78"/>
        <v>-2.0217405428527308E-5</v>
      </c>
      <c r="AU88">
        <f t="shared" si="79"/>
        <v>-5.1162413737979894E-5</v>
      </c>
      <c r="AW88">
        <v>85</v>
      </c>
      <c r="AX88">
        <f>IF(Z88&gt;0, (R88*SUMPRODUCT(K88:$K$98, X88:$X$98)-K88*$AZ$3)/Z88, 0)</f>
        <v>-2.2005892339045514E+18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-2.4139228450485954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-2.4139228450485954</v>
      </c>
      <c r="AK89">
        <f t="shared" si="92"/>
        <v>-0.16897459915340168</v>
      </c>
      <c r="AL89">
        <f t="shared" si="71"/>
        <v>-2.5828974442025454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-5.2314533305348558E-17</v>
      </c>
      <c r="AR89">
        <f t="shared" si="76"/>
        <v>-5.2314533305348558E-17</v>
      </c>
      <c r="AS89">
        <f t="shared" si="77"/>
        <v>-2.3024559753698226E-4</v>
      </c>
      <c r="AT89">
        <f t="shared" si="78"/>
        <v>-1.6117191827588758E-5</v>
      </c>
      <c r="AU89">
        <f t="shared" si="79"/>
        <v>-2.4636278936462333E-4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51442.558125219221</v>
      </c>
      <c r="AO91" s="6">
        <f t="shared" si="93"/>
        <v>-5144.2558125219221</v>
      </c>
      <c r="AP91" s="6">
        <f t="shared" si="93"/>
        <v>-1754.2430752852481</v>
      </c>
      <c r="AQ91" s="6">
        <f t="shared" si="93"/>
        <v>-22596.304167706519</v>
      </c>
      <c r="AR91" s="6">
        <f t="shared" si="93"/>
        <v>21947.755069705534</v>
      </c>
      <c r="AS91" s="6">
        <f t="shared" si="93"/>
        <v>-4811.3268830925053</v>
      </c>
      <c r="AT91" s="6">
        <f t="shared" si="93"/>
        <v>2433.2301544775733</v>
      </c>
      <c r="AU91" s="6">
        <f t="shared" si="93"/>
        <v>19569.658341090602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130594.41689028303</v>
      </c>
      <c r="K3">
        <v>1</v>
      </c>
      <c r="L3" s="2">
        <v>0</v>
      </c>
      <c r="O3">
        <f>$C$3</f>
        <v>130594.41689028303</v>
      </c>
      <c r="P3">
        <f>O3*C5</f>
        <v>13059.441689028303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130594.41689028303</v>
      </c>
      <c r="AF3">
        <f t="shared" ref="AF3:AF34" si="4">-$Z3*P3</f>
        <v>-13059.441689028303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116012.54261425472</v>
      </c>
      <c r="AJ3">
        <f t="shared" ref="AJ3:AJ34" si="8">AB3-AC3</f>
        <v>0</v>
      </c>
      <c r="AL3">
        <f t="shared" ref="AL3:AL34" si="9">SUM(AI3:AK3)</f>
        <v>116012.54261425472</v>
      </c>
      <c r="AN3">
        <f t="shared" ref="AN3:AN34" si="10">AE3*$K3</f>
        <v>130594.41689028303</v>
      </c>
      <c r="AO3">
        <f t="shared" ref="AO3:AO34" si="11">AF3*$K3</f>
        <v>-13059.441689028303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116012.54261425472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116012.54261425472</v>
      </c>
      <c r="AW3">
        <v>0</v>
      </c>
      <c r="AX3">
        <f>IF(Z3&gt;0, (R3*SUMPRODUCT(K3:$K$98, X3:$X$98)-K3*$AZ$3)/Z3, 0)</f>
        <v>0</v>
      </c>
      <c r="AZ3">
        <f>C6*ABS(SUMPRODUCT(X4:X79, K4:K79))/1</f>
        <v>56314.026514302357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2807.3286674906121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2773.4042341137756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-2773.4042341137756</v>
      </c>
      <c r="AK4">
        <f>G4*SUM(AB4, AE4:AF4)</f>
        <v>0</v>
      </c>
      <c r="AL4">
        <f t="shared" si="9"/>
        <v>-3815.5242341137755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-990.79672941623869</v>
      </c>
      <c r="AR4">
        <f t="shared" si="14"/>
        <v>-990.79672941623869</v>
      </c>
      <c r="AS4">
        <f t="shared" si="15"/>
        <v>-2636.8171079233462</v>
      </c>
      <c r="AT4">
        <f t="shared" si="16"/>
        <v>0</v>
      </c>
      <c r="AU4">
        <f t="shared" si="17"/>
        <v>-3627.6138373395847</v>
      </c>
      <c r="AW4">
        <v>1</v>
      </c>
      <c r="AX4">
        <f>IF(Z4&gt;0, (R4*SUMPRODUCT(K4:$K$98, X4:$X$98)-K4*$AZ$3)/Z4, 0)</f>
        <v>2807.3286674906121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500000</v>
      </c>
      <c r="S5">
        <f t="shared" si="1"/>
        <v>4642.5002552382248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2773.4042341137756</v>
      </c>
      <c r="AC5">
        <f t="shared" si="2"/>
        <v>4530.4944844510683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-1081.3883975481601</v>
      </c>
      <c r="AI5">
        <f t="shared" si="7"/>
        <v>-1105.7852431882827</v>
      </c>
      <c r="AJ5">
        <f t="shared" si="8"/>
        <v>-1757.0902503372927</v>
      </c>
      <c r="AK5">
        <f>G5*SUM(AB5, AE5:AF5)</f>
        <v>11.37095735986648</v>
      </c>
      <c r="AL5">
        <f t="shared" si="9"/>
        <v>-2851.5045361657089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-975.36400846200047</v>
      </c>
      <c r="AR5">
        <f t="shared" si="14"/>
        <v>-997.36887295965096</v>
      </c>
      <c r="AS5">
        <f t="shared" si="15"/>
        <v>-1584.816883262479</v>
      </c>
      <c r="AT5">
        <f t="shared" si="16"/>
        <v>10.256095382303121</v>
      </c>
      <c r="AU5">
        <f t="shared" si="17"/>
        <v>-2571.9296608398267</v>
      </c>
      <c r="AW5">
        <v>2</v>
      </c>
      <c r="AX5">
        <f>IF(Z5&gt;0, (R5*SUMPRODUCT(K5:$K$98, X5:$X$98)-K5*$AZ$3)/Z5, 0)</f>
        <v>4642.5002552382248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500000</v>
      </c>
      <c r="S6">
        <f t="shared" si="1"/>
        <v>6538.6364715652644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4530.4944844510683</v>
      </c>
      <c r="AC6">
        <f t="shared" si="2"/>
        <v>6298.7357977701977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-1402.3985106251259</v>
      </c>
      <c r="AI6">
        <f t="shared" si="7"/>
        <v>-1426.4812678833161</v>
      </c>
      <c r="AJ6">
        <f t="shared" si="8"/>
        <v>-1768.2413133191294</v>
      </c>
      <c r="AK6">
        <f>G6*SUM(AB6, AE6:AF6)</f>
        <v>32.166510839602587</v>
      </c>
      <c r="AL6">
        <f t="shared" si="9"/>
        <v>-3162.5560703628425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-1196.5762793002109</v>
      </c>
      <c r="AR6">
        <f t="shared" si="14"/>
        <v>-1217.1245441885201</v>
      </c>
      <c r="AS6">
        <f t="shared" si="15"/>
        <v>-1508.7263681228371</v>
      </c>
      <c r="AT6">
        <f t="shared" si="16"/>
        <v>27.445610906535119</v>
      </c>
      <c r="AU6">
        <f t="shared" si="17"/>
        <v>-2698.4053014048218</v>
      </c>
      <c r="AW6">
        <v>3</v>
      </c>
      <c r="AX6">
        <f>IF(Z6&gt;0, (R6*SUMPRODUCT(K6:$K$98, X6:$X$98)-K6*$AZ$3)/Z6, 0)</f>
        <v>6538.6364715652644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500000</v>
      </c>
      <c r="S7">
        <f t="shared" si="1"/>
        <v>8402.6872983666581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6298.7357977701977</v>
      </c>
      <c r="AC7">
        <f t="shared" si="2"/>
        <v>7983.842628676909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-1761.8506903909786</v>
      </c>
      <c r="AI7">
        <f t="shared" si="7"/>
        <v>-1785.6045275420672</v>
      </c>
      <c r="AJ7">
        <f t="shared" si="8"/>
        <v>-1685.1068309067114</v>
      </c>
      <c r="AK7">
        <f>G7*SUM(AB7, AE7:AF7)</f>
        <v>86.922554009228733</v>
      </c>
      <c r="AL7">
        <f t="shared" si="9"/>
        <v>-3383.7888044395499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-1413.1168089740531</v>
      </c>
      <c r="AR7">
        <f t="shared" si="14"/>
        <v>-1432.1689038756858</v>
      </c>
      <c r="AS7">
        <f t="shared" si="15"/>
        <v>-1351.5633309102027</v>
      </c>
      <c r="AT7">
        <f t="shared" si="16"/>
        <v>69.71744133558677</v>
      </c>
      <c r="AU7">
        <f t="shared" si="17"/>
        <v>-2714.014793450302</v>
      </c>
      <c r="AW7">
        <v>4</v>
      </c>
      <c r="AX7">
        <f>IF(Z7&gt;0, (R7*SUMPRODUCT(K7:$K$98, X7:$X$98)-K7*$AZ$3)/Z7, 0)</f>
        <v>8402.6872983666581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500000</v>
      </c>
      <c r="S8">
        <f t="shared" si="1"/>
        <v>10240.012648761793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7983.842628676909</v>
      </c>
      <c r="AC8">
        <f t="shared" si="2"/>
        <v>9588.6328706368004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-2131.5895330458684</v>
      </c>
      <c r="AI8">
        <f t="shared" si="7"/>
        <v>-2154.999252348794</v>
      </c>
      <c r="AJ8">
        <f t="shared" si="8"/>
        <v>-1604.7902419598913</v>
      </c>
      <c r="AK8">
        <f t="shared" ref="AK8:AK39" si="30">G8*SUM(AB8:AB8, AE8:AF8)</f>
        <v>172.45100077942124</v>
      </c>
      <c r="AL8">
        <f t="shared" si="9"/>
        <v>-3587.3384935292643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-1595.4376459813677</v>
      </c>
      <c r="AR8">
        <f t="shared" si="14"/>
        <v>-1612.9591935770609</v>
      </c>
      <c r="AS8">
        <f t="shared" si="15"/>
        <v>-1201.1424930708101</v>
      </c>
      <c r="AT8">
        <f t="shared" si="16"/>
        <v>129.074952970662</v>
      </c>
      <c r="AU8">
        <f t="shared" si="17"/>
        <v>-2685.026733677209</v>
      </c>
      <c r="AW8">
        <v>5</v>
      </c>
      <c r="AX8">
        <f>IF(Z8&gt;0, (R8*SUMPRODUCT(K8:$K$98, X8:$X$98)-K8*$AZ$3)/Z8, 0)</f>
        <v>10240.012648761793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500000</v>
      </c>
      <c r="S9">
        <f t="shared" si="1"/>
        <v>11752.140574246174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9588.6328706368004</v>
      </c>
      <c r="AC9">
        <f t="shared" si="2"/>
        <v>10835.134727412304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-2526.8600837781305</v>
      </c>
      <c r="AI9">
        <f t="shared" si="7"/>
        <v>-2549.9093628838377</v>
      </c>
      <c r="AJ9">
        <f t="shared" si="8"/>
        <v>-1246.5018567755033</v>
      </c>
      <c r="AK9">
        <f t="shared" si="30"/>
        <v>213.82651301520065</v>
      </c>
      <c r="AL9">
        <f t="shared" si="9"/>
        <v>-3582.5847066441402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-1763.7667269136944</v>
      </c>
      <c r="AR9">
        <f t="shared" si="14"/>
        <v>-1779.8552914634215</v>
      </c>
      <c r="AS9">
        <f t="shared" si="15"/>
        <v>-870.06736705799074</v>
      </c>
      <c r="AT9">
        <f t="shared" si="16"/>
        <v>149.25246214040217</v>
      </c>
      <c r="AU9">
        <f t="shared" si="17"/>
        <v>-2500.6701963810101</v>
      </c>
      <c r="AW9">
        <v>6</v>
      </c>
      <c r="AX9">
        <f>IF(Z9&gt;0, (R9*SUMPRODUCT(K9:$K$98, X9:$X$98)-K9*$AZ$3)/Z9, 0)</f>
        <v>11752.140574246174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500000</v>
      </c>
      <c r="S10">
        <f t="shared" si="1"/>
        <v>12235.2491308926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10835.134727412304</v>
      </c>
      <c r="AC10">
        <f t="shared" si="2"/>
        <v>11095.841771807784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-2938.2174566684293</v>
      </c>
      <c r="AI10">
        <f t="shared" si="7"/>
        <v>-2960.889332110246</v>
      </c>
      <c r="AJ10">
        <f t="shared" si="8"/>
        <v>-260.7070443954799</v>
      </c>
      <c r="AK10">
        <f t="shared" si="30"/>
        <v>46.591079327872905</v>
      </c>
      <c r="AL10">
        <f t="shared" si="9"/>
        <v>-3175.0052971778528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-1945.2690569251363</v>
      </c>
      <c r="AR10">
        <f t="shared" si="14"/>
        <v>-1960.2791432818601</v>
      </c>
      <c r="AS10">
        <f t="shared" si="15"/>
        <v>-172.60306762998206</v>
      </c>
      <c r="AT10">
        <f t="shared" si="16"/>
        <v>30.845975929916733</v>
      </c>
      <c r="AU10">
        <f t="shared" si="17"/>
        <v>-2102.0362349819252</v>
      </c>
      <c r="AW10">
        <v>7</v>
      </c>
      <c r="AX10">
        <f>IF(Z10&gt;0, (R10*SUMPRODUCT(K10:$K$98, X10:$X$98)-K10*$AZ$3)/Z10, 0)</f>
        <v>12235.2491308926</v>
      </c>
    </row>
    <row r="11" spans="1:52" x14ac:dyDescent="0.25">
      <c r="A11" t="s">
        <v>33</v>
      </c>
      <c r="C11" s="25">
        <f>AU81</f>
        <v>54698.60793512722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500000</v>
      </c>
      <c r="S11">
        <f t="shared" si="1"/>
        <v>12323.128836404205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11095.841771807784</v>
      </c>
      <c r="AC11">
        <f t="shared" si="2"/>
        <v>10979.984401495312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-3400.0254359452933</v>
      </c>
      <c r="AI11">
        <f t="shared" si="7"/>
        <v>-3422.3005913608949</v>
      </c>
      <c r="AJ11">
        <f t="shared" si="8"/>
        <v>115.85737031247118</v>
      </c>
      <c r="AK11">
        <f t="shared" si="30"/>
        <v>17.753346834892454</v>
      </c>
      <c r="AL11">
        <f t="shared" si="9"/>
        <v>-3288.6898742135313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-2140.5596398150165</v>
      </c>
      <c r="AR11">
        <f t="shared" si="14"/>
        <v>-2154.5834462692724</v>
      </c>
      <c r="AS11">
        <f t="shared" si="15"/>
        <v>72.940516339704402</v>
      </c>
      <c r="AT11">
        <f t="shared" si="16"/>
        <v>11.177003943749293</v>
      </c>
      <c r="AU11">
        <f t="shared" si="17"/>
        <v>-2070.4659259858186</v>
      </c>
      <c r="AW11">
        <v>8</v>
      </c>
      <c r="AX11">
        <f>IF(Z11&gt;0, (R11*SUMPRODUCT(K11:$K$98, X11:$X$98)-K11*$AZ$3)/Z11, 0)</f>
        <v>12323.128836404205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500000</v>
      </c>
      <c r="S12">
        <f t="shared" si="1"/>
        <v>12798.912540571659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10979.984401495312</v>
      </c>
      <c r="AC12">
        <f t="shared" si="2"/>
        <v>11189.764402049317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-3910.767063745207</v>
      </c>
      <c r="AI12">
        <f t="shared" si="7"/>
        <v>-3932.6239292534651</v>
      </c>
      <c r="AJ12">
        <f t="shared" si="8"/>
        <v>-209.7800005540048</v>
      </c>
      <c r="AK12">
        <f t="shared" si="30"/>
        <v>230.57967243140158</v>
      </c>
      <c r="AL12">
        <f t="shared" si="9"/>
        <v>-3911.8242573760681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-2298.8871069709858</v>
      </c>
      <c r="AR12">
        <f t="shared" si="14"/>
        <v>-2311.7353450523442</v>
      </c>
      <c r="AS12">
        <f t="shared" si="15"/>
        <v>-123.31609904480568</v>
      </c>
      <c r="AT12">
        <f t="shared" si="16"/>
        <v>135.54288134320794</v>
      </c>
      <c r="AU12">
        <f t="shared" si="17"/>
        <v>-2299.5085627539415</v>
      </c>
      <c r="AW12">
        <v>9</v>
      </c>
      <c r="AX12">
        <f>IF(Z12&gt;0, (R12*SUMPRODUCT(K12:$K$98, X12:$X$98)-K12*$AZ$3)/Z12, 0)</f>
        <v>12798.912540571659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500000</v>
      </c>
      <c r="S13">
        <f t="shared" si="1"/>
        <v>14519.501713636884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11189.764402049317</v>
      </c>
      <c r="AC13">
        <f t="shared" si="2"/>
        <v>12437.667496842481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-4456.9033877585398</v>
      </c>
      <c r="AI13">
        <f t="shared" si="7"/>
        <v>-4478.3188394423278</v>
      </c>
      <c r="AJ13">
        <f t="shared" si="8"/>
        <v>-1247.9030947931642</v>
      </c>
      <c r="AK13">
        <f t="shared" si="30"/>
        <v>783.28350814345231</v>
      </c>
      <c r="AL13">
        <f t="shared" si="9"/>
        <v>-4942.9384260920397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-2339.2190549389784</v>
      </c>
      <c r="AR13">
        <f t="shared" si="14"/>
        <v>-2350.459018718861</v>
      </c>
      <c r="AS13">
        <f t="shared" si="15"/>
        <v>-654.96566653771947</v>
      </c>
      <c r="AT13">
        <f t="shared" si="16"/>
        <v>411.10868875937155</v>
      </c>
      <c r="AU13">
        <f t="shared" si="17"/>
        <v>-2594.3159964972092</v>
      </c>
      <c r="AW13">
        <v>10</v>
      </c>
      <c r="AX13">
        <f>IF(Z13&gt;0, (R13*SUMPRODUCT(K13:$K$98, X13:$X$98)-K13*$AZ$3)/Z13, 0)</f>
        <v>14519.501713636884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500000</v>
      </c>
      <c r="S14">
        <f t="shared" si="1"/>
        <v>15830.760042205795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12437.667496842481</v>
      </c>
      <c r="AC14">
        <f t="shared" si="2"/>
        <v>13265.225407764352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-5055.9958317861337</v>
      </c>
      <c r="AI14">
        <f t="shared" si="7"/>
        <v>-5076.9443291614944</v>
      </c>
      <c r="AJ14">
        <f t="shared" si="8"/>
        <v>-827.55791092187064</v>
      </c>
      <c r="AK14">
        <f t="shared" si="30"/>
        <v>870.63672477897376</v>
      </c>
      <c r="AL14">
        <f t="shared" si="9"/>
        <v>-5033.865515304391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-2369.3343871031102</v>
      </c>
      <c r="AR14">
        <f t="shared" si="14"/>
        <v>-2379.1512455106154</v>
      </c>
      <c r="AS14">
        <f t="shared" si="15"/>
        <v>-387.80914401460683</v>
      </c>
      <c r="AT14">
        <f t="shared" si="16"/>
        <v>407.99668340804629</v>
      </c>
      <c r="AU14">
        <f t="shared" si="17"/>
        <v>-2358.9637061171757</v>
      </c>
      <c r="AW14">
        <v>11</v>
      </c>
      <c r="AX14">
        <f>IF(Z14&gt;0, (R14*SUMPRODUCT(K14:$K$98, X14:$X$98)-K14*$AZ$3)/Z14, 0)</f>
        <v>15830.760042205795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500000</v>
      </c>
      <c r="S15">
        <f t="shared" si="1"/>
        <v>16773.857031718402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13265.225407764352</v>
      </c>
      <c r="AC15">
        <f t="shared" si="2"/>
        <v>13723.370454465567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-5710.0375100287629</v>
      </c>
      <c r="AI15">
        <f t="shared" si="7"/>
        <v>-5730.4910205548686</v>
      </c>
      <c r="AJ15">
        <f t="shared" si="8"/>
        <v>-458.1450467012146</v>
      </c>
      <c r="AK15">
        <f t="shared" si="30"/>
        <v>928.56577854350473</v>
      </c>
      <c r="AL15">
        <f t="shared" si="9"/>
        <v>-5260.0702887125781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-2389.1344402679038</v>
      </c>
      <c r="AR15">
        <f t="shared" si="14"/>
        <v>-2397.6923851739534</v>
      </c>
      <c r="AS15">
        <f t="shared" si="15"/>
        <v>-191.69228009265834</v>
      </c>
      <c r="AT15">
        <f t="shared" si="16"/>
        <v>388.52082454381139</v>
      </c>
      <c r="AU15">
        <f t="shared" si="17"/>
        <v>-2200.8638407228</v>
      </c>
      <c r="AW15">
        <v>12</v>
      </c>
      <c r="AX15">
        <f>IF(Z15&gt;0, (R15*SUMPRODUCT(K15:$K$98, X15:$X$98)-K15*$AZ$3)/Z15, 0)</f>
        <v>16773.857031718402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500000</v>
      </c>
      <c r="S16">
        <f t="shared" si="1"/>
        <v>17383.154610699232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13723.370454465567</v>
      </c>
      <c r="AC16">
        <f t="shared" si="2"/>
        <v>13858.771222951511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-6353.035451458436</v>
      </c>
      <c r="AI16">
        <f t="shared" si="7"/>
        <v>-6372.9667751067072</v>
      </c>
      <c r="AJ16">
        <f t="shared" si="8"/>
        <v>-135.40076848594435</v>
      </c>
      <c r="AK16">
        <f t="shared" si="30"/>
        <v>960.63593181258977</v>
      </c>
      <c r="AL16">
        <f t="shared" si="9"/>
        <v>-5547.7316117800619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-2373.3669141314958</v>
      </c>
      <c r="AR16">
        <f t="shared" si="14"/>
        <v>-2380.8128578009573</v>
      </c>
      <c r="AS16">
        <f t="shared" si="15"/>
        <v>-50.58301760282901</v>
      </c>
      <c r="AT16">
        <f t="shared" si="16"/>
        <v>358.87436084847985</v>
      </c>
      <c r="AU16">
        <f t="shared" si="17"/>
        <v>-2072.5215145553066</v>
      </c>
      <c r="AW16">
        <v>13</v>
      </c>
      <c r="AX16">
        <f>IF(Z16&gt;0, (R16*SUMPRODUCT(K16:$K$98, X16:$X$98)-K16*$AZ$3)/Z16, 0)</f>
        <v>17383.154610699232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500000</v>
      </c>
      <c r="S17">
        <f t="shared" si="1"/>
        <v>17721.995375182392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13858.771222951511</v>
      </c>
      <c r="AC17">
        <f t="shared" si="2"/>
        <v>13739.453602350259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-7001.7591932135319</v>
      </c>
      <c r="AI17">
        <f t="shared" si="7"/>
        <v>-7021.1411156656595</v>
      </c>
      <c r="AJ17">
        <f t="shared" si="8"/>
        <v>119.3176206012522</v>
      </c>
      <c r="AK17">
        <f t="shared" si="30"/>
        <v>970.11398560660587</v>
      </c>
      <c r="AL17">
        <f t="shared" si="9"/>
        <v>-5931.7095094578017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-2335.4617164700285</v>
      </c>
      <c r="AR17">
        <f t="shared" si="14"/>
        <v>-2341.92662573489</v>
      </c>
      <c r="AS17">
        <f t="shared" si="15"/>
        <v>39.798817315027556</v>
      </c>
      <c r="AT17">
        <f t="shared" si="16"/>
        <v>323.58497507203379</v>
      </c>
      <c r="AU17">
        <f t="shared" si="17"/>
        <v>-1978.5428333478287</v>
      </c>
      <c r="AW17">
        <v>14</v>
      </c>
      <c r="AX17">
        <f>IF(Z17&gt;0, (R17*SUMPRODUCT(K17:$K$98, X17:$X$98)-K17*$AZ$3)/Z17, 0)</f>
        <v>17721.995375182392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500000</v>
      </c>
      <c r="S18">
        <f t="shared" si="1"/>
        <v>17837.151313130897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13739.453602350259</v>
      </c>
      <c r="AC18">
        <f t="shared" si="2"/>
        <v>13416.535897960799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-7678.0233721914728</v>
      </c>
      <c r="AI18">
        <f t="shared" si="7"/>
        <v>-7696.8275742504702</v>
      </c>
      <c r="AJ18">
        <f t="shared" si="8"/>
        <v>322.91770438945969</v>
      </c>
      <c r="AK18">
        <f t="shared" si="30"/>
        <v>961.76175216451816</v>
      </c>
      <c r="AL18">
        <f t="shared" si="9"/>
        <v>-6412.1481176964926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-2286.6357517509487</v>
      </c>
      <c r="AR18">
        <f t="shared" si="14"/>
        <v>-2292.2359379742657</v>
      </c>
      <c r="AS18">
        <f t="shared" si="15"/>
        <v>96.169955721237784</v>
      </c>
      <c r="AT18">
        <f t="shared" si="16"/>
        <v>286.42773023212669</v>
      </c>
      <c r="AU18">
        <f t="shared" si="17"/>
        <v>-1909.6382520209013</v>
      </c>
      <c r="AW18">
        <v>15</v>
      </c>
      <c r="AX18">
        <f>IF(Z18&gt;0, (R18*SUMPRODUCT(K18:$K$98, X18:$X$98)-K18*$AZ$3)/Z18, 0)</f>
        <v>17837.151313130897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500000</v>
      </c>
      <c r="S19">
        <f t="shared" si="1"/>
        <v>17763.18485179979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13416.535897960799</v>
      </c>
      <c r="AC19">
        <f t="shared" si="2"/>
        <v>12926.814442710354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-8457.8649468878921</v>
      </c>
      <c r="AI19">
        <f t="shared" si="7"/>
        <v>-8476.0582136789544</v>
      </c>
      <c r="AJ19">
        <f t="shared" si="8"/>
        <v>489.72145525044471</v>
      </c>
      <c r="AK19">
        <f t="shared" si="30"/>
        <v>939.15751285725605</v>
      </c>
      <c r="AL19">
        <f t="shared" si="9"/>
        <v>-7047.1792455712539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-2249.0042862698074</v>
      </c>
      <c r="AR19">
        <f t="shared" si="14"/>
        <v>-2253.8420006636043</v>
      </c>
      <c r="AS19">
        <f t="shared" si="15"/>
        <v>130.2202930471002</v>
      </c>
      <c r="AT19">
        <f t="shared" si="16"/>
        <v>249.72842261753573</v>
      </c>
      <c r="AU19">
        <f t="shared" si="17"/>
        <v>-1873.8932849989685</v>
      </c>
      <c r="AW19">
        <v>16</v>
      </c>
      <c r="AX19">
        <f>IF(Z19&gt;0, (R19*SUMPRODUCT(K19:$K$98, X19:$X$98)-K19*$AZ$3)/Z19, 0)</f>
        <v>17763.18485179979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500000</v>
      </c>
      <c r="S20">
        <f t="shared" si="1"/>
        <v>17495.850462397273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12926.814442710354</v>
      </c>
      <c r="AC20">
        <f t="shared" si="2"/>
        <v>12282.19792117314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-9223.5132381322692</v>
      </c>
      <c r="AI20">
        <f t="shared" si="7"/>
        <v>-9241.063396593514</v>
      </c>
      <c r="AJ20">
        <f t="shared" si="8"/>
        <v>644.61652153721479</v>
      </c>
      <c r="AK20">
        <f t="shared" si="30"/>
        <v>904.87701098972491</v>
      </c>
      <c r="AL20">
        <f t="shared" si="9"/>
        <v>-7691.5698640665742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-2189.8173366793067</v>
      </c>
      <c r="AR20">
        <f t="shared" si="14"/>
        <v>-2193.984039785561</v>
      </c>
      <c r="AS20">
        <f t="shared" si="15"/>
        <v>153.04281545737177</v>
      </c>
      <c r="AT20">
        <f t="shared" si="16"/>
        <v>214.83303759307026</v>
      </c>
      <c r="AU20">
        <f t="shared" si="17"/>
        <v>-1826.1081867351186</v>
      </c>
      <c r="AW20">
        <v>17</v>
      </c>
      <c r="AX20">
        <f>IF(Z20&gt;0, (R20*SUMPRODUCT(K20:$K$98, X20:$X$98)-K20*$AZ$3)/Z20, 0)</f>
        <v>17495.850462397273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500000</v>
      </c>
      <c r="S21">
        <f t="shared" si="1"/>
        <v>17069.042285339681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12282.19792117314</v>
      </c>
      <c r="AC21">
        <f t="shared" si="2"/>
        <v>11524.869660147933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-9897.4638126884784</v>
      </c>
      <c r="AI21">
        <f t="shared" si="7"/>
        <v>-9914.3435963744778</v>
      </c>
      <c r="AJ21">
        <f t="shared" si="8"/>
        <v>757.3282610252063</v>
      </c>
      <c r="AK21">
        <f t="shared" si="30"/>
        <v>859.75385448211989</v>
      </c>
      <c r="AL21">
        <f t="shared" si="9"/>
        <v>-8297.2614808671515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-2098.0576341190877</v>
      </c>
      <c r="AR21">
        <f t="shared" si="14"/>
        <v>-2101.6357991616601</v>
      </c>
      <c r="AS21">
        <f t="shared" si="15"/>
        <v>160.53792867028068</v>
      </c>
      <c r="AT21">
        <f t="shared" si="16"/>
        <v>182.25003617058414</v>
      </c>
      <c r="AU21">
        <f t="shared" si="17"/>
        <v>-1758.8478343207953</v>
      </c>
      <c r="AW21">
        <v>18</v>
      </c>
      <c r="AX21">
        <f>IF(Z21&gt;0, (R21*SUMPRODUCT(K21:$K$98, X21:$X$98)-K21*$AZ$3)/Z21, 0)</f>
        <v>17069.042285339681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500000</v>
      </c>
      <c r="S22">
        <f t="shared" si="1"/>
        <v>16539.581886577114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11524.869660147933</v>
      </c>
      <c r="AC22">
        <f t="shared" si="2"/>
        <v>10705.820129291433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-10577.311669618282</v>
      </c>
      <c r="AI22">
        <f t="shared" si="7"/>
        <v>-10593.49378988394</v>
      </c>
      <c r="AJ22">
        <f t="shared" si="8"/>
        <v>819.0495308565005</v>
      </c>
      <c r="AK22">
        <f t="shared" si="30"/>
        <v>806.7408762103554</v>
      </c>
      <c r="AL22">
        <f t="shared" si="9"/>
        <v>-8967.7033828170843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-2001.9386781520923</v>
      </c>
      <c r="AR22">
        <f t="shared" si="14"/>
        <v>-2005.0014235326014</v>
      </c>
      <c r="AS22">
        <f t="shared" si="15"/>
        <v>155.01925123882896</v>
      </c>
      <c r="AT22">
        <f t="shared" si="16"/>
        <v>152.68962603898612</v>
      </c>
      <c r="AU22">
        <f t="shared" si="17"/>
        <v>-1697.2925462547864</v>
      </c>
      <c r="AW22">
        <v>19</v>
      </c>
      <c r="AX22">
        <f>IF(Z22&gt;0, (R22*SUMPRODUCT(K22:$K$98, X22:$X$98)-K22*$AZ$3)/Z22, 0)</f>
        <v>16539.581886577114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500000</v>
      </c>
      <c r="S23">
        <f t="shared" si="1"/>
        <v>15922.162441312228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10705.820129291433</v>
      </c>
      <c r="AC23">
        <f t="shared" si="2"/>
        <v>9845.8529719095059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-11218.928050370305</v>
      </c>
      <c r="AI23">
        <f t="shared" si="7"/>
        <v>-11234.387403030787</v>
      </c>
      <c r="AJ23">
        <f t="shared" si="8"/>
        <v>859.96715738192688</v>
      </c>
      <c r="AK23">
        <f t="shared" si="30"/>
        <v>749.40740905040036</v>
      </c>
      <c r="AL23">
        <f t="shared" si="9"/>
        <v>-9625.0128365984601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-1895.871111826616</v>
      </c>
      <c r="AR23">
        <f t="shared" si="14"/>
        <v>-1898.4835664198677</v>
      </c>
      <c r="AS23">
        <f t="shared" si="15"/>
        <v>145.32465878023291</v>
      </c>
      <c r="AT23">
        <f t="shared" si="16"/>
        <v>126.64132004666794</v>
      </c>
      <c r="AU23">
        <f t="shared" si="17"/>
        <v>-1626.5175875929667</v>
      </c>
      <c r="AW23">
        <v>20</v>
      </c>
      <c r="AX23">
        <f>IF(Z23&gt;0, (R23*SUMPRODUCT(K23:$K$98, X23:$X$98)-K23*$AZ$3)/Z23, 0)</f>
        <v>15922.162441312228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500000</v>
      </c>
      <c r="S24">
        <f t="shared" si="1"/>
        <v>15242.493405373409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9845.8529719095059</v>
      </c>
      <c r="AC24">
        <f t="shared" si="2"/>
        <v>8969.5992893419661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-11865.129536122604</v>
      </c>
      <c r="AI24">
        <f t="shared" si="7"/>
        <v>-11879.841038779676</v>
      </c>
      <c r="AJ24">
        <f t="shared" si="8"/>
        <v>876.25368256753973</v>
      </c>
      <c r="AK24">
        <f t="shared" si="30"/>
        <v>689.20970803366549</v>
      </c>
      <c r="AL24">
        <f t="shared" si="9"/>
        <v>-10314.37764817847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-1790.2426837913301</v>
      </c>
      <c r="AR24">
        <f t="shared" si="14"/>
        <v>-1792.4623949136756</v>
      </c>
      <c r="AS24">
        <f t="shared" si="15"/>
        <v>132.21151438641479</v>
      </c>
      <c r="AT24">
        <f t="shared" si="16"/>
        <v>103.98981601076039</v>
      </c>
      <c r="AU24">
        <f t="shared" si="17"/>
        <v>-1556.2610645165003</v>
      </c>
      <c r="AW24">
        <v>21</v>
      </c>
      <c r="AX24">
        <f>IF(Z24&gt;0, (R24*SUMPRODUCT(K24:$K$98, X24:$X$98)-K24*$AZ$3)/Z24, 0)</f>
        <v>15242.493405373409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500000</v>
      </c>
      <c r="S25">
        <f t="shared" si="1"/>
        <v>14511.394977484688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8969.5992893419661</v>
      </c>
      <c r="AC25">
        <f t="shared" si="2"/>
        <v>8089.729310246239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-12550.618006560351</v>
      </c>
      <c r="AI25">
        <f t="shared" si="7"/>
        <v>-12564.554863290525</v>
      </c>
      <c r="AJ25">
        <f t="shared" si="8"/>
        <v>879.8699790957271</v>
      </c>
      <c r="AK25">
        <f t="shared" si="30"/>
        <v>627.87195025393771</v>
      </c>
      <c r="AL25">
        <f t="shared" si="9"/>
        <v>-11056.812933940861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-1690.7777048719038</v>
      </c>
      <c r="AR25">
        <f t="shared" si="14"/>
        <v>-1692.6552320680191</v>
      </c>
      <c r="AS25">
        <f t="shared" si="15"/>
        <v>118.53317048320204</v>
      </c>
      <c r="AT25">
        <f t="shared" si="16"/>
        <v>84.584830360456579</v>
      </c>
      <c r="AU25">
        <f t="shared" si="17"/>
        <v>-1489.5372312243605</v>
      </c>
      <c r="AW25">
        <v>22</v>
      </c>
      <c r="AX25">
        <f>IF(Z25&gt;0, (R25*SUMPRODUCT(K25:$K$98, X25:$X$98)-K25*$AZ$3)/Z25, 0)</f>
        <v>14511.394977484688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500000</v>
      </c>
      <c r="S26">
        <f t="shared" si="1"/>
        <v>13721.862638457986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8089.729310246239</v>
      </c>
      <c r="AC26">
        <f t="shared" si="2"/>
        <v>7211.7843774239836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-13165.308718007864</v>
      </c>
      <c r="AI26">
        <f t="shared" si="7"/>
        <v>-13178.447940734835</v>
      </c>
      <c r="AJ26">
        <f t="shared" si="8"/>
        <v>877.9449328222554</v>
      </c>
      <c r="AK26">
        <f t="shared" si="30"/>
        <v>566.28105171723678</v>
      </c>
      <c r="AL26">
        <f t="shared" si="9"/>
        <v>-11734.221956195342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-1583.5596449832226</v>
      </c>
      <c r="AR26">
        <f t="shared" si="14"/>
        <v>-1585.1400669332538</v>
      </c>
      <c r="AS26">
        <f t="shared" si="15"/>
        <v>105.60163805601991</v>
      </c>
      <c r="AT26">
        <f t="shared" si="16"/>
        <v>68.113846809493239</v>
      </c>
      <c r="AU26">
        <f t="shared" si="17"/>
        <v>-1411.4245820677406</v>
      </c>
      <c r="AW26">
        <v>23</v>
      </c>
      <c r="AX26">
        <f>IF(Z26&gt;0, (R26*SUMPRODUCT(K26:$K$98, X26:$X$98)-K26*$AZ$3)/Z26, 0)</f>
        <v>13721.862638457986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500000</v>
      </c>
      <c r="S27">
        <f t="shared" si="1"/>
        <v>12890.077951352892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7211.7843774239836</v>
      </c>
      <c r="AC27">
        <f t="shared" si="2"/>
        <v>6353.9682789136614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-13689.199056187323</v>
      </c>
      <c r="AI27">
        <f t="shared" si="7"/>
        <v>-13701.522426734215</v>
      </c>
      <c r="AJ27">
        <f t="shared" si="8"/>
        <v>857.81609851032226</v>
      </c>
      <c r="AK27">
        <f t="shared" si="30"/>
        <v>504.82490641967888</v>
      </c>
      <c r="AL27">
        <f t="shared" si="9"/>
        <v>-12338.881421804213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-1470.1559105775748</v>
      </c>
      <c r="AR27">
        <f t="shared" si="14"/>
        <v>-1471.4793828985914</v>
      </c>
      <c r="AS27">
        <f t="shared" si="15"/>
        <v>92.125434237405997</v>
      </c>
      <c r="AT27">
        <f t="shared" si="16"/>
        <v>54.215832272831996</v>
      </c>
      <c r="AU27">
        <f t="shared" si="17"/>
        <v>-1325.1381163883534</v>
      </c>
      <c r="AW27">
        <v>24</v>
      </c>
      <c r="AX27">
        <f>IF(Z27&gt;0, (R27*SUMPRODUCT(K27:$K$98, X27:$X$98)-K27*$AZ$3)/Z27, 0)</f>
        <v>12890.077951352892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500000</v>
      </c>
      <c r="S28">
        <f t="shared" si="1"/>
        <v>12035.385267996257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6353.9682789136614</v>
      </c>
      <c r="AC28">
        <f t="shared" si="2"/>
        <v>5531.7976776868891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-14188.835797939606</v>
      </c>
      <c r="AI28">
        <f t="shared" si="7"/>
        <v>-14200.326492991131</v>
      </c>
      <c r="AJ28">
        <f t="shared" si="8"/>
        <v>822.17060122677231</v>
      </c>
      <c r="AK28">
        <f t="shared" si="30"/>
        <v>444.77777952395633</v>
      </c>
      <c r="AL28">
        <f t="shared" si="9"/>
        <v>-12933.378112240403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-1360.5487127202914</v>
      </c>
      <c r="AR28">
        <f t="shared" si="14"/>
        <v>-1361.6505402826967</v>
      </c>
      <c r="AS28">
        <f t="shared" si="15"/>
        <v>78.836852372200127</v>
      </c>
      <c r="AT28">
        <f t="shared" si="16"/>
        <v>42.649153460904976</v>
      </c>
      <c r="AU28">
        <f t="shared" si="17"/>
        <v>-1240.1645344495919</v>
      </c>
      <c r="AW28">
        <v>25</v>
      </c>
      <c r="AX28">
        <f>IF(Z28&gt;0, (R28*SUMPRODUCT(K28:$K$98, X28:$X$98)-K28*$AZ$3)/Z28, 0)</f>
        <v>12035.385267996257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500000</v>
      </c>
      <c r="S29">
        <f t="shared" si="1"/>
        <v>11156.76216876004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5531.7976776868891</v>
      </c>
      <c r="AC29">
        <f t="shared" si="2"/>
        <v>4749.8072768869615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-14649.017841204459</v>
      </c>
      <c r="AI29">
        <f t="shared" si="7"/>
        <v>-14659.661178413409</v>
      </c>
      <c r="AJ29">
        <f t="shared" si="8"/>
        <v>781.99040079992756</v>
      </c>
      <c r="AK29">
        <f t="shared" si="30"/>
        <v>387.22583743808229</v>
      </c>
      <c r="AL29">
        <f t="shared" si="9"/>
        <v>-13490.444940175401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-1254.174072029517</v>
      </c>
      <c r="AR29">
        <f t="shared" si="14"/>
        <v>-1255.0853001891132</v>
      </c>
      <c r="AS29">
        <f t="shared" si="15"/>
        <v>66.950023263716673</v>
      </c>
      <c r="AT29">
        <f t="shared" si="16"/>
        <v>33.152298031116935</v>
      </c>
      <c r="AU29">
        <f t="shared" si="17"/>
        <v>-1154.9829788942798</v>
      </c>
      <c r="AW29">
        <v>26</v>
      </c>
      <c r="AX29">
        <f>IF(Z29&gt;0, (R29*SUMPRODUCT(K29:$K$98, X29:$X$98)-K29*$AZ$3)/Z29, 0)</f>
        <v>11156.76216876004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500000</v>
      </c>
      <c r="S30">
        <f t="shared" si="1"/>
        <v>10252.728334472416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4749.8072768869615</v>
      </c>
      <c r="AC30">
        <f t="shared" si="2"/>
        <v>4012.2031262149071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-15072.933015190229</v>
      </c>
      <c r="AI30">
        <f t="shared" si="7"/>
        <v>-15082.71627237633</v>
      </c>
      <c r="AJ30">
        <f t="shared" si="8"/>
        <v>737.6041506720544</v>
      </c>
      <c r="AK30">
        <f t="shared" si="30"/>
        <v>332.48650938208732</v>
      </c>
      <c r="AL30">
        <f t="shared" si="9"/>
        <v>-14012.625612322188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-1152.2031460944638</v>
      </c>
      <c r="AR30">
        <f t="shared" si="14"/>
        <v>-1152.9509965425166</v>
      </c>
      <c r="AS30">
        <f t="shared" si="15"/>
        <v>56.383838641105392</v>
      </c>
      <c r="AT30">
        <f t="shared" si="16"/>
        <v>25.415889645229253</v>
      </c>
      <c r="AU30">
        <f t="shared" si="17"/>
        <v>-1071.1512682561818</v>
      </c>
      <c r="AW30">
        <v>27</v>
      </c>
      <c r="AX30">
        <f>IF(Z30&gt;0, (R30*SUMPRODUCT(K30:$K$98, X30:$X$98)-K30*$AZ$3)/Z30, 0)</f>
        <v>10252.728334472416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500000</v>
      </c>
      <c r="S31">
        <f t="shared" si="1"/>
        <v>9315.7711115049879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4012.2031262149071</v>
      </c>
      <c r="AC31">
        <f t="shared" si="2"/>
        <v>3321.2231241896152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-15450.402619642917</v>
      </c>
      <c r="AI31">
        <f t="shared" si="7"/>
        <v>-15459.315524126176</v>
      </c>
      <c r="AJ31">
        <f t="shared" si="8"/>
        <v>690.98000202529192</v>
      </c>
      <c r="AK31">
        <f t="shared" si="30"/>
        <v>280.85421883504353</v>
      </c>
      <c r="AL31">
        <f t="shared" si="9"/>
        <v>-14487.48130326584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-1054.5157388624896</v>
      </c>
      <c r="AR31">
        <f t="shared" si="14"/>
        <v>-1055.1240594537358</v>
      </c>
      <c r="AS31">
        <f t="shared" si="15"/>
        <v>47.160537191991018</v>
      </c>
      <c r="AT31">
        <f t="shared" si="16"/>
        <v>19.168768696742745</v>
      </c>
      <c r="AU31">
        <f t="shared" si="17"/>
        <v>-988.79475356500211</v>
      </c>
      <c r="AW31">
        <v>28</v>
      </c>
      <c r="AX31">
        <f>IF(Z31&gt;0, (R31*SUMPRODUCT(K31:$K$98, X31:$X$98)-K31*$AZ$3)/Z31, 0)</f>
        <v>9315.7711115049879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500000</v>
      </c>
      <c r="S32">
        <f t="shared" si="1"/>
        <v>8332.6546472364316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3321.2231241896152</v>
      </c>
      <c r="AC32">
        <f t="shared" si="2"/>
        <v>2678.5137639603086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-15751.593200462286</v>
      </c>
      <c r="AI32">
        <f t="shared" si="7"/>
        <v>-15759.629396240689</v>
      </c>
      <c r="AJ32">
        <f t="shared" si="8"/>
        <v>642.70936022930664</v>
      </c>
      <c r="AK32">
        <f t="shared" si="30"/>
        <v>232.4856186932731</v>
      </c>
      <c r="AL32">
        <f t="shared" si="9"/>
        <v>-14884.434417318109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-959.88615908122574</v>
      </c>
      <c r="AR32">
        <f t="shared" si="14"/>
        <v>-960.3758767244625</v>
      </c>
      <c r="AS32">
        <f t="shared" si="15"/>
        <v>39.166058400870526</v>
      </c>
      <c r="AT32">
        <f t="shared" si="16"/>
        <v>14.167438476163726</v>
      </c>
      <c r="AU32">
        <f t="shared" si="17"/>
        <v>-907.04237984742826</v>
      </c>
      <c r="AW32">
        <v>29</v>
      </c>
      <c r="AX32">
        <f>IF(Z32&gt;0, (R32*SUMPRODUCT(K32:$K$98, X32:$X$98)-K32*$AZ$3)/Z32, 0)</f>
        <v>8332.6546472364316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500000</v>
      </c>
      <c r="S33">
        <f t="shared" si="1"/>
        <v>7288.9554541600992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2678.5137639603086</v>
      </c>
      <c r="AC33">
        <f t="shared" si="2"/>
        <v>2086.3118715158535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-16002.077576050624</v>
      </c>
      <c r="AI33">
        <f t="shared" si="7"/>
        <v>-16009.23330599244</v>
      </c>
      <c r="AJ33">
        <f t="shared" si="8"/>
        <v>592.2018924444551</v>
      </c>
      <c r="AK33">
        <f t="shared" si="30"/>
        <v>187.49596347722161</v>
      </c>
      <c r="AL33">
        <f t="shared" si="9"/>
        <v>-15229.535450070764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-870.67002107082567</v>
      </c>
      <c r="AR33">
        <f t="shared" si="14"/>
        <v>-871.05936298656184</v>
      </c>
      <c r="AS33">
        <f t="shared" si="15"/>
        <v>32.221593210151887</v>
      </c>
      <c r="AT33">
        <f t="shared" si="16"/>
        <v>10.201619989377487</v>
      </c>
      <c r="AU33">
        <f t="shared" si="17"/>
        <v>-828.63614978703254</v>
      </c>
      <c r="AW33">
        <v>30</v>
      </c>
      <c r="AX33">
        <f>IF(Z33&gt;0, (R33*SUMPRODUCT(K33:$K$98, X33:$X$98)-K33*$AZ$3)/Z33, 0)</f>
        <v>7288.9554541600992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500000</v>
      </c>
      <c r="S34">
        <f t="shared" si="1"/>
        <v>6146.9007933947514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2086.3118715158535</v>
      </c>
      <c r="AC34">
        <f t="shared" si="2"/>
        <v>1543.9313742278582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-16097.289501468589</v>
      </c>
      <c r="AI34">
        <f t="shared" si="7"/>
        <v>-16103.568809635914</v>
      </c>
      <c r="AJ34">
        <f t="shared" si="8"/>
        <v>542.38049728799524</v>
      </c>
      <c r="AK34">
        <f t="shared" si="30"/>
        <v>146.04183100610976</v>
      </c>
      <c r="AL34">
        <f t="shared" si="9"/>
        <v>-15415.146481341808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-782.00936068289195</v>
      </c>
      <c r="AR34">
        <f t="shared" si="14"/>
        <v>-782.31441065823174</v>
      </c>
      <c r="AS34">
        <f t="shared" si="15"/>
        <v>26.348946876575614</v>
      </c>
      <c r="AT34">
        <f t="shared" si="16"/>
        <v>7.0947397005954072</v>
      </c>
      <c r="AU34">
        <f t="shared" si="17"/>
        <v>-748.87072408106076</v>
      </c>
      <c r="AW34">
        <v>31</v>
      </c>
      <c r="AX34">
        <f>IF(Z34&gt;0, (R34*SUMPRODUCT(K34:$K$98, X34:$X$98)-K34*$AZ$3)/Z34, 0)</f>
        <v>6146.9007933947514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4869.0186475968731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1543.9313742278582</v>
      </c>
      <c r="AC35">
        <f t="shared" ref="AC35:AC66" si="33">S35*Z35</f>
        <v>1055.0376597796367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-15988.381488466517</v>
      </c>
      <c r="AI35">
        <f t="shared" ref="AI35:AI66" si="38">SUM(AE35:AH35)</f>
        <v>-15993.798584477745</v>
      </c>
      <c r="AJ35">
        <f t="shared" ref="AJ35:AJ66" si="39">AB35-AC35</f>
        <v>488.89371444822154</v>
      </c>
      <c r="AK35">
        <f t="shared" si="30"/>
        <v>108.07519619595008</v>
      </c>
      <c r="AL35">
        <f t="shared" ref="AL35:AL66" si="40">SUM(AI35:AK35)</f>
        <v>-15396.829673833574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-693.49874005902427</v>
      </c>
      <c r="AR35">
        <f t="shared" ref="AR35:AR66" si="45">AI35*$K35</f>
        <v>-693.73370751093773</v>
      </c>
      <c r="AS35">
        <f t="shared" ref="AS35:AS66" si="46">AJ35*$K35</f>
        <v>21.205847210813385</v>
      </c>
      <c r="AT35">
        <f t="shared" ref="AT35:AT66" si="47">AK35*$K35</f>
        <v>4.6877798386027791</v>
      </c>
      <c r="AU35">
        <f t="shared" ref="AU35:AU66" si="48">AL35*$K35</f>
        <v>-667.84008046152155</v>
      </c>
      <c r="AW35">
        <v>32</v>
      </c>
      <c r="AX35">
        <f>IF(Z35&gt;0, (R35*SUMPRODUCT(K35:$K$98, X35:$X$98)-K35*$AZ$3)/Z35, 0)</f>
        <v>4869.0186475968731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500000</v>
      </c>
      <c r="S36">
        <f t="shared" si="32"/>
        <v>3401.6705818026444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1055.0376597796367</v>
      </c>
      <c r="AC36">
        <f t="shared" si="33"/>
        <v>623.24931814442516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-15649.201538916028</v>
      </c>
      <c r="AI36">
        <f t="shared" si="38"/>
        <v>-15653.782003890197</v>
      </c>
      <c r="AJ36">
        <f t="shared" si="39"/>
        <v>431.78834163521151</v>
      </c>
      <c r="AK36">
        <f t="shared" si="30"/>
        <v>73.852636184574578</v>
      </c>
      <c r="AL36">
        <f t="shared" si="40"/>
        <v>-15148.141026070412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-606.05960055145488</v>
      </c>
      <c r="AR36">
        <f t="shared" si="45"/>
        <v>-606.23699201552938</v>
      </c>
      <c r="AS36">
        <f t="shared" si="46"/>
        <v>16.722225041542782</v>
      </c>
      <c r="AT36">
        <f t="shared" si="47"/>
        <v>2.8601522623623592</v>
      </c>
      <c r="AU36">
        <f t="shared" si="48"/>
        <v>-586.65461471162428</v>
      </c>
      <c r="AW36">
        <v>33</v>
      </c>
      <c r="AX36">
        <f>IF(Z36&gt;0, (R36*SUMPRODUCT(K36:$K$98, X36:$X$98)-K36*$AZ$3)/Z36, 0)</f>
        <v>3401.6705818026444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500000</v>
      </c>
      <c r="S37">
        <f t="shared" si="32"/>
        <v>1656.8011808712288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623.24931814442516</v>
      </c>
      <c r="AC37">
        <f t="shared" si="33"/>
        <v>250.85971618566009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-14987.165509719556</v>
      </c>
      <c r="AI37">
        <f t="shared" si="38"/>
        <v>-14990.950811768498</v>
      </c>
      <c r="AJ37">
        <f t="shared" si="39"/>
        <v>372.38960195876507</v>
      </c>
      <c r="AK37">
        <f t="shared" si="30"/>
        <v>43.627452270109764</v>
      </c>
      <c r="AL37">
        <f t="shared" si="40"/>
        <v>-14574.933757539624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-518.23248432832634</v>
      </c>
      <c r="AR37">
        <f t="shared" si="45"/>
        <v>-518.36337408753286</v>
      </c>
      <c r="AS37">
        <f t="shared" si="46"/>
        <v>12.876643581201003</v>
      </c>
      <c r="AT37">
        <f t="shared" si="47"/>
        <v>1.508568312012825</v>
      </c>
      <c r="AU37">
        <f t="shared" si="48"/>
        <v>-503.97816219431905</v>
      </c>
      <c r="AW37">
        <v>34</v>
      </c>
      <c r="AX37">
        <f>IF(Z37&gt;0, (R37*SUMPRODUCT(K37:$K$98, X37:$X$98)-K37*$AZ$3)/Z37, 0)</f>
        <v>1656.8011808712288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500000</v>
      </c>
      <c r="S38">
        <f t="shared" si="32"/>
        <v>-481.86531214375566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250.85971618566009</v>
      </c>
      <c r="AC38">
        <f t="shared" si="33"/>
        <v>-58.738840827764079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-13999.541641354817</v>
      </c>
      <c r="AI38">
        <f t="shared" si="38"/>
        <v>-14002.589113301203</v>
      </c>
      <c r="AJ38">
        <f t="shared" si="39"/>
        <v>309.59855701342417</v>
      </c>
      <c r="AK38">
        <f t="shared" si="30"/>
        <v>17.560180132996209</v>
      </c>
      <c r="AL38">
        <f t="shared" si="40"/>
        <v>-13675.430376154784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-432.21608274665431</v>
      </c>
      <c r="AR38">
        <f t="shared" si="45"/>
        <v>-432.31016914038707</v>
      </c>
      <c r="AS38">
        <f t="shared" si="46"/>
        <v>9.5584183371455733</v>
      </c>
      <c r="AT38">
        <f t="shared" si="47"/>
        <v>0.54214576904353107</v>
      </c>
      <c r="AU38">
        <f t="shared" si="48"/>
        <v>-422.20960503419803</v>
      </c>
      <c r="AW38">
        <v>35</v>
      </c>
      <c r="AX38">
        <f>IF(Z38&gt;0, (R38*SUMPRODUCT(K38:$K$98, X38:$X$98)-K38*$AZ$3)/Z38, 0)</f>
        <v>-481.86531214375566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500000</v>
      </c>
      <c r="S39">
        <f t="shared" si="32"/>
        <v>-3196.9462932253832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-58.738840827764079</v>
      </c>
      <c r="AC39">
        <f t="shared" si="33"/>
        <v>-304.67463132897069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-12689.060947632726</v>
      </c>
      <c r="AI39">
        <f t="shared" si="38"/>
        <v>-12691.443491812266</v>
      </c>
      <c r="AJ39">
        <f t="shared" si="39"/>
        <v>245.93579050120661</v>
      </c>
      <c r="AK39">
        <f t="shared" si="30"/>
        <v>-4.1117188579434858</v>
      </c>
      <c r="AL39">
        <f t="shared" si="40"/>
        <v>-12449.619420169003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-349.78289423816955</v>
      </c>
      <c r="AR39">
        <f t="shared" si="45"/>
        <v>-349.84857074506067</v>
      </c>
      <c r="AS39">
        <f t="shared" si="46"/>
        <v>6.779393128717917</v>
      </c>
      <c r="AT39">
        <f t="shared" si="47"/>
        <v>-0.11334242371130276</v>
      </c>
      <c r="AU39">
        <f t="shared" si="48"/>
        <v>-343.1825200400541</v>
      </c>
      <c r="AW39">
        <v>36</v>
      </c>
      <c r="AX39">
        <f>IF(Z39&gt;0, (R39*SUMPRODUCT(K39:$K$98, X39:$X$98)-K39*$AZ$3)/Z39, 0)</f>
        <v>-3196.9462932253832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500000</v>
      </c>
      <c r="S40">
        <f t="shared" si="32"/>
        <v>-6773.0711195866224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-304.67463132897069</v>
      </c>
      <c r="AC40">
        <f t="shared" si="33"/>
        <v>-488.13583606227633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-11139.330426860241</v>
      </c>
      <c r="AI40">
        <f t="shared" si="38"/>
        <v>-11141.132179076641</v>
      </c>
      <c r="AJ40">
        <f t="shared" si="39"/>
        <v>183.46120473330564</v>
      </c>
      <c r="AK40">
        <f t="shared" ref="AK40:AK71" si="61">G40*SUM(AB40:AB40, AE40:AF40)</f>
        <v>-21.327224193027952</v>
      </c>
      <c r="AL40">
        <f t="shared" si="40"/>
        <v>-10978.998198536365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-274.16382312226006</v>
      </c>
      <c r="AR40">
        <f t="shared" si="45"/>
        <v>-274.20816827201668</v>
      </c>
      <c r="AS40">
        <f t="shared" si="46"/>
        <v>4.5153903652067156</v>
      </c>
      <c r="AT40">
        <f t="shared" si="47"/>
        <v>-0.52491066314424739</v>
      </c>
      <c r="AU40">
        <f t="shared" si="48"/>
        <v>-270.21768856995419</v>
      </c>
      <c r="AW40">
        <v>37</v>
      </c>
      <c r="AX40">
        <f>IF(Z40&gt;0, (R40*SUMPRODUCT(K40:$K$98, X40:$X$98)-K40*$AZ$3)/Z40, 0)</f>
        <v>-6773.0711195866224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500000</v>
      </c>
      <c r="S41">
        <f t="shared" si="32"/>
        <v>-11707.50250834397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-488.13583606227633</v>
      </c>
      <c r="AC41">
        <f t="shared" si="33"/>
        <v>-613.79815069805022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-9460.8130736706971</v>
      </c>
      <c r="AI41">
        <f t="shared" si="38"/>
        <v>-9462.1237677112513</v>
      </c>
      <c r="AJ41">
        <f t="shared" si="39"/>
        <v>125.6623146357739</v>
      </c>
      <c r="AK41">
        <f t="shared" si="61"/>
        <v>-34.169508524359344</v>
      </c>
      <c r="AL41">
        <f t="shared" si="40"/>
        <v>-9370.6309615998362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-207.90335610139451</v>
      </c>
      <c r="AR41">
        <f t="shared" si="45"/>
        <v>-207.93215887846361</v>
      </c>
      <c r="AS41">
        <f t="shared" si="46"/>
        <v>2.7614557802599422</v>
      </c>
      <c r="AT41">
        <f t="shared" si="47"/>
        <v>-0.75088213277564053</v>
      </c>
      <c r="AU41">
        <f t="shared" si="48"/>
        <v>-205.92158523097928</v>
      </c>
      <c r="AW41">
        <v>38</v>
      </c>
      <c r="AX41">
        <f>IF(Z41&gt;0, (R41*SUMPRODUCT(K41:$K$98, X41:$X$98)-K41*$AZ$3)/Z41, 0)</f>
        <v>-11707.50250834397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500000</v>
      </c>
      <c r="S42">
        <f t="shared" si="32"/>
        <v>-18909.064069437103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-613.79815069805022</v>
      </c>
      <c r="AC42">
        <f t="shared" si="33"/>
        <v>-689.11087422222545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-7730.0343686807864</v>
      </c>
      <c r="AI42">
        <f t="shared" si="38"/>
        <v>-7730.9454540625002</v>
      </c>
      <c r="AJ42">
        <f t="shared" si="39"/>
        <v>75.312723524175226</v>
      </c>
      <c r="AK42">
        <f t="shared" si="61"/>
        <v>-42.965870548863521</v>
      </c>
      <c r="AL42">
        <f t="shared" si="40"/>
        <v>-7698.5986010871884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-151.66886627063303</v>
      </c>
      <c r="AR42">
        <f t="shared" si="45"/>
        <v>-151.68674242490735</v>
      </c>
      <c r="AS42">
        <f t="shared" si="46"/>
        <v>1.4776901172581305</v>
      </c>
      <c r="AT42">
        <f t="shared" si="47"/>
        <v>-0.84302146195878258</v>
      </c>
      <c r="AU42">
        <f t="shared" si="48"/>
        <v>-151.052073769608</v>
      </c>
      <c r="AW42">
        <v>39</v>
      </c>
      <c r="AX42">
        <f>IF(Z42&gt;0, (R42*SUMPRODUCT(K42:$K$98, X42:$X$98)-K42*$AZ$3)/Z42, 0)</f>
        <v>-18909.064069437103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500000</v>
      </c>
      <c r="S43">
        <f t="shared" si="32"/>
        <v>-30095.62853564923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-689.11087422222545</v>
      </c>
      <c r="AC43">
        <f t="shared" si="33"/>
        <v>-722.39524712034085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-6037.82649126447</v>
      </c>
      <c r="AI43">
        <f t="shared" si="38"/>
        <v>-6038.4265744678032</v>
      </c>
      <c r="AJ43">
        <f t="shared" si="39"/>
        <v>33.284372898115407</v>
      </c>
      <c r="AK43">
        <f t="shared" si="61"/>
        <v>-48.237761195555784</v>
      </c>
      <c r="AL43">
        <f t="shared" si="40"/>
        <v>-6053.3799627652443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-105.77368175137961</v>
      </c>
      <c r="AR43">
        <f t="shared" si="45"/>
        <v>-105.78419431080236</v>
      </c>
      <c r="AS43">
        <f t="shared" si="46"/>
        <v>0.58309238785068185</v>
      </c>
      <c r="AT43">
        <f t="shared" si="47"/>
        <v>-0.84505336622040317</v>
      </c>
      <c r="AU43">
        <f t="shared" si="48"/>
        <v>-106.04615528917211</v>
      </c>
      <c r="AW43">
        <v>40</v>
      </c>
      <c r="AX43">
        <f>IF(Z43&gt;0, (R43*SUMPRODUCT(K43:$K$98, X43:$X$98)-K43*$AZ$3)/Z43, 0)</f>
        <v>-30095.62853564923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500000</v>
      </c>
      <c r="S44">
        <f t="shared" si="32"/>
        <v>-48605.10414809428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-722.39524712034085</v>
      </c>
      <c r="AC44">
        <f t="shared" si="33"/>
        <v>-722.46848836054414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-4449.6245857765043</v>
      </c>
      <c r="AI44">
        <f t="shared" si="38"/>
        <v>-4449.9961869185154</v>
      </c>
      <c r="AJ44">
        <f t="shared" si="39"/>
        <v>7.3241240203287816E-2</v>
      </c>
      <c r="AK44">
        <f t="shared" si="61"/>
        <v>-50.567667298423864</v>
      </c>
      <c r="AL44">
        <f t="shared" si="40"/>
        <v>-4500.490612976736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-69.598894499591665</v>
      </c>
      <c r="AR44">
        <f t="shared" si="45"/>
        <v>-69.604706906499302</v>
      </c>
      <c r="AS44">
        <f t="shared" si="46"/>
        <v>1.1456043654159902E-3</v>
      </c>
      <c r="AT44">
        <f t="shared" si="47"/>
        <v>-0.79095520836602762</v>
      </c>
      <c r="AU44">
        <f t="shared" si="48"/>
        <v>-70.394516510499912</v>
      </c>
      <c r="AW44">
        <v>41</v>
      </c>
      <c r="AX44">
        <f>IF(Z44&gt;0, (R44*SUMPRODUCT(K44:$K$98, X44:$X$98)-K44*$AZ$3)/Z44, 0)</f>
        <v>-48605.10414809428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500000</v>
      </c>
      <c r="S45">
        <f t="shared" si="32"/>
        <v>-81196.261447518817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-722.46848836054414</v>
      </c>
      <c r="AC45">
        <f t="shared" si="33"/>
        <v>-697.69198954658555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-3061.3718626715704</v>
      </c>
      <c r="AI45">
        <f t="shared" si="38"/>
        <v>-3061.5866792090283</v>
      </c>
      <c r="AJ45">
        <f t="shared" si="39"/>
        <v>-24.776498813958597</v>
      </c>
      <c r="AK45">
        <f t="shared" si="61"/>
        <v>-50.572794185238095</v>
      </c>
      <c r="AL45">
        <f t="shared" si="40"/>
        <v>-3136.9359722082254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-42.754027652608485</v>
      </c>
      <c r="AR45">
        <f t="shared" si="45"/>
        <v>-42.757027703760286</v>
      </c>
      <c r="AS45">
        <f t="shared" si="46"/>
        <v>-0.34601974635723964</v>
      </c>
      <c r="AT45">
        <f t="shared" si="47"/>
        <v>-0.70628160774250603</v>
      </c>
      <c r="AU45">
        <f t="shared" si="48"/>
        <v>-43.80932905786004</v>
      </c>
      <c r="AW45">
        <v>42</v>
      </c>
      <c r="AX45">
        <f>IF(Z45&gt;0, (R45*SUMPRODUCT(K45:$K$98, X45:$X$98)-K45*$AZ$3)/Z45, 0)</f>
        <v>-81196.261447518817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500000</v>
      </c>
      <c r="S46">
        <f t="shared" si="32"/>
        <v>-133808.08772924388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-697.69198954658555</v>
      </c>
      <c r="AC46">
        <f t="shared" si="33"/>
        <v>-656.18227316923844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-1801.4144831197066</v>
      </c>
      <c r="AI46">
        <f t="shared" si="38"/>
        <v>-1801.5370807676336</v>
      </c>
      <c r="AJ46">
        <f t="shared" si="39"/>
        <v>-41.509716377347104</v>
      </c>
      <c r="AK46">
        <f t="shared" si="61"/>
        <v>-48.838439268260991</v>
      </c>
      <c r="AL46">
        <f t="shared" si="40"/>
        <v>-1891.8852364132417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-22.462421634111251</v>
      </c>
      <c r="AR46">
        <f t="shared" si="45"/>
        <v>-22.46395034395837</v>
      </c>
      <c r="AS46">
        <f t="shared" si="46"/>
        <v>-0.5175981207642949</v>
      </c>
      <c r="AT46">
        <f t="shared" si="47"/>
        <v>-0.60898234419419561</v>
      </c>
      <c r="AU46">
        <f t="shared" si="48"/>
        <v>-23.590530808916863</v>
      </c>
      <c r="AW46">
        <v>43</v>
      </c>
      <c r="AX46">
        <f>IF(Z46&gt;0, (R46*SUMPRODUCT(K46:$K$98, X46:$X$98)-K46*$AZ$3)/Z46, 0)</f>
        <v>-133808.08772924388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500000</v>
      </c>
      <c r="S47">
        <f t="shared" si="32"/>
        <v>-218655.44486749946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-656.18227316923844</v>
      </c>
      <c r="AC47">
        <f t="shared" si="33"/>
        <v>-603.40920906231793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-1047.6159507597713</v>
      </c>
      <c r="AI47">
        <f t="shared" si="38"/>
        <v>-1047.6849416336811</v>
      </c>
      <c r="AJ47">
        <f t="shared" si="39"/>
        <v>-52.773064106920515</v>
      </c>
      <c r="AK47">
        <f t="shared" si="61"/>
        <v>-45.932759121846694</v>
      </c>
      <c r="AL47">
        <f t="shared" si="40"/>
        <v>-1146.3907648624481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-11.663449263013005</v>
      </c>
      <c r="AR47">
        <f t="shared" si="45"/>
        <v>-11.664217360861146</v>
      </c>
      <c r="AS47">
        <f t="shared" si="46"/>
        <v>-0.58753969450198262</v>
      </c>
      <c r="AT47">
        <f t="shared" si="47"/>
        <v>-0.51138435333990617</v>
      </c>
      <c r="AU47">
        <f t="shared" si="48"/>
        <v>-12.763141408703033</v>
      </c>
      <c r="AW47">
        <v>44</v>
      </c>
      <c r="AX47">
        <f>IF(Z47&gt;0, (R47*SUMPRODUCT(K47:$K$98, X47:$X$98)-K47*$AZ$3)/Z47, 0)</f>
        <v>-218655.44486749946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500000</v>
      </c>
      <c r="S48">
        <f t="shared" si="32"/>
        <v>-358398.80630366231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-603.40920906231793</v>
      </c>
      <c r="AC48">
        <f t="shared" si="33"/>
        <v>-547.89811748512398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-601.64996422034915</v>
      </c>
      <c r="AI48">
        <f t="shared" si="38"/>
        <v>-601.68818268730888</v>
      </c>
      <c r="AJ48">
        <f t="shared" si="39"/>
        <v>-55.511091577193952</v>
      </c>
      <c r="AK48">
        <f t="shared" si="61"/>
        <v>-42.238644634362259</v>
      </c>
      <c r="AL48">
        <f t="shared" si="40"/>
        <v>-699.43791889886506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-5.9806828769922165</v>
      </c>
      <c r="AR48">
        <f t="shared" si="45"/>
        <v>-5.981062786481993</v>
      </c>
      <c r="AS48">
        <f t="shared" si="46"/>
        <v>-0.55180629040523088</v>
      </c>
      <c r="AT48">
        <f t="shared" si="47"/>
        <v>-0.41987194171854236</v>
      </c>
      <c r="AU48">
        <f t="shared" si="48"/>
        <v>-6.9527410186057654</v>
      </c>
      <c r="AW48">
        <v>45</v>
      </c>
      <c r="AX48">
        <f>IF(Z48&gt;0, (R48*SUMPRODUCT(K48:$K$98, X48:$X$98)-K48*$AZ$3)/Z48, 0)</f>
        <v>-358398.80630366231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500000</v>
      </c>
      <c r="S49">
        <f t="shared" si="32"/>
        <v>-593613.21778660605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-547.89811748512398</v>
      </c>
      <c r="AC49">
        <f t="shared" si="33"/>
        <v>-493.90153175478866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-340.71272951680413</v>
      </c>
      <c r="AI49">
        <f t="shared" si="38"/>
        <v>-340.73353016261842</v>
      </c>
      <c r="AJ49">
        <f t="shared" si="39"/>
        <v>-53.996585730335312</v>
      </c>
      <c r="AK49">
        <f t="shared" si="61"/>
        <v>-38.35286822395868</v>
      </c>
      <c r="AL49">
        <f t="shared" si="40"/>
        <v>-433.08298411691243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-3.0239681776521405</v>
      </c>
      <c r="AR49">
        <f t="shared" si="45"/>
        <v>-3.024152792095828</v>
      </c>
      <c r="AS49">
        <f t="shared" si="46"/>
        <v>-0.47924231413944396</v>
      </c>
      <c r="AT49">
        <f t="shared" si="47"/>
        <v>-0.34039776909837155</v>
      </c>
      <c r="AU49">
        <f t="shared" si="48"/>
        <v>-3.8437928753336439</v>
      </c>
      <c r="AW49">
        <v>46</v>
      </c>
      <c r="AX49">
        <f>IF(Z49&gt;0, (R49*SUMPRODUCT(K49:$K$98, X49:$X$98)-K49*$AZ$3)/Z49, 0)</f>
        <v>-593613.21778660605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500000</v>
      </c>
      <c r="S50">
        <f t="shared" si="32"/>
        <v>-996764.81954493595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-493.90153175478866</v>
      </c>
      <c r="AC50">
        <f t="shared" si="33"/>
        <v>-443.3743672473268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-189.44607766006609</v>
      </c>
      <c r="AI50">
        <f t="shared" si="38"/>
        <v>-189.45719799553925</v>
      </c>
      <c r="AJ50">
        <f t="shared" si="39"/>
        <v>-50.527164507461862</v>
      </c>
      <c r="AK50">
        <f t="shared" si="61"/>
        <v>-34.573107222835212</v>
      </c>
      <c r="AL50">
        <f t="shared" si="40"/>
        <v>-274.55746972583631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-1.501261862778243</v>
      </c>
      <c r="AR50">
        <f t="shared" si="45"/>
        <v>-1.501349985666578</v>
      </c>
      <c r="AS50">
        <f t="shared" si="46"/>
        <v>-0.40040156041385555</v>
      </c>
      <c r="AT50">
        <f t="shared" si="47"/>
        <v>-0.27397393491840222</v>
      </c>
      <c r="AU50">
        <f t="shared" si="48"/>
        <v>-2.1757254809988358</v>
      </c>
      <c r="AW50">
        <v>47</v>
      </c>
      <c r="AX50">
        <f>IF(Z50&gt;0, (R50*SUMPRODUCT(K50:$K$98, X50:$X$98)-K50*$AZ$3)/Z50, 0)</f>
        <v>-996764.81954493595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500000</v>
      </c>
      <c r="S51">
        <f t="shared" si="32"/>
        <v>-1702870.501300989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-443.3743672473268</v>
      </c>
      <c r="AC51">
        <f t="shared" si="33"/>
        <v>-397.06211778411046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-103.59652572588239</v>
      </c>
      <c r="AI51">
        <f t="shared" si="38"/>
        <v>-103.60235503171452</v>
      </c>
      <c r="AJ51">
        <f t="shared" si="39"/>
        <v>-46.312249463216347</v>
      </c>
      <c r="AK51">
        <f t="shared" si="61"/>
        <v>-31.036205707312877</v>
      </c>
      <c r="AL51">
        <f t="shared" si="40"/>
        <v>-180.95081020224376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-0.73298992020370879</v>
      </c>
      <c r="AR51">
        <f t="shared" si="45"/>
        <v>-0.73303116504649479</v>
      </c>
      <c r="AS51">
        <f t="shared" si="46"/>
        <v>-0.32767905873909137</v>
      </c>
      <c r="AT51">
        <f t="shared" si="47"/>
        <v>-0.21959448722270739</v>
      </c>
      <c r="AU51">
        <f t="shared" si="48"/>
        <v>-1.2803047110082937</v>
      </c>
      <c r="AW51">
        <v>48</v>
      </c>
      <c r="AX51">
        <f>IF(Z51&gt;0, (R51*SUMPRODUCT(K51:$K$98, X51:$X$98)-K51*$AZ$3)/Z51, 0)</f>
        <v>-1702870.501300989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500000</v>
      </c>
      <c r="S52">
        <f t="shared" si="32"/>
        <v>-2966981.9320670129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-397.06211778411046</v>
      </c>
      <c r="AC52">
        <f t="shared" si="33"/>
        <v>-355.10447259181899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-55.577546500868479</v>
      </c>
      <c r="AI52">
        <f t="shared" si="38"/>
        <v>-55.58053863631725</v>
      </c>
      <c r="AJ52">
        <f t="shared" si="39"/>
        <v>-41.957645192291466</v>
      </c>
      <c r="AK52">
        <f t="shared" si="61"/>
        <v>-27.794348244887736</v>
      </c>
      <c r="AL52">
        <f t="shared" si="40"/>
        <v>-125.33253207349645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-0.35110269219719697</v>
      </c>
      <c r="AR52">
        <f t="shared" si="45"/>
        <v>-0.35112159455754971</v>
      </c>
      <c r="AS52">
        <f t="shared" si="46"/>
        <v>-0.26506103836444295</v>
      </c>
      <c r="AT52">
        <f t="shared" si="47"/>
        <v>-0.17558656527765268</v>
      </c>
      <c r="AU52">
        <f t="shared" si="48"/>
        <v>-0.79176919819964531</v>
      </c>
      <c r="AW52">
        <v>49</v>
      </c>
      <c r="AX52">
        <f>IF(Z52&gt;0, (R52*SUMPRODUCT(K52:$K$98, X52:$X$98)-K52*$AZ$3)/Z52, 0)</f>
        <v>-2966981.9320670129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500000</v>
      </c>
      <c r="S53">
        <f t="shared" si="32"/>
        <v>-5281557.0376817277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-355.10447259181899</v>
      </c>
      <c r="AC53">
        <f t="shared" si="33"/>
        <v>-317.33893679071701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-29.202105447258646</v>
      </c>
      <c r="AI53">
        <f t="shared" si="38"/>
        <v>-29.203607556080563</v>
      </c>
      <c r="AJ53">
        <f t="shared" si="39"/>
        <v>-37.765535801101976</v>
      </c>
      <c r="AK53">
        <f t="shared" si="61"/>
        <v>-24.857313081427332</v>
      </c>
      <c r="AL53">
        <f t="shared" si="40"/>
        <v>-91.826456438609867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-0.16471415818781632</v>
      </c>
      <c r="AR53">
        <f t="shared" si="45"/>
        <v>-0.16472263081629016</v>
      </c>
      <c r="AS53">
        <f t="shared" si="46"/>
        <v>-0.21301609396709797</v>
      </c>
      <c r="AT53">
        <f t="shared" si="47"/>
        <v>-0.14020740410012647</v>
      </c>
      <c r="AU53">
        <f t="shared" si="48"/>
        <v>-0.51794612888351454</v>
      </c>
      <c r="AW53">
        <v>50</v>
      </c>
      <c r="AX53">
        <f>IF(Z53&gt;0, (R53*SUMPRODUCT(K53:$K$98, X53:$X$98)-K53*$AZ$3)/Z53, 0)</f>
        <v>-5281557.0376817277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500000</v>
      </c>
      <c r="S54">
        <f t="shared" si="32"/>
        <v>-9629837.7270170283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-317.33893679071701</v>
      </c>
      <c r="AC54">
        <f t="shared" si="33"/>
        <v>-283.47093800845903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-15.023389419858878</v>
      </c>
      <c r="AI54">
        <f t="shared" si="38"/>
        <v>-15.024125338121584</v>
      </c>
      <c r="AJ54">
        <f t="shared" si="39"/>
        <v>-33.867998782257985</v>
      </c>
      <c r="AK54">
        <f t="shared" si="61"/>
        <v>-22.213725575350193</v>
      </c>
      <c r="AL54">
        <f t="shared" si="40"/>
        <v>-71.105849695729759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-7.5660057710597292E-2</v>
      </c>
      <c r="AR54">
        <f t="shared" si="45"/>
        <v>-7.5663763906094902E-2</v>
      </c>
      <c r="AS54">
        <f t="shared" si="46"/>
        <v>-0.17056435607139767</v>
      </c>
      <c r="AT54">
        <f t="shared" si="47"/>
        <v>-0.11187167635931215</v>
      </c>
      <c r="AU54">
        <f t="shared" si="48"/>
        <v>-0.35809979633680472</v>
      </c>
      <c r="AW54">
        <v>51</v>
      </c>
      <c r="AX54">
        <f>IF(Z54&gt;0, (R54*SUMPRODUCT(K54:$K$98, X54:$X$98)-K54*$AZ$3)/Z54, 0)</f>
        <v>-9629837.7270170283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500000</v>
      </c>
      <c r="S55">
        <f t="shared" si="32"/>
        <v>-18011378.997687772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-283.47093800845903</v>
      </c>
      <c r="AC55">
        <f t="shared" si="33"/>
        <v>-253.16024722648592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-7.5433952433366258</v>
      </c>
      <c r="AI55">
        <f t="shared" si="38"/>
        <v>-7.5437466326545382</v>
      </c>
      <c r="AJ55">
        <f t="shared" si="39"/>
        <v>-30.310690781973108</v>
      </c>
      <c r="AK55">
        <f t="shared" si="61"/>
        <v>-19.842965660592135</v>
      </c>
      <c r="AL55">
        <f t="shared" si="40"/>
        <v>-57.697403075219782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-3.3919354936111784E-2</v>
      </c>
      <c r="AR55">
        <f t="shared" si="45"/>
        <v>-3.3920934980456612E-2</v>
      </c>
      <c r="AS55">
        <f t="shared" si="46"/>
        <v>-0.13629394269121123</v>
      </c>
      <c r="AT55">
        <f t="shared" si="47"/>
        <v>-8.9225153066352064E-2</v>
      </c>
      <c r="AU55">
        <f t="shared" si="48"/>
        <v>-0.25944003073801991</v>
      </c>
      <c r="AW55">
        <v>52</v>
      </c>
      <c r="AX55">
        <f>IF(Z55&gt;0, (R55*SUMPRODUCT(K55:$K$98, X55:$X$98)-K55*$AZ$3)/Z55, 0)</f>
        <v>-18011378.997687772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500000</v>
      </c>
      <c r="S56">
        <f t="shared" si="32"/>
        <v>-34639748.402354449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-253.16024722648592</v>
      </c>
      <c r="AC56">
        <f t="shared" si="33"/>
        <v>-226.06349618884732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-3.6944435675937655</v>
      </c>
      <c r="AI56">
        <f t="shared" si="38"/>
        <v>-3.6946067208401194</v>
      </c>
      <c r="AJ56">
        <f t="shared" si="39"/>
        <v>-27.096751037638597</v>
      </c>
      <c r="AK56">
        <f t="shared" si="61"/>
        <v>-17.721217305854015</v>
      </c>
      <c r="AL56">
        <f t="shared" si="40"/>
        <v>-48.512575064332736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-1.4832410460961811E-2</v>
      </c>
      <c r="AR56">
        <f t="shared" si="45"/>
        <v>-1.4833065486779281E-2</v>
      </c>
      <c r="AS56">
        <f t="shared" si="46"/>
        <v>-0.1087877311414767</v>
      </c>
      <c r="AT56">
        <f t="shared" si="47"/>
        <v>-7.1146943819613631E-2</v>
      </c>
      <c r="AU56">
        <f t="shared" si="48"/>
        <v>-0.19476774044786963</v>
      </c>
      <c r="AW56">
        <v>53</v>
      </c>
      <c r="AX56">
        <f>IF(Z56&gt;0, (R56*SUMPRODUCT(K56:$K$98, X56:$X$98)-K56*$AZ$3)/Z56, 0)</f>
        <v>-34639748.402354449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500000</v>
      </c>
      <c r="S57">
        <f t="shared" si="32"/>
        <v>-68678583.781342134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-226.06349618884732</v>
      </c>
      <c r="AC57">
        <f t="shared" si="33"/>
        <v>-201.85451574879514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-1.7608748850868485</v>
      </c>
      <c r="AI57">
        <f t="shared" si="38"/>
        <v>-1.7609483630564844</v>
      </c>
      <c r="AJ57">
        <f t="shared" si="39"/>
        <v>-24.208980440052187</v>
      </c>
      <c r="AK57">
        <f t="shared" si="61"/>
        <v>-15.824444733219314</v>
      </c>
      <c r="AL57">
        <f t="shared" si="40"/>
        <v>-41.794373536327988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-6.3120898868004221E-3</v>
      </c>
      <c r="AR57">
        <f t="shared" si="45"/>
        <v>-6.3123532783411667E-3</v>
      </c>
      <c r="AS57">
        <f t="shared" si="46"/>
        <v>-8.6780305573990801E-2</v>
      </c>
      <c r="AT57">
        <f t="shared" si="47"/>
        <v>-5.672482378545559E-2</v>
      </c>
      <c r="AU57">
        <f t="shared" si="48"/>
        <v>-0.14981748263778757</v>
      </c>
      <c r="AW57">
        <v>54</v>
      </c>
      <c r="AX57">
        <f>IF(Z57&gt;0, (R57*SUMPRODUCT(K57:$K$98, X57:$X$98)-K57*$AZ$3)/Z57, 0)</f>
        <v>-68678583.781342134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500000</v>
      </c>
      <c r="S58">
        <f t="shared" si="32"/>
        <v>-140596037.00345394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-201.85451574879514</v>
      </c>
      <c r="AC58">
        <f t="shared" si="33"/>
        <v>-180.2324235078666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-0.81390539288775476</v>
      </c>
      <c r="AI58">
        <f t="shared" si="38"/>
        <v>-0.81393744080804986</v>
      </c>
      <c r="AJ58">
        <f t="shared" si="39"/>
        <v>-21.622092240928538</v>
      </c>
      <c r="AK58">
        <f t="shared" si="61"/>
        <v>-14.129816102415662</v>
      </c>
      <c r="AL58">
        <f t="shared" si="40"/>
        <v>-36.565845784152252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-2.6049571208126101E-3</v>
      </c>
      <c r="AR58">
        <f t="shared" si="45"/>
        <v>-2.6050596922649058E-3</v>
      </c>
      <c r="AS58">
        <f t="shared" si="46"/>
        <v>-6.9202911839707601E-2</v>
      </c>
      <c r="AT58">
        <f t="shared" si="47"/>
        <v>-4.5223394995782346E-2</v>
      </c>
      <c r="AU58">
        <f t="shared" si="48"/>
        <v>-0.11703136652775487</v>
      </c>
      <c r="AW58">
        <v>55</v>
      </c>
      <c r="AX58">
        <f>IF(Z58&gt;0, (R58*SUMPRODUCT(K58:$K$98, X58:$X$98)-K58*$AZ$3)/Z58, 0)</f>
        <v>-140596037.00345394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500000</v>
      </c>
      <c r="S59">
        <f t="shared" si="32"/>
        <v>-297959278.69457293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-180.2324235078666</v>
      </c>
      <c r="AC59">
        <f t="shared" si="33"/>
        <v>-160.9239531696166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-0.36450528791712694</v>
      </c>
      <c r="AI59">
        <f t="shared" si="38"/>
        <v>-0.36451879009382326</v>
      </c>
      <c r="AJ59">
        <f t="shared" si="39"/>
        <v>-19.308470338250004</v>
      </c>
      <c r="AK59">
        <f t="shared" si="61"/>
        <v>-12.616269645550663</v>
      </c>
      <c r="AL59">
        <f t="shared" si="40"/>
        <v>-32.289258773894488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-1.0416275624718951E-3</v>
      </c>
      <c r="AR59">
        <f t="shared" si="45"/>
        <v>-1.0416661469310688E-3</v>
      </c>
      <c r="AS59">
        <f t="shared" si="46"/>
        <v>-5.5176798691778946E-2</v>
      </c>
      <c r="AT59">
        <f t="shared" si="47"/>
        <v>-3.6052849256252503E-2</v>
      </c>
      <c r="AU59">
        <f t="shared" si="48"/>
        <v>-9.2271314094962517E-2</v>
      </c>
      <c r="AW59">
        <v>56</v>
      </c>
      <c r="AX59">
        <f>IF(Z59&gt;0, (R59*SUMPRODUCT(K59:$K$98, X59:$X$98)-K59*$AZ$3)/Z59, 0)</f>
        <v>-297959278.69457293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500000</v>
      </c>
      <c r="S60">
        <f t="shared" si="32"/>
        <v>-654670668.264799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-160.9239531696166</v>
      </c>
      <c r="AC60">
        <f t="shared" si="33"/>
        <v>-143.68296328345514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-0.15760627192859675</v>
      </c>
      <c r="AI60">
        <f t="shared" si="38"/>
        <v>-0.15761175876992967</v>
      </c>
      <c r="AJ60">
        <f t="shared" si="39"/>
        <v>-17.240989886161458</v>
      </c>
      <c r="AK60">
        <f t="shared" si="61"/>
        <v>-11.264676721873164</v>
      </c>
      <c r="AL60">
        <f t="shared" si="40"/>
        <v>-28.663278366804548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-4.0212780538540182E-4</v>
      </c>
      <c r="AR60">
        <f t="shared" si="45"/>
        <v>-4.021418049010093E-4</v>
      </c>
      <c r="AS60">
        <f t="shared" si="46"/>
        <v>-4.398988276770506E-2</v>
      </c>
      <c r="AT60">
        <f t="shared" si="47"/>
        <v>-2.8741494060560698E-2</v>
      </c>
      <c r="AU60">
        <f t="shared" si="48"/>
        <v>-7.313351863316675E-2</v>
      </c>
      <c r="AW60">
        <v>57</v>
      </c>
      <c r="AX60">
        <f>IF(Z60&gt;0, (R60*SUMPRODUCT(K60:$K$98, X60:$X$98)-K60*$AZ$3)/Z60, 0)</f>
        <v>-654670668.264799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500000</v>
      </c>
      <c r="S61">
        <f t="shared" si="32"/>
        <v>-1492413273.6028666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-143.68296328345514</v>
      </c>
      <c r="AC61">
        <f t="shared" si="33"/>
        <v>-128.28869441686416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-6.5659173813170255E-2</v>
      </c>
      <c r="AI61">
        <f t="shared" si="38"/>
        <v>-6.5661322827399185E-2</v>
      </c>
      <c r="AJ61">
        <f t="shared" si="39"/>
        <v>-15.394268866590977</v>
      </c>
      <c r="AK61">
        <f t="shared" si="61"/>
        <v>-10.05780742984186</v>
      </c>
      <c r="AL61">
        <f t="shared" si="40"/>
        <v>-25.517737619260238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-1.4957809524904705E-4</v>
      </c>
      <c r="AR61">
        <f t="shared" si="45"/>
        <v>-1.4958299091611624E-4</v>
      </c>
      <c r="AS61">
        <f t="shared" si="46"/>
        <v>-3.5069667817759054E-2</v>
      </c>
      <c r="AT61">
        <f t="shared" si="47"/>
        <v>-2.2912680595376198E-2</v>
      </c>
      <c r="AU61">
        <f t="shared" si="48"/>
        <v>-5.8131931404051373E-2</v>
      </c>
      <c r="AW61">
        <v>58</v>
      </c>
      <c r="AX61">
        <f>IF(Z61&gt;0, (R61*SUMPRODUCT(K61:$K$98, X61:$X$98)-K61*$AZ$3)/Z61, 0)</f>
        <v>-1492413273.6028666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500000</v>
      </c>
      <c r="S62">
        <f t="shared" si="32"/>
        <v>-3538130075.4346557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-128.28869441686416</v>
      </c>
      <c r="AC62">
        <f t="shared" si="33"/>
        <v>-114.54360203567694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-2.6363456440770153E-2</v>
      </c>
      <c r="AI62">
        <f t="shared" si="38"/>
        <v>-2.6364265792034759E-2</v>
      </c>
      <c r="AJ62">
        <f t="shared" si="39"/>
        <v>-13.74509238118722</v>
      </c>
      <c r="AK62">
        <f t="shared" si="61"/>
        <v>-8.980208609180492</v>
      </c>
      <c r="AL62">
        <f t="shared" si="40"/>
        <v>-22.751665256159747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-5.3623716578165496E-5</v>
      </c>
      <c r="AR62">
        <f t="shared" si="45"/>
        <v>-5.3625362812335245E-5</v>
      </c>
      <c r="AS62">
        <f t="shared" si="46"/>
        <v>-2.7957750526582836E-2</v>
      </c>
      <c r="AT62">
        <f t="shared" si="47"/>
        <v>-1.8265896292975949E-2</v>
      </c>
      <c r="AU62">
        <f t="shared" si="48"/>
        <v>-4.6277272182371119E-2</v>
      </c>
      <c r="AW62">
        <v>59</v>
      </c>
      <c r="AX62">
        <f>IF(Z62&gt;0, (R62*SUMPRODUCT(K62:$K$98, X62:$X$98)-K62*$AZ$3)/Z62, 0)</f>
        <v>-3538130075.4346557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500000</v>
      </c>
      <c r="S63">
        <f t="shared" si="32"/>
        <v>-8743558147.8807964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-114.54360203567694</v>
      </c>
      <c r="AC63">
        <f t="shared" si="33"/>
        <v>-102.27111819574844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-1.0176785504383249E-2</v>
      </c>
      <c r="AI63">
        <f t="shared" si="38"/>
        <v>-1.0177077922859989E-2</v>
      </c>
      <c r="AJ63">
        <f t="shared" si="39"/>
        <v>-12.272483839928498</v>
      </c>
      <c r="AK63">
        <f t="shared" si="61"/>
        <v>-8.0180521424973872</v>
      </c>
      <c r="AL63">
        <f t="shared" si="40"/>
        <v>-20.300713060348745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-1.8481923168570801E-5</v>
      </c>
      <c r="AR63">
        <f t="shared" si="45"/>
        <v>-1.8482454225830275E-5</v>
      </c>
      <c r="AS63">
        <f t="shared" si="46"/>
        <v>-2.2287892706335598E-2</v>
      </c>
      <c r="AT63">
        <f t="shared" si="47"/>
        <v>-1.4561476567959955E-2</v>
      </c>
      <c r="AU63">
        <f t="shared" si="48"/>
        <v>-3.6867851728521382E-2</v>
      </c>
      <c r="AW63">
        <v>60</v>
      </c>
      <c r="AX63">
        <f>IF(Z63&gt;0, (R63*SUMPRODUCT(K63:$K$98, X63:$X$98)-K63*$AZ$3)/Z63, 0)</f>
        <v>-8743558147.8807964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500000</v>
      </c>
      <c r="S64">
        <f t="shared" si="32"/>
        <v>-22574604153.326546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-102.27111819574844</v>
      </c>
      <c r="AC64">
        <f t="shared" si="33"/>
        <v>-91.313513942274227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-3.7674026693864707E-3</v>
      </c>
      <c r="AI64">
        <f t="shared" si="38"/>
        <v>-3.7675037935449743E-3</v>
      </c>
      <c r="AJ64">
        <f t="shared" si="39"/>
        <v>-10.957604253474216</v>
      </c>
      <c r="AK64">
        <f t="shared" si="61"/>
        <v>-7.1589782737023917</v>
      </c>
      <c r="AL64">
        <f t="shared" si="40"/>
        <v>-18.120350030970151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-6.1088654252331216E-6</v>
      </c>
      <c r="AR64">
        <f t="shared" si="45"/>
        <v>-6.1090293986465703E-6</v>
      </c>
      <c r="AS64">
        <f t="shared" si="46"/>
        <v>-1.7767819275431234E-2</v>
      </c>
      <c r="AT64">
        <f t="shared" si="47"/>
        <v>-1.1608325070103983E-2</v>
      </c>
      <c r="AU64">
        <f t="shared" si="48"/>
        <v>-2.9382253374933862E-2</v>
      </c>
      <c r="AW64">
        <v>61</v>
      </c>
      <c r="AX64">
        <f>IF(Z64&gt;0, (R64*SUMPRODUCT(K64:$K$98, X64:$X$98)-K64*$AZ$3)/Z64, 0)</f>
        <v>-22574604153.326546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500000</v>
      </c>
      <c r="S65">
        <f t="shared" si="32"/>
        <v>-61027920003.796883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-91.313513942274227</v>
      </c>
      <c r="AC65">
        <f t="shared" si="33"/>
        <v>-81.529928323106276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-1.3342859716410072E-3</v>
      </c>
      <c r="AI65">
        <f t="shared" si="38"/>
        <v>-1.3343193702593436E-3</v>
      </c>
      <c r="AJ65">
        <f t="shared" si="39"/>
        <v>-9.7835856191679511</v>
      </c>
      <c r="AK65">
        <f t="shared" si="61"/>
        <v>-6.3919459759591968</v>
      </c>
      <c r="AL65">
        <f t="shared" si="40"/>
        <v>-16.176865914497409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-1.9317432978061732E-6</v>
      </c>
      <c r="AR65">
        <f t="shared" si="45"/>
        <v>-1.9317916514263856E-6</v>
      </c>
      <c r="AS65">
        <f t="shared" si="46"/>
        <v>-1.4164411790297583E-2</v>
      </c>
      <c r="AT65">
        <f t="shared" si="47"/>
        <v>-9.2540872507355324E-3</v>
      </c>
      <c r="AU65">
        <f t="shared" si="48"/>
        <v>-2.3420430832684542E-2</v>
      </c>
      <c r="AW65">
        <v>62</v>
      </c>
      <c r="AX65">
        <f>IF(Z65&gt;0, (R65*SUMPRODUCT(K65:$K$98, X65:$X$98)-K65*$AZ$3)/Z65, 0)</f>
        <v>-61027920003.796883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500000</v>
      </c>
      <c r="S66">
        <f t="shared" si="32"/>
        <v>-173177244926.81268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-81.529928323106276</v>
      </c>
      <c r="AC66">
        <f t="shared" si="33"/>
        <v>-72.794580497676918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-4.5111901277889149E-4</v>
      </c>
      <c r="AI66">
        <f t="shared" si="38"/>
        <v>-4.5112952146040571E-4</v>
      </c>
      <c r="AJ66">
        <f t="shared" si="39"/>
        <v>-8.7353478254293577</v>
      </c>
      <c r="AK66">
        <f t="shared" si="61"/>
        <v>-5.7070949826174395</v>
      </c>
      <c r="AL66">
        <f t="shared" si="40"/>
        <v>-14.442893937568257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-5.8314103410412042E-7</v>
      </c>
      <c r="AR66">
        <f t="shared" si="45"/>
        <v>-5.8315461819885305E-7</v>
      </c>
      <c r="AS66">
        <f t="shared" si="46"/>
        <v>-1.1291786911842629E-2</v>
      </c>
      <c r="AT66">
        <f t="shared" si="47"/>
        <v>-7.377302165548839E-3</v>
      </c>
      <c r="AU66">
        <f t="shared" si="48"/>
        <v>-1.8669672232009667E-2</v>
      </c>
      <c r="AW66">
        <v>63</v>
      </c>
      <c r="AX66">
        <f>IF(Z66&gt;0, (R66*SUMPRODUCT(K66:$K$98, X66:$X$98)-K66*$AZ$3)/Z66, 0)</f>
        <v>-173177244926.81268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-517298502099.23029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-72.794580497676918</v>
      </c>
      <c r="AC67">
        <f t="shared" ref="AC67:AC79" si="64">S67*Z67</f>
        <v>-64.995161654770939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-1.4525017558154879E-4</v>
      </c>
      <c r="AI67">
        <f t="shared" ref="AI67:AI79" si="69">SUM(AE67:AH67)</f>
        <v>-1.4525331666746878E-4</v>
      </c>
      <c r="AJ67">
        <f t="shared" ref="AJ67:AJ79" si="70">AB67-AC67</f>
        <v>-7.799418842905979</v>
      </c>
      <c r="AK67">
        <f t="shared" si="61"/>
        <v>-5.0956206348373847</v>
      </c>
      <c r="AL67">
        <f t="shared" ref="AL67:AL79" si="71">SUM(AI67:AK67)</f>
        <v>-12.895184731060031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-1.6764133662444805E-7</v>
      </c>
      <c r="AR67">
        <f t="shared" ref="AR67:AR79" si="76">AI67*$K67</f>
        <v>-1.6764496192706796E-7</v>
      </c>
      <c r="AS67">
        <f t="shared" ref="AS67:AS79" si="77">AJ67*$K67</f>
        <v>-9.0017447103503349E-3</v>
      </c>
      <c r="AT67">
        <f t="shared" ref="AT67:AT79" si="78">AK67*$K67</f>
        <v>-5.881140251535584E-3</v>
      </c>
      <c r="AU67">
        <f t="shared" ref="AU67:AU79" si="79">AL67*$K67</f>
        <v>-1.4883052606847847E-2</v>
      </c>
      <c r="AW67">
        <v>64</v>
      </c>
      <c r="AX67">
        <f>IF(Z67&gt;0, (R67*SUMPRODUCT(K67:$K$98, X67:$X$98)-K67*$AZ$3)/Z67, 0)</f>
        <v>-517298502099.23029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500000</v>
      </c>
      <c r="S68">
        <f t="shared" si="63"/>
        <v>-1631245358054.2783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-64.995161654770939</v>
      </c>
      <c r="AC68">
        <f t="shared" si="64"/>
        <v>-58.031394477727446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-4.4406049992718517E-5</v>
      </c>
      <c r="AI68">
        <f t="shared" si="69"/>
        <v>-4.4406939365279655E-5</v>
      </c>
      <c r="AJ68">
        <f t="shared" si="70"/>
        <v>-6.9637671770434935</v>
      </c>
      <c r="AK68">
        <f t="shared" si="61"/>
        <v>-4.5496613158339665</v>
      </c>
      <c r="AL68">
        <f t="shared" si="71"/>
        <v>-11.513472899816826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-4.5760269093763223E-8</v>
      </c>
      <c r="AR68">
        <f t="shared" si="76"/>
        <v>-4.5761185588874336E-8</v>
      </c>
      <c r="AS68">
        <f t="shared" si="77"/>
        <v>-7.1761361341546714E-3</v>
      </c>
      <c r="AT68">
        <f t="shared" si="78"/>
        <v>-4.688409037331304E-3</v>
      </c>
      <c r="AU68">
        <f t="shared" si="79"/>
        <v>-1.1864590932671564E-2</v>
      </c>
      <c r="AW68">
        <v>65</v>
      </c>
      <c r="AX68">
        <f>IF(Z68&gt;0, (R68*SUMPRODUCT(K68:$K$98, X68:$X$98)-K68*$AZ$3)/Z68, 0)</f>
        <v>-1631245358054.2783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500000</v>
      </c>
      <c r="S69">
        <f t="shared" si="63"/>
        <v>-5445773939926.7197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-58.031394477727446</v>
      </c>
      <c r="AC69">
        <f t="shared" si="64"/>
        <v>-51.813745108590531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-1.2852333233354815E-5</v>
      </c>
      <c r="AI69">
        <f t="shared" si="69"/>
        <v>-1.2852571095528678E-5</v>
      </c>
      <c r="AJ69">
        <f t="shared" si="70"/>
        <v>-6.2176493691369146</v>
      </c>
      <c r="AK69">
        <f t="shared" si="61"/>
        <v>-4.0621976134409215</v>
      </c>
      <c r="AL69">
        <f t="shared" si="71"/>
        <v>-10.279859835148931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-1.1825251356062613E-8</v>
      </c>
      <c r="AR69">
        <f t="shared" si="76"/>
        <v>-1.1825470209709103E-8</v>
      </c>
      <c r="AS69">
        <f t="shared" si="77"/>
        <v>-5.7207718862356339E-3</v>
      </c>
      <c r="AT69">
        <f t="shared" si="78"/>
        <v>-3.7375709892325682E-3</v>
      </c>
      <c r="AU69">
        <f t="shared" si="79"/>
        <v>-9.4583547009384119E-3</v>
      </c>
      <c r="AW69">
        <v>66</v>
      </c>
      <c r="AX69">
        <f>IF(Z69&gt;0, (R69*SUMPRODUCT(K69:$K$98, X69:$X$98)-K69*$AZ$3)/Z69, 0)</f>
        <v>-5445773939926.7197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500000</v>
      </c>
      <c r="S70">
        <f t="shared" si="63"/>
        <v>-19509222837685.477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-51.813745108590531</v>
      </c>
      <c r="AC70">
        <f t="shared" si="64"/>
        <v>-46.262272428543312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-3.5240197017389637E-6</v>
      </c>
      <c r="AI70">
        <f t="shared" si="69"/>
        <v>-3.5240789843060007E-6</v>
      </c>
      <c r="AJ70">
        <f t="shared" si="70"/>
        <v>-5.5514726800472189</v>
      </c>
      <c r="AK70">
        <f t="shared" si="61"/>
        <v>-3.6269621576013376</v>
      </c>
      <c r="AL70">
        <f t="shared" si="71"/>
        <v>-9.1784383617275402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-2.8950009365274483E-9</v>
      </c>
      <c r="AR70">
        <f t="shared" si="76"/>
        <v>-2.8950496374717157E-9</v>
      </c>
      <c r="AS70">
        <f t="shared" si="77"/>
        <v>-4.5605643464230877E-3</v>
      </c>
      <c r="AT70">
        <f t="shared" si="78"/>
        <v>-2.9795687117822088E-3</v>
      </c>
      <c r="AU70">
        <f t="shared" si="79"/>
        <v>-7.5401359532549341E-3</v>
      </c>
      <c r="AW70">
        <v>67</v>
      </c>
      <c r="AX70">
        <f>IF(Z70&gt;0, (R70*SUMPRODUCT(K70:$K$98, X70:$X$98)-K70*$AZ$3)/Z70, 0)</f>
        <v>-19509222837685.477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500000</v>
      </c>
      <c r="S71">
        <f t="shared" si="63"/>
        <v>-75370475761963.141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-46.262272428543312</v>
      </c>
      <c r="AC71">
        <f t="shared" si="64"/>
        <v>-41.305600385123611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-8.9977771408144147E-7</v>
      </c>
      <c r="AI71">
        <f t="shared" si="69"/>
        <v>-8.9979141493710392E-7</v>
      </c>
      <c r="AJ71">
        <f t="shared" si="70"/>
        <v>-4.9566720434197009</v>
      </c>
      <c r="AK71">
        <f t="shared" si="61"/>
        <v>-3.2383590699980322</v>
      </c>
      <c r="AL71">
        <f t="shared" si="71"/>
        <v>-8.195032013209147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-6.5997516062179805E-10</v>
      </c>
      <c r="AR71">
        <f t="shared" si="76"/>
        <v>-6.5998521001986048E-10</v>
      </c>
      <c r="AS71">
        <f t="shared" si="77"/>
        <v>-3.635653980766854E-3</v>
      </c>
      <c r="AT71">
        <f t="shared" si="78"/>
        <v>-2.3752939352969576E-3</v>
      </c>
      <c r="AU71">
        <f t="shared" si="79"/>
        <v>-6.0109485760490213E-3</v>
      </c>
      <c r="AW71">
        <v>68</v>
      </c>
      <c r="AX71">
        <f>IF(Z71&gt;0, (R71*SUMPRODUCT(K71:$K$98, X71:$X$98)-K71*$AZ$3)/Z71, 0)</f>
        <v>-75370475761963.141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500000</v>
      </c>
      <c r="S72">
        <f t="shared" si="63"/>
        <v>-315772115260049.44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-41.305600385123611</v>
      </c>
      <c r="AC72">
        <f t="shared" si="64"/>
        <v>-36.880000344431153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-2.1288039827741822E-7</v>
      </c>
      <c r="AI72">
        <f t="shared" si="69"/>
        <v>-2.1288331810461021E-7</v>
      </c>
      <c r="AJ72">
        <f t="shared" si="70"/>
        <v>-4.4256000406924585</v>
      </c>
      <c r="AK72">
        <f t="shared" ref="AK72:AK79" si="92">G72*SUM(AB72:AB72, AE72:AF72)</f>
        <v>-2.8913920269586533</v>
      </c>
      <c r="AL72">
        <f t="shared" si="71"/>
        <v>-7.3169922805344303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-1.3941516257653039E-10</v>
      </c>
      <c r="AR72">
        <f t="shared" si="76"/>
        <v>-1.394170747684746E-10</v>
      </c>
      <c r="AS72">
        <f t="shared" si="77"/>
        <v>-2.8983210956219255E-3</v>
      </c>
      <c r="AT72">
        <f t="shared" si="78"/>
        <v>-1.8935697827172121E-3</v>
      </c>
      <c r="AU72">
        <f t="shared" si="79"/>
        <v>-4.7918910177562127E-3</v>
      </c>
      <c r="AW72">
        <v>69</v>
      </c>
      <c r="AX72">
        <f>IF(Z72&gt;0, (R72*SUMPRODUCT(K72:$K$98, X72:$X$98)-K72*$AZ$3)/Z72, 0)</f>
        <v>-315772115260049.44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500000</v>
      </c>
      <c r="S73">
        <f t="shared" si="63"/>
        <v>-1443929782015038.3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-36.880000344431153</v>
      </c>
      <c r="AC73">
        <f t="shared" si="64"/>
        <v>-32.928571736220199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-4.6410163912155288E-8</v>
      </c>
      <c r="AI73">
        <f t="shared" si="69"/>
        <v>-4.641073403287976E-8</v>
      </c>
      <c r="AJ73">
        <f t="shared" si="70"/>
        <v>-3.9514286082109535</v>
      </c>
      <c r="AK73">
        <f t="shared" si="92"/>
        <v>-2.5816000241101809</v>
      </c>
      <c r="AL73">
        <f t="shared" si="71"/>
        <v>-6.5330286787318688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-2.7137473668030822E-11</v>
      </c>
      <c r="AR73">
        <f t="shared" si="76"/>
        <v>-2.713780703544097E-11</v>
      </c>
      <c r="AS73">
        <f t="shared" si="77"/>
        <v>-2.3105238328697941E-3</v>
      </c>
      <c r="AT73">
        <f t="shared" si="78"/>
        <v>-1.5095422375211401E-3</v>
      </c>
      <c r="AU73">
        <f t="shared" si="79"/>
        <v>-3.8200660975287416E-3</v>
      </c>
      <c r="AW73">
        <v>70</v>
      </c>
      <c r="AX73">
        <f>IF(Z73&gt;0, (R73*SUMPRODUCT(K73:$K$98, X73:$X$98)-K73*$AZ$3)/Z73, 0)</f>
        <v>-1443929782015038.3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500000</v>
      </c>
      <c r="S74">
        <f t="shared" si="63"/>
        <v>-7260375381721527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-32.928571736220199</v>
      </c>
      <c r="AC74">
        <f t="shared" si="64"/>
        <v>-29.400510478791649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-9.26366648842603E-9</v>
      </c>
      <c r="AI74">
        <f t="shared" si="69"/>
        <v>-9.2637677246188338E-9</v>
      </c>
      <c r="AJ74">
        <f t="shared" si="70"/>
        <v>-3.5280612574285506</v>
      </c>
      <c r="AK74">
        <f t="shared" si="92"/>
        <v>-2.3050000215354141</v>
      </c>
      <c r="AL74">
        <f t="shared" si="71"/>
        <v>-5.8330612882277322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-4.836388738707612E-12</v>
      </c>
      <c r="AR74">
        <f t="shared" si="76"/>
        <v>-4.836441592249289E-12</v>
      </c>
      <c r="AS74">
        <f t="shared" si="77"/>
        <v>-1.8419354535503373E-3</v>
      </c>
      <c r="AT74">
        <f t="shared" si="78"/>
        <v>-1.2033978296609417E-3</v>
      </c>
      <c r="AU74">
        <f t="shared" si="79"/>
        <v>-3.0453332880477206E-3</v>
      </c>
      <c r="AW74">
        <v>71</v>
      </c>
      <c r="AX74">
        <f>IF(Z74&gt;0, (R74*SUMPRODUCT(K74:$K$98, X74:$X$98)-K74*$AZ$3)/Z74, 0)</f>
        <v>-7260375381721527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500000</v>
      </c>
      <c r="S75">
        <f t="shared" si="63"/>
        <v>-4.0522839477372568E+16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-29.400510478791649</v>
      </c>
      <c r="AC75">
        <f t="shared" si="64"/>
        <v>-26.25045578463962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-1.6805795742222985E-9</v>
      </c>
      <c r="AI75">
        <f t="shared" si="69"/>
        <v>-1.6805957690744628E-9</v>
      </c>
      <c r="AJ75">
        <f t="shared" si="70"/>
        <v>-3.1500546941520291</v>
      </c>
      <c r="AK75">
        <f t="shared" si="92"/>
        <v>-2.0580357335154158</v>
      </c>
      <c r="AL75">
        <f t="shared" si="71"/>
        <v>-5.2080904293480401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-7.8339238971818339E-13</v>
      </c>
      <c r="AR75">
        <f t="shared" si="76"/>
        <v>-7.8339993885428665E-13</v>
      </c>
      <c r="AS75">
        <f t="shared" si="77"/>
        <v>-1.4683796664235315E-3</v>
      </c>
      <c r="AT75">
        <f t="shared" si="78"/>
        <v>-9.5934138206465905E-4</v>
      </c>
      <c r="AU75">
        <f t="shared" si="79"/>
        <v>-2.4277210492715902E-3</v>
      </c>
      <c r="AW75">
        <v>72</v>
      </c>
      <c r="AX75">
        <f>IF(Z75&gt;0, (R75*SUMPRODUCT(K75:$K$98, X75:$X$98)-K75*$AZ$3)/Z75, 0)</f>
        <v>-4.0522839477372568E+16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500000</v>
      </c>
      <c r="S76">
        <f t="shared" si="63"/>
        <v>-2.5412933794643293E+17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-26.25045578463962</v>
      </c>
      <c r="AC76">
        <f t="shared" si="64"/>
        <v>-23.437906950571776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-2.7454394227026041E-10</v>
      </c>
      <c r="AI76">
        <f t="shared" si="69"/>
        <v>-2.7454624797678963E-10</v>
      </c>
      <c r="AJ76">
        <f t="shared" si="70"/>
        <v>-2.8125488340678437</v>
      </c>
      <c r="AK76">
        <f t="shared" si="92"/>
        <v>-1.8375319049247736</v>
      </c>
      <c r="AL76">
        <f t="shared" si="71"/>
        <v>-4.6500807392671639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-1.1426523321217826E-13</v>
      </c>
      <c r="AR76">
        <f t="shared" si="76"/>
        <v>-1.1426619284760894E-13</v>
      </c>
      <c r="AS76">
        <f t="shared" si="77"/>
        <v>-1.170583279994719E-3</v>
      </c>
      <c r="AT76">
        <f t="shared" si="78"/>
        <v>-7.6478107626340333E-4</v>
      </c>
      <c r="AU76">
        <f t="shared" si="79"/>
        <v>-1.9353643563723886E-3</v>
      </c>
      <c r="AW76">
        <v>73</v>
      </c>
      <c r="AX76">
        <f>IF(Z76&gt;0, (R76*SUMPRODUCT(K76:$K$98, X76:$X$98)-K76*$AZ$3)/Z76, 0)</f>
        <v>-2.5412933794643293E+17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500000</v>
      </c>
      <c r="S77">
        <f t="shared" si="63"/>
        <v>-1.818496948255446E+18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-23.437906950571776</v>
      </c>
      <c r="AC77">
        <f t="shared" si="64"/>
        <v>-20.926702634439181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-3.9899143319129216E-11</v>
      </c>
      <c r="AI77">
        <f t="shared" si="69"/>
        <v>-3.9899431011427164E-11</v>
      </c>
      <c r="AJ77">
        <f t="shared" si="70"/>
        <v>-2.511204316132595</v>
      </c>
      <c r="AK77">
        <f t="shared" si="92"/>
        <v>-1.6406534865400244</v>
      </c>
      <c r="AL77">
        <f t="shared" si="71"/>
        <v>-4.1518578027125193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-1.482681241761731E-14</v>
      </c>
      <c r="AR77">
        <f t="shared" si="76"/>
        <v>-1.4826919326171749E-14</v>
      </c>
      <c r="AS77">
        <f t="shared" si="77"/>
        <v>-9.3318182397560167E-4</v>
      </c>
      <c r="AT77">
        <f t="shared" si="78"/>
        <v>-6.0967879166408292E-4</v>
      </c>
      <c r="AU77">
        <f t="shared" si="79"/>
        <v>-1.5428606156545116E-3</v>
      </c>
      <c r="AW77">
        <v>74</v>
      </c>
      <c r="AX77">
        <f>IF(Z77&gt;0, (R77*SUMPRODUCT(K77:$K$98, X77:$X$98)-K77*$AZ$3)/Z77, 0)</f>
        <v>-1.818496948255446E+18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500000</v>
      </c>
      <c r="S78">
        <f t="shared" si="63"/>
        <v>-1.5149560170061947E+19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-20.926702634439181</v>
      </c>
      <c r="AC78">
        <f t="shared" si="64"/>
        <v>-18.684555923606425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-5.0796375857920188E-12</v>
      </c>
      <c r="AI78">
        <f t="shared" si="69"/>
        <v>-5.0796684192877009E-12</v>
      </c>
      <c r="AJ78">
        <f t="shared" si="70"/>
        <v>-2.2421467108327562</v>
      </c>
      <c r="AK78">
        <f t="shared" si="92"/>
        <v>-1.4648691844107429</v>
      </c>
      <c r="AL78">
        <f t="shared" si="71"/>
        <v>-3.7070158952485786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-1.685384235831177E-15</v>
      </c>
      <c r="AR78">
        <f t="shared" si="76"/>
        <v>-1.6853944661451868E-15</v>
      </c>
      <c r="AS78">
        <f t="shared" si="77"/>
        <v>-7.4392683671527086E-4</v>
      </c>
      <c r="AT78">
        <f t="shared" si="78"/>
        <v>-4.8603219998731318E-4</v>
      </c>
      <c r="AU78">
        <f t="shared" si="79"/>
        <v>-1.2299590367042693E-3</v>
      </c>
      <c r="AW78">
        <v>75</v>
      </c>
      <c r="AX78">
        <f>IF(Z78&gt;0, (R78*SUMPRODUCT(K78:$K$98, X78:$X$98)-K78*$AZ$3)/Z78, 0)</f>
        <v>-1.5149560170061947E+19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-18.684555923606425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-18.684555923606425</v>
      </c>
      <c r="AK79">
        <f t="shared" si="92"/>
        <v>-1.3079189146524499</v>
      </c>
      <c r="AL79">
        <f t="shared" si="71"/>
        <v>-19.992474838259493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-1.8268417874515904E-16</v>
      </c>
      <c r="AR79">
        <f t="shared" si="76"/>
        <v>-1.8268417874515904E-16</v>
      </c>
      <c r="AS79">
        <f t="shared" si="77"/>
        <v>-5.5351699160362776E-3</v>
      </c>
      <c r="AT79">
        <f t="shared" si="78"/>
        <v>-3.8746189412253949E-4</v>
      </c>
      <c r="AU79">
        <f t="shared" si="79"/>
        <v>-5.922631810159E-3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130594.41689028303</v>
      </c>
      <c r="AO81" s="6">
        <f t="shared" si="93"/>
        <v>-13059.441689028303</v>
      </c>
      <c r="AP81" s="6">
        <f t="shared" si="93"/>
        <v>-1739.2844970937992</v>
      </c>
      <c r="AQ81" s="6">
        <f t="shared" si="93"/>
        <v>-56314.026514302357</v>
      </c>
      <c r="AR81" s="6">
        <f t="shared" si="93"/>
        <v>59481.664189858559</v>
      </c>
      <c r="AS81" s="6">
        <f t="shared" si="93"/>
        <v>-8913.5623760948856</v>
      </c>
      <c r="AT81" s="6">
        <f t="shared" si="93"/>
        <v>4130.5061213635772</v>
      </c>
      <c r="AU81" s="6">
        <f t="shared" si="93"/>
        <v>54698.60793512722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267355.05460753443</v>
      </c>
      <c r="K3">
        <v>1</v>
      </c>
      <c r="L3" s="2">
        <v>0</v>
      </c>
      <c r="O3">
        <f>$C$3</f>
        <v>267355.05460753443</v>
      </c>
      <c r="P3" s="2">
        <f>O3*C5</f>
        <v>26735.505460753444</v>
      </c>
      <c r="Q3" s="5">
        <f>B8</f>
        <v>1522.432587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267355.05460753443</v>
      </c>
      <c r="AF3">
        <f t="shared" ref="AF3:AF34" si="4">-$Z3*P3</f>
        <v>-26735.505460753444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239097.11655978099</v>
      </c>
      <c r="AJ3">
        <f t="shared" ref="AJ3:AJ34" si="8">AB3-AC3</f>
        <v>0</v>
      </c>
      <c r="AL3">
        <f t="shared" ref="AL3:AL34" si="9">SUM(AI3:AK3)</f>
        <v>239097.11655978099</v>
      </c>
      <c r="AN3">
        <f t="shared" ref="AN3:AN34" si="10">AE3*$K3</f>
        <v>267355.05460753443</v>
      </c>
      <c r="AO3">
        <f t="shared" ref="AO3:AO34" si="11">AF3*$K3</f>
        <v>-26735.505460753444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239097.11655978099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239097.11655978099</v>
      </c>
      <c r="AW3">
        <v>0</v>
      </c>
      <c r="AX3">
        <f>IF(Z3&gt;0, (R3*SUMPRODUCT(K3:$K$98, X3:$X$98)-K3*$AZ$3)/Z3, 0)</f>
        <v>0</v>
      </c>
      <c r="AZ3">
        <f>C6*ABS(SUMPRODUCT(X4:X69, K4:K69))/1</f>
        <v>129971.36435809448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6543.6284693416965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6400.9475886568835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-6400.9475886568835</v>
      </c>
      <c r="AK4">
        <f>G4*SUM(AB4, AE4:AF4)</f>
        <v>0</v>
      </c>
      <c r="AL4">
        <f t="shared" si="9"/>
        <v>-12303.223088656883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-5611.5948849591168</v>
      </c>
      <c r="AR4">
        <f t="shared" si="14"/>
        <v>-5611.5948849591168</v>
      </c>
      <c r="AS4">
        <f t="shared" si="15"/>
        <v>-6085.7079184796376</v>
      </c>
      <c r="AT4">
        <f t="shared" si="16"/>
        <v>0</v>
      </c>
      <c r="AU4">
        <f t="shared" si="17"/>
        <v>-11697.302803438755</v>
      </c>
      <c r="AW4">
        <v>1</v>
      </c>
      <c r="AX4">
        <f>IF(Z4&gt;0, (R4*SUMPRODUCT(K4:$K$98, X4:$X$98)-K4*$AZ$3)/Z4, 0)</f>
        <v>6543.6284693416965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500000</v>
      </c>
      <c r="S5">
        <f t="shared" si="1"/>
        <v>7466.801562342549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6400.9475886568835</v>
      </c>
      <c r="AC5">
        <f t="shared" si="2"/>
        <v>7131.4071076693945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-6665.7915909748235</v>
      </c>
      <c r="AI5">
        <f t="shared" si="7"/>
        <v>-6689.6686387580248</v>
      </c>
      <c r="AJ5">
        <f t="shared" si="8"/>
        <v>-730.45951901251101</v>
      </c>
      <c r="AK5">
        <f>G5*SUM(AB5, AE5:AF5)</f>
        <v>26.243885113493224</v>
      </c>
      <c r="AL5">
        <f t="shared" si="9"/>
        <v>-7393.8842726570429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-6012.2461277433376</v>
      </c>
      <c r="AR5">
        <f t="shared" si="14"/>
        <v>-6033.7821578032726</v>
      </c>
      <c r="AS5">
        <f t="shared" si="15"/>
        <v>-658.84184267062813</v>
      </c>
      <c r="AT5">
        <f t="shared" si="16"/>
        <v>23.670811560351499</v>
      </c>
      <c r="AU5">
        <f t="shared" si="17"/>
        <v>-6668.9531889135496</v>
      </c>
      <c r="AW5">
        <v>2</v>
      </c>
      <c r="AX5">
        <f>IF(Z5&gt;0, (R5*SUMPRODUCT(K5:$K$98, X5:$X$98)-K5*$AZ$3)/Z5, 0)</f>
        <v>7466.801562342549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500000</v>
      </c>
      <c r="S6">
        <f t="shared" si="1"/>
        <v>8006.1752920341833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7131.4071076693945</v>
      </c>
      <c r="AC6">
        <f t="shared" si="2"/>
        <v>7451.3334244138823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-7416.4154289913367</v>
      </c>
      <c r="AI6">
        <f t="shared" si="7"/>
        <v>-7439.6828855252561</v>
      </c>
      <c r="AJ6">
        <f t="shared" si="8"/>
        <v>-319.92631674448785</v>
      </c>
      <c r="AK6">
        <f>G6*SUM(AB6, AE6:AF6)</f>
        <v>50.632990464452703</v>
      </c>
      <c r="AL6">
        <f t="shared" si="9"/>
        <v>-7708.9762118052913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-6327.9493756816428</v>
      </c>
      <c r="AR6">
        <f t="shared" si="14"/>
        <v>-6347.8019969994775</v>
      </c>
      <c r="AS6">
        <f t="shared" si="15"/>
        <v>-272.97251019590561</v>
      </c>
      <c r="AT6">
        <f t="shared" si="16"/>
        <v>43.201868000267105</v>
      </c>
      <c r="AU6">
        <f t="shared" si="17"/>
        <v>-6577.5726391951166</v>
      </c>
      <c r="AW6">
        <v>3</v>
      </c>
      <c r="AX6">
        <f>IF(Z6&gt;0, (R6*SUMPRODUCT(K6:$K$98, X6:$X$98)-K6*$AZ$3)/Z6, 0)</f>
        <v>8006.1752920341833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500000</v>
      </c>
      <c r="S7">
        <f t="shared" si="1"/>
        <v>8589.9006226907604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7451.3334244138823</v>
      </c>
      <c r="AC7">
        <f t="shared" si="2"/>
        <v>7774.2365745438583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-8173.7234598163486</v>
      </c>
      <c r="AI7">
        <f t="shared" si="7"/>
        <v>-8196.3495556119378</v>
      </c>
      <c r="AJ7">
        <f t="shared" si="8"/>
        <v>-322.90315012997598</v>
      </c>
      <c r="AK7">
        <f>G7*SUM(AB7, AE7:AF7)</f>
        <v>102.82840125691158</v>
      </c>
      <c r="AL7">
        <f t="shared" si="9"/>
        <v>-8416.4243044850027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-6555.8483905403127</v>
      </c>
      <c r="AR7">
        <f t="shared" si="14"/>
        <v>-6573.9959648294316</v>
      </c>
      <c r="AS7">
        <f t="shared" si="15"/>
        <v>-258.9889549710266</v>
      </c>
      <c r="AT7">
        <f t="shared" si="16"/>
        <v>82.474946968306639</v>
      </c>
      <c r="AU7">
        <f t="shared" si="17"/>
        <v>-6750.5099728321511</v>
      </c>
      <c r="AW7">
        <v>4</v>
      </c>
      <c r="AX7">
        <f>IF(Z7&gt;0, (R7*SUMPRODUCT(K7:$K$98, X7:$X$98)-K7*$AZ$3)/Z7, 0)</f>
        <v>8589.9006226907604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500000</v>
      </c>
      <c r="S8">
        <f t="shared" si="1"/>
        <v>9320.0654120500112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7774.2365745438583</v>
      </c>
      <c r="AC8">
        <f t="shared" si="2"/>
        <v>8183.6421570288658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-8963.1816848440048</v>
      </c>
      <c r="AI8">
        <f t="shared" si="7"/>
        <v>-8985.1333605973959</v>
      </c>
      <c r="AJ8">
        <f t="shared" si="8"/>
        <v>-409.40558248500747</v>
      </c>
      <c r="AK8">
        <f t="shared" ref="AK8:AK39" si="30">G8*SUM(AB8:AB8, AE8:AF8)</f>
        <v>167.92351001014734</v>
      </c>
      <c r="AL8">
        <f t="shared" si="9"/>
        <v>-9226.6154330722566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-6708.7013076748444</v>
      </c>
      <c r="AR8">
        <f t="shared" si="14"/>
        <v>-6725.1315487444244</v>
      </c>
      <c r="AS8">
        <f t="shared" si="15"/>
        <v>-306.42910778332089</v>
      </c>
      <c r="AT8">
        <f t="shared" si="16"/>
        <v>125.68624745154118</v>
      </c>
      <c r="AU8">
        <f t="shared" si="17"/>
        <v>-6905.8744090762048</v>
      </c>
      <c r="AW8">
        <v>5</v>
      </c>
      <c r="AX8">
        <f>IF(Z8&gt;0, (R8*SUMPRODUCT(K8:$K$98, X8:$X$98)-K8*$AZ$3)/Z8, 0)</f>
        <v>9320.0654120500112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500000</v>
      </c>
      <c r="S9">
        <f t="shared" si="1"/>
        <v>9456.9687163478775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8183.6421570288658</v>
      </c>
      <c r="AC9">
        <f t="shared" si="2"/>
        <v>8034.0661234571598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-9873.554235247404</v>
      </c>
      <c r="AI9">
        <f t="shared" si="7"/>
        <v>-9894.7927165314995</v>
      </c>
      <c r="AJ9">
        <f t="shared" si="8"/>
        <v>149.57603357170592</v>
      </c>
      <c r="AK9">
        <f t="shared" si="30"/>
        <v>182.49522010174371</v>
      </c>
      <c r="AL9">
        <f t="shared" si="9"/>
        <v>-9562.7214628580496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-6891.812707915743</v>
      </c>
      <c r="AR9">
        <f t="shared" si="14"/>
        <v>-6906.6373224084682</v>
      </c>
      <c r="AS9">
        <f t="shared" si="15"/>
        <v>104.40515992600757</v>
      </c>
      <c r="AT9">
        <f t="shared" si="16"/>
        <v>127.38299168309199</v>
      </c>
      <c r="AU9">
        <f t="shared" si="17"/>
        <v>-6674.849170799368</v>
      </c>
      <c r="AW9">
        <v>6</v>
      </c>
      <c r="AX9">
        <f>IF(Z9&gt;0, (R9*SUMPRODUCT(K9:$K$98, X9:$X$98)-K9*$AZ$3)/Z9, 0)</f>
        <v>9456.9687163478775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500000</v>
      </c>
      <c r="S10">
        <f t="shared" si="1"/>
        <v>7095.3305164009535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8034.0661234571598</v>
      </c>
      <c r="AC10">
        <f t="shared" si="2"/>
        <v>5814.6882324232283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-10767.357810522921</v>
      </c>
      <c r="AI10">
        <f t="shared" si="7"/>
        <v>-10787.84553910365</v>
      </c>
      <c r="AJ10">
        <f t="shared" si="8"/>
        <v>2219.3778910339315</v>
      </c>
      <c r="AK10">
        <f t="shared" si="30"/>
        <v>34.546484330865788</v>
      </c>
      <c r="AL10">
        <f t="shared" si="9"/>
        <v>-8533.9211637388526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-7128.6105547139769</v>
      </c>
      <c r="AR10">
        <f t="shared" si="14"/>
        <v>-7142.1746101464023</v>
      </c>
      <c r="AS10">
        <f t="shared" si="15"/>
        <v>1469.355893742234</v>
      </c>
      <c r="AT10">
        <f t="shared" si="16"/>
        <v>22.871760850056745</v>
      </c>
      <c r="AU10">
        <f t="shared" si="17"/>
        <v>-5649.9469555541118</v>
      </c>
      <c r="AW10">
        <v>7</v>
      </c>
      <c r="AX10">
        <f>IF(Z10&gt;0, (R10*SUMPRODUCT(K10:$K$98, X10:$X$98)-K10*$AZ$3)/Z10, 0)</f>
        <v>7095.3305164009535</v>
      </c>
    </row>
    <row r="11" spans="1:52" x14ac:dyDescent="0.25">
      <c r="A11" t="s">
        <v>33</v>
      </c>
      <c r="C11" s="25">
        <f>AU71</f>
        <v>107071.38035391884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500000</v>
      </c>
      <c r="S11">
        <f t="shared" si="1"/>
        <v>3689.7901588120644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5814.6882324232283</v>
      </c>
      <c r="AC11">
        <f t="shared" si="2"/>
        <v>2908.3140830797929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-11554.115176778259</v>
      </c>
      <c r="AI11">
        <f t="shared" si="7"/>
        <v>-11573.820322314341</v>
      </c>
      <c r="AJ11">
        <f t="shared" si="8"/>
        <v>2906.3741493434354</v>
      </c>
      <c r="AK11">
        <f t="shared" si="30"/>
        <v>9.3035011718771656</v>
      </c>
      <c r="AL11">
        <f t="shared" si="9"/>
        <v>-8658.1426717990289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-7274.1434107270097</v>
      </c>
      <c r="AR11">
        <f t="shared" si="14"/>
        <v>-7286.5492118087568</v>
      </c>
      <c r="AS11">
        <f t="shared" si="15"/>
        <v>1829.7707824519814</v>
      </c>
      <c r="AT11">
        <f t="shared" si="16"/>
        <v>5.8572206275142698</v>
      </c>
      <c r="AU11">
        <f t="shared" si="17"/>
        <v>-5450.9212087292617</v>
      </c>
      <c r="AW11">
        <v>8</v>
      </c>
      <c r="AX11">
        <f>IF(Z11&gt;0, (R11*SUMPRODUCT(K11:$K$98, X11:$X$98)-K11*$AZ$3)/Z11, 0)</f>
        <v>3689.7901588120644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500000</v>
      </c>
      <c r="S12">
        <f t="shared" si="1"/>
        <v>1401.0801786850632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2908.3140830797929</v>
      </c>
      <c r="AC12">
        <f t="shared" si="2"/>
        <v>1058.6957626709773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-12347.756920795826</v>
      </c>
      <c r="AI12">
        <f t="shared" si="7"/>
        <v>-12366.647627030507</v>
      </c>
      <c r="AJ12">
        <f t="shared" si="8"/>
        <v>1849.6183204088156</v>
      </c>
      <c r="AK12">
        <f t="shared" si="30"/>
        <v>61.074595744675655</v>
      </c>
      <c r="AL12">
        <f t="shared" si="9"/>
        <v>-10455.954710877015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-7258.4479521633521</v>
      </c>
      <c r="AR12">
        <f t="shared" si="14"/>
        <v>-7269.5525769841652</v>
      </c>
      <c r="AS12">
        <f t="shared" si="15"/>
        <v>1087.2710238929701</v>
      </c>
      <c r="AT12">
        <f t="shared" si="16"/>
        <v>35.901806073420332</v>
      </c>
      <c r="AU12">
        <f t="shared" si="17"/>
        <v>-6146.3797470177742</v>
      </c>
      <c r="AW12">
        <v>9</v>
      </c>
      <c r="AX12">
        <f>IF(Z12&gt;0, (R12*SUMPRODUCT(K12:$K$98, X12:$X$98)-K12*$AZ$3)/Z12, 0)</f>
        <v>1401.0801786850632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500000</v>
      </c>
      <c r="S13">
        <f t="shared" si="1"/>
        <v>2751.3647437529071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1058.6957626709773</v>
      </c>
      <c r="AC13">
        <f t="shared" si="2"/>
        <v>1986.1508643077104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-13096.767950572232</v>
      </c>
      <c r="AI13">
        <f t="shared" si="7"/>
        <v>-13114.814911347037</v>
      </c>
      <c r="AJ13">
        <f t="shared" si="8"/>
        <v>-927.45510163673316</v>
      </c>
      <c r="AK13">
        <f t="shared" si="30"/>
        <v>74.108703386968415</v>
      </c>
      <c r="AL13">
        <f t="shared" si="9"/>
        <v>-13968.161309596802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-6873.8777762692771</v>
      </c>
      <c r="AR13">
        <f t="shared" si="14"/>
        <v>-6883.349777534575</v>
      </c>
      <c r="AS13">
        <f t="shared" si="15"/>
        <v>-486.77758021586953</v>
      </c>
      <c r="AT13">
        <f t="shared" si="16"/>
        <v>38.896174320440352</v>
      </c>
      <c r="AU13">
        <f t="shared" si="17"/>
        <v>-7331.2311834300044</v>
      </c>
      <c r="AW13">
        <v>10</v>
      </c>
      <c r="AX13">
        <f>IF(Z13&gt;0, (R13*SUMPRODUCT(K13:$K$98, X13:$X$98)-K13*$AZ$3)/Z13, 0)</f>
        <v>2751.3647437529071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500000</v>
      </c>
      <c r="S14">
        <f t="shared" si="1"/>
        <v>3524.4036357987557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1986.1508643077104</v>
      </c>
      <c r="AC14">
        <f t="shared" si="2"/>
        <v>2421.1151003599298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-13851.131546649802</v>
      </c>
      <c r="AI14">
        <f t="shared" si="7"/>
        <v>-13868.305481239528</v>
      </c>
      <c r="AJ14">
        <f t="shared" si="8"/>
        <v>-434.96423605221935</v>
      </c>
      <c r="AK14">
        <f t="shared" si="30"/>
        <v>139.03056050153975</v>
      </c>
      <c r="AL14">
        <f t="shared" si="9"/>
        <v>-14164.239156790207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-6490.8997882168833</v>
      </c>
      <c r="AR14">
        <f t="shared" si="14"/>
        <v>-6498.9478157744779</v>
      </c>
      <c r="AS14">
        <f t="shared" si="15"/>
        <v>-203.83239146668475</v>
      </c>
      <c r="AT14">
        <f t="shared" si="16"/>
        <v>65.15232583531359</v>
      </c>
      <c r="AU14">
        <f t="shared" si="17"/>
        <v>-6637.6278814058487</v>
      </c>
      <c r="AW14">
        <v>11</v>
      </c>
      <c r="AX14">
        <f>IF(Z14&gt;0, (R14*SUMPRODUCT(K14:$K$98, X14:$X$98)-K14*$AZ$3)/Z14, 0)</f>
        <v>3524.4036357987557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500000</v>
      </c>
      <c r="S15">
        <f t="shared" si="1"/>
        <v>3773.8527398984575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2421.1151003599298</v>
      </c>
      <c r="AC15">
        <f t="shared" si="2"/>
        <v>2455.9671088587274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-14651.35803796949</v>
      </c>
      <c r="AI15">
        <f t="shared" si="7"/>
        <v>-14667.62766531142</v>
      </c>
      <c r="AJ15">
        <f t="shared" si="8"/>
        <v>-34.852008498797659</v>
      </c>
      <c r="AK15">
        <f t="shared" si="30"/>
        <v>169.47805702519511</v>
      </c>
      <c r="AL15">
        <f t="shared" si="9"/>
        <v>-14533.001616785023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-6130.2686757713727</v>
      </c>
      <c r="AR15">
        <f t="shared" si="14"/>
        <v>-6137.0760438393863</v>
      </c>
      <c r="AS15">
        <f t="shared" si="15"/>
        <v>-14.582414506164556</v>
      </c>
      <c r="AT15">
        <f t="shared" si="16"/>
        <v>70.911243962483496</v>
      </c>
      <c r="AU15">
        <f t="shared" si="17"/>
        <v>-6080.7472143830673</v>
      </c>
      <c r="AW15">
        <v>12</v>
      </c>
      <c r="AX15">
        <f>IF(Z15&gt;0, (R15*SUMPRODUCT(K15:$K$98, X15:$X$98)-K15*$AZ$3)/Z15, 0)</f>
        <v>3773.8527398984575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500000</v>
      </c>
      <c r="S16">
        <f t="shared" si="1"/>
        <v>3507.9452823121392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2455.9671088587274</v>
      </c>
      <c r="AC16">
        <f t="shared" si="2"/>
        <v>2152.2625372977418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-15368.936542177347</v>
      </c>
      <c r="AI16">
        <f t="shared" si="7"/>
        <v>-15384.275026418749</v>
      </c>
      <c r="AJ16">
        <f t="shared" si="8"/>
        <v>303.70457156098564</v>
      </c>
      <c r="AK16">
        <f t="shared" si="30"/>
        <v>171.91769762011094</v>
      </c>
      <c r="AL16">
        <f t="shared" si="9"/>
        <v>-14908.652757237653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-5741.5271445111457</v>
      </c>
      <c r="AR16">
        <f t="shared" si="14"/>
        <v>-5747.2572952854671</v>
      </c>
      <c r="AS16">
        <f t="shared" si="15"/>
        <v>113.45795050582527</v>
      </c>
      <c r="AT16">
        <f t="shared" si="16"/>
        <v>64.22501158742412</v>
      </c>
      <c r="AU16">
        <f t="shared" si="17"/>
        <v>-5569.5743331922185</v>
      </c>
      <c r="AW16">
        <v>13</v>
      </c>
      <c r="AX16">
        <f>IF(Z16&gt;0, (R16*SUMPRODUCT(K16:$K$98, X16:$X$98)-K16*$AZ$3)/Z16, 0)</f>
        <v>3507.9452823121392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500000</v>
      </c>
      <c r="S17">
        <f t="shared" si="1"/>
        <v>2803.101142528375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2152.2625372977418</v>
      </c>
      <c r="AC17">
        <f t="shared" si="2"/>
        <v>1613.0247715458606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-15980.516379384406</v>
      </c>
      <c r="AI17">
        <f t="shared" si="7"/>
        <v>-15994.902452964425</v>
      </c>
      <c r="AJ17">
        <f t="shared" si="8"/>
        <v>539.23776575188117</v>
      </c>
      <c r="AK17">
        <f t="shared" si="30"/>
        <v>150.65837761084194</v>
      </c>
      <c r="AL17">
        <f t="shared" si="9"/>
        <v>-15305.006309601702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-5330.3581547975564</v>
      </c>
      <c r="AR17">
        <f t="shared" si="14"/>
        <v>-5335.1566808778334</v>
      </c>
      <c r="AS17">
        <f t="shared" si="15"/>
        <v>179.8646773240927</v>
      </c>
      <c r="AT17">
        <f t="shared" si="16"/>
        <v>50.252638439300306</v>
      </c>
      <c r="AU17">
        <f t="shared" si="17"/>
        <v>-5105.0393651144404</v>
      </c>
      <c r="AW17">
        <v>14</v>
      </c>
      <c r="AX17">
        <f>IF(Z17&gt;0, (R17*SUMPRODUCT(K17:$K$98, X17:$X$98)-K17*$AZ$3)/Z17, 0)</f>
        <v>2803.101142528375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500000</v>
      </c>
      <c r="S18">
        <f t="shared" si="1"/>
        <v>1728.7278392268911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1613.0247715458606</v>
      </c>
      <c r="AC18">
        <f t="shared" si="2"/>
        <v>927.56784778336441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-16563.783019203318</v>
      </c>
      <c r="AI18">
        <f t="shared" si="7"/>
        <v>-16577.197042896576</v>
      </c>
      <c r="AJ18">
        <f t="shared" si="8"/>
        <v>685.45692376249622</v>
      </c>
      <c r="AK18">
        <f t="shared" si="30"/>
        <v>112.91173400821026</v>
      </c>
      <c r="AL18">
        <f t="shared" si="9"/>
        <v>-15778.828385125869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-4932.9543034648441</v>
      </c>
      <c r="AR18">
        <f t="shared" si="14"/>
        <v>-4936.9492100527723</v>
      </c>
      <c r="AS18">
        <f t="shared" si="15"/>
        <v>204.13981987048595</v>
      </c>
      <c r="AT18">
        <f t="shared" si="16"/>
        <v>33.626884845190908</v>
      </c>
      <c r="AU18">
        <f t="shared" si="17"/>
        <v>-4699.1825053370958</v>
      </c>
      <c r="AW18">
        <v>15</v>
      </c>
      <c r="AX18">
        <f>IF(Z18&gt;0, (R18*SUMPRODUCT(K18:$K$98, X18:$X$98)-K18*$AZ$3)/Z18, 0)</f>
        <v>1728.7278392268911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500000</v>
      </c>
      <c r="S19">
        <f t="shared" si="1"/>
        <v>285.40982392776954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927.56784778336441</v>
      </c>
      <c r="AC19">
        <f t="shared" si="2"/>
        <v>141.84678631411225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-17100.990977806909</v>
      </c>
      <c r="AI19">
        <f t="shared" si="7"/>
        <v>-17113.415811714345</v>
      </c>
      <c r="AJ19">
        <f t="shared" si="8"/>
        <v>785.72106146925216</v>
      </c>
      <c r="AK19">
        <f t="shared" si="30"/>
        <v>64.929749344835514</v>
      </c>
      <c r="AL19">
        <f t="shared" si="9"/>
        <v>-16262.765000900257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-4547.2707651474902</v>
      </c>
      <c r="AR19">
        <f t="shared" si="14"/>
        <v>-4550.5746136824919</v>
      </c>
      <c r="AS19">
        <f t="shared" si="15"/>
        <v>208.92861805591014</v>
      </c>
      <c r="AT19">
        <f t="shared" si="16"/>
        <v>17.265265584157934</v>
      </c>
      <c r="AU19">
        <f t="shared" si="17"/>
        <v>-4324.3807300424241</v>
      </c>
      <c r="AW19">
        <v>16</v>
      </c>
      <c r="AX19">
        <f>IF(Z19&gt;0, (R19*SUMPRODUCT(K19:$K$98, X19:$X$98)-K19*$AZ$3)/Z19, 0)</f>
        <v>285.40982392776954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500000</v>
      </c>
      <c r="S20">
        <f t="shared" si="1"/>
        <v>-1537.8467749661891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141.84678631411225</v>
      </c>
      <c r="AC20">
        <f t="shared" si="2"/>
        <v>-702.53715562304205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-17595.861667724101</v>
      </c>
      <c r="AI20">
        <f t="shared" si="7"/>
        <v>-17607.282460209077</v>
      </c>
      <c r="AJ20">
        <f t="shared" si="8"/>
        <v>844.3839419371543</v>
      </c>
      <c r="AK20">
        <f t="shared" si="30"/>
        <v>9.929275041987859</v>
      </c>
      <c r="AL20">
        <f t="shared" si="9"/>
        <v>-16752.969243229934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-4177.5538169656966</v>
      </c>
      <c r="AR20">
        <f t="shared" si="14"/>
        <v>-4180.2653053906079</v>
      </c>
      <c r="AS20">
        <f t="shared" si="15"/>
        <v>200.4709644935707</v>
      </c>
      <c r="AT20">
        <f t="shared" si="16"/>
        <v>2.3573770716466287</v>
      </c>
      <c r="AU20">
        <f t="shared" si="17"/>
        <v>-3977.4369638253906</v>
      </c>
      <c r="AW20">
        <v>17</v>
      </c>
      <c r="AX20">
        <f>IF(Z20&gt;0, (R20*SUMPRODUCT(K20:$K$98, X20:$X$98)-K20*$AZ$3)/Z20, 0)</f>
        <v>-1537.8467749661891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500000</v>
      </c>
      <c r="S21">
        <f t="shared" si="1"/>
        <v>-3781.783975834664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-702.53715562304205</v>
      </c>
      <c r="AC21">
        <f t="shared" si="2"/>
        <v>-1573.9420232937846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-18036.512663587109</v>
      </c>
      <c r="AI21">
        <f t="shared" si="7"/>
        <v>-18046.917422514056</v>
      </c>
      <c r="AJ21">
        <f t="shared" si="8"/>
        <v>871.40486767074253</v>
      </c>
      <c r="AK21">
        <f t="shared" si="30"/>
        <v>-49.177600893612947</v>
      </c>
      <c r="AL21">
        <f t="shared" si="9"/>
        <v>-17224.690155736927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-3823.3676629574352</v>
      </c>
      <c r="AR21">
        <f t="shared" si="14"/>
        <v>-3825.5732566641645</v>
      </c>
      <c r="AS21">
        <f t="shared" si="15"/>
        <v>184.71981000641006</v>
      </c>
      <c r="AT21">
        <f t="shared" si="16"/>
        <v>-10.424634324020822</v>
      </c>
      <c r="AU21">
        <f t="shared" si="17"/>
        <v>-3651.2780809817755</v>
      </c>
      <c r="AW21">
        <v>18</v>
      </c>
      <c r="AX21">
        <f>IF(Z21&gt;0, (R21*SUMPRODUCT(K21:$K$98, X21:$X$98)-K21*$AZ$3)/Z21, 0)</f>
        <v>-3781.783975834664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500000</v>
      </c>
      <c r="S22">
        <f t="shared" si="1"/>
        <v>-6516.6596057218294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-1573.9420232937846</v>
      </c>
      <c r="AC22">
        <f t="shared" si="2"/>
        <v>-2445.3909815235784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-18388.116945937341</v>
      </c>
      <c r="AI22">
        <f t="shared" si="7"/>
        <v>-18397.498251427722</v>
      </c>
      <c r="AJ22">
        <f t="shared" si="8"/>
        <v>871.44895822979379</v>
      </c>
      <c r="AK22">
        <f t="shared" si="30"/>
        <v>-110.17594163056494</v>
      </c>
      <c r="AL22">
        <f t="shared" si="9"/>
        <v>-17636.225234828493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-3480.2683027855196</v>
      </c>
      <c r="AR22">
        <f t="shared" si="14"/>
        <v>-3482.0438766647217</v>
      </c>
      <c r="AS22">
        <f t="shared" si="15"/>
        <v>164.93674669024199</v>
      </c>
      <c r="AT22">
        <f t="shared" si="16"/>
        <v>-20.852697343276365</v>
      </c>
      <c r="AU22">
        <f t="shared" si="17"/>
        <v>-3337.9598273177558</v>
      </c>
      <c r="AW22">
        <v>19</v>
      </c>
      <c r="AX22">
        <f>IF(Z22&gt;0, (R22*SUMPRODUCT(K22:$K$98, X22:$X$98)-K22*$AZ$3)/Z22, 0)</f>
        <v>-6516.6596057218294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500000</v>
      </c>
      <c r="S23">
        <f t="shared" si="1"/>
        <v>-9846.2649058258485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-2445.3909815235784</v>
      </c>
      <c r="AC23">
        <f t="shared" si="2"/>
        <v>-3290.0175836594208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-18680.527747361117</v>
      </c>
      <c r="AI23">
        <f t="shared" si="7"/>
        <v>-18688.881213409222</v>
      </c>
      <c r="AJ23">
        <f t="shared" si="8"/>
        <v>844.6266021358424</v>
      </c>
      <c r="AK23">
        <f t="shared" si="30"/>
        <v>-171.1773687066505</v>
      </c>
      <c r="AL23">
        <f t="shared" si="9"/>
        <v>-18015.431979980029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-3156.7965095139812</v>
      </c>
      <c r="AR23">
        <f t="shared" si="14"/>
        <v>-3158.208150171014</v>
      </c>
      <c r="AS23">
        <f t="shared" si="15"/>
        <v>142.73227959749346</v>
      </c>
      <c r="AT23">
        <f t="shared" si="16"/>
        <v>-28.927026438922592</v>
      </c>
      <c r="AU23">
        <f t="shared" si="17"/>
        <v>-3044.4028970124427</v>
      </c>
      <c r="AW23">
        <v>20</v>
      </c>
      <c r="AX23">
        <f>IF(Z23&gt;0, (R23*SUMPRODUCT(K23:$K$98, X23:$X$98)-K23*$AZ$3)/Z23, 0)</f>
        <v>-9846.2649058258485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500000</v>
      </c>
      <c r="S24">
        <f t="shared" si="1"/>
        <v>-13961.011181137512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-3290.0175836594208</v>
      </c>
      <c r="AC24">
        <f t="shared" si="2"/>
        <v>-4093.5625747361864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-18791.676378293385</v>
      </c>
      <c r="AI24">
        <f t="shared" si="7"/>
        <v>-18799.006725862095</v>
      </c>
      <c r="AJ24">
        <f t="shared" si="8"/>
        <v>803.54499107676565</v>
      </c>
      <c r="AK24">
        <f t="shared" si="30"/>
        <v>-230.30123085615946</v>
      </c>
      <c r="AL24">
        <f t="shared" si="9"/>
        <v>-18225.762965641487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-2835.3387166987327</v>
      </c>
      <c r="AR24">
        <f t="shared" si="14"/>
        <v>-2836.4447392722391</v>
      </c>
      <c r="AS24">
        <f t="shared" si="15"/>
        <v>121.24103129197265</v>
      </c>
      <c r="AT24">
        <f t="shared" si="16"/>
        <v>-34.748469652452798</v>
      </c>
      <c r="AU24">
        <f t="shared" si="17"/>
        <v>-2749.9521776327192</v>
      </c>
      <c r="AW24">
        <v>21</v>
      </c>
      <c r="AX24">
        <f>IF(Z24&gt;0, (R24*SUMPRODUCT(K24:$K$98, X24:$X$98)-K24*$AZ$3)/Z24, 0)</f>
        <v>-13961.011181137512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500000</v>
      </c>
      <c r="S25">
        <f t="shared" si="1"/>
        <v>-19085.718966493012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-4093.5625747361864</v>
      </c>
      <c r="AC25">
        <f t="shared" si="2"/>
        <v>-4827.7838642588376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-18664.539189442363</v>
      </c>
      <c r="AI25">
        <f t="shared" si="7"/>
        <v>-18670.863006575913</v>
      </c>
      <c r="AJ25">
        <f t="shared" si="8"/>
        <v>734.2212895226512</v>
      </c>
      <c r="AK25">
        <f t="shared" si="30"/>
        <v>-286.54938023153306</v>
      </c>
      <c r="AL25">
        <f t="shared" si="9"/>
        <v>-18223.191097284795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-2514.424924471572</v>
      </c>
      <c r="AR25">
        <f t="shared" si="14"/>
        <v>-2515.2768481787157</v>
      </c>
      <c r="AS25">
        <f t="shared" si="15"/>
        <v>98.911861242075986</v>
      </c>
      <c r="AT25">
        <f t="shared" si="16"/>
        <v>-38.602983788295433</v>
      </c>
      <c r="AU25">
        <f t="shared" si="17"/>
        <v>-2454.9679707249352</v>
      </c>
      <c r="AW25">
        <v>22</v>
      </c>
      <c r="AX25">
        <f>IF(Z25&gt;0, (R25*SUMPRODUCT(K25:$K$98, X25:$X$98)-K25*$AZ$3)/Z25, 0)</f>
        <v>-19085.718966493012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500000</v>
      </c>
      <c r="S26">
        <f t="shared" si="1"/>
        <v>-25556.658562721354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-4827.7838642588376</v>
      </c>
      <c r="AC26">
        <f t="shared" si="2"/>
        <v>-5466.2110858946235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-18268.586824581358</v>
      </c>
      <c r="AI26">
        <f t="shared" si="7"/>
        <v>-18273.933974202344</v>
      </c>
      <c r="AJ26">
        <f t="shared" si="8"/>
        <v>638.42722163578583</v>
      </c>
      <c r="AK26">
        <f t="shared" si="30"/>
        <v>-337.94487049811869</v>
      </c>
      <c r="AL26">
        <f t="shared" si="9"/>
        <v>-17973.451623064677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-2197.3960114363917</v>
      </c>
      <c r="AR26">
        <f t="shared" si="14"/>
        <v>-2198.0391813412416</v>
      </c>
      <c r="AS26">
        <f t="shared" si="15"/>
        <v>76.791787119912669</v>
      </c>
      <c r="AT26">
        <f t="shared" si="16"/>
        <v>-40.648941138607817</v>
      </c>
      <c r="AU26">
        <f t="shared" si="17"/>
        <v>-2161.8963353599365</v>
      </c>
      <c r="AW26">
        <v>23</v>
      </c>
      <c r="AX26">
        <f>IF(Z26&gt;0, (R26*SUMPRODUCT(K26:$K$98, X26:$X$98)-K26*$AZ$3)/Z26, 0)</f>
        <v>-25556.658562721354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500000</v>
      </c>
      <c r="S27">
        <f t="shared" si="1"/>
        <v>-33880.722915060411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-5466.2110858946235</v>
      </c>
      <c r="AC27">
        <f t="shared" si="2"/>
        <v>-5988.6091483704931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-17495.738276986092</v>
      </c>
      <c r="AI27">
        <f t="shared" si="7"/>
        <v>-17500.15716819702</v>
      </c>
      <c r="AJ27">
        <f t="shared" si="8"/>
        <v>522.39806247586966</v>
      </c>
      <c r="AK27">
        <f t="shared" si="30"/>
        <v>-382.63477601262366</v>
      </c>
      <c r="AL27">
        <f t="shared" si="9"/>
        <v>-17360.393881733773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-1878.9604075633397</v>
      </c>
      <c r="AR27">
        <f t="shared" si="14"/>
        <v>-1879.4349757981415</v>
      </c>
      <c r="AS27">
        <f t="shared" si="15"/>
        <v>56.103106987551982</v>
      </c>
      <c r="AT27">
        <f t="shared" si="16"/>
        <v>-41.093184140180085</v>
      </c>
      <c r="AU27">
        <f t="shared" si="17"/>
        <v>-1864.4250529507694</v>
      </c>
      <c r="AW27">
        <v>24</v>
      </c>
      <c r="AX27">
        <f>IF(Z27&gt;0, (R27*SUMPRODUCT(K27:$K$98, X27:$X$98)-K27*$AZ$3)/Z27, 0)</f>
        <v>-33880.722915060411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500000</v>
      </c>
      <c r="S28">
        <f t="shared" si="1"/>
        <v>-44778.106076727752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-5988.6091483704931</v>
      </c>
      <c r="AC28">
        <f t="shared" si="2"/>
        <v>-6372.0356729333607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-16342.804541396927</v>
      </c>
      <c r="AI28">
        <f t="shared" si="7"/>
        <v>-16346.362103468677</v>
      </c>
      <c r="AJ28">
        <f t="shared" si="8"/>
        <v>383.4265245628676</v>
      </c>
      <c r="AK28">
        <f t="shared" si="30"/>
        <v>-419.20264038593456</v>
      </c>
      <c r="AL28">
        <f t="shared" si="9"/>
        <v>-16382.138219291744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-1567.0899288485489</v>
      </c>
      <c r="AR28">
        <f t="shared" si="14"/>
        <v>-1567.4310587739403</v>
      </c>
      <c r="AS28">
        <f t="shared" si="15"/>
        <v>36.766262704412839</v>
      </c>
      <c r="AT28">
        <f t="shared" si="16"/>
        <v>-40.196787169025647</v>
      </c>
      <c r="AU28">
        <f t="shared" si="17"/>
        <v>-1570.8615832385533</v>
      </c>
      <c r="AW28">
        <v>25</v>
      </c>
      <c r="AX28">
        <f>IF(Z28&gt;0, (R28*SUMPRODUCT(K28:$K$98, X28:$X$98)-K28*$AZ$3)/Z28, 0)</f>
        <v>-44778.106076727752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500000</v>
      </c>
      <c r="S29">
        <f t="shared" si="1"/>
        <v>-59358.374042607735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-6372.0356729333607</v>
      </c>
      <c r="AC29">
        <f t="shared" si="2"/>
        <v>-6603.8274919600635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-14812.97375254392</v>
      </c>
      <c r="AI29">
        <f t="shared" si="7"/>
        <v>-14815.755090307324</v>
      </c>
      <c r="AJ29">
        <f t="shared" si="8"/>
        <v>231.7918190267028</v>
      </c>
      <c r="AK29">
        <f t="shared" si="30"/>
        <v>-446.04249710533531</v>
      </c>
      <c r="AL29">
        <f t="shared" si="9"/>
        <v>-15030.005768385956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-1268.2111395781367</v>
      </c>
      <c r="AR29">
        <f t="shared" si="14"/>
        <v>-1268.4492635087804</v>
      </c>
      <c r="AS29">
        <f t="shared" si="15"/>
        <v>19.844831420312232</v>
      </c>
      <c r="AT29">
        <f t="shared" si="16"/>
        <v>-38.187879962798704</v>
      </c>
      <c r="AU29">
        <f t="shared" si="17"/>
        <v>-1286.7923120512669</v>
      </c>
      <c r="AW29">
        <v>26</v>
      </c>
      <c r="AX29">
        <f>IF(Z29&gt;0, (R29*SUMPRODUCT(K29:$K$98, X29:$X$98)-K29*$AZ$3)/Z29, 0)</f>
        <v>-59358.374042607735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500000</v>
      </c>
      <c r="S30">
        <f t="shared" si="1"/>
        <v>-79395.550595255903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-6603.8274919600635</v>
      </c>
      <c r="AC30">
        <f t="shared" si="2"/>
        <v>-6679.808176340126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-13003.847165284382</v>
      </c>
      <c r="AI30">
        <f t="shared" si="7"/>
        <v>-13005.950497311887</v>
      </c>
      <c r="AJ30">
        <f t="shared" si="8"/>
        <v>75.980684380062485</v>
      </c>
      <c r="AK30">
        <f t="shared" si="30"/>
        <v>-462.2679244372045</v>
      </c>
      <c r="AL30">
        <f t="shared" si="9"/>
        <v>-13392.237737369029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-994.03836002406229</v>
      </c>
      <c r="AR30">
        <f t="shared" si="14"/>
        <v>-994.199142651898</v>
      </c>
      <c r="AS30">
        <f t="shared" si="15"/>
        <v>5.8081053964010874</v>
      </c>
      <c r="AT30">
        <f t="shared" si="16"/>
        <v>-35.336623359125497</v>
      </c>
      <c r="AU30">
        <f t="shared" si="17"/>
        <v>-1023.7276606146223</v>
      </c>
      <c r="AW30">
        <v>27</v>
      </c>
      <c r="AX30">
        <f>IF(Z30&gt;0, (R30*SUMPRODUCT(K30:$K$98, X30:$X$98)-K30*$AZ$3)/Z30, 0)</f>
        <v>-79395.550595255903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500000</v>
      </c>
      <c r="S31">
        <f t="shared" si="1"/>
        <v>-107990.36200448581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-6679.808176340126</v>
      </c>
      <c r="AC31">
        <f t="shared" si="2"/>
        <v>-6609.3550585087614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-11044.377225105332</v>
      </c>
      <c r="AI31">
        <f t="shared" si="7"/>
        <v>-11045.907304951308</v>
      </c>
      <c r="AJ31">
        <f t="shared" si="8"/>
        <v>-70.45311783136458</v>
      </c>
      <c r="AK31">
        <f t="shared" si="30"/>
        <v>-467.58657234380888</v>
      </c>
      <c r="AL31">
        <f t="shared" si="9"/>
        <v>-11583.946995126482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-753.79715962878709</v>
      </c>
      <c r="AR31">
        <f t="shared" si="14"/>
        <v>-753.90159012933896</v>
      </c>
      <c r="AS31">
        <f t="shared" si="15"/>
        <v>-4.8085427567210219</v>
      </c>
      <c r="AT31">
        <f t="shared" si="16"/>
        <v>-31.913563157922827</v>
      </c>
      <c r="AU31">
        <f t="shared" si="17"/>
        <v>-790.62369604398282</v>
      </c>
      <c r="AW31">
        <v>28</v>
      </c>
      <c r="AX31">
        <f>IF(Z31&gt;0, (R31*SUMPRODUCT(K31:$K$98, X31:$X$98)-K31*$AZ$3)/Z31, 0)</f>
        <v>-107990.36200448581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500000</v>
      </c>
      <c r="S32">
        <f t="shared" si="1"/>
        <v>-150733.57196431252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-6609.3550585087614</v>
      </c>
      <c r="AC32">
        <f t="shared" si="2"/>
        <v>-6412.713398623775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-9023.8983548182059</v>
      </c>
      <c r="AI32">
        <f t="shared" si="7"/>
        <v>-9024.9619389479813</v>
      </c>
      <c r="AJ32">
        <f t="shared" si="8"/>
        <v>-196.64165988498644</v>
      </c>
      <c r="AK32">
        <f t="shared" si="30"/>
        <v>-462.65485409561336</v>
      </c>
      <c r="AL32">
        <f t="shared" si="9"/>
        <v>-9684.2584529285814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-549.90723931923435</v>
      </c>
      <c r="AR32">
        <f t="shared" si="14"/>
        <v>-549.97205306043486</v>
      </c>
      <c r="AS32">
        <f t="shared" si="15"/>
        <v>-11.983143877586727</v>
      </c>
      <c r="AT32">
        <f t="shared" si="16"/>
        <v>-28.193718897278888</v>
      </c>
      <c r="AU32">
        <f t="shared" si="17"/>
        <v>-590.1489158353005</v>
      </c>
      <c r="AW32">
        <v>29</v>
      </c>
      <c r="AX32">
        <f>IF(Z32&gt;0, (R32*SUMPRODUCT(K32:$K$98, X32:$X$98)-K32*$AZ$3)/Z32, 0)</f>
        <v>-150733.57196431252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500000</v>
      </c>
      <c r="S33">
        <f t="shared" si="1"/>
        <v>-218193.71454272611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-6412.713398623775</v>
      </c>
      <c r="AC33">
        <f t="shared" si="2"/>
        <v>-6114.0145490914274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-7048.4463512802758</v>
      </c>
      <c r="AI33">
        <f t="shared" si="7"/>
        <v>-7049.1468772511898</v>
      </c>
      <c r="AJ33">
        <f t="shared" si="8"/>
        <v>-298.69884953234759</v>
      </c>
      <c r="AK33">
        <f t="shared" si="30"/>
        <v>-448.8899379036643</v>
      </c>
      <c r="AL33">
        <f t="shared" si="9"/>
        <v>-7796.7356646872013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-383.50463582119357</v>
      </c>
      <c r="AR33">
        <f t="shared" si="14"/>
        <v>-383.54275130707077</v>
      </c>
      <c r="AS33">
        <f t="shared" si="15"/>
        <v>-16.252148033914626</v>
      </c>
      <c r="AT33">
        <f t="shared" si="16"/>
        <v>-24.42401680879269</v>
      </c>
      <c r="AU33">
        <f t="shared" si="17"/>
        <v>-424.21891614977807</v>
      </c>
      <c r="AW33">
        <v>30</v>
      </c>
      <c r="AX33">
        <f>IF(Z33&gt;0, (R33*SUMPRODUCT(K33:$K$98, X33:$X$98)-K33*$AZ$3)/Z33, 0)</f>
        <v>-218193.71454272611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500000</v>
      </c>
      <c r="S34">
        <f t="shared" si="1"/>
        <v>-330787.90404359781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-6114.0145490914274</v>
      </c>
      <c r="AC34">
        <f t="shared" si="2"/>
        <v>-5739.8351770094205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-5194.4089850146129</v>
      </c>
      <c r="AI34">
        <f t="shared" si="7"/>
        <v>-5194.8427852765662</v>
      </c>
      <c r="AJ34">
        <f t="shared" si="8"/>
        <v>-374.17937208200692</v>
      </c>
      <c r="AK34">
        <f t="shared" si="30"/>
        <v>-427.98101843639995</v>
      </c>
      <c r="AL34">
        <f t="shared" si="9"/>
        <v>-5997.0031757949728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-252.34536840044751</v>
      </c>
      <c r="AR34">
        <f t="shared" si="14"/>
        <v>-252.36644249900823</v>
      </c>
      <c r="AS34">
        <f t="shared" si="15"/>
        <v>-18.177704483470997</v>
      </c>
      <c r="AT34">
        <f t="shared" si="16"/>
        <v>-20.79139861287381</v>
      </c>
      <c r="AU34">
        <f t="shared" si="17"/>
        <v>-291.33554559535304</v>
      </c>
      <c r="AW34">
        <v>31</v>
      </c>
      <c r="AX34">
        <f>IF(Z34&gt;0, (R34*SUMPRODUCT(K34:$K$98, X34:$X$98)-K34*$AZ$3)/Z34, 0)</f>
        <v>-330787.90404359781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-529929.51380304189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-5739.8351770094205</v>
      </c>
      <c r="AC35">
        <f t="shared" ref="AC35:AC69" si="33">S35*Z35</f>
        <v>-5315.6769669248697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-3573.788575504524</v>
      </c>
      <c r="AI35">
        <f t="shared" ref="AI35:AI66" si="38">SUM(AE35:AH35)</f>
        <v>-3574.0393483350831</v>
      </c>
      <c r="AJ35">
        <f t="shared" ref="AJ35:AJ69" si="39">AB35-AC35</f>
        <v>-424.15821008455077</v>
      </c>
      <c r="AK35">
        <f t="shared" si="30"/>
        <v>-401.78846239065945</v>
      </c>
      <c r="AL35">
        <f t="shared" ref="AL35:AL66" si="40">SUM(AI35:AK35)</f>
        <v>-4399.9860208102937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-155.01368141219112</v>
      </c>
      <c r="AR35">
        <f t="shared" ref="AR35:AR69" si="45">AI35*$K35</f>
        <v>-155.02455872595544</v>
      </c>
      <c r="AS35">
        <f t="shared" ref="AS35:AS69" si="46">AJ35*$K35</f>
        <v>-18.397933805339779</v>
      </c>
      <c r="AT35">
        <f t="shared" ref="AT35:AT69" si="47">AK35*$K35</f>
        <v>-17.427642231277531</v>
      </c>
      <c r="AU35">
        <f t="shared" ref="AU35:AU69" si="48">AL35*$K35</f>
        <v>-190.85013476257276</v>
      </c>
      <c r="AW35">
        <v>32</v>
      </c>
      <c r="AX35">
        <f>IF(Z35&gt;0, (R35*SUMPRODUCT(K35:$K$98, X35:$X$98)-K35*$AZ$3)/Z35, 0)</f>
        <v>-529929.51380304189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500000</v>
      </c>
      <c r="S36">
        <f t="shared" si="32"/>
        <v>-850113.59808947158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-5315.6769669248697</v>
      </c>
      <c r="AC36">
        <f t="shared" si="33"/>
        <v>-4866.6695961183113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-2102.9377639550944</v>
      </c>
      <c r="AI36">
        <f t="shared" si="38"/>
        <v>-2103.0808821691498</v>
      </c>
      <c r="AJ36">
        <f t="shared" si="39"/>
        <v>-449.00737080655836</v>
      </c>
      <c r="AK36">
        <f t="shared" si="30"/>
        <v>-372.09738768474091</v>
      </c>
      <c r="AL36">
        <f t="shared" si="40"/>
        <v>-2924.1856406604493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-81.442214034868599</v>
      </c>
      <c r="AR36">
        <f t="shared" si="45"/>
        <v>-81.447756692583525</v>
      </c>
      <c r="AS36">
        <f t="shared" si="46"/>
        <v>-17.389080658138869</v>
      </c>
      <c r="AT36">
        <f t="shared" si="47"/>
        <v>-14.4105239865212</v>
      </c>
      <c r="AU36">
        <f t="shared" si="48"/>
        <v>-113.2473613372436</v>
      </c>
      <c r="AW36">
        <v>33</v>
      </c>
      <c r="AX36">
        <f>IF(Z36&gt;0, (R36*SUMPRODUCT(K36:$K$98, X36:$X$98)-K36*$AZ$3)/Z36, 0)</f>
        <v>-850113.59808947158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500000</v>
      </c>
      <c r="S37">
        <f t="shared" si="32"/>
        <v>-1368537.5231431529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-4866.6695961183113</v>
      </c>
      <c r="AC37">
        <f t="shared" si="33"/>
        <v>-4408.8072992435827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-1222.9673768133275</v>
      </c>
      <c r="AI37">
        <f t="shared" si="38"/>
        <v>-1223.0479154764018</v>
      </c>
      <c r="AJ37">
        <f t="shared" si="39"/>
        <v>-457.8622968747286</v>
      </c>
      <c r="AK37">
        <f t="shared" si="30"/>
        <v>-340.66687172828182</v>
      </c>
      <c r="AL37">
        <f t="shared" si="40"/>
        <v>-2021.5770840794123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-42.288278028786948</v>
      </c>
      <c r="AR37">
        <f t="shared" si="45"/>
        <v>-42.291062928401388</v>
      </c>
      <c r="AS37">
        <f t="shared" si="46"/>
        <v>-15.832154214603339</v>
      </c>
      <c r="AT37">
        <f t="shared" si="47"/>
        <v>-11.779721732545964</v>
      </c>
      <c r="AU37">
        <f t="shared" si="48"/>
        <v>-69.902938875550689</v>
      </c>
      <c r="AW37">
        <v>34</v>
      </c>
      <c r="AX37">
        <f>IF(Z37&gt;0, (R37*SUMPRODUCT(K37:$K$98, X37:$X$98)-K37*$AZ$3)/Z37, 0)</f>
        <v>-1368537.5231431529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500000</v>
      </c>
      <c r="S38">
        <f t="shared" si="32"/>
        <v>-2224322.9616506873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-4408.8072992435827</v>
      </c>
      <c r="AC38">
        <f t="shared" si="33"/>
        <v>-3969.5736925316578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-702.3549784334266</v>
      </c>
      <c r="AI38">
        <f t="shared" si="38"/>
        <v>-702.39959396094855</v>
      </c>
      <c r="AJ38">
        <f t="shared" si="39"/>
        <v>-439.23360671192495</v>
      </c>
      <c r="AK38">
        <f t="shared" si="30"/>
        <v>-308.61651094705081</v>
      </c>
      <c r="AL38">
        <f t="shared" si="40"/>
        <v>-1450.2497116199243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-21.68421833036016</v>
      </c>
      <c r="AR38">
        <f t="shared" si="45"/>
        <v>-21.685595771781404</v>
      </c>
      <c r="AS38">
        <f t="shared" si="46"/>
        <v>-13.560717469699991</v>
      </c>
      <c r="AT38">
        <f t="shared" si="47"/>
        <v>-9.5280990513604724</v>
      </c>
      <c r="AU38">
        <f t="shared" si="48"/>
        <v>-44.774412292841866</v>
      </c>
      <c r="AW38">
        <v>35</v>
      </c>
      <c r="AX38">
        <f>IF(Z38&gt;0, (R38*SUMPRODUCT(K38:$K$98, X38:$X$98)-K38*$AZ$3)/Z38, 0)</f>
        <v>-2224322.9616506873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500000</v>
      </c>
      <c r="S39">
        <f t="shared" si="32"/>
        <v>-3666590.0204033828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-3969.5736925316578</v>
      </c>
      <c r="AC39">
        <f t="shared" si="33"/>
        <v>-3561.3276566292393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-397.74170368624311</v>
      </c>
      <c r="AI39">
        <f t="shared" si="38"/>
        <v>-397.76598597330553</v>
      </c>
      <c r="AJ39">
        <f t="shared" si="39"/>
        <v>-408.2460359024185</v>
      </c>
      <c r="AK39">
        <f t="shared" si="30"/>
        <v>-277.87015847721608</v>
      </c>
      <c r="AL39">
        <f t="shared" si="40"/>
        <v>-1083.8821803529402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-10.964029950581127</v>
      </c>
      <c r="AR39">
        <f t="shared" si="45"/>
        <v>-10.964699308911303</v>
      </c>
      <c r="AS39">
        <f t="shared" si="46"/>
        <v>-11.253589259956067</v>
      </c>
      <c r="AT39">
        <f t="shared" si="47"/>
        <v>-7.6596864540013145</v>
      </c>
      <c r="AU39">
        <f t="shared" si="48"/>
        <v>-29.877975022868686</v>
      </c>
      <c r="AW39">
        <v>36</v>
      </c>
      <c r="AX39">
        <f>IF(Z39&gt;0, (R39*SUMPRODUCT(K39:$K$98, X39:$X$98)-K39*$AZ$3)/Z39, 0)</f>
        <v>-3666590.0204033828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500000</v>
      </c>
      <c r="S40">
        <f t="shared" si="32"/>
        <v>-6140243.7014835486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-3561.3276566292393</v>
      </c>
      <c r="AC40">
        <f t="shared" si="33"/>
        <v>-3188.4253881576969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-221.15582764416399</v>
      </c>
      <c r="AI40">
        <f t="shared" si="38"/>
        <v>-221.16880931697361</v>
      </c>
      <c r="AJ40">
        <f t="shared" si="39"/>
        <v>-372.90226847154236</v>
      </c>
      <c r="AK40">
        <f t="shared" ref="AK40:AK69" si="61">G40*SUM(AB40:AB40, AE40:AF40)</f>
        <v>-249.29293596404676</v>
      </c>
      <c r="AL40">
        <f t="shared" si="40"/>
        <v>-843.36401375256264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-5.4431392991528087</v>
      </c>
      <c r="AR40">
        <f t="shared" si="45"/>
        <v>-5.4434588071404182</v>
      </c>
      <c r="AS40">
        <f t="shared" si="46"/>
        <v>-9.1779584281474662</v>
      </c>
      <c r="AT40">
        <f t="shared" si="47"/>
        <v>-6.1356564337539181</v>
      </c>
      <c r="AU40">
        <f t="shared" si="48"/>
        <v>-20.757073669041802</v>
      </c>
      <c r="AW40">
        <v>37</v>
      </c>
      <c r="AX40">
        <f>IF(Z40&gt;0, (R40*SUMPRODUCT(K40:$K$98, X40:$X$98)-K40*$AZ$3)/Z40, 0)</f>
        <v>-6140243.7014835486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500000</v>
      </c>
      <c r="S41">
        <f t="shared" si="32"/>
        <v>-10474360.895589963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-3188.4253881576969</v>
      </c>
      <c r="AC41">
        <f t="shared" si="33"/>
        <v>-2851.130761008525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-120.93665739059492</v>
      </c>
      <c r="AI41">
        <f t="shared" si="38"/>
        <v>-120.9434624138069</v>
      </c>
      <c r="AJ41">
        <f t="shared" si="39"/>
        <v>-337.2946271491719</v>
      </c>
      <c r="AK41">
        <f t="shared" si="61"/>
        <v>-223.1897771710388</v>
      </c>
      <c r="AL41">
        <f t="shared" si="40"/>
        <v>-681.42786673401758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-2.6576084688917674</v>
      </c>
      <c r="AR41">
        <f t="shared" si="45"/>
        <v>-2.6577580107073708</v>
      </c>
      <c r="AS41">
        <f t="shared" si="46"/>
        <v>-7.4121203360879555</v>
      </c>
      <c r="AT41">
        <f t="shared" si="47"/>
        <v>-4.9046422712353532</v>
      </c>
      <c r="AU41">
        <f t="shared" si="48"/>
        <v>-14.974520618030679</v>
      </c>
      <c r="AW41">
        <v>38</v>
      </c>
      <c r="AX41">
        <f>IF(Z41&gt;0, (R41*SUMPRODUCT(K41:$K$98, X41:$X$98)-K41*$AZ$3)/Z41, 0)</f>
        <v>-10474360.895589963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500000</v>
      </c>
      <c r="S42">
        <f t="shared" si="32"/>
        <v>-18235036.464785825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-2851.130761008525</v>
      </c>
      <c r="AC42">
        <f t="shared" si="33"/>
        <v>-2547.7725065771274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-64.880194125140775</v>
      </c>
      <c r="AI42">
        <f t="shared" si="38"/>
        <v>-64.883687088414391</v>
      </c>
      <c r="AJ42">
        <f t="shared" si="39"/>
        <v>-303.35825443139765</v>
      </c>
      <c r="AK42">
        <f t="shared" si="61"/>
        <v>-199.57915327059678</v>
      </c>
      <c r="AL42">
        <f t="shared" si="40"/>
        <v>-567.82109479040878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-1.2729963434894844</v>
      </c>
      <c r="AR42">
        <f t="shared" si="45"/>
        <v>-1.2730648779557452</v>
      </c>
      <c r="AS42">
        <f t="shared" si="46"/>
        <v>-5.952108403277439</v>
      </c>
      <c r="AT42">
        <f t="shared" si="47"/>
        <v>-3.9158873640260681</v>
      </c>
      <c r="AU42">
        <f t="shared" si="48"/>
        <v>-11.141060645259252</v>
      </c>
      <c r="AW42">
        <v>39</v>
      </c>
      <c r="AX42">
        <f>IF(Z42&gt;0, (R42*SUMPRODUCT(K42:$K$98, X42:$X$98)-K42*$AZ$3)/Z42, 0)</f>
        <v>-18235036.464785825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500000</v>
      </c>
      <c r="S43">
        <f t="shared" si="32"/>
        <v>-32446151.335918561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-2547.7725065771274</v>
      </c>
      <c r="AC43">
        <f t="shared" si="33"/>
        <v>-2275.8170539025009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-34.089994783259563</v>
      </c>
      <c r="AI43">
        <f t="shared" si="38"/>
        <v>-34.091748317161276</v>
      </c>
      <c r="AJ43">
        <f t="shared" si="39"/>
        <v>-271.95545267462649</v>
      </c>
      <c r="AK43">
        <f t="shared" si="61"/>
        <v>-178.34407546039893</v>
      </c>
      <c r="AL43">
        <f t="shared" si="40"/>
        <v>-484.39127645218667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-0.59720567729589391</v>
      </c>
      <c r="AR43">
        <f t="shared" si="45"/>
        <v>-0.59723639658488448</v>
      </c>
      <c r="AS43">
        <f t="shared" si="46"/>
        <v>-4.7642524248380758</v>
      </c>
      <c r="AT43">
        <f t="shared" si="47"/>
        <v>-3.1243212283898631</v>
      </c>
      <c r="AU43">
        <f t="shared" si="48"/>
        <v>-8.4858100498128231</v>
      </c>
      <c r="AW43">
        <v>40</v>
      </c>
      <c r="AX43">
        <f>IF(Z43&gt;0, (R43*SUMPRODUCT(K43:$K$98, X43:$X$98)-K43*$AZ$3)/Z43, 0)</f>
        <v>-32446151.335918561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500000</v>
      </c>
      <c r="S44">
        <f t="shared" si="32"/>
        <v>-59145230.23328457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-2275.8170539025009</v>
      </c>
      <c r="AC44">
        <f t="shared" si="33"/>
        <v>-2032.4602872421931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-17.538025395971708</v>
      </c>
      <c r="AI44">
        <f t="shared" si="38"/>
        <v>-17.538884493264604</v>
      </c>
      <c r="AJ44">
        <f t="shared" si="39"/>
        <v>-243.35676666030781</v>
      </c>
      <c r="AK44">
        <f t="shared" si="61"/>
        <v>-159.30719377317507</v>
      </c>
      <c r="AL44">
        <f t="shared" si="40"/>
        <v>-420.2028449267475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-0.27432138503711151</v>
      </c>
      <c r="AR44">
        <f t="shared" si="45"/>
        <v>-0.2743348226250924</v>
      </c>
      <c r="AS44">
        <f t="shared" si="46"/>
        <v>-3.8064698722435639</v>
      </c>
      <c r="AT44">
        <f t="shared" si="47"/>
        <v>-2.4918067487957121</v>
      </c>
      <c r="AU44">
        <f t="shared" si="48"/>
        <v>-6.5726114436643686</v>
      </c>
      <c r="AW44">
        <v>41</v>
      </c>
      <c r="AX44">
        <f>IF(Z44&gt;0, (R44*SUMPRODUCT(K44:$K$98, X44:$X$98)-K44*$AZ$3)/Z44, 0)</f>
        <v>-59145230.23328457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500000</v>
      </c>
      <c r="S45">
        <f t="shared" si="32"/>
        <v>-110610365.17334002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-2032.4602872421931</v>
      </c>
      <c r="AC45">
        <f t="shared" si="33"/>
        <v>-1814.9185618972274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-8.8060193111024798</v>
      </c>
      <c r="AI45">
        <f t="shared" si="38"/>
        <v>-8.8064295164568911</v>
      </c>
      <c r="AJ45">
        <f t="shared" si="39"/>
        <v>-217.5417253449657</v>
      </c>
      <c r="AK45">
        <f t="shared" si="61"/>
        <v>-142.27222010695354</v>
      </c>
      <c r="AL45">
        <f t="shared" si="40"/>
        <v>-368.62037496837615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-0.12298172519548978</v>
      </c>
      <c r="AR45">
        <f t="shared" si="45"/>
        <v>-0.12298745397717735</v>
      </c>
      <c r="AS45">
        <f t="shared" si="46"/>
        <v>-3.03811015394853</v>
      </c>
      <c r="AT45">
        <f t="shared" si="47"/>
        <v>-1.9869230872666632</v>
      </c>
      <c r="AU45">
        <f t="shared" si="48"/>
        <v>-5.148020695192371</v>
      </c>
      <c r="AW45">
        <v>42</v>
      </c>
      <c r="AX45">
        <f>IF(Z45&gt;0, (R45*SUMPRODUCT(K45:$K$98, X45:$X$98)-K45*$AZ$3)/Z45, 0)</f>
        <v>-110610365.17334002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500000</v>
      </c>
      <c r="S46">
        <f t="shared" si="32"/>
        <v>-212714658.84769297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-1814.9185618972274</v>
      </c>
      <c r="AC46">
        <f t="shared" si="33"/>
        <v>-1620.5629304706345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-4.3128247096354917</v>
      </c>
      <c r="AI46">
        <f t="shared" si="38"/>
        <v>-4.3130151717008767</v>
      </c>
      <c r="AJ46">
        <f t="shared" si="39"/>
        <v>-194.35563142659294</v>
      </c>
      <c r="AK46">
        <f t="shared" si="61"/>
        <v>-127.04429933280593</v>
      </c>
      <c r="AL46">
        <f t="shared" si="40"/>
        <v>-325.71294593109974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-5.3778010540957925E-2</v>
      </c>
      <c r="AR46">
        <f t="shared" si="45"/>
        <v>-5.3780385474243998E-2</v>
      </c>
      <c r="AS46">
        <f t="shared" si="46"/>
        <v>-2.4234834242630807</v>
      </c>
      <c r="AT46">
        <f t="shared" si="47"/>
        <v>-1.5841565861520233</v>
      </c>
      <c r="AU46">
        <f t="shared" si="48"/>
        <v>-4.061420395889348</v>
      </c>
      <c r="AW46">
        <v>43</v>
      </c>
      <c r="AX46">
        <f>IF(Z46&gt;0, (R46*SUMPRODUCT(K46:$K$98, X46:$X$98)-K46*$AZ$3)/Z46, 0)</f>
        <v>-212714658.84769297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500000</v>
      </c>
      <c r="S47">
        <f t="shared" si="32"/>
        <v>-421726747.11133206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-1620.5629304706345</v>
      </c>
      <c r="AC47">
        <f t="shared" si="33"/>
        <v>-1446.9750895956499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-2.0556125911879617</v>
      </c>
      <c r="AI47">
        <f t="shared" si="38"/>
        <v>-2.0556983680031333</v>
      </c>
      <c r="AJ47">
        <f t="shared" si="39"/>
        <v>-173.58784087498452</v>
      </c>
      <c r="AK47">
        <f t="shared" si="61"/>
        <v>-113.43940513294443</v>
      </c>
      <c r="AL47">
        <f t="shared" si="40"/>
        <v>-289.08294437593207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-2.2885803852397919E-2</v>
      </c>
      <c r="AR47">
        <f t="shared" si="45"/>
        <v>-2.2886758833592098E-2</v>
      </c>
      <c r="AS47">
        <f t="shared" si="46"/>
        <v>-1.9326099161176531</v>
      </c>
      <c r="AT47">
        <f t="shared" si="47"/>
        <v>-1.262957809333578</v>
      </c>
      <c r="AU47">
        <f t="shared" si="48"/>
        <v>-3.2184544842848228</v>
      </c>
      <c r="AW47">
        <v>44</v>
      </c>
      <c r="AX47">
        <f>IF(Z47&gt;0, (R47*SUMPRODUCT(K47:$K$98, X47:$X$98)-K47*$AZ$3)/Z47, 0)</f>
        <v>-421726747.11133206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500000</v>
      </c>
      <c r="S48">
        <f t="shared" si="32"/>
        <v>-863329793.96979916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-1446.9750895956499</v>
      </c>
      <c r="AC48">
        <f t="shared" si="33"/>
        <v>-1291.9608156802833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-0.95013801822344435</v>
      </c>
      <c r="AI48">
        <f t="shared" si="38"/>
        <v>-0.9501754303695531</v>
      </c>
      <c r="AJ48">
        <f t="shared" si="39"/>
        <v>-155.01427391536663</v>
      </c>
      <c r="AK48">
        <f t="shared" si="61"/>
        <v>-101.2882562716955</v>
      </c>
      <c r="AL48">
        <f t="shared" si="40"/>
        <v>-257.25270561743167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-9.4448176087435359E-3</v>
      </c>
      <c r="AR48">
        <f t="shared" si="45"/>
        <v>-9.4451895030258099E-3</v>
      </c>
      <c r="AS48">
        <f t="shared" si="46"/>
        <v>-1.5409145995651969</v>
      </c>
      <c r="AT48">
        <f t="shared" si="47"/>
        <v>-1.0068527814333412</v>
      </c>
      <c r="AU48">
        <f t="shared" si="48"/>
        <v>-2.557212570501564</v>
      </c>
      <c r="AW48">
        <v>45</v>
      </c>
      <c r="AX48">
        <f>IF(Z48&gt;0, (R48*SUMPRODUCT(K48:$K$98, X48:$X$98)-K48*$AZ$3)/Z48, 0)</f>
        <v>-863329793.96979916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500000</v>
      </c>
      <c r="S49">
        <f t="shared" si="32"/>
        <v>-1829606527.3000104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-1291.9608156802833</v>
      </c>
      <c r="AC49">
        <f t="shared" si="33"/>
        <v>-1153.5442250343035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-0.42551669385646551</v>
      </c>
      <c r="AI49">
        <f t="shared" si="38"/>
        <v>-0.42553245604642032</v>
      </c>
      <c r="AJ49">
        <f t="shared" si="39"/>
        <v>-138.4165906459798</v>
      </c>
      <c r="AK49">
        <f t="shared" si="61"/>
        <v>-90.437257097619835</v>
      </c>
      <c r="AL49">
        <f t="shared" si="40"/>
        <v>-229.27938019964606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-3.7766388802277979E-3</v>
      </c>
      <c r="AR49">
        <f t="shared" si="45"/>
        <v>-3.7767787762654397E-3</v>
      </c>
      <c r="AS49">
        <f t="shared" si="46"/>
        <v>-1.2285052160104335</v>
      </c>
      <c r="AT49">
        <f t="shared" si="47"/>
        <v>-0.80266853523551551</v>
      </c>
      <c r="AU49">
        <f t="shared" si="48"/>
        <v>-2.0349505300222144</v>
      </c>
      <c r="AW49">
        <v>46</v>
      </c>
      <c r="AX49">
        <f>IF(Z49&gt;0, (R49*SUMPRODUCT(K49:$K$98, X49:$X$98)-K49*$AZ$3)/Z49, 0)</f>
        <v>-1829606527.3000104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500000</v>
      </c>
      <c r="S50">
        <f t="shared" si="32"/>
        <v>-4019966019.7645679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-1153.5442250343035</v>
      </c>
      <c r="AC50">
        <f t="shared" si="33"/>
        <v>-1029.9533271521227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-0.18398663060643192</v>
      </c>
      <c r="AI50">
        <f t="shared" si="38"/>
        <v>-0.18399303584295684</v>
      </c>
      <c r="AJ50">
        <f t="shared" si="39"/>
        <v>-123.5908978821808</v>
      </c>
      <c r="AK50">
        <f t="shared" si="61"/>
        <v>-80.748095752401255</v>
      </c>
      <c r="AL50">
        <f t="shared" si="40"/>
        <v>-204.52298667042501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-1.4579985777595651E-3</v>
      </c>
      <c r="AR50">
        <f t="shared" si="45"/>
        <v>-1.4580493359353779E-3</v>
      </c>
      <c r="AS50">
        <f t="shared" si="46"/>
        <v>-0.97939373498124094</v>
      </c>
      <c r="AT50">
        <f t="shared" si="47"/>
        <v>-0.63988675903105818</v>
      </c>
      <c r="AU50">
        <f t="shared" si="48"/>
        <v>-1.6207385433482344</v>
      </c>
      <c r="AW50">
        <v>47</v>
      </c>
      <c r="AX50">
        <f>IF(Z50&gt;0, (R50*SUMPRODUCT(K50:$K$98, X50:$X$98)-K50*$AZ$3)/Z50, 0)</f>
        <v>-4019966019.7645679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500000</v>
      </c>
      <c r="S51">
        <f t="shared" si="32"/>
        <v>-9164062499.0162144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-1029.9533271521227</v>
      </c>
      <c r="AC51">
        <f t="shared" si="33"/>
        <v>-919.60239718546734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-7.6649298346199532E-2</v>
      </c>
      <c r="AI51">
        <f t="shared" si="38"/>
        <v>-7.6651807065441904E-2</v>
      </c>
      <c r="AJ51">
        <f t="shared" si="39"/>
        <v>-110.35092996665537</v>
      </c>
      <c r="AK51">
        <f t="shared" si="61"/>
        <v>-72.09673290064859</v>
      </c>
      <c r="AL51">
        <f t="shared" si="40"/>
        <v>-182.52431467436941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-5.4232671110141634E-4</v>
      </c>
      <c r="AR51">
        <f t="shared" si="45"/>
        <v>-5.4234446136769594E-4</v>
      </c>
      <c r="AS51">
        <f t="shared" si="46"/>
        <v>-0.78078023161403487</v>
      </c>
      <c r="AT51">
        <f t="shared" si="47"/>
        <v>-0.51011535498425997</v>
      </c>
      <c r="AU51">
        <f t="shared" si="48"/>
        <v>-1.2914379310596626</v>
      </c>
      <c r="AW51">
        <v>48</v>
      </c>
      <c r="AX51">
        <f>IF(Z51&gt;0, (R51*SUMPRODUCT(K51:$K$98, X51:$X$98)-K51*$AZ$3)/Z51, 0)</f>
        <v>-9164062499.0162144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500000</v>
      </c>
      <c r="S52">
        <f t="shared" si="32"/>
        <v>-21725636085.589252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-919.60239718546734</v>
      </c>
      <c r="AC52">
        <f t="shared" si="33"/>
        <v>-821.07402168607757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-3.0776208727748212E-2</v>
      </c>
      <c r="AI52">
        <f t="shared" si="38"/>
        <v>-3.077715354936178E-2</v>
      </c>
      <c r="AJ52">
        <f t="shared" si="39"/>
        <v>-98.528375499389767</v>
      </c>
      <c r="AK52">
        <f t="shared" si="61"/>
        <v>-64.372167802982716</v>
      </c>
      <c r="AL52">
        <f t="shared" si="40"/>
        <v>-162.93132045592185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-1.9442401509693152E-4</v>
      </c>
      <c r="AR52">
        <f t="shared" si="45"/>
        <v>-1.9442998386369175E-4</v>
      </c>
      <c r="AS52">
        <f t="shared" si="46"/>
        <v>-0.62243801811423094</v>
      </c>
      <c r="AT52">
        <f t="shared" si="47"/>
        <v>-0.40666137390292634</v>
      </c>
      <c r="AU52">
        <f t="shared" si="48"/>
        <v>-1.029293822001021</v>
      </c>
      <c r="AW52">
        <v>49</v>
      </c>
      <c r="AX52">
        <f>IF(Z52&gt;0, (R52*SUMPRODUCT(K52:$K$98, X52:$X$98)-K52*$AZ$3)/Z52, 0)</f>
        <v>-21725636085.589252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500000</v>
      </c>
      <c r="S53">
        <f t="shared" si="32"/>
        <v>-53689185276.857185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-821.07402168607757</v>
      </c>
      <c r="AC53">
        <f t="shared" si="33"/>
        <v>-733.10196805107387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-1.1880190124693366E-2</v>
      </c>
      <c r="AI53">
        <f t="shared" si="38"/>
        <v>-1.1880531488584561E-2</v>
      </c>
      <c r="AJ53">
        <f t="shared" si="39"/>
        <v>-87.972053635003704</v>
      </c>
      <c r="AK53">
        <f t="shared" si="61"/>
        <v>-57.475181518025437</v>
      </c>
      <c r="AL53">
        <f t="shared" si="40"/>
        <v>-145.45911568451771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-6.7010083195346266E-5</v>
      </c>
      <c r="AR53">
        <f t="shared" si="45"/>
        <v>-6.7012008654662058E-5</v>
      </c>
      <c r="AS53">
        <f t="shared" si="46"/>
        <v>-0.49620541178832489</v>
      </c>
      <c r="AT53">
        <f t="shared" si="47"/>
        <v>-0.3241881362811877</v>
      </c>
      <c r="AU53">
        <f t="shared" si="48"/>
        <v>-0.82046056007816714</v>
      </c>
      <c r="AW53">
        <v>50</v>
      </c>
      <c r="AX53">
        <f>IF(Z53&gt;0, (R53*SUMPRODUCT(K53:$K$98, X53:$X$98)-K53*$AZ$3)/Z53, 0)</f>
        <v>-53689185276.857185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500000</v>
      </c>
      <c r="S54">
        <f t="shared" si="32"/>
        <v>-138617709451.82877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-733.10196805107387</v>
      </c>
      <c r="AC54">
        <f t="shared" si="33"/>
        <v>-654.55538500846171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-4.397995808137164E-3</v>
      </c>
      <c r="AI54">
        <f t="shared" si="38"/>
        <v>-4.3981138585990421E-3</v>
      </c>
      <c r="AJ54">
        <f t="shared" si="39"/>
        <v>-78.546583042612156</v>
      </c>
      <c r="AK54">
        <f t="shared" si="61"/>
        <v>-51.317137763575175</v>
      </c>
      <c r="AL54">
        <f t="shared" si="40"/>
        <v>-129.86811892004593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-2.2148971004823261E-5</v>
      </c>
      <c r="AR54">
        <f t="shared" si="45"/>
        <v>-2.2149565524775373E-5</v>
      </c>
      <c r="AS54">
        <f t="shared" si="46"/>
        <v>-0.39557245305234739</v>
      </c>
      <c r="AT54">
        <f t="shared" si="47"/>
        <v>-0.25844085487143298</v>
      </c>
      <c r="AU54">
        <f t="shared" si="48"/>
        <v>-0.65403545748930514</v>
      </c>
      <c r="AW54">
        <v>51</v>
      </c>
      <c r="AX54">
        <f>IF(Z54&gt;0, (R54*SUMPRODUCT(K54:$K$98, X54:$X$98)-K54*$AZ$3)/Z54, 0)</f>
        <v>-138617709451.82877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500000</v>
      </c>
      <c r="S55">
        <f t="shared" si="32"/>
        <v>-374737477630.44525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-654.55538500846171</v>
      </c>
      <c r="AC55">
        <f t="shared" si="33"/>
        <v>-584.42446961038331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-1.5576206275526737E-3</v>
      </c>
      <c r="AI55">
        <f t="shared" si="38"/>
        <v>-1.5576596164785549E-3</v>
      </c>
      <c r="AJ55">
        <f t="shared" si="39"/>
        <v>-70.1309153980784</v>
      </c>
      <c r="AK55">
        <f t="shared" si="61"/>
        <v>-45.818876950592326</v>
      </c>
      <c r="AL55">
        <f t="shared" si="40"/>
        <v>-115.95135000828721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-7.0039398994024863E-6</v>
      </c>
      <c r="AR55">
        <f t="shared" si="45"/>
        <v>-7.0041152155794707E-6</v>
      </c>
      <c r="AS55">
        <f t="shared" si="46"/>
        <v>-0.31534810713824535</v>
      </c>
      <c r="AT55">
        <f t="shared" si="47"/>
        <v>-0.20602748496229342</v>
      </c>
      <c r="AU55">
        <f t="shared" si="48"/>
        <v>-0.52138259621575433</v>
      </c>
      <c r="AW55">
        <v>52</v>
      </c>
      <c r="AX55">
        <f>IF(Z55&gt;0, (R55*SUMPRODUCT(K55:$K$98, X55:$X$98)-K55*$AZ$3)/Z55, 0)</f>
        <v>-374737477630.44525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500000</v>
      </c>
      <c r="S56">
        <f t="shared" si="32"/>
        <v>-1063382190008.6311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-584.42446961038331</v>
      </c>
      <c r="AC56">
        <f t="shared" si="33"/>
        <v>-521.80756809017203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-5.2662794537320908E-4</v>
      </c>
      <c r="AI56">
        <f t="shared" si="38"/>
        <v>-5.2664021301256287E-4</v>
      </c>
      <c r="AJ56">
        <f t="shared" si="39"/>
        <v>-62.616901520211286</v>
      </c>
      <c r="AK56">
        <f t="shared" si="61"/>
        <v>-40.909712872726836</v>
      </c>
      <c r="AL56">
        <f t="shared" si="40"/>
        <v>-103.52714103315114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-2.1142999488488368E-6</v>
      </c>
      <c r="AR56">
        <f t="shared" si="45"/>
        <v>-2.1143492008292643E-6</v>
      </c>
      <c r="AS56">
        <f t="shared" si="46"/>
        <v>-0.25139363158450123</v>
      </c>
      <c r="AT56">
        <f t="shared" si="47"/>
        <v>-0.16424385487733592</v>
      </c>
      <c r="AU56">
        <f t="shared" si="48"/>
        <v>-0.41563960081103801</v>
      </c>
      <c r="AW56">
        <v>53</v>
      </c>
      <c r="AX56">
        <f>IF(Z56&gt;0, (R56*SUMPRODUCT(K56:$K$98, X56:$X$98)-K56*$AZ$3)/Z56, 0)</f>
        <v>-1063382190008.6311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500000</v>
      </c>
      <c r="S57">
        <f t="shared" si="32"/>
        <v>-3176433556312.8237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-521.80756809017203</v>
      </c>
      <c r="AC57">
        <f t="shared" si="33"/>
        <v>-465.89961616505127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-1.6956235353596274E-4</v>
      </c>
      <c r="AI57">
        <f t="shared" si="38"/>
        <v>-1.6956602038124618E-4</v>
      </c>
      <c r="AJ57">
        <f t="shared" si="39"/>
        <v>-55.907951925120756</v>
      </c>
      <c r="AK57">
        <f t="shared" si="61"/>
        <v>-36.526529766312045</v>
      </c>
      <c r="AL57">
        <f t="shared" si="40"/>
        <v>-92.434651257453183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-6.0781877576931879E-7</v>
      </c>
      <c r="AR57">
        <f t="shared" si="45"/>
        <v>-6.0783192006322983E-7</v>
      </c>
      <c r="AS57">
        <f t="shared" si="46"/>
        <v>-0.2004094787920572</v>
      </c>
      <c r="AT57">
        <f t="shared" si="47"/>
        <v>-0.13093419702359002</v>
      </c>
      <c r="AU57">
        <f t="shared" si="48"/>
        <v>-0.33134428364756729</v>
      </c>
      <c r="AW57">
        <v>54</v>
      </c>
      <c r="AX57">
        <f>IF(Z57&gt;0, (R57*SUMPRODUCT(K57:$K$98, X57:$X$98)-K57*$AZ$3)/Z57, 0)</f>
        <v>-3176433556312.8237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500000</v>
      </c>
      <c r="S58">
        <f t="shared" si="32"/>
        <v>-10016542608496.238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-465.89961616505127</v>
      </c>
      <c r="AC58">
        <f t="shared" si="33"/>
        <v>-415.9818006662444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-5.183879687480021E-5</v>
      </c>
      <c r="AI58">
        <f t="shared" si="38"/>
        <v>-5.1839835111787079E-5</v>
      </c>
      <c r="AJ58">
        <f t="shared" si="39"/>
        <v>-49.917815498806874</v>
      </c>
      <c r="AK58">
        <f t="shared" si="61"/>
        <v>-32.612973131553595</v>
      </c>
      <c r="AL58">
        <f t="shared" si="40"/>
        <v>-82.530840470195585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-1.6591343936701532E-7</v>
      </c>
      <c r="AR58">
        <f t="shared" si="45"/>
        <v>-1.6591676231198616E-7</v>
      </c>
      <c r="AS58">
        <f t="shared" si="46"/>
        <v>-0.15976521359277923</v>
      </c>
      <c r="AT58">
        <f t="shared" si="47"/>
        <v>-0.10437994063227322</v>
      </c>
      <c r="AU58">
        <f t="shared" si="48"/>
        <v>-0.2641453201418148</v>
      </c>
      <c r="AW58">
        <v>55</v>
      </c>
      <c r="AX58">
        <f>IF(Z58&gt;0, (R58*SUMPRODUCT(K58:$K$98, X58:$X$98)-K58*$AZ$3)/Z58, 0)</f>
        <v>-10016542608496.238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500000</v>
      </c>
      <c r="S59">
        <f t="shared" si="32"/>
        <v>-33439375882845.758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-415.9818006662444</v>
      </c>
      <c r="AC59">
        <f t="shared" si="33"/>
        <v>-371.41232216552777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-1.5003574782273425E-5</v>
      </c>
      <c r="AI59">
        <f t="shared" si="38"/>
        <v>-1.5003852458151308E-5</v>
      </c>
      <c r="AJ59">
        <f t="shared" si="39"/>
        <v>-44.569478500716627</v>
      </c>
      <c r="AK59">
        <f t="shared" si="61"/>
        <v>-29.118726046637111</v>
      </c>
      <c r="AL59">
        <f t="shared" si="40"/>
        <v>-73.688219551206203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-4.2874925404038135E-8</v>
      </c>
      <c r="AR59">
        <f t="shared" si="45"/>
        <v>-4.287571890376893E-8</v>
      </c>
      <c r="AS59">
        <f t="shared" si="46"/>
        <v>-0.12736385119850449</v>
      </c>
      <c r="AT59">
        <f t="shared" si="47"/>
        <v>-8.3211049714980945E-2</v>
      </c>
      <c r="AU59">
        <f t="shared" si="48"/>
        <v>-0.21057494378920436</v>
      </c>
      <c r="AW59">
        <v>56</v>
      </c>
      <c r="AX59">
        <f>IF(Z59&gt;0, (R59*SUMPRODUCT(K59:$K$98, X59:$X$98)-K59*$AZ$3)/Z59, 0)</f>
        <v>-33439375882845.758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500000</v>
      </c>
      <c r="S60">
        <f t="shared" si="32"/>
        <v>-119794953440455.22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-371.41232216552777</v>
      </c>
      <c r="AC60">
        <f t="shared" si="33"/>
        <v>-331.61814482748304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-4.113875058267856E-6</v>
      </c>
      <c r="AI60">
        <f t="shared" si="38"/>
        <v>-4.1139442636340472E-6</v>
      </c>
      <c r="AJ60">
        <f t="shared" si="39"/>
        <v>-39.794177338044733</v>
      </c>
      <c r="AK60">
        <f t="shared" si="61"/>
        <v>-25.998862551586946</v>
      </c>
      <c r="AL60">
        <f t="shared" si="40"/>
        <v>-65.793044003575943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-1.0496432207726316E-8</v>
      </c>
      <c r="AR60">
        <f t="shared" si="45"/>
        <v>-1.0496608783199403E-8</v>
      </c>
      <c r="AS60">
        <f t="shared" si="46"/>
        <v>-0.10153368266533996</v>
      </c>
      <c r="AT60">
        <f t="shared" si="47"/>
        <v>-6.6335339402755017E-2</v>
      </c>
      <c r="AU60">
        <f t="shared" si="48"/>
        <v>-0.16786903256470376</v>
      </c>
      <c r="AW60">
        <v>57</v>
      </c>
      <c r="AX60">
        <f>IF(Z60&gt;0, (R60*SUMPRODUCT(K60:$K$98, X60:$X$98)-K60*$AZ$3)/Z60, 0)</f>
        <v>-119794953440455.22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500000</v>
      </c>
      <c r="S61">
        <f t="shared" si="32"/>
        <v>-462806884187033.81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-331.61814482748304</v>
      </c>
      <c r="AC61">
        <f t="shared" si="33"/>
        <v>-296.08762931930124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-1.0503837688870838E-6</v>
      </c>
      <c r="AI61">
        <f t="shared" si="38"/>
        <v>-1.0503997630111686E-6</v>
      </c>
      <c r="AJ61">
        <f t="shared" si="39"/>
        <v>-35.530515508181793</v>
      </c>
      <c r="AK61">
        <f t="shared" si="61"/>
        <v>-23.213270137923814</v>
      </c>
      <c r="AL61">
        <f t="shared" si="40"/>
        <v>-58.743786696505367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-2.3928781662362381E-9</v>
      </c>
      <c r="AR61">
        <f t="shared" si="45"/>
        <v>-2.3929146024336013E-9</v>
      </c>
      <c r="AS61">
        <f t="shared" si="46"/>
        <v>-8.0942030249313512E-2</v>
      </c>
      <c r="AT61">
        <f t="shared" si="47"/>
        <v>-5.2882126443018949E-2</v>
      </c>
      <c r="AU61">
        <f t="shared" si="48"/>
        <v>-0.13382415908524706</v>
      </c>
      <c r="AW61">
        <v>58</v>
      </c>
      <c r="AX61">
        <f>IF(Z61&gt;0, (R61*SUMPRODUCT(K61:$K$98, X61:$X$98)-K61*$AZ$3)/Z61, 0)</f>
        <v>-462806884187033.81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500000</v>
      </c>
      <c r="S62">
        <f t="shared" si="32"/>
        <v>-1938975537809821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-296.08762931930124</v>
      </c>
      <c r="AC62">
        <f t="shared" si="33"/>
        <v>-264.36395475144565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-2.4851261768923824E-7</v>
      </c>
      <c r="AI62">
        <f t="shared" si="38"/>
        <v>-2.485160262411977E-7</v>
      </c>
      <c r="AJ62">
        <f t="shared" si="39"/>
        <v>-31.723674567855596</v>
      </c>
      <c r="AK62">
        <f t="shared" si="61"/>
        <v>-20.726134052351089</v>
      </c>
      <c r="AL62">
        <f t="shared" si="40"/>
        <v>-52.449808868722712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-5.0547887023103912E-10</v>
      </c>
      <c r="AR62">
        <f t="shared" si="45"/>
        <v>-5.0548580328341133E-10</v>
      </c>
      <c r="AS62">
        <f t="shared" si="46"/>
        <v>-6.4526490965497618E-2</v>
      </c>
      <c r="AT62">
        <f t="shared" si="47"/>
        <v>-4.2157307433541971E-2</v>
      </c>
      <c r="AU62">
        <f t="shared" si="48"/>
        <v>-0.1066837989045254</v>
      </c>
      <c r="AW62">
        <v>59</v>
      </c>
      <c r="AX62">
        <f>IF(Z62&gt;0, (R62*SUMPRODUCT(K62:$K$98, X62:$X$98)-K62*$AZ$3)/Z62, 0)</f>
        <v>-1938975537809821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500000</v>
      </c>
      <c r="S63">
        <f t="shared" si="32"/>
        <v>-8866345032814111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-264.36395475144565</v>
      </c>
      <c r="AC63">
        <f t="shared" si="33"/>
        <v>-236.03924531422928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-5.417836219080288E-8</v>
      </c>
      <c r="AI63">
        <f t="shared" si="38"/>
        <v>-5.4179027739133222E-8</v>
      </c>
      <c r="AJ63">
        <f t="shared" si="39"/>
        <v>-28.32470943721637</v>
      </c>
      <c r="AK63">
        <f t="shared" si="61"/>
        <v>-18.505476832601197</v>
      </c>
      <c r="AL63">
        <f t="shared" si="40"/>
        <v>-46.8301863239966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-9.8392594299854401E-11</v>
      </c>
      <c r="AR63">
        <f t="shared" si="45"/>
        <v>-9.8393802993218425E-11</v>
      </c>
      <c r="AS63">
        <f t="shared" si="46"/>
        <v>-5.144012354050799E-2</v>
      </c>
      <c r="AT63">
        <f t="shared" si="47"/>
        <v>-3.3607547380318868E-2</v>
      </c>
      <c r="AU63">
        <f t="shared" si="48"/>
        <v>-8.5047671019220672E-2</v>
      </c>
      <c r="AW63">
        <v>60</v>
      </c>
      <c r="AX63">
        <f>IF(Z63&gt;0, (R63*SUMPRODUCT(K63:$K$98, X63:$X$98)-K63*$AZ$3)/Z63, 0)</f>
        <v>-8866345032814111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500000</v>
      </c>
      <c r="S64">
        <f t="shared" si="32"/>
        <v>-4.4581803079255648E+16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-236.03924531422928</v>
      </c>
      <c r="AC64">
        <f t="shared" si="33"/>
        <v>-210.74932617350458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-1.0814231968124947E-8</v>
      </c>
      <c r="AI64">
        <f t="shared" si="38"/>
        <v>-1.0814350149373583E-8</v>
      </c>
      <c r="AJ64">
        <f t="shared" si="39"/>
        <v>-25.289919140724692</v>
      </c>
      <c r="AK64">
        <f t="shared" si="61"/>
        <v>-16.522747171996052</v>
      </c>
      <c r="AL64">
        <f t="shared" si="40"/>
        <v>-41.812666323535097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-1.7535340277626248E-11</v>
      </c>
      <c r="AR64">
        <f t="shared" si="45"/>
        <v>-1.7535531909210938E-11</v>
      </c>
      <c r="AS64">
        <f t="shared" si="46"/>
        <v>-4.1007751547533368E-2</v>
      </c>
      <c r="AT64">
        <f t="shared" si="47"/>
        <v>-2.6791731011145809E-2</v>
      </c>
      <c r="AU64">
        <f t="shared" si="48"/>
        <v>-6.7799482576214723E-2</v>
      </c>
      <c r="AW64">
        <v>61</v>
      </c>
      <c r="AX64">
        <f>IF(Z64&gt;0, (R64*SUMPRODUCT(K64:$K$98, X64:$X$98)-K64*$AZ$3)/Z64, 0)</f>
        <v>-4.4581803079255648E+16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500000</v>
      </c>
      <c r="S65">
        <f t="shared" si="32"/>
        <v>-2.4882752678884266E+17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-210.74932617350458</v>
      </c>
      <c r="AC65">
        <f t="shared" si="33"/>
        <v>-188.16904122635864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-1.9618773386584346E-9</v>
      </c>
      <c r="AI65">
        <f t="shared" si="38"/>
        <v>-1.9618962442276513E-9</v>
      </c>
      <c r="AJ65">
        <f t="shared" si="39"/>
        <v>-22.580284947145941</v>
      </c>
      <c r="AK65">
        <f t="shared" si="61"/>
        <v>-14.752452832145323</v>
      </c>
      <c r="AL65">
        <f t="shared" si="40"/>
        <v>-37.332737781253158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-2.840353178119832E-12</v>
      </c>
      <c r="AR65">
        <f t="shared" si="45"/>
        <v>-2.8403805490938224E-12</v>
      </c>
      <c r="AS65">
        <f t="shared" si="46"/>
        <v>-3.2691128465928795E-2</v>
      </c>
      <c r="AT65">
        <f t="shared" si="47"/>
        <v>-2.1358203931087921E-2</v>
      </c>
      <c r="AU65">
        <f t="shared" si="48"/>
        <v>-5.404933239985709E-2</v>
      </c>
      <c r="AW65">
        <v>62</v>
      </c>
      <c r="AX65">
        <f>IF(Z65&gt;0, (R65*SUMPRODUCT(K65:$K$98, X65:$X$98)-K65*$AZ$3)/Z65, 0)</f>
        <v>-2.4882752678884266E+17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500000</v>
      </c>
      <c r="S66">
        <f t="shared" si="32"/>
        <v>-1.5604625801458266E+18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-188.16904122635864</v>
      </c>
      <c r="AC66">
        <f t="shared" si="33"/>
        <v>-168.00807252353698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-3.2049749209597808E-10</v>
      </c>
      <c r="AI66">
        <f t="shared" si="38"/>
        <v>-3.2050018373489754E-10</v>
      </c>
      <c r="AJ66">
        <f t="shared" si="39"/>
        <v>-20.160968702821663</v>
      </c>
      <c r="AK66">
        <f t="shared" si="61"/>
        <v>-13.171832885845106</v>
      </c>
      <c r="AL66">
        <f t="shared" si="40"/>
        <v>-33.332801588987266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-4.1429253406401961E-13</v>
      </c>
      <c r="AR66">
        <f t="shared" si="45"/>
        <v>-4.1429601342325406E-13</v>
      </c>
      <c r="AS66">
        <f t="shared" si="46"/>
        <v>-2.6061167463288844E-2</v>
      </c>
      <c r="AT66">
        <f t="shared" si="47"/>
        <v>-1.7026629409350805E-2</v>
      </c>
      <c r="AU66">
        <f t="shared" si="48"/>
        <v>-4.3087796873053939E-2</v>
      </c>
      <c r="AW66">
        <v>63</v>
      </c>
      <c r="AX66">
        <f>IF(Z66&gt;0, (R66*SUMPRODUCT(K66:$K$98, X66:$X$98)-K66*$AZ$3)/Z66, 0)</f>
        <v>-1.5604625801458266E+18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500000</v>
      </c>
      <c r="S67">
        <f t="shared" si="32"/>
        <v>-1.116634727337207E+19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-168.00807252353698</v>
      </c>
      <c r="AC67">
        <f t="shared" si="33"/>
        <v>-150.00720761030124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-4.6577517845834883E-11</v>
      </c>
      <c r="AI67">
        <f t="shared" ref="AI67:AI69" si="62">SUM(AE67:AH67)</f>
        <v>-4.6577853692472864E-11</v>
      </c>
      <c r="AJ67">
        <f t="shared" si="39"/>
        <v>-18.000864913235745</v>
      </c>
      <c r="AK67">
        <f t="shared" si="61"/>
        <v>-11.760565076647589</v>
      </c>
      <c r="AL67">
        <f t="shared" ref="AL67:AL69" si="63">SUM(AI67:AK67)</f>
        <v>-29.761429989929916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-5.3757713662390483E-14</v>
      </c>
      <c r="AR67">
        <f t="shared" si="45"/>
        <v>-5.3758101281744926E-14</v>
      </c>
      <c r="AS67">
        <f t="shared" si="46"/>
        <v>-2.0775803143568163E-2</v>
      </c>
      <c r="AT67">
        <f t="shared" si="47"/>
        <v>-1.3573524720464806E-2</v>
      </c>
      <c r="AU67">
        <f t="shared" si="48"/>
        <v>-3.4349327864086732E-2</v>
      </c>
      <c r="AW67">
        <v>64</v>
      </c>
      <c r="AX67">
        <f>IF(Z67&gt;0, (R67*SUMPRODUCT(K67:$K$98, X67:$X$98)-K67*$AZ$3)/Z67, 0)</f>
        <v>-1.116634727337207E+19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500000</v>
      </c>
      <c r="S68">
        <f t="shared" si="32"/>
        <v>-9.3024764248322753E+19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-150.00720761030124</v>
      </c>
      <c r="AC68">
        <f t="shared" si="33"/>
        <v>-133.93500679491186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-5.929874443924899E-12</v>
      </c>
      <c r="AI68">
        <f t="shared" si="62"/>
        <v>-5.9299104383743012E-12</v>
      </c>
      <c r="AJ68">
        <f t="shared" si="39"/>
        <v>-16.07220081538938</v>
      </c>
      <c r="AK68">
        <f t="shared" si="61"/>
        <v>-10.500504532721088</v>
      </c>
      <c r="AL68">
        <f t="shared" si="63"/>
        <v>-26.572705348116397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-6.1107135241870871E-15</v>
      </c>
      <c r="AR68">
        <f t="shared" si="45"/>
        <v>-6.1107506163331079E-15</v>
      </c>
      <c r="AS68">
        <f t="shared" si="46"/>
        <v>-1.6562343067258112E-2</v>
      </c>
      <c r="AT68">
        <f t="shared" si="47"/>
        <v>-1.0820730803941995E-2</v>
      </c>
      <c r="AU68">
        <f t="shared" si="48"/>
        <v>-2.7383073871206219E-2</v>
      </c>
      <c r="AW68">
        <v>65</v>
      </c>
      <c r="AX68">
        <f>IF(Z68&gt;0, (R68*SUMPRODUCT(K68:$K$98, X68:$X$98)-K68*$AZ$3)/Z68, 0)</f>
        <v>-9.3024764248322753E+19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-133.93500679491186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-133.93500679491186</v>
      </c>
      <c r="AK69">
        <f t="shared" si="61"/>
        <v>-9.3754504756438308</v>
      </c>
      <c r="AL69">
        <f t="shared" si="63"/>
        <v>-143.31045727055641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-6.6235975036429392E-16</v>
      </c>
      <c r="AR69">
        <f t="shared" si="45"/>
        <v>-6.6235975036429392E-16</v>
      </c>
      <c r="AS69">
        <f t="shared" si="46"/>
        <v>-0.12323171925043272</v>
      </c>
      <c r="AT69">
        <f t="shared" si="47"/>
        <v>-8.6262203475302914E-3</v>
      </c>
      <c r="AU69">
        <f t="shared" si="48"/>
        <v>-0.13185793959796369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267355.05460753443</v>
      </c>
      <c r="AO71" s="6">
        <f t="shared" si="70"/>
        <v>-26735.505460753444</v>
      </c>
      <c r="AP71" s="6">
        <f t="shared" si="70"/>
        <v>-1704.6232728905718</v>
      </c>
      <c r="AQ71" s="6">
        <f t="shared" si="70"/>
        <v>-129971.36435809443</v>
      </c>
      <c r="AR71" s="6">
        <f t="shared" si="70"/>
        <v>108943.56151579595</v>
      </c>
      <c r="AS71" s="6">
        <f t="shared" si="70"/>
        <v>-2156.4309972755223</v>
      </c>
      <c r="AT71" s="6">
        <f t="shared" si="70"/>
        <v>284.24983539844015</v>
      </c>
      <c r="AU71" s="6">
        <f t="shared" si="70"/>
        <v>107071.38035391884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47962.420315550546</v>
      </c>
      <c r="K3">
        <v>1</v>
      </c>
      <c r="L3" s="2">
        <v>0</v>
      </c>
      <c r="O3">
        <f>$C$3</f>
        <v>47962.420315550546</v>
      </c>
      <c r="P3">
        <f>O3*C5</f>
        <v>4796.2420315550544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47962.420315550546</v>
      </c>
      <c r="AF3">
        <f t="shared" ref="AF3:AF34" si="4">-$Z3*P3</f>
        <v>-4796.2420315550544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41643.745696995487</v>
      </c>
      <c r="AJ3">
        <f t="shared" ref="AJ3:AJ34" si="8">AB3-AC3</f>
        <v>0</v>
      </c>
      <c r="AL3">
        <f t="shared" ref="AL3:AL34" si="9">SUM(AI3:AK3)</f>
        <v>41643.745696995487</v>
      </c>
      <c r="AN3">
        <f t="shared" ref="AN3:AN34" si="10">AE3*$K3</f>
        <v>47962.420315550546</v>
      </c>
      <c r="AO3">
        <f t="shared" ref="AO3:AO34" si="11">AF3*$K3</f>
        <v>-4796.2420315550544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41643.745696995487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41643.745696995487</v>
      </c>
      <c r="AW3">
        <v>0</v>
      </c>
      <c r="AX3">
        <f>IF(Z3&gt;0, (R3*SUMPRODUCT(K3:$K$98, X3:$X$98)-K3*$AZ$3)/Z3, 0)</f>
        <v>0</v>
      </c>
      <c r="AZ3">
        <f>C6*SUMPRODUCT(X4:X98, K4:K98)/1</f>
        <v>23872.879391089024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1189.0470667388706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1175.7132082700264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-1175.7132082700264</v>
      </c>
      <c r="AK4">
        <f>G4*SUM(AB4, AE4:AF4)</f>
        <v>0</v>
      </c>
      <c r="AL4">
        <f t="shared" si="9"/>
        <v>-2389.6162082700262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-1154.1196044875448</v>
      </c>
      <c r="AR4">
        <f t="shared" si="14"/>
        <v>-1154.1196044875448</v>
      </c>
      <c r="AS4">
        <f t="shared" si="15"/>
        <v>-1117.8106182449385</v>
      </c>
      <c r="AT4">
        <f t="shared" si="16"/>
        <v>0</v>
      </c>
      <c r="AU4">
        <f t="shared" si="17"/>
        <v>-2271.9302227324833</v>
      </c>
      <c r="AW4">
        <v>1</v>
      </c>
      <c r="AX4">
        <f>IF(Z4&gt;0, (R4*SUMPRODUCT(K4:$K$98, X4:$X$98)-K4*$AZ$3)/Z4, 0)</f>
        <v>1189.0470667388706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1000000</v>
      </c>
      <c r="S5">
        <f t="shared" si="1"/>
        <v>1213.5640933118732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1175.7132082700264</v>
      </c>
      <c r="AC5">
        <f t="shared" si="2"/>
        <v>1186.4894300707856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-1208.2758460259631</v>
      </c>
      <c r="AI5">
        <f t="shared" si="7"/>
        <v>-1232.7180950305624</v>
      </c>
      <c r="AJ5">
        <f t="shared" si="8"/>
        <v>-10.776221800759231</v>
      </c>
      <c r="AK5">
        <f>G5*SUM(AB5, AE5:AF5)</f>
        <v>4.8204241539071084</v>
      </c>
      <c r="AL5">
        <f t="shared" si="9"/>
        <v>-1238.6738926774144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-1089.8108165204471</v>
      </c>
      <c r="AR5">
        <f t="shared" si="14"/>
        <v>-1111.8566328238262</v>
      </c>
      <c r="AS5">
        <f t="shared" si="15"/>
        <v>-9.719670486103972</v>
      </c>
      <c r="AT5">
        <f t="shared" si="16"/>
        <v>4.3478071670659784</v>
      </c>
      <c r="AU5">
        <f t="shared" si="17"/>
        <v>-1117.2284961428641</v>
      </c>
      <c r="AW5">
        <v>2</v>
      </c>
      <c r="AX5">
        <f>IF(Z5&gt;0, (R5*SUMPRODUCT(K5:$K$98, X5:$X$98)-K5*$AZ$3)/Z5, 0)</f>
        <v>1213.5640933118732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1000000</v>
      </c>
      <c r="S6">
        <f t="shared" si="1"/>
        <v>1303.1428032637762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1186.4894300707856</v>
      </c>
      <c r="AC6">
        <f t="shared" si="2"/>
        <v>1259.7593413508293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-1204.4710125884076</v>
      </c>
      <c r="AI6">
        <f t="shared" si="7"/>
        <v>-1228.6387273276462</v>
      </c>
      <c r="AJ6">
        <f t="shared" si="8"/>
        <v>-73.269911280043743</v>
      </c>
      <c r="AK6">
        <f>G6*SUM(AB6, AE6:AF6)</f>
        <v>8.4240749535025774</v>
      </c>
      <c r="AL6">
        <f t="shared" si="9"/>
        <v>-1293.4845636541872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-1027.6974995684741</v>
      </c>
      <c r="AR6">
        <f t="shared" si="14"/>
        <v>-1048.318253200747</v>
      </c>
      <c r="AS6">
        <f t="shared" si="15"/>
        <v>-62.516493821039937</v>
      </c>
      <c r="AT6">
        <f t="shared" si="16"/>
        <v>7.1877203149017754</v>
      </c>
      <c r="AU6">
        <f t="shared" si="17"/>
        <v>-1103.6470267068851</v>
      </c>
      <c r="AW6">
        <v>3</v>
      </c>
      <c r="AX6">
        <f>IF(Z6&gt;0, (R6*SUMPRODUCT(K6:$K$98, X6:$X$98)-K6*$AZ$3)/Z6, 0)</f>
        <v>1303.1428032637762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1000000</v>
      </c>
      <c r="S7">
        <f t="shared" si="1"/>
        <v>1520.8365318926385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1259.7593413508293</v>
      </c>
      <c r="AC7">
        <f t="shared" si="2"/>
        <v>1453.6770874234389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-1201.0455186413308</v>
      </c>
      <c r="AI7">
        <f t="shared" si="7"/>
        <v>-1224.941530095211</v>
      </c>
      <c r="AJ7">
        <f t="shared" si="8"/>
        <v>-193.91774607260959</v>
      </c>
      <c r="AK7">
        <f>G7*SUM(AB7, AE7:AF7)</f>
        <v>17.384678910641444</v>
      </c>
      <c r="AL7">
        <f t="shared" si="9"/>
        <v>-1401.4745972571791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-963.31523436778207</v>
      </c>
      <c r="AR7">
        <f t="shared" si="14"/>
        <v>-982.48136214301428</v>
      </c>
      <c r="AS7">
        <f t="shared" si="15"/>
        <v>-155.53442072480965</v>
      </c>
      <c r="AT7">
        <f t="shared" si="16"/>
        <v>13.943623101111081</v>
      </c>
      <c r="AU7">
        <f t="shared" si="17"/>
        <v>-1124.0721597667127</v>
      </c>
      <c r="AW7">
        <v>4</v>
      </c>
      <c r="AX7">
        <f>IF(Z7&gt;0, (R7*SUMPRODUCT(K7:$K$98, X7:$X$98)-K7*$AZ$3)/Z7, 0)</f>
        <v>1520.8365318926385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1000000</v>
      </c>
      <c r="S8">
        <f t="shared" si="1"/>
        <v>1872.5635525923433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1453.6770874234389</v>
      </c>
      <c r="AC8">
        <f t="shared" si="2"/>
        <v>1769.725725609951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-1200.2574658696194</v>
      </c>
      <c r="AI8">
        <f t="shared" si="7"/>
        <v>-1223.8845107723141</v>
      </c>
      <c r="AJ8">
        <f t="shared" si="8"/>
        <v>-316.04863818651211</v>
      </c>
      <c r="AK8">
        <f>G8*SUM(AB8, AE8:AF8)</f>
        <v>31.399425088346284</v>
      </c>
      <c r="AL8">
        <f t="shared" si="9"/>
        <v>-1508.5337238704799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-898.36055029895908</v>
      </c>
      <c r="AR8">
        <f t="shared" si="14"/>
        <v>-916.04476028247666</v>
      </c>
      <c r="AS8">
        <f t="shared" si="15"/>
        <v>-236.55393663122081</v>
      </c>
      <c r="AT8">
        <f t="shared" si="16"/>
        <v>23.501628278562912</v>
      </c>
      <c r="AU8">
        <f t="shared" si="17"/>
        <v>-1129.0970686351345</v>
      </c>
      <c r="AW8">
        <v>5</v>
      </c>
      <c r="AX8">
        <f>IF(Z8&gt;0, (R8*SUMPRODUCT(K8:$K$98, X8:$X$98)-K8*$AZ$3)/Z8, 0)</f>
        <v>1872.5635525923433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1000000</v>
      </c>
      <c r="S9">
        <f t="shared" si="1"/>
        <v>2221.8297980399288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1769.725725609951</v>
      </c>
      <c r="AC9">
        <f t="shared" si="2"/>
        <v>2076.1321434278143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-1206.5027618927547</v>
      </c>
      <c r="AI9">
        <f t="shared" si="7"/>
        <v>-1229.863373777375</v>
      </c>
      <c r="AJ9">
        <f t="shared" si="8"/>
        <v>-306.40641781786326</v>
      </c>
      <c r="AK9">
        <f t="shared" ref="AK9:AK40" si="30">G9*SUM(AB9:AB9, AE9:AF9)</f>
        <v>39.464883681101909</v>
      </c>
      <c r="AL9">
        <f t="shared" si="9"/>
        <v>-1496.8049079141365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-842.14770774888825</v>
      </c>
      <c r="AR9">
        <f t="shared" si="14"/>
        <v>-858.45358484392398</v>
      </c>
      <c r="AS9">
        <f t="shared" si="15"/>
        <v>-213.87390941405786</v>
      </c>
      <c r="AT9">
        <f t="shared" si="16"/>
        <v>27.546776002797696</v>
      </c>
      <c r="AU9">
        <f t="shared" si="17"/>
        <v>-1044.7807182551842</v>
      </c>
      <c r="AW9">
        <v>6</v>
      </c>
      <c r="AX9">
        <f>IF(Z9&gt;0, (R9*SUMPRODUCT(K9:$K$98, X9:$X$98)-K9*$AZ$3)/Z9, 0)</f>
        <v>2221.8297980399288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1000000</v>
      </c>
      <c r="S10">
        <f t="shared" si="1"/>
        <v>2264.6269607893987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2076.1321434278143</v>
      </c>
      <c r="AC10">
        <f t="shared" si="2"/>
        <v>2092.2078866447719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-1215.9815206098685</v>
      </c>
      <c r="AI10">
        <f t="shared" si="7"/>
        <v>-1239.0781268376275</v>
      </c>
      <c r="AJ10">
        <f t="shared" si="8"/>
        <v>-16.075743216957562</v>
      </c>
      <c r="AK10">
        <f t="shared" si="30"/>
        <v>8.9273682167396018</v>
      </c>
      <c r="AL10">
        <f t="shared" si="9"/>
        <v>-1246.2265018378455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-805.04974894446116</v>
      </c>
      <c r="AR10">
        <f t="shared" si="14"/>
        <v>-820.34103152563114</v>
      </c>
      <c r="AS10">
        <f t="shared" si="15"/>
        <v>-10.643067202547977</v>
      </c>
      <c r="AT10">
        <f t="shared" si="16"/>
        <v>5.9104315483481953</v>
      </c>
      <c r="AU10">
        <f t="shared" si="17"/>
        <v>-825.07366717983098</v>
      </c>
      <c r="AW10">
        <v>7</v>
      </c>
      <c r="AX10">
        <f>IF(Z10&gt;0, (R10*SUMPRODUCT(K10:$K$98, X10:$X$98)-K10*$AZ$3)/Z10, 0)</f>
        <v>2264.6269607893987</v>
      </c>
    </row>
    <row r="11" spans="1:52" x14ac:dyDescent="0.25">
      <c r="A11" t="s">
        <v>33</v>
      </c>
      <c r="C11" s="25">
        <f>AU100</f>
        <v>15858.050799805216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1000000</v>
      </c>
      <c r="S11">
        <f t="shared" si="1"/>
        <v>2258.2524940125422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2092.2078866447719</v>
      </c>
      <c r="AC11">
        <f t="shared" si="2"/>
        <v>2062.690047855247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-1224.6236360869905</v>
      </c>
      <c r="AI11">
        <f t="shared" si="7"/>
        <v>-1247.4586606615696</v>
      </c>
      <c r="AJ11">
        <f t="shared" si="8"/>
        <v>29.517838789524831</v>
      </c>
      <c r="AK11">
        <f t="shared" si="30"/>
        <v>3.347532618631635</v>
      </c>
      <c r="AL11">
        <f t="shared" si="9"/>
        <v>-1214.5932892534131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-770.98832898657827</v>
      </c>
      <c r="AR11">
        <f t="shared" si="14"/>
        <v>-785.36461319368107</v>
      </c>
      <c r="AS11">
        <f t="shared" si="15"/>
        <v>18.583594610625624</v>
      </c>
      <c r="AT11">
        <f t="shared" si="16"/>
        <v>2.1075116499576816</v>
      </c>
      <c r="AU11">
        <f t="shared" si="17"/>
        <v>-764.67350693309777</v>
      </c>
      <c r="AW11">
        <v>8</v>
      </c>
      <c r="AX11">
        <f>IF(Z11&gt;0, (R11*SUMPRODUCT(K11:$K$98, X11:$X$98)-K11*$AZ$3)/Z11, 0)</f>
        <v>2258.2524940125422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1000000</v>
      </c>
      <c r="S12">
        <f t="shared" si="1"/>
        <v>2533.7725613455723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2062.690047855247</v>
      </c>
      <c r="AC12">
        <f t="shared" si="2"/>
        <v>2288.0676020358951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-1238.9599283429438</v>
      </c>
      <c r="AI12">
        <f t="shared" si="7"/>
        <v>-1261.5356286735687</v>
      </c>
      <c r="AJ12">
        <f t="shared" si="8"/>
        <v>-225.37755418064808</v>
      </c>
      <c r="AK12">
        <f t="shared" si="30"/>
        <v>43.316491004960191</v>
      </c>
      <c r="AL12">
        <f t="shared" si="9"/>
        <v>-1443.5966918492566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-728.30443718466802</v>
      </c>
      <c r="AR12">
        <f t="shared" si="14"/>
        <v>-741.57523178198471</v>
      </c>
      <c r="AS12">
        <f t="shared" si="15"/>
        <v>-132.48489236542849</v>
      </c>
      <c r="AT12">
        <f t="shared" si="16"/>
        <v>25.4629644433907</v>
      </c>
      <c r="AU12">
        <f t="shared" si="17"/>
        <v>-848.5971597040226</v>
      </c>
      <c r="AW12">
        <v>9</v>
      </c>
      <c r="AX12">
        <f>IF(Z12&gt;0, (R12*SUMPRODUCT(K12:$K$98, X12:$X$98)-K12*$AZ$3)/Z12, 0)</f>
        <v>2533.7725613455723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1000000</v>
      </c>
      <c r="S13">
        <f t="shared" si="1"/>
        <v>3431.3678592682463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2288.0676020358951</v>
      </c>
      <c r="AC13">
        <f t="shared" si="2"/>
        <v>3063.3334110794494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-1253.6331544996631</v>
      </c>
      <c r="AI13">
        <f t="shared" si="7"/>
        <v>-1275.9517569981192</v>
      </c>
      <c r="AJ13">
        <f t="shared" si="8"/>
        <v>-775.26580904355433</v>
      </c>
      <c r="AK13">
        <f t="shared" si="30"/>
        <v>160.16473214251266</v>
      </c>
      <c r="AL13">
        <f t="shared" si="9"/>
        <v>-1891.0528338991608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-657.97310548921121</v>
      </c>
      <c r="AR13">
        <f t="shared" si="14"/>
        <v>-669.68709067170209</v>
      </c>
      <c r="AS13">
        <f t="shared" si="15"/>
        <v>-406.90057543953566</v>
      </c>
      <c r="AT13">
        <f t="shared" si="16"/>
        <v>84.062938044835391</v>
      </c>
      <c r="AU13">
        <f t="shared" si="17"/>
        <v>-992.5247280664023</v>
      </c>
      <c r="AW13">
        <v>10</v>
      </c>
      <c r="AX13">
        <f>IF(Z13&gt;0, (R13*SUMPRODUCT(K13:$K$98, X13:$X$98)-K13*$AZ$3)/Z13, 0)</f>
        <v>3431.3678592682463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1000000</v>
      </c>
      <c r="S14">
        <f t="shared" si="1"/>
        <v>4246.6263463511605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3063.3334110794494</v>
      </c>
      <c r="AC14">
        <f t="shared" si="2"/>
        <v>3747.8337397225732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-1272.862039274549</v>
      </c>
      <c r="AI14">
        <f t="shared" si="7"/>
        <v>-1294.9256341970388</v>
      </c>
      <c r="AJ14">
        <f t="shared" si="8"/>
        <v>-684.50032864312379</v>
      </c>
      <c r="AK14">
        <f t="shared" si="30"/>
        <v>214.43333877556148</v>
      </c>
      <c r="AL14">
        <f t="shared" si="9"/>
        <v>-1764.9926240646012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-596.48700276439365</v>
      </c>
      <c r="AR14">
        <f t="shared" si="14"/>
        <v>-606.82641677741924</v>
      </c>
      <c r="AS14">
        <f t="shared" si="15"/>
        <v>-320.76968031530112</v>
      </c>
      <c r="AT14">
        <f t="shared" si="16"/>
        <v>100.48748064785973</v>
      </c>
      <c r="AU14">
        <f t="shared" si="17"/>
        <v>-827.10861644486067</v>
      </c>
      <c r="AW14">
        <v>11</v>
      </c>
      <c r="AX14">
        <f>IF(Z14&gt;0, (R14*SUMPRODUCT(K14:$K$98, X14:$X$98)-K14*$AZ$3)/Z14, 0)</f>
        <v>4246.6263463511605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1000000</v>
      </c>
      <c r="S15">
        <f t="shared" si="1"/>
        <v>4986.1442371953126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3747.8337397225732</v>
      </c>
      <c r="AC15">
        <f t="shared" si="2"/>
        <v>4349.9837317191887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-1304.0193554411255</v>
      </c>
      <c r="AI15">
        <f t="shared" si="7"/>
        <v>-1325.8297139305043</v>
      </c>
      <c r="AJ15">
        <f t="shared" si="8"/>
        <v>-602.14999199661543</v>
      </c>
      <c r="AK15">
        <f t="shared" si="30"/>
        <v>262.34836178058015</v>
      </c>
      <c r="AL15">
        <f t="shared" si="9"/>
        <v>-1665.6313441465395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-545.61420085043414</v>
      </c>
      <c r="AR15">
        <f t="shared" si="14"/>
        <v>-554.7398639533551</v>
      </c>
      <c r="AS15">
        <f t="shared" si="15"/>
        <v>-251.9453298790869</v>
      </c>
      <c r="AT15">
        <f t="shared" si="16"/>
        <v>109.76906988386678</v>
      </c>
      <c r="AU15">
        <f t="shared" si="17"/>
        <v>-696.9161239485752</v>
      </c>
      <c r="AW15">
        <v>12</v>
      </c>
      <c r="AX15">
        <f>IF(Z15&gt;0, (R15*SUMPRODUCT(K15:$K$98, X15:$X$98)-K15*$AZ$3)/Z15, 0)</f>
        <v>4986.1442371953126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1000000</v>
      </c>
      <c r="S16">
        <f t="shared" si="1"/>
        <v>5652.6756997779612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4349.9837317191887</v>
      </c>
      <c r="AC16">
        <f t="shared" si="2"/>
        <v>4874.5811333339443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-1340.860708867385</v>
      </c>
      <c r="AI16">
        <f t="shared" si="7"/>
        <v>-1362.4194422541484</v>
      </c>
      <c r="AJ16">
        <f t="shared" si="8"/>
        <v>-524.59740161475565</v>
      </c>
      <c r="AK16">
        <f t="shared" si="30"/>
        <v>304.49886122034326</v>
      </c>
      <c r="AL16">
        <f t="shared" si="9"/>
        <v>-1582.5179826485607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-500.91872888167143</v>
      </c>
      <c r="AR16">
        <f t="shared" si="14"/>
        <v>-508.97264026335279</v>
      </c>
      <c r="AS16">
        <f t="shared" si="15"/>
        <v>-195.97909152954443</v>
      </c>
      <c r="AT16">
        <f t="shared" si="16"/>
        <v>113.75468122803828</v>
      </c>
      <c r="AU16">
        <f t="shared" si="17"/>
        <v>-591.19705056485896</v>
      </c>
      <c r="AW16">
        <v>13</v>
      </c>
      <c r="AX16">
        <f>IF(Z16&gt;0, (R16*SUMPRODUCT(K16:$K$98, X16:$X$98)-K16*$AZ$3)/Z16, 0)</f>
        <v>5652.6756997779612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1000000</v>
      </c>
      <c r="S17">
        <f t="shared" si="1"/>
        <v>6252.3856470148567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4874.5811333339443</v>
      </c>
      <c r="AC17">
        <f t="shared" si="2"/>
        <v>5329.2084780819059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-1377.8298612894021</v>
      </c>
      <c r="AI17">
        <f t="shared" si="7"/>
        <v>-1399.1385615957654</v>
      </c>
      <c r="AJ17">
        <f t="shared" si="8"/>
        <v>-454.62734474796162</v>
      </c>
      <c r="AK17">
        <f t="shared" si="30"/>
        <v>341.22067933337615</v>
      </c>
      <c r="AL17">
        <f t="shared" si="9"/>
        <v>-1512.5452270103508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-459.58005753318878</v>
      </c>
      <c r="AR17">
        <f t="shared" si="14"/>
        <v>-466.6876504137723</v>
      </c>
      <c r="AS17">
        <f t="shared" si="15"/>
        <v>-151.64257004845345</v>
      </c>
      <c r="AT17">
        <f t="shared" si="16"/>
        <v>113.81537288848783</v>
      </c>
      <c r="AU17">
        <f t="shared" si="17"/>
        <v>-504.51484757373788</v>
      </c>
      <c r="AW17">
        <v>14</v>
      </c>
      <c r="AX17">
        <f>IF(Z17&gt;0, (R17*SUMPRODUCT(K17:$K$98, X17:$X$98)-K17*$AZ$3)/Z17, 0)</f>
        <v>6252.3856470148567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1000000</v>
      </c>
      <c r="S18">
        <f t="shared" si="1"/>
        <v>6793.3761840315628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5329.2084780819059</v>
      </c>
      <c r="AC18">
        <f t="shared" si="2"/>
        <v>5722.7945577180317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-1416.5154568697892</v>
      </c>
      <c r="AI18">
        <f t="shared" si="7"/>
        <v>-1437.5756572866671</v>
      </c>
      <c r="AJ18">
        <f t="shared" si="8"/>
        <v>-393.58607963612576</v>
      </c>
      <c r="AK18">
        <f t="shared" si="30"/>
        <v>373.04459346573344</v>
      </c>
      <c r="AL18">
        <f t="shared" si="9"/>
        <v>-1458.1171434570595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-421.86051403771557</v>
      </c>
      <c r="AR18">
        <f t="shared" si="14"/>
        <v>-428.13257194609469</v>
      </c>
      <c r="AS18">
        <f t="shared" si="15"/>
        <v>-117.21610595079308</v>
      </c>
      <c r="AT18">
        <f t="shared" si="16"/>
        <v>111.0985292784639</v>
      </c>
      <c r="AU18">
        <f t="shared" si="17"/>
        <v>-434.25014861842391</v>
      </c>
      <c r="AW18">
        <v>15</v>
      </c>
      <c r="AX18">
        <f>IF(Z18&gt;0, (R18*SUMPRODUCT(K18:$K$98, X18:$X$98)-K18*$AZ$3)/Z18, 0)</f>
        <v>6793.3761840315628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1000000</v>
      </c>
      <c r="S19">
        <f t="shared" si="1"/>
        <v>7282.3252981560754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5722.7945577180317</v>
      </c>
      <c r="AC19">
        <f t="shared" si="2"/>
        <v>6062.6895232957768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-1462.8288848360978</v>
      </c>
      <c r="AI19">
        <f t="shared" si="7"/>
        <v>-1483.6419125266862</v>
      </c>
      <c r="AJ19">
        <f t="shared" si="8"/>
        <v>-339.8949655777451</v>
      </c>
      <c r="AK19">
        <f t="shared" si="30"/>
        <v>400.59561904026225</v>
      </c>
      <c r="AL19">
        <f t="shared" si="9"/>
        <v>-1422.9412590641691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-388.97623132256359</v>
      </c>
      <c r="AR19">
        <f t="shared" si="14"/>
        <v>-394.51055810365136</v>
      </c>
      <c r="AS19">
        <f t="shared" si="15"/>
        <v>-90.380402059641654</v>
      </c>
      <c r="AT19">
        <f t="shared" si="16"/>
        <v>106.52112204912446</v>
      </c>
      <c r="AU19">
        <f t="shared" si="17"/>
        <v>-378.3698381141686</v>
      </c>
      <c r="AW19">
        <v>16</v>
      </c>
      <c r="AX19">
        <f>IF(Z19&gt;0, (R19*SUMPRODUCT(K19:$K$98, X19:$X$98)-K19*$AZ$3)/Z19, 0)</f>
        <v>7282.3252981560754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1000000</v>
      </c>
      <c r="S20">
        <f t="shared" si="1"/>
        <v>7723.2703802177748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6062.6895232957768</v>
      </c>
      <c r="AC20">
        <f t="shared" si="2"/>
        <v>6353.852113058444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-1506.569324847605</v>
      </c>
      <c r="AI20">
        <f t="shared" si="7"/>
        <v>-1527.1365580281663</v>
      </c>
      <c r="AJ20">
        <f t="shared" si="8"/>
        <v>-291.16258976266727</v>
      </c>
      <c r="AK20">
        <f t="shared" si="30"/>
        <v>424.38826663070444</v>
      </c>
      <c r="AL20">
        <f t="shared" si="9"/>
        <v>-1393.9108811601291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-357.68492344339961</v>
      </c>
      <c r="AR20">
        <f t="shared" si="14"/>
        <v>-362.56793088573932</v>
      </c>
      <c r="AS20">
        <f t="shared" si="15"/>
        <v>-69.126901040133816</v>
      </c>
      <c r="AT20">
        <f t="shared" si="16"/>
        <v>100.75691981544588</v>
      </c>
      <c r="AU20">
        <f t="shared" si="17"/>
        <v>-330.93791211042725</v>
      </c>
      <c r="AW20">
        <v>17</v>
      </c>
      <c r="AX20">
        <f>IF(Z20&gt;0, (R20*SUMPRODUCT(K20:$K$98, X20:$X$98)-K20*$AZ$3)/Z20, 0)</f>
        <v>7723.2703802177748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1000000</v>
      </c>
      <c r="S21">
        <f t="shared" si="1"/>
        <v>8123.2633651205151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6353.852113058444</v>
      </c>
      <c r="AC21">
        <f t="shared" si="2"/>
        <v>6603.4339941554299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-1558.3463505180387</v>
      </c>
      <c r="AI21">
        <f t="shared" si="7"/>
        <v>-1578.6689527080314</v>
      </c>
      <c r="AJ21">
        <f t="shared" si="8"/>
        <v>-249.58188109698585</v>
      </c>
      <c r="AK21">
        <f t="shared" si="30"/>
        <v>444.76964791409114</v>
      </c>
      <c r="AL21">
        <f t="shared" si="9"/>
        <v>-1383.4811858909261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-330.33719740551254</v>
      </c>
      <c r="AR21">
        <f t="shared" si="14"/>
        <v>-334.64516876835984</v>
      </c>
      <c r="AS21">
        <f t="shared" si="15"/>
        <v>-52.906197070610595</v>
      </c>
      <c r="AT21">
        <f t="shared" si="16"/>
        <v>94.281966864513606</v>
      </c>
      <c r="AU21">
        <f t="shared" si="17"/>
        <v>-293.26939897445681</v>
      </c>
      <c r="AW21">
        <v>18</v>
      </c>
      <c r="AX21">
        <f>IF(Z21&gt;0, (R21*SUMPRODUCT(K21:$K$98, X21:$X$98)-K21*$AZ$3)/Z21, 0)</f>
        <v>8123.2633651205151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1000000</v>
      </c>
      <c r="S22">
        <f t="shared" si="1"/>
        <v>8485.5904137530433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6603.4339941554299</v>
      </c>
      <c r="AC22">
        <f t="shared" si="2"/>
        <v>6815.2993008038329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-1613.5731557769539</v>
      </c>
      <c r="AI22">
        <f t="shared" si="7"/>
        <v>-1633.6521926161522</v>
      </c>
      <c r="AJ22">
        <f t="shared" si="8"/>
        <v>-211.86530664840302</v>
      </c>
      <c r="AK22">
        <f t="shared" si="30"/>
        <v>462.24037959088014</v>
      </c>
      <c r="AL22">
        <f t="shared" si="9"/>
        <v>-1383.2771196736751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-305.39655173972864</v>
      </c>
      <c r="AR22">
        <f t="shared" si="14"/>
        <v>-309.19685579845196</v>
      </c>
      <c r="AS22">
        <f t="shared" si="15"/>
        <v>-40.099163680339785</v>
      </c>
      <c r="AT22">
        <f t="shared" si="16"/>
        <v>87.486964874514584</v>
      </c>
      <c r="AU22">
        <f t="shared" si="17"/>
        <v>-261.80905460427715</v>
      </c>
      <c r="AW22">
        <v>19</v>
      </c>
      <c r="AX22">
        <f>IF(Z22&gt;0, (R22*SUMPRODUCT(K22:$K$98, X22:$X$98)-K22*$AZ$3)/Z22, 0)</f>
        <v>8485.5904137530433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1000000</v>
      </c>
      <c r="S23">
        <f t="shared" si="1"/>
        <v>8814.6201010805453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6815.2993008038329</v>
      </c>
      <c r="AC23">
        <f t="shared" si="2"/>
        <v>6994.0121276836735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-1673.9812696692316</v>
      </c>
      <c r="AI23">
        <f t="shared" si="7"/>
        <v>-1693.8176666082961</v>
      </c>
      <c r="AJ23">
        <f t="shared" si="8"/>
        <v>-178.71282687984058</v>
      </c>
      <c r="AK23">
        <f t="shared" si="30"/>
        <v>477.07095105626837</v>
      </c>
      <c r="AL23">
        <f t="shared" si="9"/>
        <v>-1395.4595424318684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-282.88377611976779</v>
      </c>
      <c r="AR23">
        <f t="shared" si="14"/>
        <v>-286.23590136298634</v>
      </c>
      <c r="AS23">
        <f t="shared" si="15"/>
        <v>-30.200433078201044</v>
      </c>
      <c r="AT23">
        <f t="shared" si="16"/>
        <v>80.619559225123552</v>
      </c>
      <c r="AU23">
        <f t="shared" si="17"/>
        <v>-235.81677521606383</v>
      </c>
      <c r="AW23">
        <v>20</v>
      </c>
      <c r="AX23">
        <f>IF(Z23&gt;0, (R23*SUMPRODUCT(K23:$K$98, X23:$X$98)-K23*$AZ$3)/Z23, 0)</f>
        <v>8814.6201010805453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1000000</v>
      </c>
      <c r="S24">
        <f t="shared" si="1"/>
        <v>9113.9478484929386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6994.0121276836735</v>
      </c>
      <c r="AC24">
        <f t="shared" si="2"/>
        <v>7143.3688681885178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-1737.058997748095</v>
      </c>
      <c r="AI24">
        <f t="shared" si="7"/>
        <v>-1756.6536042428252</v>
      </c>
      <c r="AJ24">
        <f t="shared" si="8"/>
        <v>-149.35674050484431</v>
      </c>
      <c r="AK24">
        <f t="shared" si="30"/>
        <v>489.58084893785718</v>
      </c>
      <c r="AL24">
        <f t="shared" si="9"/>
        <v>-1416.4294958098124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-262.09213751649128</v>
      </c>
      <c r="AR24">
        <f t="shared" si="14"/>
        <v>-265.04862449054116</v>
      </c>
      <c r="AS24">
        <f t="shared" si="15"/>
        <v>-22.535347056235867</v>
      </c>
      <c r="AT24">
        <f t="shared" si="16"/>
        <v>73.869276375533587</v>
      </c>
      <c r="AU24">
        <f t="shared" si="17"/>
        <v>-213.71469517124342</v>
      </c>
      <c r="AW24">
        <v>21</v>
      </c>
      <c r="AX24">
        <f>IF(Z24&gt;0, (R24*SUMPRODUCT(K24:$K$98, X24:$X$98)-K24*$AZ$3)/Z24, 0)</f>
        <v>9113.9478484929386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1000000</v>
      </c>
      <c r="S25">
        <f t="shared" si="1"/>
        <v>9392.87168553007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7143.3688681885178</v>
      </c>
      <c r="AC25">
        <f t="shared" si="2"/>
        <v>7267.2057633725726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-2252.7049086463057</v>
      </c>
      <c r="AI25">
        <f t="shared" si="7"/>
        <v>-2272.0472514533726</v>
      </c>
      <c r="AJ25">
        <f t="shared" si="8"/>
        <v>-123.83689518405481</v>
      </c>
      <c r="AK25">
        <f t="shared" si="30"/>
        <v>500.03582077319629</v>
      </c>
      <c r="AL25">
        <f t="shared" si="9"/>
        <v>-1895.8483258642311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-303.47694696816978</v>
      </c>
      <c r="AR25">
        <f t="shared" si="14"/>
        <v>-306.08268335191468</v>
      </c>
      <c r="AS25">
        <f t="shared" si="15"/>
        <v>-16.682896516196497</v>
      </c>
      <c r="AT25">
        <f t="shared" si="16"/>
        <v>67.363170240598308</v>
      </c>
      <c r="AU25">
        <f t="shared" si="17"/>
        <v>-255.40240962751287</v>
      </c>
      <c r="AW25">
        <v>22</v>
      </c>
      <c r="AX25">
        <f>IF(Z25&gt;0, (R25*SUMPRODUCT(K25:$K$98, X25:$X$98)-K25*$AZ$3)/Z25, 0)</f>
        <v>9392.87168553007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1000000</v>
      </c>
      <c r="S26">
        <f t="shared" si="1"/>
        <v>9576.7957787416926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7267.2057633725726</v>
      </c>
      <c r="AC26">
        <f t="shared" si="2"/>
        <v>7308.3083098870338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-2830.1011934022022</v>
      </c>
      <c r="AI26">
        <f t="shared" si="7"/>
        <v>-2849.1793602513635</v>
      </c>
      <c r="AJ26">
        <f t="shared" si="8"/>
        <v>-41.10254651446121</v>
      </c>
      <c r="AK26">
        <f t="shared" si="30"/>
        <v>508.70440343608016</v>
      </c>
      <c r="AL26">
        <f t="shared" si="9"/>
        <v>-2381.5775033297446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-340.41237749028141</v>
      </c>
      <c r="AR26">
        <f t="shared" si="14"/>
        <v>-342.70715202004726</v>
      </c>
      <c r="AS26">
        <f t="shared" si="15"/>
        <v>-4.9439276632622375</v>
      </c>
      <c r="AT26">
        <f t="shared" si="16"/>
        <v>61.188368747082194</v>
      </c>
      <c r="AU26">
        <f t="shared" si="17"/>
        <v>-286.46271093622732</v>
      </c>
      <c r="AW26">
        <v>23</v>
      </c>
      <c r="AX26">
        <f>IF(Z26&gt;0, (R26*SUMPRODUCT(K26:$K$98, X26:$X$98)-K26*$AZ$3)/Z26, 0)</f>
        <v>9576.7957787416926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1000000</v>
      </c>
      <c r="S27">
        <f t="shared" si="1"/>
        <v>9674.0234097804969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7308.3083098870338</v>
      </c>
      <c r="AC27">
        <f t="shared" si="2"/>
        <v>7275.5561944348165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-3424.0211808062099</v>
      </c>
      <c r="AI27">
        <f t="shared" si="7"/>
        <v>-3442.8229654573593</v>
      </c>
      <c r="AJ27">
        <f t="shared" si="8"/>
        <v>32.752115452217367</v>
      </c>
      <c r="AK27">
        <f t="shared" si="30"/>
        <v>511.58158169209241</v>
      </c>
      <c r="AL27">
        <f t="shared" si="9"/>
        <v>-2898.4892683130493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-367.72384974779294</v>
      </c>
      <c r="AR27">
        <f t="shared" si="14"/>
        <v>-369.74307342339586</v>
      </c>
      <c r="AS27">
        <f t="shared" si="15"/>
        <v>3.5174239134343686</v>
      </c>
      <c r="AT27">
        <f t="shared" si="16"/>
        <v>54.941467574562992</v>
      </c>
      <c r="AU27">
        <f t="shared" si="17"/>
        <v>-311.28418193539846</v>
      </c>
      <c r="AW27">
        <v>24</v>
      </c>
      <c r="AX27">
        <f>IF(Z27&gt;0, (R27*SUMPRODUCT(K27:$K$98, X27:$X$98)-K27*$AZ$3)/Z27, 0)</f>
        <v>9674.0234097804969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1000000</v>
      </c>
      <c r="S28">
        <f t="shared" si="1"/>
        <v>9699.6749921631272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7275.5561944348165</v>
      </c>
      <c r="AC28">
        <f t="shared" si="2"/>
        <v>7182.5290072210091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-4058.9533367744752</v>
      </c>
      <c r="AI28">
        <f t="shared" si="7"/>
        <v>-4077.4656297456936</v>
      </c>
      <c r="AJ28">
        <f t="shared" si="8"/>
        <v>93.027187213807338</v>
      </c>
      <c r="AK28">
        <f t="shared" si="30"/>
        <v>509.2889336104372</v>
      </c>
      <c r="AL28">
        <f t="shared" si="9"/>
        <v>-3475.1495089214491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-389.20767115665438</v>
      </c>
      <c r="AR28">
        <f t="shared" si="14"/>
        <v>-390.98279046384584</v>
      </c>
      <c r="AS28">
        <f t="shared" si="15"/>
        <v>8.9202540373407082</v>
      </c>
      <c r="AT28">
        <f t="shared" si="16"/>
        <v>48.835042768413018</v>
      </c>
      <c r="AU28">
        <f t="shared" si="17"/>
        <v>-333.2274936580921</v>
      </c>
      <c r="AW28">
        <v>25</v>
      </c>
      <c r="AX28">
        <f>IF(Z28&gt;0, (R28*SUMPRODUCT(K28:$K$98, X28:$X$98)-K28*$AZ$3)/Z28, 0)</f>
        <v>9699.6749921631272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1000000</v>
      </c>
      <c r="S29">
        <f t="shared" si="1"/>
        <v>9663.5150732861857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7182.5290072210091</v>
      </c>
      <c r="AC29">
        <f t="shared" si="2"/>
        <v>7038.5862133268429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-4719.7261243216881</v>
      </c>
      <c r="AI29">
        <f t="shared" si="7"/>
        <v>-4737.9353012100864</v>
      </c>
      <c r="AJ29">
        <f t="shared" si="8"/>
        <v>143.94279389416624</v>
      </c>
      <c r="AK29">
        <f t="shared" si="30"/>
        <v>502.77703050547069</v>
      </c>
      <c r="AL29">
        <f t="shared" si="9"/>
        <v>-4091.2154768104497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-404.07883971270564</v>
      </c>
      <c r="AR29">
        <f t="shared" si="14"/>
        <v>-405.63781641503385</v>
      </c>
      <c r="AS29">
        <f t="shared" si="15"/>
        <v>12.323646671366784</v>
      </c>
      <c r="AT29">
        <f t="shared" si="16"/>
        <v>43.045200880177823</v>
      </c>
      <c r="AU29">
        <f t="shared" si="17"/>
        <v>-350.26896886348925</v>
      </c>
      <c r="AW29">
        <v>26</v>
      </c>
      <c r="AX29">
        <f>IF(Z29&gt;0, (R29*SUMPRODUCT(K29:$K$98, X29:$X$98)-K29*$AZ$3)/Z29, 0)</f>
        <v>9663.5150732861857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1000000</v>
      </c>
      <c r="S30">
        <f t="shared" si="1"/>
        <v>9576.9766097515967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7038.5862133268429</v>
      </c>
      <c r="AC30">
        <f t="shared" si="2"/>
        <v>6853.4938711699297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-5461.5388786045614</v>
      </c>
      <c r="AI30">
        <f t="shared" si="7"/>
        <v>-5479.4294252521104</v>
      </c>
      <c r="AJ30">
        <f t="shared" si="8"/>
        <v>185.09234215691322</v>
      </c>
      <c r="AK30">
        <f t="shared" si="30"/>
        <v>492.70103493287905</v>
      </c>
      <c r="AL30">
        <f t="shared" si="9"/>
        <v>-4801.6360481623178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-417.49023047496024</v>
      </c>
      <c r="AR30">
        <f t="shared" si="14"/>
        <v>-418.85781726857772</v>
      </c>
      <c r="AS30">
        <f t="shared" si="15"/>
        <v>14.148804266313981</v>
      </c>
      <c r="AT30">
        <f t="shared" si="16"/>
        <v>37.662987154626919</v>
      </c>
      <c r="AU30">
        <f t="shared" si="17"/>
        <v>-367.04602584763683</v>
      </c>
      <c r="AW30">
        <v>27</v>
      </c>
      <c r="AX30">
        <f>IF(Z30&gt;0, (R30*SUMPRODUCT(K30:$K$98, X30:$X$98)-K30*$AZ$3)/Z30, 0)</f>
        <v>9576.9766097515967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1000000</v>
      </c>
      <c r="S31">
        <f t="shared" si="1"/>
        <v>9444.1488335729227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6853.4938711699297</v>
      </c>
      <c r="AC31">
        <f t="shared" si="2"/>
        <v>6631.5272992269247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-6281.9548753970894</v>
      </c>
      <c r="AI31">
        <f t="shared" si="7"/>
        <v>-6299.509467706278</v>
      </c>
      <c r="AJ31">
        <f t="shared" si="8"/>
        <v>221.96657194300496</v>
      </c>
      <c r="AK31">
        <f t="shared" si="30"/>
        <v>479.74457098189509</v>
      </c>
      <c r="AL31">
        <f t="shared" si="9"/>
        <v>-5597.7983247813781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-428.7538939929114</v>
      </c>
      <c r="AR31">
        <f t="shared" si="14"/>
        <v>-429.95202418634852</v>
      </c>
      <c r="AS31">
        <f t="shared" si="15"/>
        <v>15.149588614452655</v>
      </c>
      <c r="AT31">
        <f t="shared" si="16"/>
        <v>32.743366835700833</v>
      </c>
      <c r="AU31">
        <f t="shared" si="17"/>
        <v>-382.05906873619506</v>
      </c>
      <c r="AW31">
        <v>28</v>
      </c>
      <c r="AX31">
        <f>IF(Z31&gt;0, (R31*SUMPRODUCT(K31:$K$98, X31:$X$98)-K31*$AZ$3)/Z31, 0)</f>
        <v>9444.1488335729227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1000000</v>
      </c>
      <c r="S32">
        <f t="shared" si="1"/>
        <v>9269.3658848671803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6631.5272992269247</v>
      </c>
      <c r="AC32">
        <f t="shared" si="2"/>
        <v>6377.3481003518364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-7159.226184924134</v>
      </c>
      <c r="AI32">
        <f t="shared" si="7"/>
        <v>-7176.4262506556079</v>
      </c>
      <c r="AJ32">
        <f t="shared" si="8"/>
        <v>254.17919887508833</v>
      </c>
      <c r="AK32">
        <f t="shared" si="30"/>
        <v>464.20691094588477</v>
      </c>
      <c r="AL32">
        <f t="shared" si="9"/>
        <v>-6458.0401408346352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-436.27600314353469</v>
      </c>
      <c r="AR32">
        <f t="shared" si="14"/>
        <v>-437.32415775372641</v>
      </c>
      <c r="AS32">
        <f t="shared" si="15"/>
        <v>15.489423312391727</v>
      </c>
      <c r="AT32">
        <f t="shared" si="16"/>
        <v>28.28829967204388</v>
      </c>
      <c r="AU32">
        <f t="shared" si="17"/>
        <v>-393.54643476929078</v>
      </c>
      <c r="AW32">
        <v>29</v>
      </c>
      <c r="AX32">
        <f>IF(Z32&gt;0, (R32*SUMPRODUCT(K32:$K$98, X32:$X$98)-K32*$AZ$3)/Z32, 0)</f>
        <v>9269.3658848671803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1000000</v>
      </c>
      <c r="S33">
        <f t="shared" si="1"/>
        <v>9059.3357078410845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6377.3481003518364</v>
      </c>
      <c r="AC33">
        <f t="shared" si="2"/>
        <v>6096.9423607063491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-8121.5621252213705</v>
      </c>
      <c r="AI33">
        <f t="shared" si="7"/>
        <v>-8138.3871512423993</v>
      </c>
      <c r="AJ33">
        <f t="shared" si="8"/>
        <v>280.4057396454873</v>
      </c>
      <c r="AK33">
        <f t="shared" si="30"/>
        <v>446.41436702462858</v>
      </c>
      <c r="AL33">
        <f t="shared" si="9"/>
        <v>-7411.5670445722835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-441.89266256761334</v>
      </c>
      <c r="AR33">
        <f t="shared" si="14"/>
        <v>-442.80810905827224</v>
      </c>
      <c r="AS33">
        <f t="shared" si="15"/>
        <v>15.256823377166244</v>
      </c>
      <c r="AT33">
        <f t="shared" si="16"/>
        <v>24.289321464443265</v>
      </c>
      <c r="AU33">
        <f t="shared" si="17"/>
        <v>-403.2619642166627</v>
      </c>
      <c r="AW33">
        <v>30</v>
      </c>
      <c r="AX33">
        <f>IF(Z33&gt;0, (R33*SUMPRODUCT(K33:$K$98, X33:$X$98)-K33*$AZ$3)/Z33, 0)</f>
        <v>9059.3357078410845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1000000</v>
      </c>
      <c r="S34">
        <f t="shared" si="1"/>
        <v>8817.8809532861142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6096.9423607063491</v>
      </c>
      <c r="AC34">
        <f t="shared" si="2"/>
        <v>5794.2195762619976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-9172.1642813657581</v>
      </c>
      <c r="AI34">
        <f t="shared" si="7"/>
        <v>-9188.591753019542</v>
      </c>
      <c r="AJ34">
        <f t="shared" si="8"/>
        <v>302.72278444435142</v>
      </c>
      <c r="AK34">
        <f t="shared" si="30"/>
        <v>426.78596524944447</v>
      </c>
      <c r="AL34">
        <f t="shared" si="9"/>
        <v>-8459.0830033257462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-445.58547108784444</v>
      </c>
      <c r="AR34">
        <f t="shared" si="14"/>
        <v>-446.38352075977463</v>
      </c>
      <c r="AS34">
        <f t="shared" si="15"/>
        <v>14.706329975979783</v>
      </c>
      <c r="AT34">
        <f t="shared" si="16"/>
        <v>20.733342703608596</v>
      </c>
      <c r="AU34">
        <f t="shared" si="17"/>
        <v>-410.94384808018623</v>
      </c>
      <c r="AW34">
        <v>31</v>
      </c>
      <c r="AX34">
        <f>IF(Z34&gt;0, (R34*SUMPRODUCT(K34:$K$98, X34:$X$98)-K34*$AZ$3)/Z34, 0)</f>
        <v>8817.8809532861142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8547.0835806887699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5794.2195762619976</v>
      </c>
      <c r="AC35">
        <f t="shared" ref="AC35:AC66" si="33">S35*Z35</f>
        <v>5472.8929249270659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-10205.026629645368</v>
      </c>
      <c r="AI35">
        <f t="shared" ref="AI35:AI66" si="38">SUM(AE35:AH35)</f>
        <v>-10221.034700916873</v>
      </c>
      <c r="AJ35">
        <f t="shared" ref="AJ35:AJ66" si="39">AB35-AC35</f>
        <v>321.32665133493174</v>
      </c>
      <c r="AK35">
        <f t="shared" si="30"/>
        <v>405.59537033833988</v>
      </c>
      <c r="AL35">
        <f t="shared" ref="AL35:AL66" si="40">SUM(AI35:AK35)</f>
        <v>-9494.1126792436007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-442.64474894054098</v>
      </c>
      <c r="AR35">
        <f t="shared" ref="AR35:AR66" si="45">AI35*$K35</f>
        <v>-443.33910172825568</v>
      </c>
      <c r="AS35">
        <f t="shared" ref="AS35:AS66" si="46">AJ35*$K35</f>
        <v>13.937597624181635</v>
      </c>
      <c r="AT35">
        <f t="shared" ref="AT35:AT66" si="47">AK35*$K35</f>
        <v>17.592767504723223</v>
      </c>
      <c r="AU35">
        <f t="shared" ref="AU35:AU66" si="48">AL35*$K35</f>
        <v>-411.80873659935082</v>
      </c>
      <c r="AW35">
        <v>32</v>
      </c>
      <c r="AX35">
        <f>IF(Z35&gt;0, (R35*SUMPRODUCT(K35:$K$98, X35:$X$98)-K35*$AZ$3)/Z35, 0)</f>
        <v>8547.0835806887699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1000000</v>
      </c>
      <c r="S36">
        <f t="shared" si="32"/>
        <v>8256.6569977651288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5472.8929249270659</v>
      </c>
      <c r="AC36">
        <f t="shared" si="33"/>
        <v>5141.19355076591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-11247.08646237842</v>
      </c>
      <c r="AI36">
        <f t="shared" si="38"/>
        <v>-11262.65327577565</v>
      </c>
      <c r="AJ36">
        <f t="shared" si="39"/>
        <v>331.6993741611559</v>
      </c>
      <c r="AK36">
        <f t="shared" si="30"/>
        <v>383.10250474489465</v>
      </c>
      <c r="AL36">
        <f t="shared" si="40"/>
        <v>-10547.851396869601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-435.57524080739086</v>
      </c>
      <c r="AR36">
        <f t="shared" si="45"/>
        <v>-436.17810969408282</v>
      </c>
      <c r="AS36">
        <f t="shared" si="46"/>
        <v>12.845996628477341</v>
      </c>
      <c r="AT36">
        <f t="shared" si="47"/>
        <v>14.836728277705808</v>
      </c>
      <c r="AU36">
        <f t="shared" si="48"/>
        <v>-408.4953847878997</v>
      </c>
      <c r="AW36">
        <v>33</v>
      </c>
      <c r="AX36">
        <f>IF(Z36&gt;0, (R36*SUMPRODUCT(K36:$K$98, X36:$X$98)-K36*$AZ$3)/Z36, 0)</f>
        <v>8256.6569977651288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1000000</v>
      </c>
      <c r="S37">
        <f t="shared" si="32"/>
        <v>7953.2823333743281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5141.19355076591</v>
      </c>
      <c r="AC37">
        <f t="shared" si="33"/>
        <v>4804.676680297257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-12333.385131396688</v>
      </c>
      <c r="AI37">
        <f t="shared" si="38"/>
        <v>-12348.487942031661</v>
      </c>
      <c r="AJ37">
        <f t="shared" si="39"/>
        <v>336.516870468653</v>
      </c>
      <c r="AK37">
        <f t="shared" si="30"/>
        <v>359.88354855361371</v>
      </c>
      <c r="AL37">
        <f t="shared" si="40"/>
        <v>-11652.087523009395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-426.46895523217233</v>
      </c>
      <c r="AR37">
        <f t="shared" si="45"/>
        <v>-426.99118654206387</v>
      </c>
      <c r="AS37">
        <f t="shared" si="46"/>
        <v>11.636221251327658</v>
      </c>
      <c r="AT37">
        <f t="shared" si="47"/>
        <v>12.44420403010035</v>
      </c>
      <c r="AU37">
        <f t="shared" si="48"/>
        <v>-402.91076126063592</v>
      </c>
      <c r="AW37">
        <v>34</v>
      </c>
      <c r="AX37">
        <f>IF(Z37&gt;0, (R37*SUMPRODUCT(K37:$K$98, X37:$X$98)-K37*$AZ$3)/Z37, 0)</f>
        <v>7953.2823333743281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1000000</v>
      </c>
      <c r="S38">
        <f t="shared" si="32"/>
        <v>7642.0282389059366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4804.676680297257</v>
      </c>
      <c r="AC38">
        <f t="shared" si="33"/>
        <v>4466.6526985818127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-13586.062547962116</v>
      </c>
      <c r="AI38">
        <f t="shared" si="38"/>
        <v>-13600.67467892704</v>
      </c>
      <c r="AJ38">
        <f t="shared" si="39"/>
        <v>338.02398171544428</v>
      </c>
      <c r="AK38">
        <f t="shared" si="30"/>
        <v>336.32736762080805</v>
      </c>
      <c r="AL38">
        <f t="shared" si="40"/>
        <v>-12926.323329590788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-419.45049951384954</v>
      </c>
      <c r="AR38">
        <f t="shared" si="45"/>
        <v>-419.9016284270694</v>
      </c>
      <c r="AS38">
        <f t="shared" si="46"/>
        <v>10.436013192024559</v>
      </c>
      <c r="AT38">
        <f t="shared" si="47"/>
        <v>10.383632627238764</v>
      </c>
      <c r="AU38">
        <f t="shared" si="48"/>
        <v>-399.08198260780608</v>
      </c>
      <c r="AW38">
        <v>35</v>
      </c>
      <c r="AX38">
        <f>IF(Z38&gt;0, (R38*SUMPRODUCT(K38:$K$98, X38:$X$98)-K38*$AZ$3)/Z38, 0)</f>
        <v>7642.0282389059366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1000000</v>
      </c>
      <c r="S39">
        <f t="shared" si="32"/>
        <v>7318.1838074456318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4466.6526985818127</v>
      </c>
      <c r="AC39">
        <f t="shared" si="33"/>
        <v>4126.1709254221869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-14815.940967623324</v>
      </c>
      <c r="AI39">
        <f t="shared" si="38"/>
        <v>-14830.036578754409</v>
      </c>
      <c r="AJ39">
        <f t="shared" si="39"/>
        <v>340.48177315962585</v>
      </c>
      <c r="AK39">
        <f t="shared" si="30"/>
        <v>312.66568890072693</v>
      </c>
      <c r="AL39">
        <f t="shared" si="40"/>
        <v>-14176.889116694058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-408.41183866202289</v>
      </c>
      <c r="AR39">
        <f t="shared" si="45"/>
        <v>-408.80039410184889</v>
      </c>
      <c r="AS39">
        <f t="shared" si="46"/>
        <v>9.3856196721425764</v>
      </c>
      <c r="AT39">
        <f t="shared" si="47"/>
        <v>8.6188497355330735</v>
      </c>
      <c r="AU39">
        <f t="shared" si="48"/>
        <v>-390.79592469417327</v>
      </c>
      <c r="AW39">
        <v>36</v>
      </c>
      <c r="AX39">
        <f>IF(Z39&gt;0, (R39*SUMPRODUCT(K39:$K$98, X39:$X$98)-K39*$AZ$3)/Z39, 0)</f>
        <v>7318.1838074456318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1000000</v>
      </c>
      <c r="S40">
        <f t="shared" si="32"/>
        <v>6985.7144740252234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4126.1709254221869</v>
      </c>
      <c r="AC40">
        <f t="shared" si="33"/>
        <v>3788.2668781478637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-15898.523240768362</v>
      </c>
      <c r="AI40">
        <f t="shared" si="38"/>
        <v>-15912.080432707116</v>
      </c>
      <c r="AJ40">
        <f t="shared" si="39"/>
        <v>337.90404727432315</v>
      </c>
      <c r="AK40">
        <f t="shared" si="30"/>
        <v>288.83196477955312</v>
      </c>
      <c r="AL40">
        <f t="shared" si="40"/>
        <v>-15285.34442065324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-391.29819716782924</v>
      </c>
      <c r="AR40">
        <f t="shared" si="45"/>
        <v>-391.63186996774624</v>
      </c>
      <c r="AS40">
        <f t="shared" si="46"/>
        <v>8.3165739680212862</v>
      </c>
      <c r="AT40">
        <f t="shared" si="47"/>
        <v>7.1088003200741898</v>
      </c>
      <c r="AU40">
        <f t="shared" si="48"/>
        <v>-376.20649567965074</v>
      </c>
      <c r="AW40">
        <v>37</v>
      </c>
      <c r="AX40">
        <f>IF(Z40&gt;0, (R40*SUMPRODUCT(K40:$K$98, X40:$X$98)-K40*$AZ$3)/Z40, 0)</f>
        <v>6985.7144740252234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1000000</v>
      </c>
      <c r="S41">
        <f t="shared" si="32"/>
        <v>6655.3060674987764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3788.2668781478637</v>
      </c>
      <c r="AC41">
        <f t="shared" si="33"/>
        <v>3459.9220661476229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-16990.578453915849</v>
      </c>
      <c r="AI41">
        <f t="shared" si="38"/>
        <v>-17003.575309473868</v>
      </c>
      <c r="AJ41">
        <f t="shared" si="39"/>
        <v>328.34481200024084</v>
      </c>
      <c r="AK41">
        <f t="shared" ref="AK41:AK72" si="61">G41*SUM(AB41:AB41, AE41:AF41)</f>
        <v>265.17868147035051</v>
      </c>
      <c r="AL41">
        <f t="shared" si="40"/>
        <v>-16410.051816003277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-373.37153320402871</v>
      </c>
      <c r="AR41">
        <f t="shared" si="45"/>
        <v>-373.65714183705381</v>
      </c>
      <c r="AS41">
        <f t="shared" si="46"/>
        <v>7.215446266802287</v>
      </c>
      <c r="AT41">
        <f t="shared" si="47"/>
        <v>5.8273572699220537</v>
      </c>
      <c r="AU41">
        <f t="shared" si="48"/>
        <v>-360.61433830032951</v>
      </c>
      <c r="AW41">
        <v>38</v>
      </c>
      <c r="AX41">
        <f>IF(Z41&gt;0, (R41*SUMPRODUCT(K41:$K$98, X41:$X$98)-K41*$AZ$3)/Z41, 0)</f>
        <v>6655.3060674987764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1000000</v>
      </c>
      <c r="S42">
        <f t="shared" si="32"/>
        <v>6327.8605963678128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3459.9220661476229</v>
      </c>
      <c r="AC42">
        <f t="shared" si="33"/>
        <v>3142.7589125575114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-18021.22156957609</v>
      </c>
      <c r="AI42">
        <f t="shared" si="38"/>
        <v>-18033.63792603929</v>
      </c>
      <c r="AJ42">
        <f t="shared" si="39"/>
        <v>317.16315359011151</v>
      </c>
      <c r="AK42">
        <f t="shared" si="61"/>
        <v>242.19454463033364</v>
      </c>
      <c r="AL42">
        <f t="shared" si="40"/>
        <v>-17474.280227818846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-353.58940386392402</v>
      </c>
      <c r="AR42">
        <f t="shared" si="45"/>
        <v>-353.83302175980498</v>
      </c>
      <c r="AS42">
        <f t="shared" si="46"/>
        <v>6.2229705113252027</v>
      </c>
      <c r="AT42">
        <f t="shared" si="47"/>
        <v>4.7520321707552613</v>
      </c>
      <c r="AU42">
        <f t="shared" si="48"/>
        <v>-342.85801907772458</v>
      </c>
      <c r="AW42">
        <v>39</v>
      </c>
      <c r="AX42">
        <f>IF(Z42&gt;0, (R42*SUMPRODUCT(K42:$K$98, X42:$X$98)-K42*$AZ$3)/Z42, 0)</f>
        <v>6327.8605963678128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1000000</v>
      </c>
      <c r="S43">
        <f t="shared" si="32"/>
        <v>6007.5844885299657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3142.7589125575114</v>
      </c>
      <c r="AC43">
        <f t="shared" si="33"/>
        <v>2839.3555619202998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-19059.229844613295</v>
      </c>
      <c r="AI43">
        <f t="shared" si="38"/>
        <v>-19071.045556765748</v>
      </c>
      <c r="AJ43">
        <f t="shared" si="39"/>
        <v>303.40335063721159</v>
      </c>
      <c r="AK43">
        <f t="shared" si="61"/>
        <v>219.99312387902583</v>
      </c>
      <c r="AL43">
        <f t="shared" si="40"/>
        <v>-18547.649082249511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-333.88917600186454</v>
      </c>
      <c r="AR43">
        <f t="shared" si="45"/>
        <v>-334.09616959114504</v>
      </c>
      <c r="AS43">
        <f t="shared" si="46"/>
        <v>5.3151725209449969</v>
      </c>
      <c r="AT43">
        <f t="shared" si="47"/>
        <v>3.8539502097879437</v>
      </c>
      <c r="AU43">
        <f t="shared" si="48"/>
        <v>-324.92704686041208</v>
      </c>
      <c r="AW43">
        <v>40</v>
      </c>
      <c r="AX43">
        <f>IF(Z43&gt;0, (R43*SUMPRODUCT(K43:$K$98, X43:$X$98)-K43*$AZ$3)/Z43, 0)</f>
        <v>6007.5844885299657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1000000</v>
      </c>
      <c r="S44">
        <f t="shared" si="32"/>
        <v>5695.8609754744239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2839.3555619202998</v>
      </c>
      <c r="AC44">
        <f t="shared" si="33"/>
        <v>2550.2753620137141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-20160.345704674521</v>
      </c>
      <c r="AI44">
        <f t="shared" si="38"/>
        <v>-20171.53925106283</v>
      </c>
      <c r="AJ44">
        <f t="shared" si="39"/>
        <v>289.08019990658568</v>
      </c>
      <c r="AK44">
        <f t="shared" si="61"/>
        <v>198.75488933442099</v>
      </c>
      <c r="AL44">
        <f t="shared" si="40"/>
        <v>-19683.704161821825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-315.33846209411763</v>
      </c>
      <c r="AR44">
        <f t="shared" si="45"/>
        <v>-315.51354618023277</v>
      </c>
      <c r="AS44">
        <f t="shared" si="46"/>
        <v>4.521653894023566</v>
      </c>
      <c r="AT44">
        <f t="shared" si="47"/>
        <v>3.1088286904658871</v>
      </c>
      <c r="AU44">
        <f t="shared" si="48"/>
        <v>-307.88306359574335</v>
      </c>
      <c r="AW44">
        <v>41</v>
      </c>
      <c r="AX44">
        <f>IF(Z44&gt;0, (R44*SUMPRODUCT(K44:$K$98, X44:$X$98)-K44*$AZ$3)/Z44, 0)</f>
        <v>5695.8609754744239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1000000</v>
      </c>
      <c r="S45">
        <f t="shared" si="32"/>
        <v>5389.3743533664638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2550.2753620137141</v>
      </c>
      <c r="AC45">
        <f t="shared" si="33"/>
        <v>2274.9449142903823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-21147.737499863935</v>
      </c>
      <c r="AI45">
        <f t="shared" si="38"/>
        <v>-21158.290417350865</v>
      </c>
      <c r="AJ45">
        <f t="shared" si="39"/>
        <v>275.33044772333187</v>
      </c>
      <c r="AK45">
        <f t="shared" si="61"/>
        <v>178.51927534096001</v>
      </c>
      <c r="AL45">
        <f t="shared" si="40"/>
        <v>-20704.440694286572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-295.34175997497465</v>
      </c>
      <c r="AR45">
        <f t="shared" si="45"/>
        <v>-295.48913825709496</v>
      </c>
      <c r="AS45">
        <f t="shared" si="46"/>
        <v>3.8451668414093843</v>
      </c>
      <c r="AT45">
        <f t="shared" si="47"/>
        <v>2.4931365338252118</v>
      </c>
      <c r="AU45">
        <f t="shared" si="48"/>
        <v>-289.15083488186036</v>
      </c>
      <c r="AW45">
        <v>42</v>
      </c>
      <c r="AX45">
        <f>IF(Z45&gt;0, (R45*SUMPRODUCT(K45:$K$98, X45:$X$98)-K45*$AZ$3)/Z45, 0)</f>
        <v>5389.3743533664638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1000000</v>
      </c>
      <c r="S46">
        <f t="shared" si="32"/>
        <v>5090.4085385104399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2274.9449142903823</v>
      </c>
      <c r="AC46">
        <f t="shared" si="33"/>
        <v>2015.324595717894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-21989.274571864371</v>
      </c>
      <c r="AI46">
        <f t="shared" si="38"/>
        <v>-21999.172228312138</v>
      </c>
      <c r="AJ46">
        <f t="shared" si="39"/>
        <v>259.62031857248826</v>
      </c>
      <c r="AK46">
        <f t="shared" si="61"/>
        <v>159.24614400032678</v>
      </c>
      <c r="AL46">
        <f t="shared" si="40"/>
        <v>-21580.305765739322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-274.19139875352948</v>
      </c>
      <c r="AR46">
        <f t="shared" si="45"/>
        <v>-274.31481584293488</v>
      </c>
      <c r="AS46">
        <f t="shared" si="46"/>
        <v>3.237289982513142</v>
      </c>
      <c r="AT46">
        <f t="shared" si="47"/>
        <v>1.9856918347558528</v>
      </c>
      <c r="AU46">
        <f t="shared" si="48"/>
        <v>-269.09183402566589</v>
      </c>
      <c r="AW46">
        <v>43</v>
      </c>
      <c r="AX46">
        <f>IF(Z46&gt;0, (R46*SUMPRODUCT(K46:$K$98, X46:$X$98)-K46*$AZ$3)/Z46, 0)</f>
        <v>5090.4085385104399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1000000</v>
      </c>
      <c r="S47">
        <f t="shared" si="32"/>
        <v>4802.9301909708238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2015.324595717894</v>
      </c>
      <c r="AC47">
        <f t="shared" si="33"/>
        <v>1773.0273410737277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-22791.852535373258</v>
      </c>
      <c r="AI47">
        <f t="shared" si="38"/>
        <v>-22801.081418943162</v>
      </c>
      <c r="AJ47">
        <f t="shared" si="39"/>
        <v>242.29725464416629</v>
      </c>
      <c r="AK47">
        <f t="shared" si="61"/>
        <v>141.0727217002526</v>
      </c>
      <c r="AL47">
        <f t="shared" si="40"/>
        <v>-22417.711442598742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-253.7491105052467</v>
      </c>
      <c r="AR47">
        <f t="shared" si="45"/>
        <v>-253.85185866901205</v>
      </c>
      <c r="AS47">
        <f t="shared" si="46"/>
        <v>2.6975741769300439</v>
      </c>
      <c r="AT47">
        <f t="shared" si="47"/>
        <v>1.5706085142677968</v>
      </c>
      <c r="AU47">
        <f t="shared" si="48"/>
        <v>-249.58367597781418</v>
      </c>
      <c r="AW47">
        <v>44</v>
      </c>
      <c r="AX47">
        <f>IF(Z47&gt;0, (R47*SUMPRODUCT(K47:$K$98, X47:$X$98)-K47*$AZ$3)/Z47, 0)</f>
        <v>4802.9301909708238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1000000</v>
      </c>
      <c r="S48">
        <f t="shared" si="32"/>
        <v>4526.4901035970033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1773.0273410737277</v>
      </c>
      <c r="AC48">
        <f t="shared" si="33"/>
        <v>1547.7551449518414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-23531.053511329465</v>
      </c>
      <c r="AI48">
        <f t="shared" si="38"/>
        <v>-23539.601829725885</v>
      </c>
      <c r="AJ48">
        <f t="shared" si="39"/>
        <v>225.27219612188628</v>
      </c>
      <c r="AK48">
        <f t="shared" si="61"/>
        <v>124.11191387516095</v>
      </c>
      <c r="AL48">
        <f t="shared" si="40"/>
        <v>-23190.21771972884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-233.90971026677215</v>
      </c>
      <c r="AR48">
        <f t="shared" si="45"/>
        <v>-233.99468456162947</v>
      </c>
      <c r="AS48">
        <f t="shared" si="46"/>
        <v>2.2393113041309305</v>
      </c>
      <c r="AT48">
        <f t="shared" si="47"/>
        <v>1.2337306445381193</v>
      </c>
      <c r="AU48">
        <f t="shared" si="48"/>
        <v>-230.52164261296042</v>
      </c>
      <c r="AW48">
        <v>45</v>
      </c>
      <c r="AX48">
        <f>IF(Z48&gt;0, (R48*SUMPRODUCT(K48:$K$98, X48:$X$98)-K48*$AZ$3)/Z48, 0)</f>
        <v>4526.4901035970033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1000000</v>
      </c>
      <c r="S49">
        <f t="shared" si="32"/>
        <v>4261.1048094093003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1547.7551449518414</v>
      </c>
      <c r="AC49">
        <f t="shared" si="33"/>
        <v>1339.2712510987838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-24211.998182941905</v>
      </c>
      <c r="AI49">
        <f t="shared" si="38"/>
        <v>-24219.855718199789</v>
      </c>
      <c r="AJ49">
        <f t="shared" si="39"/>
        <v>208.48389385305768</v>
      </c>
      <c r="AK49">
        <f t="shared" si="61"/>
        <v>108.34286014662891</v>
      </c>
      <c r="AL49">
        <f t="shared" si="40"/>
        <v>-23903.028964200101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-214.89162476090198</v>
      </c>
      <c r="AR49">
        <f t="shared" si="45"/>
        <v>-214.96136367734437</v>
      </c>
      <c r="AS49">
        <f t="shared" si="46"/>
        <v>1.8503818787714508</v>
      </c>
      <c r="AT49">
        <f t="shared" si="47"/>
        <v>0.96158826182942336</v>
      </c>
      <c r="AU49">
        <f t="shared" si="48"/>
        <v>-212.14939353674347</v>
      </c>
      <c r="AW49">
        <v>46</v>
      </c>
      <c r="AX49">
        <f>IF(Z49&gt;0, (R49*SUMPRODUCT(K49:$K$98, X49:$X$98)-K49*$AZ$3)/Z49, 0)</f>
        <v>4261.1048094093003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1000000</v>
      </c>
      <c r="S50">
        <f t="shared" si="32"/>
        <v>4006.0103653298161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1339.2712510987838</v>
      </c>
      <c r="AC50">
        <f t="shared" si="33"/>
        <v>1147.0812481358407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-24818.33627042055</v>
      </c>
      <c r="AI50">
        <f t="shared" si="38"/>
        <v>-24825.494771919093</v>
      </c>
      <c r="AJ50">
        <f t="shared" si="39"/>
        <v>192.19000296294303</v>
      </c>
      <c r="AK50">
        <f t="shared" si="61"/>
        <v>93.748987576914871</v>
      </c>
      <c r="AL50">
        <f t="shared" si="40"/>
        <v>-24539.555781379237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-196.6724368252375</v>
      </c>
      <c r="AR50">
        <f t="shared" si="45"/>
        <v>-196.72916423510074</v>
      </c>
      <c r="AS50">
        <f t="shared" si="46"/>
        <v>1.5230060469936215</v>
      </c>
      <c r="AT50">
        <f t="shared" si="47"/>
        <v>0.74291208063876935</v>
      </c>
      <c r="AU50">
        <f t="shared" si="48"/>
        <v>-194.46324610746836</v>
      </c>
      <c r="AW50">
        <v>47</v>
      </c>
      <c r="AX50">
        <f>IF(Z50&gt;0, (R50*SUMPRODUCT(K50:$K$98, X50:$X$98)-K50*$AZ$3)/Z50, 0)</f>
        <v>4006.0103653298161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1000000</v>
      </c>
      <c r="S51">
        <f t="shared" si="32"/>
        <v>3759.7751321830997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1147.0812481358407</v>
      </c>
      <c r="AC51">
        <f t="shared" si="33"/>
        <v>970.67811648735233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-25302.145611851884</v>
      </c>
      <c r="AI51">
        <f t="shared" si="38"/>
        <v>-25308.599974695146</v>
      </c>
      <c r="AJ51">
        <f t="shared" si="39"/>
        <v>176.4031316484884</v>
      </c>
      <c r="AK51">
        <f t="shared" si="61"/>
        <v>80.295687369508855</v>
      </c>
      <c r="AL51">
        <f t="shared" si="40"/>
        <v>-25051.901155677151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-179.0235489372244</v>
      </c>
      <c r="AR51">
        <f t="shared" si="45"/>
        <v>-179.06921632686223</v>
      </c>
      <c r="AS51">
        <f t="shared" si="46"/>
        <v>1.2481279317497933</v>
      </c>
      <c r="AT51">
        <f t="shared" si="47"/>
        <v>0.56812647977608555</v>
      </c>
      <c r="AU51">
        <f t="shared" si="48"/>
        <v>-177.25296191533636</v>
      </c>
      <c r="AW51">
        <v>48</v>
      </c>
      <c r="AX51">
        <f>IF(Z51&gt;0, (R51*SUMPRODUCT(K51:$K$98, X51:$X$98)-K51*$AZ$3)/Z51, 0)</f>
        <v>3759.7751321830997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1000000</v>
      </c>
      <c r="S52">
        <f t="shared" si="32"/>
        <v>3522.3727681055311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970.67811648735233</v>
      </c>
      <c r="AC52">
        <f t="shared" si="33"/>
        <v>809.75216145793866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-25704.50441225843</v>
      </c>
      <c r="AI52">
        <f t="shared" si="38"/>
        <v>-25710.251618862952</v>
      </c>
      <c r="AJ52">
        <f t="shared" si="39"/>
        <v>160.92595502941367</v>
      </c>
      <c r="AK52">
        <f t="shared" si="61"/>
        <v>67.947468154114674</v>
      </c>
      <c r="AL52">
        <f t="shared" si="40"/>
        <v>-25481.378195679423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-162.38429489861764</v>
      </c>
      <c r="AR52">
        <f t="shared" si="45"/>
        <v>-162.42060200172861</v>
      </c>
      <c r="AS52">
        <f t="shared" si="46"/>
        <v>1.0166252310966852</v>
      </c>
      <c r="AT52">
        <f t="shared" si="47"/>
        <v>0.42924778978</v>
      </c>
      <c r="AU52">
        <f t="shared" si="48"/>
        <v>-160.97472898085192</v>
      </c>
      <c r="AW52">
        <v>49</v>
      </c>
      <c r="AX52">
        <f>IF(Z52&gt;0, (R52*SUMPRODUCT(K52:$K$98, X52:$X$98)-K52*$AZ$3)/Z52, 0)</f>
        <v>3522.3727681055311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1000000</v>
      </c>
      <c r="S53">
        <f t="shared" si="32"/>
        <v>3289.1491829147326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809.75216145793866</v>
      </c>
      <c r="AC53">
        <f t="shared" si="33"/>
        <v>663.52643254843861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-25857.445512898299</v>
      </c>
      <c r="AI53">
        <f t="shared" si="38"/>
        <v>-25862.488811298954</v>
      </c>
      <c r="AJ53">
        <f t="shared" si="39"/>
        <v>146.22572890950005</v>
      </c>
      <c r="AK53">
        <f t="shared" si="61"/>
        <v>56.68265130205571</v>
      </c>
      <c r="AL53">
        <f t="shared" si="40"/>
        <v>-25659.580431087397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-145.84864020289999</v>
      </c>
      <c r="AR53">
        <f t="shared" si="45"/>
        <v>-145.87708687268048</v>
      </c>
      <c r="AS53">
        <f t="shared" si="46"/>
        <v>0.82478463363637922</v>
      </c>
      <c r="AT53">
        <f t="shared" si="47"/>
        <v>0.3197178782171714</v>
      </c>
      <c r="AU53">
        <f t="shared" si="48"/>
        <v>-144.73258436082693</v>
      </c>
      <c r="AW53">
        <v>50</v>
      </c>
      <c r="AX53">
        <f>IF(Z53&gt;0, (R53*SUMPRODUCT(K53:$K$98, X53:$X$98)-K53*$AZ$3)/Z53, 0)</f>
        <v>3289.1491829147326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1000000</v>
      </c>
      <c r="S54">
        <f t="shared" si="32"/>
        <v>3057.51091265682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663.52643254843861</v>
      </c>
      <c r="AC54">
        <f t="shared" si="33"/>
        <v>532.10508340725085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-25682.504072486099</v>
      </c>
      <c r="AI54">
        <f t="shared" si="38"/>
        <v>-25686.854875300935</v>
      </c>
      <c r="AJ54">
        <f t="shared" si="39"/>
        <v>131.42134914118776</v>
      </c>
      <c r="AK54">
        <f t="shared" si="61"/>
        <v>46.446850278390706</v>
      </c>
      <c r="AL54">
        <f t="shared" si="40"/>
        <v>-25508.986675881359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-129.34096867038417</v>
      </c>
      <c r="AR54">
        <f t="shared" si="45"/>
        <v>-129.36287997034842</v>
      </c>
      <c r="AS54">
        <f t="shared" si="46"/>
        <v>0.66185775942698188</v>
      </c>
      <c r="AT54">
        <f t="shared" si="47"/>
        <v>0.23391335166305788</v>
      </c>
      <c r="AU54">
        <f t="shared" si="48"/>
        <v>-128.46710885925839</v>
      </c>
      <c r="AW54">
        <v>51</v>
      </c>
      <c r="AX54">
        <f>IF(Z54&gt;0, (R54*SUMPRODUCT(K54:$K$98, X54:$X$98)-K54*$AZ$3)/Z54, 0)</f>
        <v>3057.51091265682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1000000</v>
      </c>
      <c r="S55">
        <f t="shared" si="32"/>
        <v>2824.5598886913313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532.10508340725085</v>
      </c>
      <c r="AC55">
        <f t="shared" si="33"/>
        <v>415.64562461339546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-25137.671536314756</v>
      </c>
      <c r="AI55">
        <f t="shared" si="38"/>
        <v>-25141.350389313036</v>
      </c>
      <c r="AJ55">
        <f t="shared" si="39"/>
        <v>116.45945879385539</v>
      </c>
      <c r="AK55">
        <f t="shared" si="61"/>
        <v>37.247355838507559</v>
      </c>
      <c r="AL55">
        <f t="shared" si="40"/>
        <v>-24987.643574680675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-113.03313370207357</v>
      </c>
      <c r="AR55">
        <f t="shared" si="45"/>
        <v>-113.04967589780655</v>
      </c>
      <c r="AS55">
        <f t="shared" si="46"/>
        <v>0.5236673395823529</v>
      </c>
      <c r="AT55">
        <f t="shared" si="47"/>
        <v>0.16748509687782956</v>
      </c>
      <c r="AU55">
        <f t="shared" si="48"/>
        <v>-112.35852346134637</v>
      </c>
      <c r="AW55">
        <v>52</v>
      </c>
      <c r="AX55">
        <f>IF(Z55&gt;0, (R55*SUMPRODUCT(K55:$K$98, X55:$X$98)-K55*$AZ$3)/Z55, 0)</f>
        <v>2824.5598886913313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1000000</v>
      </c>
      <c r="S56">
        <f t="shared" si="32"/>
        <v>2582.9956313944977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415.64562461339546</v>
      </c>
      <c r="AC56">
        <f t="shared" si="33"/>
        <v>314.11383901536561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-24074.227870785751</v>
      </c>
      <c r="AI56">
        <f t="shared" si="38"/>
        <v>-24077.268079557278</v>
      </c>
      <c r="AJ56">
        <f t="shared" si="39"/>
        <v>101.53178559802984</v>
      </c>
      <c r="AK56">
        <f t="shared" si="61"/>
        <v>29.095193722937683</v>
      </c>
      <c r="AL56">
        <f t="shared" si="40"/>
        <v>-23946.641100236313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-96.652939144172834</v>
      </c>
      <c r="AR56">
        <f t="shared" si="45"/>
        <v>-96.665144940136756</v>
      </c>
      <c r="AS56">
        <f t="shared" si="46"/>
        <v>0.40762867026419347</v>
      </c>
      <c r="AT56">
        <f t="shared" si="47"/>
        <v>0.11681105634559363</v>
      </c>
      <c r="AU56">
        <f t="shared" si="48"/>
        <v>-96.140705213526985</v>
      </c>
      <c r="AW56">
        <v>53</v>
      </c>
      <c r="AX56">
        <f>IF(Z56&gt;0, (R56*SUMPRODUCT(K56:$K$98, X56:$X$98)-K56*$AZ$3)/Z56, 0)</f>
        <v>2582.9956313944977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1000000</v>
      </c>
      <c r="S57">
        <f t="shared" si="32"/>
        <v>2326.0422319609261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314.11383901536561</v>
      </c>
      <c r="AC57">
        <f t="shared" si="33"/>
        <v>227.72996067837448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-22487.784987892377</v>
      </c>
      <c r="AI57">
        <f t="shared" si="38"/>
        <v>-22490.232599951494</v>
      </c>
      <c r="AJ57">
        <f t="shared" si="39"/>
        <v>86.383878336991131</v>
      </c>
      <c r="AK57">
        <f t="shared" si="61"/>
        <v>21.987968731075593</v>
      </c>
      <c r="AL57">
        <f t="shared" si="40"/>
        <v>-22381.860752883429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-80.610451884329606</v>
      </c>
      <c r="AR57">
        <f t="shared" si="45"/>
        <v>-80.619225674822061</v>
      </c>
      <c r="AS57">
        <f t="shared" si="46"/>
        <v>0.30965448451303612</v>
      </c>
      <c r="AT57">
        <f t="shared" si="47"/>
        <v>7.8818794131339368E-2</v>
      </c>
      <c r="AU57">
        <f t="shared" si="48"/>
        <v>-80.230752396177692</v>
      </c>
      <c r="AW57">
        <v>54</v>
      </c>
      <c r="AX57">
        <f>IF(Z57&gt;0, (R57*SUMPRODUCT(K57:$K$98, X57:$X$98)-K57*$AZ$3)/Z57, 0)</f>
        <v>2326.0422319609261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1000000</v>
      </c>
      <c r="S58">
        <f t="shared" si="32"/>
        <v>2041.8445813246358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227.72996067837448</v>
      </c>
      <c r="AC58">
        <f t="shared" si="33"/>
        <v>156.28831308617129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-20382.729777788052</v>
      </c>
      <c r="AI58">
        <f t="shared" si="38"/>
        <v>-20384.643345482131</v>
      </c>
      <c r="AJ58">
        <f t="shared" si="39"/>
        <v>71.441647592203196</v>
      </c>
      <c r="AK58">
        <f t="shared" si="61"/>
        <v>15.941097247486216</v>
      </c>
      <c r="AL58">
        <f t="shared" si="40"/>
        <v>-20297.260600642439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-65.236251707169444</v>
      </c>
      <c r="AR58">
        <f t="shared" si="45"/>
        <v>-65.242376204972757</v>
      </c>
      <c r="AS58">
        <f t="shared" si="46"/>
        <v>0.22865363744255229</v>
      </c>
      <c r="AT58">
        <f t="shared" si="47"/>
        <v>5.1020518049488248E-2</v>
      </c>
      <c r="AU58">
        <f t="shared" si="48"/>
        <v>-64.962702049480711</v>
      </c>
      <c r="AW58">
        <v>55</v>
      </c>
      <c r="AX58">
        <f>IF(Z58&gt;0, (R58*SUMPRODUCT(K58:$K$98, X58:$X$98)-K58*$AZ$3)/Z58, 0)</f>
        <v>2041.8445813246358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1000000</v>
      </c>
      <c r="S59">
        <f t="shared" si="32"/>
        <v>1714.4397990678615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156.28831308617129</v>
      </c>
      <c r="AC59">
        <f t="shared" si="33"/>
        <v>99.23849378268622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-17893.362080394389</v>
      </c>
      <c r="AI59">
        <f t="shared" si="38"/>
        <v>-17894.809178359519</v>
      </c>
      <c r="AJ59">
        <f t="shared" si="39"/>
        <v>57.049819303485066</v>
      </c>
      <c r="AK59">
        <f t="shared" si="61"/>
        <v>10.940181916031991</v>
      </c>
      <c r="AL59">
        <f t="shared" si="40"/>
        <v>-17826.819177140005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-51.132918358281223</v>
      </c>
      <c r="AR59">
        <f t="shared" si="45"/>
        <v>-51.137053653916276</v>
      </c>
      <c r="AS59">
        <f t="shared" si="46"/>
        <v>0.16302826376022797</v>
      </c>
      <c r="AT59">
        <f t="shared" si="47"/>
        <v>3.1263181632597836E-2</v>
      </c>
      <c r="AU59">
        <f t="shared" si="48"/>
        <v>-50.942762208523462</v>
      </c>
      <c r="AW59">
        <v>56</v>
      </c>
      <c r="AX59">
        <f>IF(Z59&gt;0, (R59*SUMPRODUCT(K59:$K$98, X59:$X$98)-K59*$AZ$3)/Z59, 0)</f>
        <v>1714.4397990678615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1000000</v>
      </c>
      <c r="S60">
        <f t="shared" si="32"/>
        <v>1316.0194018827624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99.23849378268622</v>
      </c>
      <c r="AC60">
        <f t="shared" si="33"/>
        <v>55.414890070551834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-15197.121138800261</v>
      </c>
      <c r="AI60">
        <f t="shared" si="38"/>
        <v>-15198.173837757269</v>
      </c>
      <c r="AJ60">
        <f t="shared" si="39"/>
        <v>43.823603712134386</v>
      </c>
      <c r="AK60">
        <f t="shared" si="61"/>
        <v>6.9466945647880358</v>
      </c>
      <c r="AL60">
        <f t="shared" si="40"/>
        <v>-15147.403539480347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-38.775011279313233</v>
      </c>
      <c r="AR60">
        <f t="shared" si="45"/>
        <v>-38.777697209994372</v>
      </c>
      <c r="AS60">
        <f t="shared" si="46"/>
        <v>0.11181464651878878</v>
      </c>
      <c r="AT60">
        <f t="shared" si="47"/>
        <v>1.7724288544090958E-2</v>
      </c>
      <c r="AU60">
        <f t="shared" si="48"/>
        <v>-38.64815827493149</v>
      </c>
      <c r="AW60">
        <v>57</v>
      </c>
      <c r="AX60">
        <f>IF(Z60&gt;0, (R60*SUMPRODUCT(K60:$K$98, X60:$X$98)-K60*$AZ$3)/Z60, 0)</f>
        <v>1316.0194018827624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1000000</v>
      </c>
      <c r="S61">
        <f t="shared" si="32"/>
        <v>791.46205820659725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55.414890070551834</v>
      </c>
      <c r="AC61">
        <f t="shared" si="33"/>
        <v>23.166052582441068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-12416.931588560867</v>
      </c>
      <c r="AI61">
        <f t="shared" si="38"/>
        <v>-12417.66333723859</v>
      </c>
      <c r="AJ61">
        <f t="shared" si="39"/>
        <v>32.248837488110766</v>
      </c>
      <c r="AK61">
        <f t="shared" si="61"/>
        <v>3.8790423049386287</v>
      </c>
      <c r="AL61">
        <f t="shared" si="40"/>
        <v>-12381.53545744554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-28.2869988760369</v>
      </c>
      <c r="AR61">
        <f t="shared" si="45"/>
        <v>-28.288665871934935</v>
      </c>
      <c r="AS61">
        <f t="shared" si="46"/>
        <v>7.3466042981188182E-2</v>
      </c>
      <c r="AT61">
        <f t="shared" si="47"/>
        <v>8.8368422212283422E-3</v>
      </c>
      <c r="AU61">
        <f t="shared" si="48"/>
        <v>-28.206362986732518</v>
      </c>
      <c r="AW61">
        <v>58</v>
      </c>
      <c r="AX61">
        <f>IF(Z61&gt;0, (R61*SUMPRODUCT(K61:$K$98, X61:$X$98)-K61*$AZ$3)/Z61, 0)</f>
        <v>791.46205820659725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1000000</v>
      </c>
      <c r="S62">
        <f t="shared" si="32"/>
        <v>36.620733935657462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23.166052582441068</v>
      </c>
      <c r="AC62">
        <f t="shared" si="33"/>
        <v>0.70599459140636611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-9698.6992437429599</v>
      </c>
      <c r="AI62">
        <f t="shared" si="38"/>
        <v>-9699.1812074528134</v>
      </c>
      <c r="AJ62">
        <f t="shared" si="39"/>
        <v>22.460057991034702</v>
      </c>
      <c r="AK62">
        <f t="shared" si="61"/>
        <v>1.621623680770875</v>
      </c>
      <c r="AL62">
        <f t="shared" si="40"/>
        <v>-9675.0995257810082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-19.727318403479703</v>
      </c>
      <c r="AR62">
        <f t="shared" si="45"/>
        <v>-19.728298725822345</v>
      </c>
      <c r="AS62">
        <f t="shared" si="46"/>
        <v>4.5684138069917744E-2</v>
      </c>
      <c r="AT62">
        <f t="shared" si="47"/>
        <v>3.2984100112010443E-3</v>
      </c>
      <c r="AU62">
        <f t="shared" si="48"/>
        <v>-19.679316177741224</v>
      </c>
      <c r="AW62">
        <v>59</v>
      </c>
      <c r="AX62">
        <f>IF(Z62&gt;0, (R62*SUMPRODUCT(K62:$K$98, X62:$X$98)-K62*$AZ$3)/Z62, 0)</f>
        <v>36.620733935657462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1000000</v>
      </c>
      <c r="S63">
        <f t="shared" si="32"/>
        <v>-1157.516597853567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0.70599459140636611</v>
      </c>
      <c r="AC63">
        <f t="shared" si="33"/>
        <v>-13.818698021892795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-7147.5340782727317</v>
      </c>
      <c r="AI63">
        <f t="shared" si="38"/>
        <v>-7147.8325339935291</v>
      </c>
      <c r="AJ63">
        <f t="shared" si="39"/>
        <v>14.524692613299161</v>
      </c>
      <c r="AK63">
        <f t="shared" si="61"/>
        <v>4.9419621398445635E-2</v>
      </c>
      <c r="AL63">
        <f t="shared" si="40"/>
        <v>-7133.258421758831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-12.980540429242732</v>
      </c>
      <c r="AR63">
        <f t="shared" si="45"/>
        <v>-12.981082450659871</v>
      </c>
      <c r="AS63">
        <f t="shared" si="46"/>
        <v>2.6378098743506107E-2</v>
      </c>
      <c r="AT63">
        <f t="shared" si="47"/>
        <v>8.9750309202501303E-5</v>
      </c>
      <c r="AU63">
        <f t="shared" si="48"/>
        <v>-12.954614601607162</v>
      </c>
      <c r="AW63">
        <v>60</v>
      </c>
      <c r="AX63">
        <f>IF(Z63&gt;0, (R63*SUMPRODUCT(K63:$K$98, X63:$X$98)-K63*$AZ$3)/Z63, 0)</f>
        <v>-1157.516597853567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1000000</v>
      </c>
      <c r="S64">
        <f t="shared" si="32"/>
        <v>-3210.1276513133575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-13.818698021892795</v>
      </c>
      <c r="AC64">
        <f t="shared" si="33"/>
        <v>-22.15403685276004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-4917.5518727254175</v>
      </c>
      <c r="AI64">
        <f t="shared" si="38"/>
        <v>-4917.724405092189</v>
      </c>
      <c r="AJ64">
        <f t="shared" si="39"/>
        <v>8.3353388308672454</v>
      </c>
      <c r="AK64">
        <f t="shared" si="61"/>
        <v>-0.96730886153249573</v>
      </c>
      <c r="AL64">
        <f t="shared" si="40"/>
        <v>-4910.3563751228548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-7.973839073850546</v>
      </c>
      <c r="AR64">
        <f t="shared" si="45"/>
        <v>-7.9741188360906348</v>
      </c>
      <c r="AS64">
        <f t="shared" si="46"/>
        <v>1.3515800581990967E-2</v>
      </c>
      <c r="AT64">
        <f t="shared" si="47"/>
        <v>-1.5684969668240414E-3</v>
      </c>
      <c r="AU64">
        <f t="shared" si="48"/>
        <v>-7.9621715324754687</v>
      </c>
      <c r="AW64">
        <v>61</v>
      </c>
      <c r="AX64">
        <f>IF(Z64&gt;0, (R64*SUMPRODUCT(K64:$K$98, X64:$X$98)-K64*$AZ$3)/Z64, 0)</f>
        <v>-3210.1276513133575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1000000</v>
      </c>
      <c r="S65">
        <f t="shared" si="32"/>
        <v>-6596.30015919774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-22.15403685276004</v>
      </c>
      <c r="AC65">
        <f t="shared" si="33"/>
        <v>-25.980374499489614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-2893.6534215380834</v>
      </c>
      <c r="AI65">
        <f t="shared" si="38"/>
        <v>-2893.7518872456485</v>
      </c>
      <c r="AJ65">
        <f t="shared" si="39"/>
        <v>3.8263376467295735</v>
      </c>
      <c r="AK65">
        <f t="shared" si="61"/>
        <v>-1.5507825796932029</v>
      </c>
      <c r="AL65">
        <f t="shared" si="40"/>
        <v>-2891.4763321786122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-4.1893534984523102</v>
      </c>
      <c r="AR65">
        <f t="shared" si="45"/>
        <v>-4.1894960544520696</v>
      </c>
      <c r="AS65">
        <f t="shared" si="46"/>
        <v>5.5396686027678627E-3</v>
      </c>
      <c r="AT65">
        <f t="shared" si="47"/>
        <v>-2.2451812567530435E-3</v>
      </c>
      <c r="AU65">
        <f t="shared" si="48"/>
        <v>-4.1862015671060551</v>
      </c>
      <c r="AW65">
        <v>62</v>
      </c>
      <c r="AX65">
        <f>IF(Z65&gt;0, (R65*SUMPRODUCT(K65:$K$98, X65:$X$98)-K65*$AZ$3)/Z65, 0)</f>
        <v>-6596.30015919774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1000000</v>
      </c>
      <c r="S66">
        <f t="shared" si="32"/>
        <v>-11941.081889652913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-25.980374499489614</v>
      </c>
      <c r="AC66">
        <f t="shared" si="33"/>
        <v>-26.466601723726775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-1682.8095414909797</v>
      </c>
      <c r="AI66">
        <f t="shared" si="38"/>
        <v>-1682.8649523029319</v>
      </c>
      <c r="AJ66">
        <f t="shared" si="39"/>
        <v>0.48622722423716169</v>
      </c>
      <c r="AK66">
        <f t="shared" si="61"/>
        <v>-1.8186262149642731</v>
      </c>
      <c r="AL66">
        <f t="shared" si="40"/>
        <v>-1684.197351293659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-2.1752913719606539</v>
      </c>
      <c r="AR66">
        <f t="shared" si="45"/>
        <v>-2.1753629989975711</v>
      </c>
      <c r="AS66">
        <f t="shared" si="46"/>
        <v>6.2852382258206103E-4</v>
      </c>
      <c r="AT66">
        <f t="shared" si="47"/>
        <v>-2.3508554097739229E-3</v>
      </c>
      <c r="AU66">
        <f t="shared" si="48"/>
        <v>-2.1770853305847631</v>
      </c>
      <c r="AW66">
        <v>63</v>
      </c>
      <c r="AX66">
        <f>IF(Z66&gt;0, (R66*SUMPRODUCT(K66:$K$98, X66:$X$98)-K66*$AZ$3)/Z66, 0)</f>
        <v>-11941.081889652913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-20634.496598879374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-26.466601723726775</v>
      </c>
      <c r="AC67">
        <f t="shared" ref="AC67:AC98" si="64">S67*Z67</f>
        <v>-25.335530350852466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-966.44414367062063</v>
      </c>
      <c r="AI67">
        <f t="shared" ref="AI67:AI98" si="69">SUM(AE67:AH67)</f>
        <v>-966.47483927086148</v>
      </c>
      <c r="AJ67">
        <f t="shared" ref="AJ67:AJ98" si="70">AB67-AC67</f>
        <v>-1.1310713728743096</v>
      </c>
      <c r="AK67">
        <f t="shared" si="61"/>
        <v>-1.8526621206608744</v>
      </c>
      <c r="AL67">
        <f t="shared" ref="AL67:AL98" si="71">SUM(AI67:AK67)</f>
        <v>-969.45857276439665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-1.1154271405809848</v>
      </c>
      <c r="AR67">
        <f t="shared" ref="AR67:AR98" si="76">AI67*$K67</f>
        <v>-1.1154625680868879</v>
      </c>
      <c r="AS67">
        <f t="shared" ref="AS67:AS98" si="77">AJ67*$K67</f>
        <v>-1.3054326165674222E-3</v>
      </c>
      <c r="AT67">
        <f t="shared" ref="AT67:AT98" si="78">AK67*$K67</f>
        <v>-2.1382607833523811E-3</v>
      </c>
      <c r="AU67">
        <f t="shared" ref="AU67:AU98" si="79">AL67*$K67</f>
        <v>-1.1189062614868077</v>
      </c>
      <c r="AW67">
        <v>64</v>
      </c>
      <c r="AX67">
        <f>IF(Z67&gt;0, (R67*SUMPRODUCT(K67:$K$98, X67:$X$98)-K67*$AZ$3)/Z67, 0)</f>
        <v>-20634.496598879374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1000000</v>
      </c>
      <c r="S68">
        <f t="shared" si="63"/>
        <v>-35164.697997693947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-25.335530350852466</v>
      </c>
      <c r="AC68">
        <f t="shared" si="64"/>
        <v>-23.49884789783081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-547.29467580413848</v>
      </c>
      <c r="AI68">
        <f t="shared" si="69"/>
        <v>-547.31138208148184</v>
      </c>
      <c r="AJ68">
        <f t="shared" si="70"/>
        <v>-1.8366824530216554</v>
      </c>
      <c r="AK68">
        <f t="shared" si="61"/>
        <v>-1.7734871245596728</v>
      </c>
      <c r="AL68">
        <f t="shared" si="71"/>
        <v>-550.9215516590632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-0.56398512460549699</v>
      </c>
      <c r="AR68">
        <f t="shared" si="76"/>
        <v>-0.5640023403620642</v>
      </c>
      <c r="AS68">
        <f t="shared" si="77"/>
        <v>-1.892694425733559E-3</v>
      </c>
      <c r="AT68">
        <f t="shared" si="78"/>
        <v>-1.8275718751720191E-3</v>
      </c>
      <c r="AU68">
        <f t="shared" si="79"/>
        <v>-0.56772260666296981</v>
      </c>
      <c r="AW68">
        <v>65</v>
      </c>
      <c r="AX68">
        <f>IF(Z68&gt;0, (R68*SUMPRODUCT(K68:$K$98, X68:$X$98)-K68*$AZ$3)/Z68, 0)</f>
        <v>-35164.697997693947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1000000</v>
      </c>
      <c r="S69">
        <f t="shared" si="63"/>
        <v>-59976.489823438875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-23.49884789783081</v>
      </c>
      <c r="AC69">
        <f t="shared" si="64"/>
        <v>-21.427020885291103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-304.31158179024771</v>
      </c>
      <c r="AI69">
        <f t="shared" si="69"/>
        <v>-304.32051321527291</v>
      </c>
      <c r="AJ69">
        <f t="shared" si="70"/>
        <v>-2.0718270125397069</v>
      </c>
      <c r="AK69">
        <f t="shared" si="61"/>
        <v>-1.6449193528481569</v>
      </c>
      <c r="AL69">
        <f t="shared" si="71"/>
        <v>-308.03725958066076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-0.27999281374774637</v>
      </c>
      <c r="AR69">
        <f t="shared" si="76"/>
        <v>-0.28000103142651123</v>
      </c>
      <c r="AS69">
        <f t="shared" si="77"/>
        <v>-1.9062589449501206E-3</v>
      </c>
      <c r="AT69">
        <f t="shared" si="78"/>
        <v>-1.5134672012238125E-3</v>
      </c>
      <c r="AU69">
        <f t="shared" si="79"/>
        <v>-0.28342075757268514</v>
      </c>
      <c r="AW69">
        <v>66</v>
      </c>
      <c r="AX69">
        <f>IF(Z69&gt;0, (R69*SUMPRODUCT(K69:$K$98, X69:$X$98)-K69*$AZ$3)/Z69, 0)</f>
        <v>-59976.489823438875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1000000</v>
      </c>
      <c r="S70">
        <f t="shared" si="63"/>
        <v>-103343.29039799378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-21.427020885291103</v>
      </c>
      <c r="AC70">
        <f t="shared" si="64"/>
        <v>-19.353610005159197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-166.40947651703613</v>
      </c>
      <c r="AI70">
        <f t="shared" si="69"/>
        <v>-166.41415839089814</v>
      </c>
      <c r="AJ70">
        <f t="shared" si="70"/>
        <v>-2.073410880131906</v>
      </c>
      <c r="AK70">
        <f t="shared" si="61"/>
        <v>-1.4998914619703774</v>
      </c>
      <c r="AL70">
        <f t="shared" si="71"/>
        <v>-169.98746073300043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-0.13670627043490557</v>
      </c>
      <c r="AR70">
        <f t="shared" si="76"/>
        <v>-0.13671011661919577</v>
      </c>
      <c r="AS70">
        <f t="shared" si="77"/>
        <v>-1.703318070788895E-3</v>
      </c>
      <c r="AT70">
        <f t="shared" si="78"/>
        <v>-1.232168817033307E-3</v>
      </c>
      <c r="AU70">
        <f t="shared" si="79"/>
        <v>-0.13964560350701799</v>
      </c>
      <c r="AW70">
        <v>67</v>
      </c>
      <c r="AX70">
        <f>IF(Z70&gt;0, (R70*SUMPRODUCT(K70:$K$98, X70:$X$98)-K70*$AZ$3)/Z70, 0)</f>
        <v>-103343.29039799378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1000000</v>
      </c>
      <c r="S71">
        <f t="shared" si="63"/>
        <v>-180897.29457354694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-19.353610005159197</v>
      </c>
      <c r="AC71">
        <f t="shared" si="64"/>
        <v>-17.389062977487267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-89.275488289855787</v>
      </c>
      <c r="AI71">
        <f t="shared" si="69"/>
        <v>-89.277891457771929</v>
      </c>
      <c r="AJ71">
        <f t="shared" si="70"/>
        <v>-1.9645470276719301</v>
      </c>
      <c r="AK71">
        <f t="shared" si="61"/>
        <v>-1.3547527003611439</v>
      </c>
      <c r="AL71">
        <f t="shared" si="71"/>
        <v>-92.597191185805002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-6.5482400599170695E-2</v>
      </c>
      <c r="AR71">
        <f t="shared" si="76"/>
        <v>-6.5484163291340811E-2</v>
      </c>
      <c r="AS71">
        <f t="shared" si="77"/>
        <v>-1.4409694970723662E-3</v>
      </c>
      <c r="AT71">
        <f t="shared" si="78"/>
        <v>-9.9369335006971814E-4</v>
      </c>
      <c r="AU71">
        <f t="shared" si="79"/>
        <v>-6.7918826138482893E-2</v>
      </c>
      <c r="AW71">
        <v>68</v>
      </c>
      <c r="AX71">
        <f>IF(Z71&gt;0, (R71*SUMPRODUCT(K71:$K$98, X71:$X$98)-K71*$AZ$3)/Z71, 0)</f>
        <v>-180897.29457354694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1000000</v>
      </c>
      <c r="S72">
        <f t="shared" si="63"/>
        <v>-322819.17985928064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-17.389062977487267</v>
      </c>
      <c r="AC72">
        <f t="shared" si="64"/>
        <v>-15.578426361919622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-46.908012084612892</v>
      </c>
      <c r="AI72">
        <f t="shared" si="69"/>
        <v>-46.909218520547761</v>
      </c>
      <c r="AJ72">
        <f t="shared" si="70"/>
        <v>-1.8106366155676454</v>
      </c>
      <c r="AK72">
        <f t="shared" si="61"/>
        <v>-1.2172344084241089</v>
      </c>
      <c r="AL72">
        <f t="shared" si="71"/>
        <v>-49.937089544539518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-3.0720010784627844E-2</v>
      </c>
      <c r="AR72">
        <f t="shared" si="76"/>
        <v>-3.072080087833003E-2</v>
      </c>
      <c r="AS72">
        <f t="shared" si="77"/>
        <v>-1.1857841312257595E-3</v>
      </c>
      <c r="AT72">
        <f t="shared" si="78"/>
        <v>-7.9716561185236821E-4</v>
      </c>
      <c r="AU72">
        <f t="shared" si="79"/>
        <v>-3.2703750621408158E-2</v>
      </c>
      <c r="AW72">
        <v>69</v>
      </c>
      <c r="AX72">
        <f>IF(Z72&gt;0, (R72*SUMPRODUCT(K72:$K$98, X72:$X$98)-K72*$AZ$3)/Z72, 0)</f>
        <v>-322819.17985928064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1000000</v>
      </c>
      <c r="S73">
        <f t="shared" si="63"/>
        <v>-589365.37347888434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-15.578426361919622</v>
      </c>
      <c r="AC73">
        <f t="shared" si="64"/>
        <v>-13.934040108269597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-24.132415168877529</v>
      </c>
      <c r="AI73">
        <f t="shared" si="69"/>
        <v>-24.133006230073828</v>
      </c>
      <c r="AJ73">
        <f t="shared" si="70"/>
        <v>-1.6443862536500244</v>
      </c>
      <c r="AK73">
        <f t="shared" ref="AK73:AK98" si="92">G73*SUM(AB73:AB73, AE73:AF73)</f>
        <v>-1.0904898453343737</v>
      </c>
      <c r="AL73">
        <f t="shared" si="71"/>
        <v>-26.867882329058226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-1.4110977552912251E-2</v>
      </c>
      <c r="AR73">
        <f t="shared" si="76"/>
        <v>-1.4111323164870898E-2</v>
      </c>
      <c r="AS73">
        <f t="shared" si="77"/>
        <v>-9.6152404768412786E-4</v>
      </c>
      <c r="AT73">
        <f t="shared" si="78"/>
        <v>-6.3764350238086165E-4</v>
      </c>
      <c r="AU73">
        <f t="shared" si="79"/>
        <v>-1.5710490714935885E-2</v>
      </c>
      <c r="AW73">
        <v>70</v>
      </c>
      <c r="AX73">
        <f>IF(Z73&gt;0, (R73*SUMPRODUCT(K73:$K$98, X73:$X$98)-K73*$AZ$3)/Z73, 0)</f>
        <v>-589365.37347888434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1000000</v>
      </c>
      <c r="S74">
        <f t="shared" si="63"/>
        <v>-1103077.0549129574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-13.934040108269597</v>
      </c>
      <c r="AC74">
        <f t="shared" si="64"/>
        <v>-12.45252049257728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-12.117128878687176</v>
      </c>
      <c r="AI74">
        <f t="shared" si="69"/>
        <v>-12.117411101049546</v>
      </c>
      <c r="AJ74">
        <f t="shared" si="70"/>
        <v>-1.4815196156923172</v>
      </c>
      <c r="AK74">
        <f t="shared" si="92"/>
        <v>-0.97538280757887186</v>
      </c>
      <c r="AL74">
        <f t="shared" si="71"/>
        <v>-14.574313524320734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-6.3261286152270137E-3</v>
      </c>
      <c r="AR74">
        <f t="shared" si="76"/>
        <v>-6.3262759582965082E-3</v>
      </c>
      <c r="AS74">
        <f t="shared" si="77"/>
        <v>-7.7347395812024503E-4</v>
      </c>
      <c r="AT74">
        <f t="shared" si="78"/>
        <v>-5.0922930271693988E-4</v>
      </c>
      <c r="AU74">
        <f t="shared" si="79"/>
        <v>-7.6089792191336931E-3</v>
      </c>
      <c r="AW74">
        <v>71</v>
      </c>
      <c r="AX74">
        <f>IF(Z74&gt;0, (R74*SUMPRODUCT(K74:$K$98, X74:$X$98)-K74*$AZ$3)/Z74, 0)</f>
        <v>-1103077.0549129574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1000000</v>
      </c>
      <c r="S75">
        <f t="shared" si="63"/>
        <v>-2122176.0212336052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-12.45252049257728</v>
      </c>
      <c r="AC75">
        <f t="shared" si="64"/>
        <v>-11.123462162937837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-5.9344694795243669</v>
      </c>
      <c r="AI75">
        <f t="shared" si="69"/>
        <v>-5.9346005179261256</v>
      </c>
      <c r="AJ75">
        <f t="shared" si="70"/>
        <v>-1.3290583296394427</v>
      </c>
      <c r="AK75">
        <f t="shared" si="92"/>
        <v>-0.87167643448040966</v>
      </c>
      <c r="AL75">
        <f t="shared" si="71"/>
        <v>-8.1353352820459772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-2.7663184169220835E-3</v>
      </c>
      <c r="AR75">
        <f t="shared" si="76"/>
        <v>-2.7663794997105887E-3</v>
      </c>
      <c r="AS75">
        <f t="shared" si="77"/>
        <v>-6.1953280695614297E-4</v>
      </c>
      <c r="AT75">
        <f t="shared" si="78"/>
        <v>-4.0632689790046669E-4</v>
      </c>
      <c r="AU75">
        <f t="shared" si="79"/>
        <v>-3.792239204567198E-3</v>
      </c>
      <c r="AW75">
        <v>72</v>
      </c>
      <c r="AX75">
        <f>IF(Z75&gt;0, (R75*SUMPRODUCT(K75:$K$98, X75:$X$98)-K75*$AZ$3)/Z75, 0)</f>
        <v>-2122176.0212336052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1000000</v>
      </c>
      <c r="S76">
        <f t="shared" si="63"/>
        <v>-4208241.8634882728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-11.123462162937837</v>
      </c>
      <c r="AC76">
        <f t="shared" si="64"/>
        <v>-9.9339209293416637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-2.8285337349502395</v>
      </c>
      <c r="AI76">
        <f t="shared" si="69"/>
        <v>-2.8285927496246068</v>
      </c>
      <c r="AJ76">
        <f t="shared" si="70"/>
        <v>-1.1895412335961737</v>
      </c>
      <c r="AK76">
        <f t="shared" si="92"/>
        <v>-0.77864235140564875</v>
      </c>
      <c r="AL76">
        <f t="shared" si="71"/>
        <v>-4.7967763346264292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-1.1772361983293821E-3</v>
      </c>
      <c r="AR76">
        <f t="shared" si="76"/>
        <v>-1.1772607602464063E-3</v>
      </c>
      <c r="AS76">
        <f t="shared" si="77"/>
        <v>-4.9508725396886196E-4</v>
      </c>
      <c r="AT76">
        <f t="shared" si="78"/>
        <v>-3.2407107269065774E-4</v>
      </c>
      <c r="AU76">
        <f t="shared" si="79"/>
        <v>-1.9964190869059262E-3</v>
      </c>
      <c r="AW76">
        <v>73</v>
      </c>
      <c r="AX76">
        <f>IF(Z76&gt;0, (R76*SUMPRODUCT(K76:$K$98, X76:$X$98)-K76*$AZ$3)/Z76, 0)</f>
        <v>-4208241.8634882728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1000000</v>
      </c>
      <c r="S77">
        <f t="shared" si="63"/>
        <v>-8615634.0182977729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-9.9339209293416637</v>
      </c>
      <c r="AC77">
        <f t="shared" si="64"/>
        <v>-8.8705378512425863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-1.3073949093932349</v>
      </c>
      <c r="AI77">
        <f t="shared" si="69"/>
        <v>-1.3074206490481239</v>
      </c>
      <c r="AJ77">
        <f t="shared" si="70"/>
        <v>-1.0633830780990774</v>
      </c>
      <c r="AK77">
        <f t="shared" si="92"/>
        <v>-0.69537446505391654</v>
      </c>
      <c r="AL77">
        <f t="shared" si="71"/>
        <v>-3.066178192201118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-4.8583747581436369E-4</v>
      </c>
      <c r="AR77">
        <f t="shared" si="76"/>
        <v>-4.8584704085769513E-4</v>
      </c>
      <c r="AS77">
        <f t="shared" si="77"/>
        <v>-3.9516090109845538E-4</v>
      </c>
      <c r="AT77">
        <f t="shared" si="78"/>
        <v>-2.5840621867217621E-4</v>
      </c>
      <c r="AU77">
        <f t="shared" si="79"/>
        <v>-1.1394141606283269E-3</v>
      </c>
      <c r="AW77">
        <v>74</v>
      </c>
      <c r="AX77">
        <f>IF(Z77&gt;0, (R77*SUMPRODUCT(K77:$K$98, X77:$X$98)-K77*$AZ$3)/Z77, 0)</f>
        <v>-8615634.0182977729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1000000</v>
      </c>
      <c r="S78">
        <f t="shared" si="63"/>
        <v>-18259430.815166198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-8.8705378512425863</v>
      </c>
      <c r="AC78">
        <f t="shared" si="64"/>
        <v>-7.920523408095713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-0.58551320833364751</v>
      </c>
      <c r="AI78">
        <f t="shared" si="69"/>
        <v>-0.58552405276177932</v>
      </c>
      <c r="AJ78">
        <f t="shared" si="70"/>
        <v>-0.95001444314687333</v>
      </c>
      <c r="AK78">
        <f t="shared" si="92"/>
        <v>-0.62093764958698106</v>
      </c>
      <c r="AL78">
        <f t="shared" si="71"/>
        <v>-2.1564761454956338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-1.9426872774479652E-4</v>
      </c>
      <c r="AR78">
        <f t="shared" si="76"/>
        <v>-1.9427232584169052E-4</v>
      </c>
      <c r="AS78">
        <f t="shared" si="77"/>
        <v>-3.1520740195523691E-4</v>
      </c>
      <c r="AT78">
        <f t="shared" si="78"/>
        <v>-2.0602228178150385E-4</v>
      </c>
      <c r="AU78">
        <f t="shared" si="79"/>
        <v>-7.1550200957843128E-4</v>
      </c>
      <c r="AW78">
        <v>75</v>
      </c>
      <c r="AX78">
        <f>IF(Z78&gt;0, (R78*SUMPRODUCT(K78:$K$98, X78:$X$98)-K78*$AZ$3)/Z78, 0)</f>
        <v>-18259430.815166198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1000000</v>
      </c>
      <c r="S79">
        <f t="shared" si="63"/>
        <v>-40119958.3926301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-7.920523408095713</v>
      </c>
      <c r="AC79">
        <f t="shared" si="64"/>
        <v>-7.0720567119817748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-0.25316657121144059</v>
      </c>
      <c r="AI79">
        <f t="shared" si="69"/>
        <v>-0.2531709780310108</v>
      </c>
      <c r="AJ79">
        <f t="shared" si="70"/>
        <v>-0.84846669611393821</v>
      </c>
      <c r="AK79">
        <f t="shared" si="92"/>
        <v>-0.5544366385667</v>
      </c>
      <c r="AL79">
        <f t="shared" si="71"/>
        <v>-1.6560743127116488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-7.4998838315721883E-5</v>
      </c>
      <c r="AR79">
        <f t="shared" si="76"/>
        <v>-7.5000143805411339E-5</v>
      </c>
      <c r="AS79">
        <f t="shared" si="77"/>
        <v>-2.5135236557348597E-4</v>
      </c>
      <c r="AT79">
        <f t="shared" si="78"/>
        <v>-1.6424800325414042E-4</v>
      </c>
      <c r="AU79">
        <f t="shared" si="79"/>
        <v>-4.9060051263303769E-4</v>
      </c>
      <c r="AW79">
        <v>76</v>
      </c>
      <c r="AX79">
        <f>IF(Z79&gt;0, (R79*SUMPRODUCT(K79:$K$98, X79:$X$98)-K79*$AZ$3)/Z79, 0)</f>
        <v>-40119958.3926301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1000000</v>
      </c>
      <c r="S80">
        <f t="shared" si="63"/>
        <v>-91459716.451070175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-7.0720567119817748</v>
      </c>
      <c r="AC80">
        <f t="shared" si="64"/>
        <v>-6.3143987064971592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-0.10546983758607786</v>
      </c>
      <c r="AI80">
        <f t="shared" si="69"/>
        <v>-0.10547156359151269</v>
      </c>
      <c r="AJ80">
        <f t="shared" si="70"/>
        <v>-0.75765800548461559</v>
      </c>
      <c r="AK80">
        <f t="shared" si="92"/>
        <v>-0.49504396983872428</v>
      </c>
      <c r="AL80">
        <f t="shared" si="71"/>
        <v>-1.3581735389148526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-2.7897059668394107E-5</v>
      </c>
      <c r="AR80">
        <f t="shared" si="76"/>
        <v>-2.789751620153861E-5</v>
      </c>
      <c r="AS80">
        <f t="shared" si="77"/>
        <v>-2.0040260866041972E-4</v>
      </c>
      <c r="AT80">
        <f t="shared" si="78"/>
        <v>-1.3094048005713962E-4</v>
      </c>
      <c r="AU80">
        <f t="shared" si="79"/>
        <v>-3.5924060491909798E-4</v>
      </c>
      <c r="AW80">
        <v>77</v>
      </c>
      <c r="AX80">
        <f>IF(Z80&gt;0, (R80*SUMPRODUCT(K80:$K$98, X80:$X$98)-K80*$AZ$3)/Z80, 0)</f>
        <v>-91459716.451070175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1000000</v>
      </c>
      <c r="S81">
        <f t="shared" si="63"/>
        <v>-216828249.38193923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-6.3143987064971592</v>
      </c>
      <c r="AC81">
        <f t="shared" si="64"/>
        <v>-5.6378792782684961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-4.2348225046626012E-2</v>
      </c>
      <c r="AI81">
        <f t="shared" si="69"/>
        <v>-4.2348875086380328E-2</v>
      </c>
      <c r="AJ81">
        <f t="shared" si="70"/>
        <v>-0.67651942822866307</v>
      </c>
      <c r="AK81">
        <f t="shared" si="92"/>
        <v>-0.44200790945480117</v>
      </c>
      <c r="AL81">
        <f t="shared" si="71"/>
        <v>-1.1608762127698444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-1.0001090189919822E-5</v>
      </c>
      <c r="AR81">
        <f t="shared" si="76"/>
        <v>-1.0001243705355305E-5</v>
      </c>
      <c r="AS81">
        <f t="shared" si="77"/>
        <v>-1.5976895866352039E-4</v>
      </c>
      <c r="AT81">
        <f t="shared" si="78"/>
        <v>-1.0438597986688414E-4</v>
      </c>
      <c r="AU81">
        <f t="shared" si="79"/>
        <v>-2.741561822357598E-4</v>
      </c>
      <c r="AW81">
        <v>78</v>
      </c>
      <c r="AX81">
        <f>IF(Z81&gt;0, (R81*SUMPRODUCT(K81:$K$98, X81:$X$98)-K81*$AZ$3)/Z81, 0)</f>
        <v>-216828249.38193923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1000000</v>
      </c>
      <c r="S82">
        <f t="shared" si="63"/>
        <v>-535834661.31788397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-5.6378792782684961</v>
      </c>
      <c r="AC82">
        <f t="shared" si="64"/>
        <v>-5.0338291674941038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-1.6347204083770488E-2</v>
      </c>
      <c r="AI82">
        <f t="shared" si="69"/>
        <v>-1.6347438943025164E-2</v>
      </c>
      <c r="AJ82">
        <f t="shared" si="70"/>
        <v>-0.6040501107743923</v>
      </c>
      <c r="AK82">
        <f t="shared" si="92"/>
        <v>-0.39465154947879477</v>
      </c>
      <c r="AL82">
        <f t="shared" si="71"/>
        <v>-1.0150490991962122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-3.4469707115994312E-6</v>
      </c>
      <c r="AR82">
        <f t="shared" si="76"/>
        <v>-3.4470202340112191E-6</v>
      </c>
      <c r="AS82">
        <f t="shared" si="77"/>
        <v>-1.2736997895835135E-4</v>
      </c>
      <c r="AT82">
        <f t="shared" si="78"/>
        <v>-8.3216207821819376E-5</v>
      </c>
      <c r="AU82">
        <f t="shared" si="79"/>
        <v>-2.1403320701418195E-4</v>
      </c>
      <c r="AW82">
        <v>79</v>
      </c>
      <c r="AX82">
        <f>IF(Z82&gt;0, (R82*SUMPRODUCT(K82:$K$98, X82:$X$98)-K82*$AZ$3)/Z82, 0)</f>
        <v>-535834661.31788397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1000000</v>
      </c>
      <c r="S83">
        <f t="shared" si="63"/>
        <v>-1383448352.8231537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-5.0338291674941038</v>
      </c>
      <c r="AC83">
        <f t="shared" si="64"/>
        <v>-4.4944932288714385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-6.0516653589364139E-3</v>
      </c>
      <c r="AI83">
        <f t="shared" si="69"/>
        <v>-6.0517465779645714E-3</v>
      </c>
      <c r="AJ83">
        <f t="shared" si="70"/>
        <v>-0.53933593862266527</v>
      </c>
      <c r="AK83">
        <f t="shared" si="92"/>
        <v>-0.3523680417245873</v>
      </c>
      <c r="AL83">
        <f t="shared" si="71"/>
        <v>-0.89775572692521721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-1.1393338241817455E-6</v>
      </c>
      <c r="AR83">
        <f t="shared" si="76"/>
        <v>-1.1393491151108466E-6</v>
      </c>
      <c r="AS83">
        <f t="shared" si="77"/>
        <v>-1.0153959960165551E-4</v>
      </c>
      <c r="AT83">
        <f t="shared" si="78"/>
        <v>-6.6339561870298907E-5</v>
      </c>
      <c r="AU83">
        <f t="shared" si="79"/>
        <v>-1.6901851058706528E-4</v>
      </c>
      <c r="AW83">
        <v>80</v>
      </c>
      <c r="AX83">
        <f>IF(Z83&gt;0, (R83*SUMPRODUCT(K83:$K$98, X83:$X$98)-K83*$AZ$3)/Z83, 0)</f>
        <v>-1383448352.8231537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1000000</v>
      </c>
      <c r="S84">
        <f t="shared" si="63"/>
        <v>-3739998705.4914956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-4.4944932288714385</v>
      </c>
      <c r="AC84">
        <f t="shared" si="64"/>
        <v>-4.0129413453540348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-2.1432941742884288E-3</v>
      </c>
      <c r="AI84">
        <f t="shared" si="69"/>
        <v>-2.1433209987719469E-3</v>
      </c>
      <c r="AJ84">
        <f t="shared" si="70"/>
        <v>-0.48155188351740374</v>
      </c>
      <c r="AK84">
        <f t="shared" si="92"/>
        <v>-0.31461452602100071</v>
      </c>
      <c r="AL84">
        <f t="shared" si="71"/>
        <v>-0.79830973053717647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-3.6027974519392446E-7</v>
      </c>
      <c r="AR84">
        <f t="shared" si="76"/>
        <v>-3.6028425428941064E-7</v>
      </c>
      <c r="AS84">
        <f t="shared" si="77"/>
        <v>-8.0947072955537806E-5</v>
      </c>
      <c r="AT84">
        <f t="shared" si="78"/>
        <v>-5.2885526694806264E-5</v>
      </c>
      <c r="AU84">
        <f t="shared" si="79"/>
        <v>-1.3419288390463351E-4</v>
      </c>
      <c r="AW84">
        <v>81</v>
      </c>
      <c r="AX84">
        <f>IF(Z84&gt;0, (R84*SUMPRODUCT(K84:$K$98, X84:$X$98)-K84*$AZ$3)/Z84, 0)</f>
        <v>-3739998705.4914956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1000000</v>
      </c>
      <c r="S85">
        <f t="shared" si="63"/>
        <v>-10612891811.648041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-4.0129413453540348</v>
      </c>
      <c r="AC85">
        <f t="shared" si="64"/>
        <v>-3.5829836495166112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-7.246428221160127E-4</v>
      </c>
      <c r="AI85">
        <f t="shared" si="69"/>
        <v>-7.2465126228414285E-4</v>
      </c>
      <c r="AJ85">
        <f t="shared" si="70"/>
        <v>-0.4299576958374236</v>
      </c>
      <c r="AK85">
        <f t="shared" si="92"/>
        <v>-0.28090589417478246</v>
      </c>
      <c r="AL85">
        <f t="shared" si="71"/>
        <v>-0.71158824127449027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-1.0875870692433716E-7</v>
      </c>
      <c r="AR85">
        <f t="shared" si="76"/>
        <v>-1.0875997367499562E-7</v>
      </c>
      <c r="AS85">
        <f t="shared" si="77"/>
        <v>-6.4530609569688502E-5</v>
      </c>
      <c r="AT85">
        <f t="shared" si="78"/>
        <v>-4.2160028203498764E-5</v>
      </c>
      <c r="AU85">
        <f t="shared" si="79"/>
        <v>-1.0679939774686228E-4</v>
      </c>
      <c r="AW85">
        <v>82</v>
      </c>
      <c r="AX85">
        <f>IF(Z85&gt;0, (R85*SUMPRODUCT(K85:$K$98, X85:$X$98)-K85*$AZ$3)/Z85, 0)</f>
        <v>-10612891811.648041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1000000</v>
      </c>
      <c r="S86">
        <f t="shared" si="63"/>
        <v>-31701815999.63554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-3.5829836495166112</v>
      </c>
      <c r="AC86">
        <f t="shared" si="64"/>
        <v>-3.1990926367421317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-2.3331869011215586E-4</v>
      </c>
      <c r="AI86">
        <f t="shared" si="69"/>
        <v>-2.3332121291135194E-4</v>
      </c>
      <c r="AJ86">
        <f t="shared" si="70"/>
        <v>-0.38389101277447946</v>
      </c>
      <c r="AK86">
        <f t="shared" si="92"/>
        <v>-0.25080885546616283</v>
      </c>
      <c r="AL86">
        <f t="shared" si="71"/>
        <v>-0.6349331894535537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-3.1265944140516571E-8</v>
      </c>
      <c r="AR86">
        <f t="shared" si="76"/>
        <v>-3.1266282209012944E-8</v>
      </c>
      <c r="AS86">
        <f t="shared" si="77"/>
        <v>-5.1443435395953593E-5</v>
      </c>
      <c r="AT86">
        <f t="shared" si="78"/>
        <v>-3.3609719226446943E-5</v>
      </c>
      <c r="AU86">
        <f t="shared" si="79"/>
        <v>-8.5084420904609561E-5</v>
      </c>
      <c r="AW86">
        <v>83</v>
      </c>
      <c r="AX86">
        <f>IF(Z86&gt;0, (R86*SUMPRODUCT(K86:$K$98, X86:$X$98)-K86*$AZ$3)/Z86, 0)</f>
        <v>-31701815999.63554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1000000</v>
      </c>
      <c r="S87">
        <f t="shared" si="63"/>
        <v>-99968278154.959061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-3.1990926367421317</v>
      </c>
      <c r="AC87">
        <f t="shared" si="64"/>
        <v>-2.8563327380677306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-7.1330457094966379E-5</v>
      </c>
      <c r="AI87">
        <f t="shared" si="69"/>
        <v>-7.133117140474314E-5</v>
      </c>
      <c r="AJ87">
        <f t="shared" si="70"/>
        <v>-0.34275989867440115</v>
      </c>
      <c r="AK87">
        <f t="shared" si="92"/>
        <v>-0.22393648457194923</v>
      </c>
      <c r="AL87">
        <f t="shared" si="71"/>
        <v>-0.56676771441775509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-8.5345180738194873E-9</v>
      </c>
      <c r="AR87">
        <f t="shared" si="76"/>
        <v>-8.5346035392706901E-9</v>
      </c>
      <c r="AS87">
        <f t="shared" si="77"/>
        <v>-4.101039961544903E-5</v>
      </c>
      <c r="AT87">
        <f t="shared" si="78"/>
        <v>-2.6793463168509089E-5</v>
      </c>
      <c r="AU87">
        <f t="shared" si="79"/>
        <v>-6.7812397387497387E-5</v>
      </c>
      <c r="AW87">
        <v>84</v>
      </c>
      <c r="AX87">
        <f>IF(Z87&gt;0, (R87*SUMPRODUCT(K87:$K$98, X87:$X$98)-K87*$AZ$3)/Z87, 0)</f>
        <v>-99968278154.959061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1000000</v>
      </c>
      <c r="S88">
        <f t="shared" si="63"/>
        <v>-333735598054.66687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-2.8563327380677306</v>
      </c>
      <c r="AC88">
        <f t="shared" si="64"/>
        <v>-2.5502970948697978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-2.0644997796974782E-5</v>
      </c>
      <c r="AI88">
        <f t="shared" si="69"/>
        <v>-2.0645188838708847E-5</v>
      </c>
      <c r="AJ88">
        <f t="shared" si="70"/>
        <v>-0.30603564319793275</v>
      </c>
      <c r="AK88">
        <f t="shared" si="92"/>
        <v>-0.19994329166474115</v>
      </c>
      <c r="AL88">
        <f t="shared" si="71"/>
        <v>-0.50599958005151258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-2.2054682680948167E-9</v>
      </c>
      <c r="AR88">
        <f t="shared" si="76"/>
        <v>-2.2054886767423013E-9</v>
      </c>
      <c r="AS88">
        <f t="shared" si="77"/>
        <v>-3.2693241559848079E-5</v>
      </c>
      <c r="AT88">
        <f t="shared" si="78"/>
        <v>-2.1359584995917549E-5</v>
      </c>
      <c r="AU88">
        <f t="shared" si="79"/>
        <v>-5.4055032044442366E-5</v>
      </c>
      <c r="AW88">
        <v>85</v>
      </c>
      <c r="AX88">
        <f>IF(Z88&gt;0, (R88*SUMPRODUCT(K88:$K$98, X88:$X$98)-K88*$AZ$3)/Z88, 0)</f>
        <v>-333735598054.66687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1000000</v>
      </c>
      <c r="S89">
        <f t="shared" si="63"/>
        <v>-1195591705995.8215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-2.5502970948697978</v>
      </c>
      <c r="AC89">
        <f t="shared" si="64"/>
        <v>-2.2770509794570062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-5.660713713062201E-6</v>
      </c>
      <c r="AI89">
        <f t="shared" si="69"/>
        <v>-5.6607613265360996E-6</v>
      </c>
      <c r="AJ89">
        <f t="shared" si="70"/>
        <v>-0.27324611541279165</v>
      </c>
      <c r="AK89">
        <f t="shared" si="92"/>
        <v>-0.17852079664088585</v>
      </c>
      <c r="AL89">
        <f t="shared" si="71"/>
        <v>-0.45177257281500405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-5.3993209187411191E-10</v>
      </c>
      <c r="AR89">
        <f t="shared" si="76"/>
        <v>-5.3993663335843123E-10</v>
      </c>
      <c r="AS89">
        <f t="shared" si="77"/>
        <v>-2.606285252526822E-5</v>
      </c>
      <c r="AT89">
        <f t="shared" si="78"/>
        <v>-1.7027730434578736E-5</v>
      </c>
      <c r="AU89">
        <f t="shared" si="79"/>
        <v>-4.3091122896480317E-5</v>
      </c>
      <c r="AW89">
        <v>86</v>
      </c>
      <c r="AX89">
        <f>IF(Z89&gt;0, (R89*SUMPRODUCT(K89:$K$98, X89:$X$98)-K89*$AZ$3)/Z89, 0)</f>
        <v>-1195591705995.8215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1000000</v>
      </c>
      <c r="S90">
        <f t="shared" si="63"/>
        <v>-4618959784450.2646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-2.2770509794570062</v>
      </c>
      <c r="AC90">
        <f t="shared" si="64"/>
        <v>-2.0330812321234921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-1.4453335894504766E-6</v>
      </c>
      <c r="AI90">
        <f t="shared" si="69"/>
        <v>-1.4453445934498997E-6</v>
      </c>
      <c r="AJ90">
        <f t="shared" si="70"/>
        <v>-0.24396974733351406</v>
      </c>
      <c r="AK90">
        <f t="shared" si="92"/>
        <v>-0.15939356856199044</v>
      </c>
      <c r="AL90">
        <f t="shared" si="71"/>
        <v>-0.40336476124009796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-1.2308865415667604E-10</v>
      </c>
      <c r="AR90">
        <f t="shared" si="76"/>
        <v>-1.2308959128806853E-10</v>
      </c>
      <c r="AS90">
        <f t="shared" si="77"/>
        <v>-2.0777146586376695E-5</v>
      </c>
      <c r="AT90">
        <f t="shared" si="78"/>
        <v>-1.3574402462330321E-5</v>
      </c>
      <c r="AU90">
        <f t="shared" si="79"/>
        <v>-3.4351672138298303E-5</v>
      </c>
      <c r="AW90">
        <v>87</v>
      </c>
      <c r="AX90">
        <f>IF(Z90&gt;0, (R90*SUMPRODUCT(K90:$K$98, X90:$X$98)-K90*$AZ$3)/Z90, 0)</f>
        <v>-4618959784450.2646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1000000</v>
      </c>
      <c r="S91">
        <f t="shared" si="63"/>
        <v>-19351592075739.555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-2.0330812321234921</v>
      </c>
      <c r="AC91">
        <f t="shared" si="64"/>
        <v>-1.8152511002167184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-3.4195466874844017E-7</v>
      </c>
      <c r="AI91">
        <f t="shared" si="69"/>
        <v>-3.4195701384115024E-7</v>
      </c>
      <c r="AJ91">
        <f t="shared" si="70"/>
        <v>-0.21783013190677369</v>
      </c>
      <c r="AK91">
        <f t="shared" si="92"/>
        <v>-0.14231568624864446</v>
      </c>
      <c r="AL91">
        <f t="shared" si="71"/>
        <v>-0.360146160112432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-2.6001622113189169E-11</v>
      </c>
      <c r="AR91">
        <f t="shared" si="76"/>
        <v>-2.6001800429849361E-11</v>
      </c>
      <c r="AS91">
        <f t="shared" si="77"/>
        <v>-1.6563414078936792E-5</v>
      </c>
      <c r="AT91">
        <f t="shared" si="78"/>
        <v>-1.0821430536860671E-5</v>
      </c>
      <c r="AU91">
        <f t="shared" si="79"/>
        <v>-2.7384870617597892E-5</v>
      </c>
      <c r="AW91">
        <v>88</v>
      </c>
      <c r="AX91">
        <f>IF(Z91&gt;0, (R91*SUMPRODUCT(K91:$K$98, X91:$X$98)-K91*$AZ$3)/Z91, 0)</f>
        <v>-19351592075739.555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1000000</v>
      </c>
      <c r="S92">
        <f t="shared" si="63"/>
        <v>-88488941162019.125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-1.8152511002167184</v>
      </c>
      <c r="AC92">
        <f t="shared" si="64"/>
        <v>-1.6207599109303428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-7.4549711272432067E-8</v>
      </c>
      <c r="AI92">
        <f t="shared" si="69"/>
        <v>-7.4550169171433242E-8</v>
      </c>
      <c r="AJ92">
        <f t="shared" si="70"/>
        <v>-0.19449118928637565</v>
      </c>
      <c r="AK92">
        <f t="shared" si="92"/>
        <v>-0.1270675770151703</v>
      </c>
      <c r="AL92">
        <f t="shared" si="71"/>
        <v>-0.32155884085171516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-5.0612739847103622E-12</v>
      </c>
      <c r="AR92">
        <f t="shared" si="76"/>
        <v>-5.0613050720514496E-12</v>
      </c>
      <c r="AS92">
        <f t="shared" si="77"/>
        <v>-1.3204252300766802E-5</v>
      </c>
      <c r="AT92">
        <f t="shared" si="78"/>
        <v>-8.6267781708349055E-6</v>
      </c>
      <c r="AU92">
        <f t="shared" si="79"/>
        <v>-2.1831035532906781E-5</v>
      </c>
      <c r="AW92">
        <v>89</v>
      </c>
      <c r="AX92">
        <f>IF(Z92&gt;0, (R92*SUMPRODUCT(K92:$K$98, X92:$X$98)-K92*$AZ$3)/Z92, 0)</f>
        <v>-88488941162019.125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1000000</v>
      </c>
      <c r="S93">
        <f t="shared" si="63"/>
        <v>-444940562879862.19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-1.6207599109303428</v>
      </c>
      <c r="AC93">
        <f t="shared" si="64"/>
        <v>-1.4471070633350671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-1.4880440054972294E-8</v>
      </c>
      <c r="AI93">
        <f t="shared" si="69"/>
        <v>-1.4880521363982084E-8</v>
      </c>
      <c r="AJ93">
        <f t="shared" si="70"/>
        <v>-0.17365284759527566</v>
      </c>
      <c r="AK93">
        <f t="shared" si="92"/>
        <v>-0.113453193765124</v>
      </c>
      <c r="AL93">
        <f t="shared" si="71"/>
        <v>-0.287106056240921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-9.0201058516377442E-13</v>
      </c>
      <c r="AR93">
        <f t="shared" si="76"/>
        <v>-9.0201551388814201E-13</v>
      </c>
      <c r="AS93">
        <f t="shared" si="77"/>
        <v>-1.0526349092910746E-5</v>
      </c>
      <c r="AT93">
        <f t="shared" si="78"/>
        <v>-6.8772147408760969E-6</v>
      </c>
      <c r="AU93">
        <f t="shared" si="79"/>
        <v>-1.7403564735802355E-5</v>
      </c>
      <c r="AW93">
        <v>90</v>
      </c>
      <c r="AX93">
        <f>IF(Z93&gt;0, (R93*SUMPRODUCT(K93:$K$98, X93:$X$98)-K93*$AZ$3)/Z93, 0)</f>
        <v>-444940562879862.19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1000000</v>
      </c>
      <c r="S94">
        <f t="shared" si="63"/>
        <v>-2483377795031493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-1.4471070633350671</v>
      </c>
      <c r="AC94">
        <f t="shared" si="64"/>
        <v>-1.2920598779785257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-2.6995535345611066E-9</v>
      </c>
      <c r="AI94">
        <f t="shared" si="69"/>
        <v>-2.6995665416424353E-9</v>
      </c>
      <c r="AJ94">
        <f t="shared" si="70"/>
        <v>-0.15504718535654138</v>
      </c>
      <c r="AK94">
        <f t="shared" si="92"/>
        <v>-0.1012974944334547</v>
      </c>
      <c r="AL94">
        <f t="shared" si="71"/>
        <v>-0.25634468248956266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-1.4610658200551765E-13</v>
      </c>
      <c r="AR94">
        <f t="shared" si="76"/>
        <v>-1.4610728598125678E-13</v>
      </c>
      <c r="AS94">
        <f t="shared" si="77"/>
        <v>-8.3915410500289267E-6</v>
      </c>
      <c r="AT94">
        <f t="shared" si="78"/>
        <v>-5.4824734860467361E-6</v>
      </c>
      <c r="AU94">
        <f t="shared" si="79"/>
        <v>-1.3874014682182951E-5</v>
      </c>
      <c r="AW94">
        <v>91</v>
      </c>
      <c r="AX94">
        <f>IF(Z94&gt;0, (R94*SUMPRODUCT(K94:$K$98, X94:$X$98)-K94*$AZ$3)/Z94, 0)</f>
        <v>-2483377795031493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1000000</v>
      </c>
      <c r="S95">
        <f t="shared" si="63"/>
        <v>-1.5573912466688678E+16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-1.2920598779785257</v>
      </c>
      <c r="AC95">
        <f t="shared" si="64"/>
        <v>-1.1536248910523825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-4.4100623446586445E-10</v>
      </c>
      <c r="AI95">
        <f t="shared" si="69"/>
        <v>-4.4100808632051807E-10</v>
      </c>
      <c r="AJ95">
        <f t="shared" si="70"/>
        <v>-0.1384349869261432</v>
      </c>
      <c r="AK95">
        <f t="shared" si="92"/>
        <v>-9.0444191458496803E-2</v>
      </c>
      <c r="AL95">
        <f t="shared" si="71"/>
        <v>-0.22887917882564809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-2.1311035039159007E-14</v>
      </c>
      <c r="AR95">
        <f t="shared" si="76"/>
        <v>-2.131112452755243E-14</v>
      </c>
      <c r="AS95">
        <f t="shared" si="77"/>
        <v>-6.6896851483330063E-6</v>
      </c>
      <c r="AT95">
        <f t="shared" si="78"/>
        <v>-4.3705942969149199E-6</v>
      </c>
      <c r="AU95">
        <f t="shared" si="79"/>
        <v>-1.1060279466559052E-5</v>
      </c>
      <c r="AW95">
        <v>92</v>
      </c>
      <c r="AX95">
        <f>IF(Z95&gt;0, (R95*SUMPRODUCT(K95:$K$98, X95:$X$98)-K95*$AZ$3)/Z95, 0)</f>
        <v>-1.5573912466688678E+16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1000000</v>
      </c>
      <c r="S96">
        <f t="shared" si="63"/>
        <v>-1.1144369446648042E+17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-1.1536248910523825</v>
      </c>
      <c r="AC96">
        <f t="shared" si="64"/>
        <v>-1.0300222241539316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-6.4090909484580067E-11</v>
      </c>
      <c r="AI96">
        <f t="shared" si="69"/>
        <v>-6.4091140547950023E-11</v>
      </c>
      <c r="AJ96">
        <f t="shared" si="70"/>
        <v>-0.1236026668984509</v>
      </c>
      <c r="AK96">
        <f t="shared" si="92"/>
        <v>-8.0753742373666781E-2</v>
      </c>
      <c r="AL96">
        <f t="shared" si="71"/>
        <v>-0.2043564093362088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-2.7652743539598736E-15</v>
      </c>
      <c r="AR96">
        <f t="shared" si="76"/>
        <v>-2.7652843234487794E-15</v>
      </c>
      <c r="AS96">
        <f t="shared" si="77"/>
        <v>-5.3329760429997544E-6</v>
      </c>
      <c r="AT96">
        <f t="shared" si="78"/>
        <v>-3.4842110147603658E-6</v>
      </c>
      <c r="AU96">
        <f t="shared" si="79"/>
        <v>-8.8171870605254036E-6</v>
      </c>
      <c r="AW96">
        <v>93</v>
      </c>
      <c r="AX96">
        <f>IF(Z96&gt;0, (R96*SUMPRODUCT(K96:$K$98, X96:$X$98)-K96*$AZ$3)/Z96, 0)</f>
        <v>-1.1144369446648042E+17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1000000</v>
      </c>
      <c r="S97">
        <f t="shared" si="63"/>
        <v>-9.2841671057717261E+17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-1.0300222241539316</v>
      </c>
      <c r="AC97">
        <f t="shared" si="64"/>
        <v>-0.91966270013744145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-8.1595384171915605E-12</v>
      </c>
      <c r="AI97">
        <f t="shared" si="69"/>
        <v>-8.1595631814673874E-12</v>
      </c>
      <c r="AJ97">
        <f t="shared" si="70"/>
        <v>-0.11035952401649018</v>
      </c>
      <c r="AK97">
        <f t="shared" si="92"/>
        <v>-7.2101555690775226E-2</v>
      </c>
      <c r="AL97">
        <f t="shared" si="71"/>
        <v>-0.18246107971542497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-3.1433255325834674E-16</v>
      </c>
      <c r="AR97">
        <f t="shared" si="76"/>
        <v>-3.143335072606018E-16</v>
      </c>
      <c r="AS97">
        <f t="shared" si="77"/>
        <v>-4.2514158506062945E-6</v>
      </c>
      <c r="AT97">
        <f t="shared" si="78"/>
        <v>-2.7775916890628423E-6</v>
      </c>
      <c r="AU97">
        <f t="shared" si="79"/>
        <v>-7.0290075399834699E-6</v>
      </c>
      <c r="AW97">
        <v>94</v>
      </c>
      <c r="AX97">
        <f>IF(Z97&gt;0, (R97*SUMPRODUCT(K97:$K$98, X97:$X$98)-K97*$AZ$3)/Z97, 0)</f>
        <v>-9.2841671057717261E+17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-0.91966270013744145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-0.91966270013744145</v>
      </c>
      <c r="AK98">
        <f t="shared" si="92"/>
        <v>-6.4376389009620907E-2</v>
      </c>
      <c r="AL98">
        <f t="shared" si="71"/>
        <v>-0.98403908914805294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-3.4071509109939295E-17</v>
      </c>
      <c r="AR98">
        <f t="shared" si="76"/>
        <v>-3.4071509109939295E-17</v>
      </c>
      <c r="AS98">
        <f t="shared" si="77"/>
        <v>-3.1632558412250012E-5</v>
      </c>
      <c r="AT98">
        <f t="shared" si="78"/>
        <v>-2.2142790888575011E-6</v>
      </c>
      <c r="AU98">
        <f t="shared" si="79"/>
        <v>-3.3846837501141585E-5</v>
      </c>
      <c r="AW98">
        <v>95</v>
      </c>
    </row>
    <row r="100" spans="5:50" x14ac:dyDescent="0.25">
      <c r="AN100" s="6">
        <f t="shared" ref="AN100:AU100" si="93">SUM(AN3:AN98)</f>
        <v>47962.420315550546</v>
      </c>
      <c r="AO100" s="6">
        <f t="shared" si="93"/>
        <v>-4796.2420315550544</v>
      </c>
      <c r="AP100" s="6">
        <f t="shared" si="93"/>
        <v>-1758.8974274702587</v>
      </c>
      <c r="AQ100" s="6">
        <f t="shared" si="93"/>
        <v>-23872.879391088998</v>
      </c>
      <c r="AR100" s="6">
        <f t="shared" si="93"/>
        <v>17534.401465436207</v>
      </c>
      <c r="AS100" s="6">
        <f t="shared" si="93"/>
        <v>-3481.496939742116</v>
      </c>
      <c r="AT100" s="6">
        <f t="shared" si="93"/>
        <v>1805.1462741111127</v>
      </c>
      <c r="AU100" s="6">
        <f t="shared" si="93"/>
        <v>15858.050799805216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102266.97314472082</v>
      </c>
      <c r="K3">
        <v>1</v>
      </c>
      <c r="L3" s="2">
        <v>0</v>
      </c>
      <c r="O3">
        <f>$C$3</f>
        <v>102266.97314472082</v>
      </c>
      <c r="P3">
        <f>O3*C5</f>
        <v>10226.697314472083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102266.97314472082</v>
      </c>
      <c r="AF3">
        <f t="shared" ref="AF3:AF34" si="4">-$Z3*P3</f>
        <v>-10226.697314472083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90517.843243248732</v>
      </c>
      <c r="AJ3">
        <f t="shared" ref="AJ3:AJ34" si="8">AB3-AC3</f>
        <v>0</v>
      </c>
      <c r="AL3">
        <f t="shared" ref="AL3:AL34" si="9">SUM(AI3:AK3)</f>
        <v>90517.843243248732</v>
      </c>
      <c r="AN3">
        <f t="shared" ref="AN3:AN34" si="10">AE3*$K3</f>
        <v>102266.97314472082</v>
      </c>
      <c r="AO3">
        <f t="shared" ref="AO3:AO34" si="11">AF3*$K3</f>
        <v>-10226.697314472083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90517.843243248732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90517.843243248732</v>
      </c>
      <c r="AW3">
        <v>0</v>
      </c>
      <c r="AX3">
        <f>IF(Z3&gt;0, (R3*SUMPRODUCT(K3:$K$98, X3:$X$98)-K3*$AZ$3)/Z3, 0)</f>
        <v>0</v>
      </c>
      <c r="AZ3">
        <f>C6*SUMPRODUCT(X4:X89, K4:K89)/1</f>
        <v>45192.608335413017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2251.3252141861199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2225.6865485590388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-2225.6865485590388</v>
      </c>
      <c r="AK4">
        <f>G4*SUM(AB4, AE4:AF4)</f>
        <v>0</v>
      </c>
      <c r="AL4">
        <f t="shared" si="9"/>
        <v>-3613.9415485590389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-1319.8849591177027</v>
      </c>
      <c r="AR4">
        <f t="shared" si="14"/>
        <v>-1319.8849591177027</v>
      </c>
      <c r="AS4">
        <f t="shared" si="15"/>
        <v>-2116.0739195275132</v>
      </c>
      <c r="AT4">
        <f t="shared" si="16"/>
        <v>0</v>
      </c>
      <c r="AU4">
        <f t="shared" si="17"/>
        <v>-3435.9588786452164</v>
      </c>
      <c r="AW4">
        <v>1</v>
      </c>
      <c r="AX4">
        <f>IF(Z4&gt;0, (R4*SUMPRODUCT(K4:$K$98, X4:$X$98)-K4*$AZ$3)/Z4, 0)</f>
        <v>2251.3252141861199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1000000</v>
      </c>
      <c r="S5">
        <f t="shared" si="1"/>
        <v>3183.2181380890152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2225.6865485590388</v>
      </c>
      <c r="AC5">
        <f t="shared" si="2"/>
        <v>3111.0102685693273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-1409.5487854565702</v>
      </c>
      <c r="AI5">
        <f t="shared" si="7"/>
        <v>-1433.9816874256837</v>
      </c>
      <c r="AJ5">
        <f t="shared" si="8"/>
        <v>-885.32372001028853</v>
      </c>
      <c r="AK5">
        <f>G5*SUM(AB5, AE5:AF5)</f>
        <v>9.1253148490920601</v>
      </c>
      <c r="AL5">
        <f t="shared" si="9"/>
        <v>-2310.1800925868806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-1271.3500132078457</v>
      </c>
      <c r="AR5">
        <f t="shared" si="14"/>
        <v>-1293.3873989029262</v>
      </c>
      <c r="AS5">
        <f t="shared" si="15"/>
        <v>-798.5224312500244</v>
      </c>
      <c r="AT5">
        <f t="shared" si="16"/>
        <v>8.2306261930204023</v>
      </c>
      <c r="AU5">
        <f t="shared" si="17"/>
        <v>-2083.6792039599304</v>
      </c>
      <c r="AW5">
        <v>2</v>
      </c>
      <c r="AX5">
        <f>IF(Z5&gt;0, (R5*SUMPRODUCT(K5:$K$98, X5:$X$98)-K5*$AZ$3)/Z5, 0)</f>
        <v>3183.2181380890152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1000000</v>
      </c>
      <c r="S6">
        <f t="shared" si="1"/>
        <v>4183.2497690165656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3111.0102685693273</v>
      </c>
      <c r="AC6">
        <f t="shared" si="2"/>
        <v>4041.4328581910668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-1444.0519411840478</v>
      </c>
      <c r="AI6">
        <f t="shared" si="7"/>
        <v>-1468.2044128349407</v>
      </c>
      <c r="AJ6">
        <f t="shared" si="8"/>
        <v>-930.42258962173946</v>
      </c>
      <c r="AK6">
        <f>G6*SUM(AB6, AE6:AF6)</f>
        <v>22.088172906842225</v>
      </c>
      <c r="AL6">
        <f t="shared" si="9"/>
        <v>-2376.5388295498378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-1232.1164674711661</v>
      </c>
      <c r="AR6">
        <f t="shared" si="14"/>
        <v>-1252.7242151584101</v>
      </c>
      <c r="AS6">
        <f t="shared" si="15"/>
        <v>-793.86963978604024</v>
      </c>
      <c r="AT6">
        <f t="shared" si="16"/>
        <v>18.846414591261659</v>
      </c>
      <c r="AU6">
        <f t="shared" si="17"/>
        <v>-2027.7474403531885</v>
      </c>
      <c r="AW6">
        <v>3</v>
      </c>
      <c r="AX6">
        <f>IF(Z6&gt;0, (R6*SUMPRODUCT(K6:$K$98, X6:$X$98)-K6*$AZ$3)/Z6, 0)</f>
        <v>4183.2497690165656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1000000</v>
      </c>
      <c r="S7">
        <f t="shared" si="1"/>
        <v>5363.5076758130945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4041.4328581910668</v>
      </c>
      <c r="AC7">
        <f t="shared" si="2"/>
        <v>5121.8978949616721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-1484.8495165490549</v>
      </c>
      <c r="AI7">
        <f t="shared" si="7"/>
        <v>-1508.7233422455251</v>
      </c>
      <c r="AJ7">
        <f t="shared" si="8"/>
        <v>-1080.4650367706054</v>
      </c>
      <c r="AK7">
        <f>G7*SUM(AB7, AE7:AF7)</f>
        <v>55.771773443036722</v>
      </c>
      <c r="AL7">
        <f t="shared" si="9"/>
        <v>-2533.4166055730939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-1190.9441714194479</v>
      </c>
      <c r="AR7">
        <f t="shared" si="14"/>
        <v>-1210.0925047999071</v>
      </c>
      <c r="AS7">
        <f t="shared" si="15"/>
        <v>-866.60198466107715</v>
      </c>
      <c r="AT7">
        <f t="shared" si="16"/>
        <v>44.732525263624034</v>
      </c>
      <c r="AU7">
        <f t="shared" si="17"/>
        <v>-2031.9619641973602</v>
      </c>
      <c r="AW7">
        <v>4</v>
      </c>
      <c r="AX7">
        <f>IF(Z7&gt;0, (R7*SUMPRODUCT(K7:$K$98, X7:$X$98)-K7*$AZ$3)/Z7, 0)</f>
        <v>5363.5076758130945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1000000</v>
      </c>
      <c r="S8">
        <f t="shared" si="1"/>
        <v>6730.5926776898004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5121.8978949616721</v>
      </c>
      <c r="AC8">
        <f t="shared" si="2"/>
        <v>6352.856396598283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-1525.7886146507724</v>
      </c>
      <c r="AI8">
        <f t="shared" si="7"/>
        <v>-1549.3855573749115</v>
      </c>
      <c r="AJ8">
        <f t="shared" si="8"/>
        <v>-1230.9585016366109</v>
      </c>
      <c r="AK8">
        <f t="shared" ref="AK8:AK39" si="30">G8*SUM(AB8:AB8, AE8:AF8)</f>
        <v>110.63299453117213</v>
      </c>
      <c r="AL8">
        <f t="shared" si="9"/>
        <v>-2669.7110644803502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-1142.0118920105517</v>
      </c>
      <c r="AR8">
        <f t="shared" si="14"/>
        <v>-1159.6735713200585</v>
      </c>
      <c r="AS8">
        <f t="shared" si="15"/>
        <v>-921.33945288499672</v>
      </c>
      <c r="AT8">
        <f t="shared" si="16"/>
        <v>82.805831810624028</v>
      </c>
      <c r="AU8">
        <f t="shared" si="17"/>
        <v>-1998.2071923944313</v>
      </c>
      <c r="AW8">
        <v>5</v>
      </c>
      <c r="AX8">
        <f>IF(Z8&gt;0, (R8*SUMPRODUCT(K8:$K$98, X8:$X$98)-K8*$AZ$3)/Z8, 0)</f>
        <v>6730.5926776898004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1000000</v>
      </c>
      <c r="S9">
        <f t="shared" si="1"/>
        <v>8030.6247413510773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6352.856396598283</v>
      </c>
      <c r="AC9">
        <f t="shared" si="2"/>
        <v>7491.531338948811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-1568.6284767744612</v>
      </c>
      <c r="AI9">
        <f t="shared" si="7"/>
        <v>-1591.9502343594397</v>
      </c>
      <c r="AJ9">
        <f t="shared" si="8"/>
        <v>-1138.674942350528</v>
      </c>
      <c r="AK9">
        <f t="shared" si="30"/>
        <v>141.6686976441417</v>
      </c>
      <c r="AL9">
        <f t="shared" si="9"/>
        <v>-2588.956479065826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-1094.9140919933236</v>
      </c>
      <c r="AR9">
        <f t="shared" si="14"/>
        <v>-1111.1928485044593</v>
      </c>
      <c r="AS9">
        <f t="shared" si="15"/>
        <v>-794.80339611260126</v>
      </c>
      <c r="AT9">
        <f t="shared" si="16"/>
        <v>98.88578190539549</v>
      </c>
      <c r="AU9">
        <f t="shared" si="17"/>
        <v>-1807.1104627116651</v>
      </c>
      <c r="AW9">
        <v>6</v>
      </c>
      <c r="AX9">
        <f>IF(Z9&gt;0, (R9*SUMPRODUCT(K9:$K$98, X9:$X$98)-K9*$AZ$3)/Z9, 0)</f>
        <v>8030.6247413510773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1000000</v>
      </c>
      <c r="S10">
        <f t="shared" si="1"/>
        <v>8700.6078955340708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7491.531338948811</v>
      </c>
      <c r="AC10">
        <f t="shared" si="2"/>
        <v>8021.2790922393615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-1619.9152887980538</v>
      </c>
      <c r="AI10">
        <f t="shared" si="7"/>
        <v>-1642.9633309249625</v>
      </c>
      <c r="AJ10">
        <f t="shared" si="8"/>
        <v>-529.74775329055046</v>
      </c>
      <c r="AK10">
        <f t="shared" si="30"/>
        <v>32.213584757479886</v>
      </c>
      <c r="AL10">
        <f t="shared" si="9"/>
        <v>-2140.497499458033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-1072.4771507251996</v>
      </c>
      <c r="AR10">
        <f t="shared" si="14"/>
        <v>-1087.7362810766404</v>
      </c>
      <c r="AS10">
        <f t="shared" si="15"/>
        <v>-350.72350077865883</v>
      </c>
      <c r="AT10">
        <f t="shared" si="16"/>
        <v>21.327247069185297</v>
      </c>
      <c r="AU10">
        <f t="shared" si="17"/>
        <v>-1417.1325347861139</v>
      </c>
      <c r="AW10">
        <v>7</v>
      </c>
      <c r="AX10">
        <f>IF(Z10&gt;0, (R10*SUMPRODUCT(K10:$K$98, X10:$X$98)-K10*$AZ$3)/Z10, 0)</f>
        <v>8700.6078955340708</v>
      </c>
    </row>
    <row r="11" spans="1:52" x14ac:dyDescent="0.25">
      <c r="A11" t="s">
        <v>33</v>
      </c>
      <c r="C11" s="25">
        <f>AU91</f>
        <v>40337.230962320573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1000000</v>
      </c>
      <c r="S11">
        <f t="shared" si="1"/>
        <v>9238.8684858201541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8021.2790922393615</v>
      </c>
      <c r="AC11">
        <f t="shared" si="2"/>
        <v>8416.9243784050086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-1668.3528116333607</v>
      </c>
      <c r="AI11">
        <f t="shared" si="7"/>
        <v>-1691.1286645187095</v>
      </c>
      <c r="AJ11">
        <f t="shared" si="8"/>
        <v>-395.64528616564712</v>
      </c>
      <c r="AK11">
        <f t="shared" si="30"/>
        <v>12.834046547582979</v>
      </c>
      <c r="AL11">
        <f t="shared" si="9"/>
        <v>-2073.9399041367733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-1050.3476402850467</v>
      </c>
      <c r="AR11">
        <f t="shared" si="14"/>
        <v>-1064.686671673848</v>
      </c>
      <c r="AS11">
        <f t="shared" si="15"/>
        <v>-249.08705749543498</v>
      </c>
      <c r="AT11">
        <f t="shared" si="16"/>
        <v>8.0799519217789175</v>
      </c>
      <c r="AU11">
        <f t="shared" si="17"/>
        <v>-1305.6937772475039</v>
      </c>
      <c r="AW11">
        <v>8</v>
      </c>
      <c r="AX11">
        <f>IF(Z11&gt;0, (R11*SUMPRODUCT(K11:$K$98, X11:$X$98)-K11*$AZ$3)/Z11, 0)</f>
        <v>9238.8684858201541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1000000</v>
      </c>
      <c r="S12">
        <f t="shared" si="1"/>
        <v>10278.570448290446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8416.9243784050086</v>
      </c>
      <c r="AC12">
        <f t="shared" si="2"/>
        <v>9252.7494271820142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-1725.6899317582631</v>
      </c>
      <c r="AI12">
        <f t="shared" si="7"/>
        <v>-1748.1948838664646</v>
      </c>
      <c r="AJ12">
        <f t="shared" si="8"/>
        <v>-835.82504877700558</v>
      </c>
      <c r="AK12">
        <f t="shared" si="30"/>
        <v>176.75541194650521</v>
      </c>
      <c r="AL12">
        <f t="shared" si="9"/>
        <v>-2407.2645206969651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-1014.4215367686697</v>
      </c>
      <c r="AR12">
        <f t="shared" si="14"/>
        <v>-1027.6507430602348</v>
      </c>
      <c r="AS12">
        <f t="shared" si="15"/>
        <v>-491.32750608693374</v>
      </c>
      <c r="AT12">
        <f t="shared" si="16"/>
        <v>103.90307860014235</v>
      </c>
      <c r="AU12">
        <f t="shared" si="17"/>
        <v>-1415.0751705470263</v>
      </c>
      <c r="AW12">
        <v>9</v>
      </c>
      <c r="AX12">
        <f>IF(Z12&gt;0, (R12*SUMPRODUCT(K12:$K$98, X12:$X$98)-K12*$AZ$3)/Z12, 0)</f>
        <v>10278.570448290446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1000000</v>
      </c>
      <c r="S13">
        <f t="shared" si="1"/>
        <v>12462.952087695328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9252.7494271820142</v>
      </c>
      <c r="AC13">
        <f t="shared" si="2"/>
        <v>11084.664946342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-1786.8472872888883</v>
      </c>
      <c r="AI13">
        <f t="shared" si="7"/>
        <v>-1809.0825186938255</v>
      </c>
      <c r="AJ13">
        <f t="shared" si="8"/>
        <v>-1831.9155191599857</v>
      </c>
      <c r="AK13">
        <f t="shared" si="30"/>
        <v>647.69245990274101</v>
      </c>
      <c r="AL13">
        <f t="shared" si="9"/>
        <v>-2993.3055779510701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-937.83213568699421</v>
      </c>
      <c r="AR13">
        <f t="shared" si="14"/>
        <v>-949.50236330203904</v>
      </c>
      <c r="AS13">
        <f t="shared" si="15"/>
        <v>-961.48633179428271</v>
      </c>
      <c r="AT13">
        <f t="shared" si="16"/>
        <v>339.94332210704738</v>
      </c>
      <c r="AU13">
        <f t="shared" si="17"/>
        <v>-1571.0453729892743</v>
      </c>
      <c r="AW13">
        <v>10</v>
      </c>
      <c r="AX13">
        <f>IF(Z13&gt;0, (R13*SUMPRODUCT(K13:$K$98, X13:$X$98)-K13*$AZ$3)/Z13, 0)</f>
        <v>12462.952087695328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1000000</v>
      </c>
      <c r="S14">
        <f t="shared" si="1"/>
        <v>14440.380418010966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11084.664946342</v>
      </c>
      <c r="AC14">
        <f t="shared" si="2"/>
        <v>12688.205182019872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-1853.742348137047</v>
      </c>
      <c r="AI14">
        <f t="shared" si="7"/>
        <v>-1875.7088836692312</v>
      </c>
      <c r="AJ14">
        <f t="shared" si="8"/>
        <v>-1603.5402356778723</v>
      </c>
      <c r="AK14">
        <f t="shared" si="30"/>
        <v>775.92654624394004</v>
      </c>
      <c r="AL14">
        <f t="shared" si="9"/>
        <v>-2703.3225731031634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-868.69840015646514</v>
      </c>
      <c r="AR14">
        <f t="shared" si="14"/>
        <v>-878.99233032047403</v>
      </c>
      <c r="AS14">
        <f t="shared" si="15"/>
        <v>-751.44900191755494</v>
      </c>
      <c r="AT14">
        <f t="shared" si="16"/>
        <v>363.61371904700638</v>
      </c>
      <c r="AU14">
        <f t="shared" si="17"/>
        <v>-1266.8276131910225</v>
      </c>
      <c r="AW14">
        <v>11</v>
      </c>
      <c r="AX14">
        <f>IF(Z14&gt;0, (R14*SUMPRODUCT(K14:$K$98, X14:$X$98)-K14*$AZ$3)/Z14, 0)</f>
        <v>14440.380418010966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1000000</v>
      </c>
      <c r="S15">
        <f t="shared" si="1"/>
        <v>16232.00594597009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12688.205182019872</v>
      </c>
      <c r="AC15">
        <f t="shared" si="2"/>
        <v>14088.58925629632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-1923.5937006477996</v>
      </c>
      <c r="AI15">
        <f t="shared" si="7"/>
        <v>-1945.2924809821459</v>
      </c>
      <c r="AJ15">
        <f t="shared" si="8"/>
        <v>-1400.3840742764478</v>
      </c>
      <c r="AK15">
        <f t="shared" si="30"/>
        <v>888.17436274139118</v>
      </c>
      <c r="AL15">
        <f t="shared" si="9"/>
        <v>-2457.5021925172027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-804.85004717191373</v>
      </c>
      <c r="AR15">
        <f t="shared" si="14"/>
        <v>-813.92902490499227</v>
      </c>
      <c r="AS15">
        <f t="shared" si="15"/>
        <v>-585.93412312622354</v>
      </c>
      <c r="AT15">
        <f t="shared" si="16"/>
        <v>371.62066891181718</v>
      </c>
      <c r="AU15">
        <f t="shared" si="17"/>
        <v>-1028.2424791193987</v>
      </c>
      <c r="AW15">
        <v>12</v>
      </c>
      <c r="AX15">
        <f>IF(Z15&gt;0, (R15*SUMPRODUCT(K15:$K$98, X15:$X$98)-K15*$AZ$3)/Z15, 0)</f>
        <v>16232.00594597009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1000000</v>
      </c>
      <c r="S16">
        <f t="shared" si="1"/>
        <v>17868.948532995539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14088.58925629632</v>
      </c>
      <c r="AC16">
        <f t="shared" si="2"/>
        <v>15309.705704153797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-2494.6124324551097</v>
      </c>
      <c r="AI16">
        <f t="shared" si="7"/>
        <v>-2516.0318596753013</v>
      </c>
      <c r="AJ16">
        <f t="shared" si="8"/>
        <v>-1221.1164478574774</v>
      </c>
      <c r="AK16">
        <f t="shared" si="30"/>
        <v>986.20124794074252</v>
      </c>
      <c r="AL16">
        <f t="shared" si="9"/>
        <v>-2750.9470595920361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-931.93728509902724</v>
      </c>
      <c r="AR16">
        <f t="shared" si="14"/>
        <v>-939.93915448453185</v>
      </c>
      <c r="AS16">
        <f t="shared" si="15"/>
        <v>-456.18466916966412</v>
      </c>
      <c r="AT16">
        <f t="shared" si="16"/>
        <v>368.42505136665432</v>
      </c>
      <c r="AU16">
        <f t="shared" si="17"/>
        <v>-1027.6987722875417</v>
      </c>
      <c r="AW16">
        <v>13</v>
      </c>
      <c r="AX16">
        <f>IF(Z16&gt;0, (R16*SUMPRODUCT(K16:$K$98, X16:$X$98)-K16*$AZ$3)/Z16, 0)</f>
        <v>17868.948532995539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1000000</v>
      </c>
      <c r="S17">
        <f t="shared" si="1"/>
        <v>19154.112034633581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15309.705704153797</v>
      </c>
      <c r="AC17">
        <f t="shared" si="2"/>
        <v>16186.667075331006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-3134.0126241433331</v>
      </c>
      <c r="AI17">
        <f t="shared" si="7"/>
        <v>-3155.1395067757189</v>
      </c>
      <c r="AJ17">
        <f t="shared" si="8"/>
        <v>-876.961371177209</v>
      </c>
      <c r="AK17">
        <f t="shared" si="30"/>
        <v>1071.679399290766</v>
      </c>
      <c r="AL17">
        <f t="shared" si="9"/>
        <v>-2960.4214786621619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-1045.3610729307625</v>
      </c>
      <c r="AR17">
        <f t="shared" si="14"/>
        <v>-1052.4080198786262</v>
      </c>
      <c r="AS17">
        <f t="shared" si="15"/>
        <v>-292.51358875531861</v>
      </c>
      <c r="AT17">
        <f t="shared" si="16"/>
        <v>357.46248054333103</v>
      </c>
      <c r="AU17">
        <f t="shared" si="17"/>
        <v>-987.4591280906136</v>
      </c>
      <c r="AW17">
        <v>14</v>
      </c>
      <c r="AX17">
        <f>IF(Z17&gt;0, (R17*SUMPRODUCT(K17:$K$98, X17:$X$98)-K17*$AZ$3)/Z17, 0)</f>
        <v>19154.112034633581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1000000</v>
      </c>
      <c r="S18">
        <f t="shared" si="1"/>
        <v>20119.756639036434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16186.667075331006</v>
      </c>
      <c r="AC18">
        <f t="shared" si="2"/>
        <v>16756.394088361176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-3791.7109222093427</v>
      </c>
      <c r="AI18">
        <f t="shared" si="7"/>
        <v>-3812.5317432423494</v>
      </c>
      <c r="AJ18">
        <f t="shared" si="8"/>
        <v>-569.72701303016947</v>
      </c>
      <c r="AK18">
        <f t="shared" si="30"/>
        <v>1133.0666952731706</v>
      </c>
      <c r="AL18">
        <f t="shared" si="9"/>
        <v>-3249.1920609993476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-1129.2309667134764</v>
      </c>
      <c r="AR18">
        <f t="shared" si="14"/>
        <v>-1135.4317336878667</v>
      </c>
      <c r="AS18">
        <f t="shared" si="15"/>
        <v>-169.67363780780326</v>
      </c>
      <c r="AT18">
        <f t="shared" si="16"/>
        <v>337.445028353753</v>
      </c>
      <c r="AU18">
        <f t="shared" si="17"/>
        <v>-967.66034314191677</v>
      </c>
      <c r="AW18">
        <v>15</v>
      </c>
      <c r="AX18">
        <f>IF(Z18&gt;0, (R18*SUMPRODUCT(K18:$K$98, X18:$X$98)-K18*$AZ$3)/Z18, 0)</f>
        <v>20119.756639036434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1000000</v>
      </c>
      <c r="S19">
        <f t="shared" si="1"/>
        <v>20815.859028954488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16756.394088361176</v>
      </c>
      <c r="AC19">
        <f t="shared" si="2"/>
        <v>17069.206055541388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-4494.8254952564457</v>
      </c>
      <c r="AI19">
        <f t="shared" si="7"/>
        <v>-4515.3257374417408</v>
      </c>
      <c r="AJ19">
        <f t="shared" si="8"/>
        <v>-312.81196718021238</v>
      </c>
      <c r="AK19">
        <f t="shared" si="30"/>
        <v>1172.9475861852825</v>
      </c>
      <c r="AL19">
        <f t="shared" si="9"/>
        <v>-3655.1901184366707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-1195.2049209045556</v>
      </c>
      <c r="AR19">
        <f t="shared" si="14"/>
        <v>-1200.6560758749672</v>
      </c>
      <c r="AS19">
        <f t="shared" si="15"/>
        <v>-83.178847073415326</v>
      </c>
      <c r="AT19">
        <f t="shared" si="16"/>
        <v>311.8948062502671</v>
      </c>
      <c r="AU19">
        <f t="shared" si="17"/>
        <v>-971.9401166981155</v>
      </c>
      <c r="AW19">
        <v>16</v>
      </c>
      <c r="AX19">
        <f>IF(Z19&gt;0, (R19*SUMPRODUCT(K19:$K$98, X19:$X$98)-K19*$AZ$3)/Z19, 0)</f>
        <v>20815.859028954488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1000000</v>
      </c>
      <c r="S20">
        <f t="shared" si="1"/>
        <v>21276.841596240884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17069.206055541388</v>
      </c>
      <c r="AC20">
        <f t="shared" si="2"/>
        <v>17161.539468470488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-5226.5556053638702</v>
      </c>
      <c r="AI20">
        <f t="shared" si="7"/>
        <v>-5246.7201812371786</v>
      </c>
      <c r="AJ20">
        <f t="shared" si="8"/>
        <v>-92.333412929099723</v>
      </c>
      <c r="AK20">
        <f t="shared" si="30"/>
        <v>1194.8444238878974</v>
      </c>
      <c r="AL20">
        <f t="shared" si="9"/>
        <v>-4144.209170278381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-1240.872298900915</v>
      </c>
      <c r="AR20">
        <f t="shared" si="14"/>
        <v>-1245.6597087190742</v>
      </c>
      <c r="AS20">
        <f t="shared" si="15"/>
        <v>-21.92150682355992</v>
      </c>
      <c r="AT20">
        <f t="shared" si="16"/>
        <v>283.67618352268408</v>
      </c>
      <c r="AU20">
        <f t="shared" si="17"/>
        <v>-983.90503201995</v>
      </c>
      <c r="AW20">
        <v>17</v>
      </c>
      <c r="AX20">
        <f>IF(Z20&gt;0, (R20*SUMPRODUCT(K20:$K$98, X20:$X$98)-K20*$AZ$3)/Z20, 0)</f>
        <v>21276.841596240884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1000000</v>
      </c>
      <c r="S21">
        <f t="shared" si="1"/>
        <v>21540.59170514431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17161.539468470488</v>
      </c>
      <c r="AC21">
        <f t="shared" si="2"/>
        <v>17070.254967635323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-6048.0281880732691</v>
      </c>
      <c r="AI21">
        <f t="shared" si="7"/>
        <v>-6067.8399174831429</v>
      </c>
      <c r="AJ21">
        <f t="shared" si="8"/>
        <v>91.28450083516509</v>
      </c>
      <c r="AK21">
        <f t="shared" si="30"/>
        <v>1201.3077627929342</v>
      </c>
      <c r="AL21">
        <f t="shared" si="9"/>
        <v>-4775.2476538550436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-1282.056893715257</v>
      </c>
      <c r="AR21">
        <f t="shared" si="14"/>
        <v>-1286.2565706143228</v>
      </c>
      <c r="AS21">
        <f t="shared" si="15"/>
        <v>19.350426278744347</v>
      </c>
      <c r="AT21">
        <f t="shared" si="16"/>
        <v>254.65240089315469</v>
      </c>
      <c r="AU21">
        <f t="shared" si="17"/>
        <v>-1012.2537434424238</v>
      </c>
      <c r="AW21">
        <v>18</v>
      </c>
      <c r="AX21">
        <f>IF(Z21&gt;0, (R21*SUMPRODUCT(K21:$K$98, X21:$X$98)-K21*$AZ$3)/Z21, 0)</f>
        <v>21540.59170514431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1000000</v>
      </c>
      <c r="S22">
        <f t="shared" si="1"/>
        <v>21624.069626793065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17070.254967635323</v>
      </c>
      <c r="AC22">
        <f t="shared" si="2"/>
        <v>16814.615750764497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-6956.5448506544972</v>
      </c>
      <c r="AI22">
        <f t="shared" si="7"/>
        <v>-6975.9845491490059</v>
      </c>
      <c r="AJ22">
        <f t="shared" si="8"/>
        <v>255.6392168708262</v>
      </c>
      <c r="AK22">
        <f t="shared" si="30"/>
        <v>1194.9178477344726</v>
      </c>
      <c r="AL22">
        <f t="shared" si="9"/>
        <v>-5525.4274845437067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-1316.6461042106737</v>
      </c>
      <c r="AR22">
        <f t="shared" si="14"/>
        <v>-1320.3254024599212</v>
      </c>
      <c r="AS22">
        <f t="shared" si="15"/>
        <v>48.384131232155227</v>
      </c>
      <c r="AT22">
        <f t="shared" si="16"/>
        <v>226.15881344075228</v>
      </c>
      <c r="AU22">
        <f t="shared" si="17"/>
        <v>-1045.7824577870138</v>
      </c>
      <c r="AW22">
        <v>19</v>
      </c>
      <c r="AX22">
        <f>IF(Z22&gt;0, (R22*SUMPRODUCT(K22:$K$98, X22:$X$98)-K22*$AZ$3)/Z22, 0)</f>
        <v>21624.069626793065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1000000</v>
      </c>
      <c r="S23">
        <f t="shared" si="1"/>
        <v>21544.504385734694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16814.615750764497</v>
      </c>
      <c r="AC23">
        <f t="shared" si="2"/>
        <v>16414.414000879198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-7928.0222541007524</v>
      </c>
      <c r="AI23">
        <f t="shared" si="7"/>
        <v>-7947.0693550539636</v>
      </c>
      <c r="AJ23">
        <f t="shared" si="8"/>
        <v>400.20174988529834</v>
      </c>
      <c r="AK23">
        <f t="shared" si="30"/>
        <v>1177.0231025535149</v>
      </c>
      <c r="AL23">
        <f t="shared" si="9"/>
        <v>-6369.8445026151503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-1339.7454995686539</v>
      </c>
      <c r="AR23">
        <f t="shared" si="14"/>
        <v>-1342.9642427764818</v>
      </c>
      <c r="AS23">
        <f t="shared" si="15"/>
        <v>67.629539391239291</v>
      </c>
      <c r="AT23">
        <f t="shared" si="16"/>
        <v>198.903503798662</v>
      </c>
      <c r="AU23">
        <f t="shared" si="17"/>
        <v>-1076.4311995865805</v>
      </c>
      <c r="AW23">
        <v>20</v>
      </c>
      <c r="AX23">
        <f>IF(Z23&gt;0, (R23*SUMPRODUCT(K23:$K$98, X23:$X$98)-K23*$AZ$3)/Z23, 0)</f>
        <v>21544.504385734694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1000000</v>
      </c>
      <c r="S24">
        <f t="shared" si="1"/>
        <v>21325.010302259925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16414.414000879198</v>
      </c>
      <c r="AC24">
        <f t="shared" si="2"/>
        <v>15892.92238910107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-8993.6989841729865</v>
      </c>
      <c r="AI24">
        <f t="shared" si="7"/>
        <v>-9012.3307716420604</v>
      </c>
      <c r="AJ24">
        <f t="shared" si="8"/>
        <v>521.49161177812857</v>
      </c>
      <c r="AK24">
        <f t="shared" si="30"/>
        <v>1149.008980061544</v>
      </c>
      <c r="AL24">
        <f t="shared" si="9"/>
        <v>-7341.8301798023876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-1356.9935125966445</v>
      </c>
      <c r="AR24">
        <f t="shared" si="14"/>
        <v>-1359.8047268443202</v>
      </c>
      <c r="AS24">
        <f t="shared" si="15"/>
        <v>78.684058172485209</v>
      </c>
      <c r="AT24">
        <f t="shared" si="16"/>
        <v>173.36556789399575</v>
      </c>
      <c r="AU24">
        <f t="shared" si="17"/>
        <v>-1107.7551007778391</v>
      </c>
      <c r="AW24">
        <v>21</v>
      </c>
      <c r="AX24">
        <f>IF(Z24&gt;0, (R24*SUMPRODUCT(K24:$K$98, X24:$X$98)-K24*$AZ$3)/Z24, 0)</f>
        <v>21325.010302259925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1000000</v>
      </c>
      <c r="S25">
        <f t="shared" si="1"/>
        <v>20980.23501016702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15892.92238910107</v>
      </c>
      <c r="AC25">
        <f t="shared" si="2"/>
        <v>15266.512704888815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-10157.120429308849</v>
      </c>
      <c r="AI25">
        <f t="shared" si="7"/>
        <v>-10175.311970892499</v>
      </c>
      <c r="AJ25">
        <f t="shared" si="8"/>
        <v>626.40968421225443</v>
      </c>
      <c r="AK25">
        <f t="shared" si="30"/>
        <v>1112.504567237075</v>
      </c>
      <c r="AL25">
        <f t="shared" si="9"/>
        <v>-8436.39771944317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-1368.3336357299372</v>
      </c>
      <c r="AR25">
        <f t="shared" si="14"/>
        <v>-1370.7843399829715</v>
      </c>
      <c r="AS25">
        <f t="shared" si="15"/>
        <v>84.387838720636367</v>
      </c>
      <c r="AT25">
        <f t="shared" si="16"/>
        <v>149.87293198385873</v>
      </c>
      <c r="AU25">
        <f t="shared" si="17"/>
        <v>-1136.5235692784763</v>
      </c>
      <c r="AW25">
        <v>22</v>
      </c>
      <c r="AX25">
        <f>IF(Z25&gt;0, (R25*SUMPRODUCT(K25:$K$98, X25:$X$98)-K25*$AZ$3)/Z25, 0)</f>
        <v>20980.23501016702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1000000</v>
      </c>
      <c r="S26">
        <f t="shared" si="1"/>
        <v>20520.111845881554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15266.512704888815</v>
      </c>
      <c r="AC26">
        <f t="shared" si="2"/>
        <v>14550.486058787797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-11300.897070955809</v>
      </c>
      <c r="AI26">
        <f t="shared" si="7"/>
        <v>-11318.62417469685</v>
      </c>
      <c r="AJ26">
        <f t="shared" si="8"/>
        <v>716.02664610101783</v>
      </c>
      <c r="AK26">
        <f t="shared" si="30"/>
        <v>1068.6558893422173</v>
      </c>
      <c r="AL26">
        <f t="shared" si="9"/>
        <v>-9533.941639253615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-1359.3030696801341</v>
      </c>
      <c r="AR26">
        <f t="shared" si="14"/>
        <v>-1361.4353346127707</v>
      </c>
      <c r="AS26">
        <f t="shared" si="15"/>
        <v>86.125659928302042</v>
      </c>
      <c r="AT26">
        <f t="shared" si="16"/>
        <v>128.54087792269124</v>
      </c>
      <c r="AU26">
        <f t="shared" si="17"/>
        <v>-1146.7687967617776</v>
      </c>
      <c r="AW26">
        <v>23</v>
      </c>
      <c r="AX26">
        <f>IF(Z26&gt;0, (R26*SUMPRODUCT(K26:$K$98, X26:$X$98)-K26*$AZ$3)/Z26, 0)</f>
        <v>20520.111845881554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1000000</v>
      </c>
      <c r="S27">
        <f t="shared" si="1"/>
        <v>19975.100675902493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14550.486058787797</v>
      </c>
      <c r="AC27">
        <f t="shared" si="2"/>
        <v>13773.599944133482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-12454.858872219909</v>
      </c>
      <c r="AI27">
        <f t="shared" si="7"/>
        <v>-12472.097333451733</v>
      </c>
      <c r="AJ27">
        <f t="shared" si="8"/>
        <v>776.88611465431495</v>
      </c>
      <c r="AK27">
        <f t="shared" si="30"/>
        <v>1018.5340241151459</v>
      </c>
      <c r="AL27">
        <f t="shared" si="9"/>
        <v>-10676.677194682272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-1337.5935517664579</v>
      </c>
      <c r="AR27">
        <f t="shared" si="14"/>
        <v>-1339.4448818234764</v>
      </c>
      <c r="AS27">
        <f t="shared" si="15"/>
        <v>83.433932738998038</v>
      </c>
      <c r="AT27">
        <f t="shared" si="16"/>
        <v>109.38578725688402</v>
      </c>
      <c r="AU27">
        <f t="shared" si="17"/>
        <v>-1146.6251618275944</v>
      </c>
      <c r="AW27">
        <v>24</v>
      </c>
      <c r="AX27">
        <f>IF(Z27&gt;0, (R27*SUMPRODUCT(K27:$K$98, X27:$X$98)-K27*$AZ$3)/Z27, 0)</f>
        <v>19975.100675902493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1000000</v>
      </c>
      <c r="S28">
        <f t="shared" si="1"/>
        <v>19366.677277854582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13773.599944133482</v>
      </c>
      <c r="AC28">
        <f t="shared" si="2"/>
        <v>12956.021530782942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-13657.810113055459</v>
      </c>
      <c r="AI28">
        <f t="shared" si="7"/>
        <v>-13674.534744422139</v>
      </c>
      <c r="AJ28">
        <f t="shared" si="8"/>
        <v>817.57841335054036</v>
      </c>
      <c r="AK28">
        <f t="shared" si="30"/>
        <v>964.15199608934381</v>
      </c>
      <c r="AL28">
        <f t="shared" si="9"/>
        <v>-11892.804334982255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-1309.6293615995003</v>
      </c>
      <c r="AR28">
        <f t="shared" si="14"/>
        <v>-1311.2330643980035</v>
      </c>
      <c r="AS28">
        <f t="shared" si="15"/>
        <v>78.39651354577687</v>
      </c>
      <c r="AT28">
        <f t="shared" si="16"/>
        <v>92.451260683173331</v>
      </c>
      <c r="AU28">
        <f t="shared" si="17"/>
        <v>-1140.3852901690534</v>
      </c>
      <c r="AW28">
        <v>25</v>
      </c>
      <c r="AX28">
        <f>IF(Z28&gt;0, (R28*SUMPRODUCT(K28:$K$98, X28:$X$98)-K28*$AZ$3)/Z28, 0)</f>
        <v>19366.677277854582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1000000</v>
      </c>
      <c r="S29">
        <f t="shared" si="1"/>
        <v>18710.983394371629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12956.021530782942</v>
      </c>
      <c r="AC29">
        <f t="shared" si="2"/>
        <v>12110.691399911926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-15045.006742860693</v>
      </c>
      <c r="AI29">
        <f t="shared" si="7"/>
        <v>-15061.188002745133</v>
      </c>
      <c r="AJ29">
        <f t="shared" si="8"/>
        <v>845.33013087101608</v>
      </c>
      <c r="AK29">
        <f t="shared" si="30"/>
        <v>906.92150715480602</v>
      </c>
      <c r="AL29">
        <f t="shared" si="9"/>
        <v>-13308.936364719311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-1288.0766188522643</v>
      </c>
      <c r="AR29">
        <f t="shared" si="14"/>
        <v>-1289.4619756604698</v>
      </c>
      <c r="AS29">
        <f t="shared" si="15"/>
        <v>72.372847376952649</v>
      </c>
      <c r="AT29">
        <f t="shared" si="16"/>
        <v>77.645986370507984</v>
      </c>
      <c r="AU29">
        <f t="shared" si="17"/>
        <v>-1139.4431419130092</v>
      </c>
      <c r="AW29">
        <v>26</v>
      </c>
      <c r="AX29">
        <f>IF(Z29&gt;0, (R29*SUMPRODUCT(K29:$K$98, X29:$X$98)-K29*$AZ$3)/Z29, 0)</f>
        <v>18710.983394371629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1000000</v>
      </c>
      <c r="S30">
        <f t="shared" si="1"/>
        <v>17997.582894791685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12110.691399911926</v>
      </c>
      <c r="AC30">
        <f t="shared" si="2"/>
        <v>11237.167665638683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-16406.956097309769</v>
      </c>
      <c r="AI30">
        <f t="shared" si="7"/>
        <v>-16422.565370692933</v>
      </c>
      <c r="AJ30">
        <f t="shared" si="8"/>
        <v>873.52373427324346</v>
      </c>
      <c r="AK30">
        <f t="shared" si="30"/>
        <v>847.74839799383494</v>
      </c>
      <c r="AL30">
        <f t="shared" si="9"/>
        <v>-14701.293238425855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-1254.1783615771931</v>
      </c>
      <c r="AR30">
        <f t="shared" si="14"/>
        <v>-1255.3715635825497</v>
      </c>
      <c r="AS30">
        <f t="shared" si="15"/>
        <v>66.773785420760944</v>
      </c>
      <c r="AT30">
        <f t="shared" si="16"/>
        <v>64.803470584036873</v>
      </c>
      <c r="AU30">
        <f t="shared" si="17"/>
        <v>-1123.7943075777519</v>
      </c>
      <c r="AW30">
        <v>27</v>
      </c>
      <c r="AX30">
        <f>IF(Z30&gt;0, (R30*SUMPRODUCT(K30:$K$98, X30:$X$98)-K30*$AZ$3)/Z30, 0)</f>
        <v>17997.582894791685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1000000</v>
      </c>
      <c r="S31">
        <f t="shared" si="1"/>
        <v>17240.226942713012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11237.167665638683</v>
      </c>
      <c r="AC31">
        <f t="shared" si="2"/>
        <v>10353.125808149893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-17605.791855769578</v>
      </c>
      <c r="AI31">
        <f t="shared" si="7"/>
        <v>-17620.804891622516</v>
      </c>
      <c r="AJ31">
        <f t="shared" si="8"/>
        <v>884.0418574887899</v>
      </c>
      <c r="AK31">
        <f t="shared" si="30"/>
        <v>786.60173659470786</v>
      </c>
      <c r="AL31">
        <f t="shared" si="9"/>
        <v>-15950.16129753902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-1201.6246478549785</v>
      </c>
      <c r="AR31">
        <f t="shared" si="14"/>
        <v>-1202.6493125828026</v>
      </c>
      <c r="AS31">
        <f t="shared" si="15"/>
        <v>60.337330714602722</v>
      </c>
      <c r="AT31">
        <f t="shared" si="16"/>
        <v>53.686880004092501</v>
      </c>
      <c r="AU31">
        <f t="shared" si="17"/>
        <v>-1088.6251018641076</v>
      </c>
      <c r="AW31">
        <v>28</v>
      </c>
      <c r="AX31">
        <f>IF(Z31&gt;0, (R31*SUMPRODUCT(K31:$K$98, X31:$X$98)-K31*$AZ$3)/Z31, 0)</f>
        <v>17240.226942713012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1000000</v>
      </c>
      <c r="S32">
        <f t="shared" si="1"/>
        <v>16470.317929571484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10353.125808149893</v>
      </c>
      <c r="AC32">
        <f t="shared" si="2"/>
        <v>9481.9801818024189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-18815.117809288357</v>
      </c>
      <c r="AI32">
        <f t="shared" si="7"/>
        <v>-18829.510336837535</v>
      </c>
      <c r="AJ32">
        <f t="shared" si="8"/>
        <v>871.14562634747381</v>
      </c>
      <c r="AK32">
        <f t="shared" si="30"/>
        <v>724.71880657049257</v>
      </c>
      <c r="AL32">
        <f t="shared" si="9"/>
        <v>-17233.645903919565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-1146.5742504122391</v>
      </c>
      <c r="AR32">
        <f t="shared" si="14"/>
        <v>-1147.4513164850375</v>
      </c>
      <c r="AS32">
        <f t="shared" si="15"/>
        <v>53.086733426466601</v>
      </c>
      <c r="AT32">
        <f t="shared" si="16"/>
        <v>44.163631119705634</v>
      </c>
      <c r="AU32">
        <f t="shared" si="17"/>
        <v>-1050.2009519388653</v>
      </c>
      <c r="AW32">
        <v>29</v>
      </c>
      <c r="AX32">
        <f>IF(Z32&gt;0, (R32*SUMPRODUCT(K32:$K$98, X32:$X$98)-K32*$AZ$3)/Z32, 0)</f>
        <v>16470.317929571484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1000000</v>
      </c>
      <c r="S33">
        <f t="shared" si="1"/>
        <v>15692.127673916268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9481.9801818024189</v>
      </c>
      <c r="AC33">
        <f t="shared" si="2"/>
        <v>8630.4764863075925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-19956.436905225921</v>
      </c>
      <c r="AI33">
        <f t="shared" si="7"/>
        <v>-19970.186596576976</v>
      </c>
      <c r="AJ33">
        <f t="shared" si="8"/>
        <v>851.50369549482639</v>
      </c>
      <c r="AK33">
        <f t="shared" si="30"/>
        <v>663.73861272616944</v>
      </c>
      <c r="AL33">
        <f t="shared" si="9"/>
        <v>-18454.944288355979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-1085.825965921857</v>
      </c>
      <c r="AR33">
        <f t="shared" si="14"/>
        <v>-1086.5740840334863</v>
      </c>
      <c r="AS33">
        <f t="shared" si="15"/>
        <v>46.330155379820475</v>
      </c>
      <c r="AT33">
        <f t="shared" si="16"/>
        <v>36.113892660583005</v>
      </c>
      <c r="AU33">
        <f t="shared" si="17"/>
        <v>-1004.1300359930826</v>
      </c>
      <c r="AW33">
        <v>30</v>
      </c>
      <c r="AX33">
        <f>IF(Z33&gt;0, (R33*SUMPRODUCT(K33:$K$98, X33:$X$98)-K33*$AZ$3)/Z33, 0)</f>
        <v>15692.127673916268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1000000</v>
      </c>
      <c r="S34">
        <f t="shared" si="1"/>
        <v>14918.564988035203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8630.4764863075925</v>
      </c>
      <c r="AC34">
        <f t="shared" si="2"/>
        <v>7808.10637299057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-21105.912070819239</v>
      </c>
      <c r="AI34">
        <f t="shared" si="7"/>
        <v>-21118.996617455014</v>
      </c>
      <c r="AJ34">
        <f t="shared" si="8"/>
        <v>822.37011331702251</v>
      </c>
      <c r="AK34">
        <f t="shared" si="30"/>
        <v>604.13335404153156</v>
      </c>
      <c r="AL34">
        <f t="shared" si="9"/>
        <v>-19692.493150096459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-1025.3291899623785</v>
      </c>
      <c r="AR34">
        <f t="shared" si="14"/>
        <v>-1025.9648397063017</v>
      </c>
      <c r="AS34">
        <f t="shared" si="15"/>
        <v>39.950895242400328</v>
      </c>
      <c r="AT34">
        <f t="shared" si="16"/>
        <v>29.348912307138903</v>
      </c>
      <c r="AU34">
        <f t="shared" si="17"/>
        <v>-956.66503215676244</v>
      </c>
      <c r="AW34">
        <v>31</v>
      </c>
      <c r="AX34">
        <f>IF(Z34&gt;0, (R34*SUMPRODUCT(K34:$K$98, X34:$X$98)-K34*$AZ$3)/Z34, 0)</f>
        <v>14918.564988035203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14154.262319012749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7808.10637299057</v>
      </c>
      <c r="AC35">
        <f t="shared" ref="AC35:AC66" si="33">S35*Z35</f>
        <v>7018.0056228539361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-22325.271652067218</v>
      </c>
      <c r="AI35">
        <f t="shared" ref="AI35:AI66" si="38">SUM(AE35:AH35)</f>
        <v>-22337.667221445332</v>
      </c>
      <c r="AJ35">
        <f t="shared" ref="AJ35:AJ66" si="39">AB35-AC35</f>
        <v>790.10075013663391</v>
      </c>
      <c r="AK35">
        <f t="shared" si="30"/>
        <v>546.56744610933993</v>
      </c>
      <c r="AL35">
        <f t="shared" ref="AL35:AL66" si="40">SUM(AI35:AK35)</f>
        <v>-21000.999025199359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-968.3624182568235</v>
      </c>
      <c r="AR35">
        <f t="shared" ref="AR35:AR66" si="45">AI35*$K35</f>
        <v>-968.90007816644209</v>
      </c>
      <c r="AS35">
        <f t="shared" ref="AS35:AS66" si="46">AJ35*$K35</f>
        <v>34.270753117487644</v>
      </c>
      <c r="AT35">
        <f t="shared" ref="AT35:AT66" si="47">AK35*$K35</f>
        <v>23.707455035866854</v>
      </c>
      <c r="AU35">
        <f t="shared" ref="AU35:AU66" si="48">AL35*$K35</f>
        <v>-910.92187001308753</v>
      </c>
      <c r="AW35">
        <v>32</v>
      </c>
      <c r="AX35">
        <f>IF(Z35&gt;0, (R35*SUMPRODUCT(K35:$K$98, X35:$X$98)-K35*$AZ$3)/Z35, 0)</f>
        <v>14154.262319012749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1000000</v>
      </c>
      <c r="S36">
        <f t="shared" si="32"/>
        <v>13391.216466597451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7018.0056228539361</v>
      </c>
      <c r="AC36">
        <f t="shared" si="33"/>
        <v>6259.6685972986706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-23418.694868987292</v>
      </c>
      <c r="AI36">
        <f t="shared" si="38"/>
        <v>-23430.381015299899</v>
      </c>
      <c r="AJ36">
        <f t="shared" si="39"/>
        <v>758.33702555526543</v>
      </c>
      <c r="AK36">
        <f t="shared" si="30"/>
        <v>491.26039359977557</v>
      </c>
      <c r="AL36">
        <f t="shared" si="40"/>
        <v>-22180.783596144858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-906.95520934021772</v>
      </c>
      <c r="AR36">
        <f t="shared" si="45"/>
        <v>-907.40778841580777</v>
      </c>
      <c r="AS36">
        <f t="shared" si="46"/>
        <v>29.368746619339497</v>
      </c>
      <c r="AT36">
        <f t="shared" si="47"/>
        <v>19.02544849789528</v>
      </c>
      <c r="AU36">
        <f t="shared" si="48"/>
        <v>-859.01359329857291</v>
      </c>
      <c r="AW36">
        <v>33</v>
      </c>
      <c r="AX36">
        <f>IF(Z36&gt;0, (R36*SUMPRODUCT(K36:$K$98, X36:$X$98)-K36*$AZ$3)/Z36, 0)</f>
        <v>13391.216466597451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12636.800409456921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6259.6685972986706</v>
      </c>
      <c r="AC37">
        <f t="shared" si="33"/>
        <v>5540.2360600134116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-24350.600701005773</v>
      </c>
      <c r="AI37">
        <f t="shared" si="38"/>
        <v>-24361.561220837732</v>
      </c>
      <c r="AJ37">
        <f t="shared" si="39"/>
        <v>719.43253728525906</v>
      </c>
      <c r="AK37">
        <f t="shared" si="30"/>
        <v>438.17680181090697</v>
      </c>
      <c r="AL37">
        <f t="shared" si="40"/>
        <v>-23203.951881741566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-842.00526697228963</v>
      </c>
      <c r="AR37">
        <f t="shared" si="45"/>
        <v>-842.38426441636011</v>
      </c>
      <c r="AS37">
        <f t="shared" si="46"/>
        <v>24.876839510591861</v>
      </c>
      <c r="AT37">
        <f t="shared" si="47"/>
        <v>15.15146092369778</v>
      </c>
      <c r="AU37">
        <f t="shared" si="48"/>
        <v>-802.35596398207053</v>
      </c>
      <c r="AW37">
        <v>34</v>
      </c>
      <c r="AX37">
        <f>IF(Z37&gt;0, (R37*SUMPRODUCT(K37:$K$98, X37:$X$98)-K37*$AZ$3)/Z37, 0)</f>
        <v>12636.800409456921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1000000</v>
      </c>
      <c r="S38">
        <f t="shared" si="32"/>
        <v>11902.38458979668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5540.2360600134116</v>
      </c>
      <c r="AC38">
        <f t="shared" si="33"/>
        <v>4865.6617502330528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-25239.363786707439</v>
      </c>
      <c r="AI38">
        <f t="shared" si="38"/>
        <v>-25249.583717246409</v>
      </c>
      <c r="AJ38">
        <f t="shared" si="39"/>
        <v>674.57430978035882</v>
      </c>
      <c r="AK38">
        <f t="shared" si="30"/>
        <v>387.81652420093883</v>
      </c>
      <c r="AL38">
        <f t="shared" si="40"/>
        <v>-24187.192883265114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-779.22972239916419</v>
      </c>
      <c r="AR38">
        <f t="shared" si="45"/>
        <v>-779.54524832541642</v>
      </c>
      <c r="AS38">
        <f t="shared" si="46"/>
        <v>20.826529408185586</v>
      </c>
      <c r="AT38">
        <f t="shared" si="47"/>
        <v>11.973287641032455</v>
      </c>
      <c r="AU38">
        <f t="shared" si="48"/>
        <v>-746.74543127619847</v>
      </c>
      <c r="AW38">
        <v>35</v>
      </c>
      <c r="AX38">
        <f>IF(Z38&gt;0, (R38*SUMPRODUCT(K38:$K$98, X38:$X$98)-K38*$AZ$3)/Z38, 0)</f>
        <v>11902.38458979668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1000000</v>
      </c>
      <c r="S39">
        <f t="shared" si="32"/>
        <v>11186.872712480694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4865.6617502330528</v>
      </c>
      <c r="AC39">
        <f t="shared" si="33"/>
        <v>4235.9239538981119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-26057.944124338705</v>
      </c>
      <c r="AI39">
        <f t="shared" si="38"/>
        <v>-26067.410406969175</v>
      </c>
      <c r="AJ39">
        <f t="shared" si="39"/>
        <v>629.73779633494087</v>
      </c>
      <c r="AK39">
        <f t="shared" si="30"/>
        <v>340.59632251631371</v>
      </c>
      <c r="AL39">
        <f t="shared" si="40"/>
        <v>-25097.076288117918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-718.3055666076001</v>
      </c>
      <c r="AR39">
        <f t="shared" si="45"/>
        <v>-718.56651134967569</v>
      </c>
      <c r="AS39">
        <f t="shared" si="46"/>
        <v>17.359165498712215</v>
      </c>
      <c r="AT39">
        <f t="shared" si="47"/>
        <v>9.3887773057673769</v>
      </c>
      <c r="AU39">
        <f t="shared" si="48"/>
        <v>-691.81856854519606</v>
      </c>
      <c r="AW39">
        <v>36</v>
      </c>
      <c r="AX39">
        <f>IF(Z39&gt;0, (R39*SUMPRODUCT(K39:$K$98, X39:$X$98)-K39*$AZ$3)/Z39, 0)</f>
        <v>11186.872712480694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1000000</v>
      </c>
      <c r="S40">
        <f t="shared" si="32"/>
        <v>10490.056486553623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4235.9239538981119</v>
      </c>
      <c r="AC40">
        <f t="shared" si="33"/>
        <v>3651.0933212764257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-26812.012283509728</v>
      </c>
      <c r="AI40">
        <f t="shared" si="38"/>
        <v>-26820.713603006807</v>
      </c>
      <c r="AJ40">
        <f t="shared" si="39"/>
        <v>584.83063262168616</v>
      </c>
      <c r="AK40">
        <f t="shared" ref="AK40:AK71" si="61">G40*SUM(AB40:AB40, AE40:AF40)</f>
        <v>296.51467677286786</v>
      </c>
      <c r="AL40">
        <f t="shared" si="40"/>
        <v>-25939.368293612253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-659.90355897180825</v>
      </c>
      <c r="AR40">
        <f t="shared" si="45"/>
        <v>-660.11771789591876</v>
      </c>
      <c r="AS40">
        <f t="shared" si="46"/>
        <v>14.393989223261157</v>
      </c>
      <c r="AT40">
        <f t="shared" si="47"/>
        <v>7.2978890364799307</v>
      </c>
      <c r="AU40">
        <f t="shared" si="48"/>
        <v>-638.42583963617767</v>
      </c>
      <c r="AW40">
        <v>37</v>
      </c>
      <c r="AX40">
        <f>IF(Z40&gt;0, (R40*SUMPRODUCT(K40:$K$98, X40:$X$98)-K40*$AZ$3)/Z40, 0)</f>
        <v>10490.056486553623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1000000</v>
      </c>
      <c r="S41">
        <f t="shared" si="32"/>
        <v>9809.1257394433578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3651.0933212764257</v>
      </c>
      <c r="AC41">
        <f t="shared" si="33"/>
        <v>3110.3638105063251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-27483.462203776577</v>
      </c>
      <c r="AI41">
        <f t="shared" si="38"/>
        <v>-27491.389423523589</v>
      </c>
      <c r="AJ41">
        <f t="shared" si="39"/>
        <v>540.72951077010066</v>
      </c>
      <c r="AK41">
        <f t="shared" si="61"/>
        <v>255.57653248934983</v>
      </c>
      <c r="AL41">
        <f t="shared" si="40"/>
        <v>-26695.083380264139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-603.95485937172657</v>
      </c>
      <c r="AR41">
        <f t="shared" si="45"/>
        <v>-604.12906169208986</v>
      </c>
      <c r="AS41">
        <f t="shared" si="46"/>
        <v>11.882644668779138</v>
      </c>
      <c r="AT41">
        <f t="shared" si="47"/>
        <v>5.6163480275461151</v>
      </c>
      <c r="AU41">
        <f t="shared" si="48"/>
        <v>-586.63006899576465</v>
      </c>
      <c r="AW41">
        <v>38</v>
      </c>
      <c r="AX41">
        <f>IF(Z41&gt;0, (R41*SUMPRODUCT(K41:$K$98, X41:$X$98)-K41*$AZ$3)/Z41, 0)</f>
        <v>9809.1257394433578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1000000</v>
      </c>
      <c r="S42">
        <f t="shared" si="32"/>
        <v>9138.9522478447125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3110.3638105063251</v>
      </c>
      <c r="AC42">
        <f t="shared" si="33"/>
        <v>2612.8143513146947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-28019.225584697062</v>
      </c>
      <c r="AI42">
        <f t="shared" si="38"/>
        <v>-28026.373051606988</v>
      </c>
      <c r="AJ42">
        <f t="shared" si="39"/>
        <v>497.54945919163038</v>
      </c>
      <c r="AK42">
        <f t="shared" si="61"/>
        <v>217.72546673544278</v>
      </c>
      <c r="AL42">
        <f t="shared" si="40"/>
        <v>-27311.098125679913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-549.75747526170005</v>
      </c>
      <c r="AR42">
        <f t="shared" si="45"/>
        <v>-549.89771373299675</v>
      </c>
      <c r="AS42">
        <f t="shared" si="46"/>
        <v>9.7622803198531845</v>
      </c>
      <c r="AT42">
        <f t="shared" si="47"/>
        <v>4.271931161367478</v>
      </c>
      <c r="AU42">
        <f t="shared" si="48"/>
        <v>-535.86350225177614</v>
      </c>
      <c r="AW42">
        <v>39</v>
      </c>
      <c r="AX42">
        <f>IF(Z42&gt;0, (R42*SUMPRODUCT(K42:$K$98, X42:$X$98)-K42*$AZ$3)/Z42, 0)</f>
        <v>9138.9522478447125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1000000</v>
      </c>
      <c r="S43">
        <f t="shared" si="32"/>
        <v>8477.1189785713632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2612.8143513146947</v>
      </c>
      <c r="AC43">
        <f t="shared" si="33"/>
        <v>2158.0616976423671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-28464.791829059297</v>
      </c>
      <c r="AI43">
        <f t="shared" si="38"/>
        <v>-28471.156201504396</v>
      </c>
      <c r="AJ43">
        <f t="shared" si="39"/>
        <v>454.7526536723276</v>
      </c>
      <c r="AK43">
        <f t="shared" si="61"/>
        <v>182.89700459202865</v>
      </c>
      <c r="AL43">
        <f t="shared" si="40"/>
        <v>-27833.506543240041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-498.66054223357577</v>
      </c>
      <c r="AR43">
        <f t="shared" si="45"/>
        <v>-498.77203651161261</v>
      </c>
      <c r="AS43">
        <f t="shared" si="46"/>
        <v>7.9665857464974321</v>
      </c>
      <c r="AT43">
        <f t="shared" si="47"/>
        <v>3.2040817312301382</v>
      </c>
      <c r="AU43">
        <f t="shared" si="48"/>
        <v>-487.60136903388502</v>
      </c>
      <c r="AW43">
        <v>40</v>
      </c>
      <c r="AX43">
        <f>IF(Z43&gt;0, (R43*SUMPRODUCT(K43:$K$98, X43:$X$98)-K43*$AZ$3)/Z43, 0)</f>
        <v>8477.1189785713632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1000000</v>
      </c>
      <c r="S44">
        <f t="shared" si="32"/>
        <v>7807.8155258280585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2158.0616976423671</v>
      </c>
      <c r="AC44">
        <f t="shared" si="33"/>
        <v>1744.2268889707309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-28634.156564593544</v>
      </c>
      <c r="AI44">
        <f t="shared" si="38"/>
        <v>-28639.741439400081</v>
      </c>
      <c r="AJ44">
        <f t="shared" si="39"/>
        <v>413.83480867163621</v>
      </c>
      <c r="AK44">
        <f t="shared" si="61"/>
        <v>151.06431883496572</v>
      </c>
      <c r="AL44">
        <f t="shared" si="40"/>
        <v>-28074.842311893481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-447.88174898942719</v>
      </c>
      <c r="AR44">
        <f t="shared" si="45"/>
        <v>-447.96910492361008</v>
      </c>
      <c r="AS44">
        <f t="shared" si="46"/>
        <v>6.4730056735718069</v>
      </c>
      <c r="AT44">
        <f t="shared" si="47"/>
        <v>2.3628756508708193</v>
      </c>
      <c r="AU44">
        <f t="shared" si="48"/>
        <v>-439.13322359916748</v>
      </c>
      <c r="AW44">
        <v>41</v>
      </c>
      <c r="AX44">
        <f>IF(Z44&gt;0, (R44*SUMPRODUCT(K44:$K$98, X44:$X$98)-K44*$AZ$3)/Z44, 0)</f>
        <v>7807.8155258280585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1000000</v>
      </c>
      <c r="S45">
        <f t="shared" si="32"/>
        <v>7119.5414862013804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1744.2268889707309</v>
      </c>
      <c r="AC45">
        <f t="shared" si="33"/>
        <v>1372.0824020901789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-28440.428974917311</v>
      </c>
      <c r="AI45">
        <f t="shared" si="38"/>
        <v>-28445.246990251409</v>
      </c>
      <c r="AJ45">
        <f t="shared" si="39"/>
        <v>372.14448688055199</v>
      </c>
      <c r="AK45">
        <f t="shared" si="61"/>
        <v>122.09588222795118</v>
      </c>
      <c r="AL45">
        <f t="shared" si="40"/>
        <v>-27951.006621142908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-397.18888831249143</v>
      </c>
      <c r="AR45">
        <f t="shared" si="45"/>
        <v>-397.25617499639168</v>
      </c>
      <c r="AS45">
        <f t="shared" si="46"/>
        <v>5.1972371853487047</v>
      </c>
      <c r="AT45">
        <f t="shared" si="47"/>
        <v>1.7051475479649936</v>
      </c>
      <c r="AU45">
        <f t="shared" si="48"/>
        <v>-390.353790263078</v>
      </c>
      <c r="AW45">
        <v>42</v>
      </c>
      <c r="AX45">
        <f>IF(Z45&gt;0, (R45*SUMPRODUCT(K45:$K$98, X45:$X$98)-K45*$AZ$3)/Z45, 0)</f>
        <v>7119.5414862013804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1000000</v>
      </c>
      <c r="S46">
        <f t="shared" si="32"/>
        <v>6397.5185689246391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1372.0824020901789</v>
      </c>
      <c r="AC46">
        <f t="shared" si="33"/>
        <v>1042.5160692320401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-27837.089401623707</v>
      </c>
      <c r="AI46">
        <f t="shared" si="38"/>
        <v>-27841.163309569423</v>
      </c>
      <c r="AJ46">
        <f t="shared" si="39"/>
        <v>329.56633285813882</v>
      </c>
      <c r="AK46">
        <f t="shared" si="61"/>
        <v>96.045768146312525</v>
      </c>
      <c r="AL46">
        <f t="shared" si="40"/>
        <v>-27415.551208564972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-347.1096991086921</v>
      </c>
      <c r="AR46">
        <f t="shared" si="45"/>
        <v>-347.16049798859046</v>
      </c>
      <c r="AS46">
        <f t="shared" si="46"/>
        <v>4.109469527660857</v>
      </c>
      <c r="AT46">
        <f t="shared" si="47"/>
        <v>1.1976258437415928</v>
      </c>
      <c r="AU46">
        <f t="shared" si="48"/>
        <v>-341.85340261718801</v>
      </c>
      <c r="AW46">
        <v>43</v>
      </c>
      <c r="AX46">
        <f>IF(Z46&gt;0, (R46*SUMPRODUCT(K46:$K$98, X46:$X$98)-K46*$AZ$3)/Z46, 0)</f>
        <v>6397.5185689246391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1000000</v>
      </c>
      <c r="S47">
        <f t="shared" si="32"/>
        <v>5612.2281460206423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1042.5160692320401</v>
      </c>
      <c r="AC47">
        <f t="shared" si="33"/>
        <v>755.78365177902015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-26659.447457016558</v>
      </c>
      <c r="AI47">
        <f t="shared" si="38"/>
        <v>-26662.814139696391</v>
      </c>
      <c r="AJ47">
        <f t="shared" si="39"/>
        <v>286.73241745301993</v>
      </c>
      <c r="AK47">
        <f t="shared" si="61"/>
        <v>72.976124846242811</v>
      </c>
      <c r="AL47">
        <f t="shared" si="40"/>
        <v>-26303.105597397131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-296.80830324258358</v>
      </c>
      <c r="AR47">
        <f t="shared" si="45"/>
        <v>-296.84578561634123</v>
      </c>
      <c r="AS47">
        <f t="shared" si="46"/>
        <v>3.19228530321532</v>
      </c>
      <c r="AT47">
        <f t="shared" si="47"/>
        <v>0.81246694357618998</v>
      </c>
      <c r="AU47">
        <f t="shared" si="48"/>
        <v>-292.84103336954979</v>
      </c>
      <c r="AW47">
        <v>44</v>
      </c>
      <c r="AX47">
        <f>IF(Z47&gt;0, (R47*SUMPRODUCT(K47:$K$98, X47:$X$98)-K47*$AZ$3)/Z47, 0)</f>
        <v>5612.2281460206423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1000000</v>
      </c>
      <c r="S48">
        <f t="shared" si="32"/>
        <v>4730.6137513000149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755.78365177902015</v>
      </c>
      <c r="AC48">
        <f t="shared" si="33"/>
        <v>512.8836357290005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-24902.643836686228</v>
      </c>
      <c r="AI48">
        <f t="shared" si="38"/>
        <v>-24905.354286443344</v>
      </c>
      <c r="AJ48">
        <f t="shared" si="39"/>
        <v>242.90001605001964</v>
      </c>
      <c r="AK48">
        <f t="shared" si="61"/>
        <v>52.904855624531415</v>
      </c>
      <c r="AL48">
        <f t="shared" si="40"/>
        <v>-24609.549414768793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-247.54396151074809</v>
      </c>
      <c r="AR48">
        <f t="shared" si="45"/>
        <v>-247.5709046527997</v>
      </c>
      <c r="AS48">
        <f t="shared" si="46"/>
        <v>2.414540103387167</v>
      </c>
      <c r="AT48">
        <f t="shared" si="47"/>
        <v>0.52589908245635497</v>
      </c>
      <c r="AU48">
        <f t="shared" si="48"/>
        <v>-244.63046546695617</v>
      </c>
      <c r="AW48">
        <v>45</v>
      </c>
      <c r="AX48">
        <f>IF(Z48&gt;0, (R48*SUMPRODUCT(K48:$K$98, X48:$X$98)-K48*$AZ$3)/Z48, 0)</f>
        <v>4730.6137513000149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1000000</v>
      </c>
      <c r="S49">
        <f t="shared" si="32"/>
        <v>3698.2499313666476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512.8836357290005</v>
      </c>
      <c r="AC49">
        <f t="shared" si="33"/>
        <v>313.47207349732753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-22571.536518557168</v>
      </c>
      <c r="AI49">
        <f t="shared" si="38"/>
        <v>-22573.655575403751</v>
      </c>
      <c r="AJ49">
        <f t="shared" si="39"/>
        <v>199.41156223167297</v>
      </c>
      <c r="AK49">
        <f t="shared" si="61"/>
        <v>35.901854501030037</v>
      </c>
      <c r="AL49">
        <f t="shared" si="40"/>
        <v>-22338.34215867105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-200.3318404029975</v>
      </c>
      <c r="AR49">
        <f t="shared" si="45"/>
        <v>-200.3506479200509</v>
      </c>
      <c r="AS49">
        <f t="shared" si="46"/>
        <v>1.7698611358010254</v>
      </c>
      <c r="AT49">
        <f t="shared" si="47"/>
        <v>0.31864399573147606</v>
      </c>
      <c r="AU49">
        <f t="shared" si="48"/>
        <v>-198.26214278851842</v>
      </c>
      <c r="AW49">
        <v>46</v>
      </c>
      <c r="AX49">
        <f>IF(Z49&gt;0, (R49*SUMPRODUCT(K49:$K$98, X49:$X$98)-K49*$AZ$3)/Z49, 0)</f>
        <v>3698.2499313666476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1000000</v>
      </c>
      <c r="S50">
        <f t="shared" si="32"/>
        <v>2435.5080668555506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313.47207349732753</v>
      </c>
      <c r="AC50">
        <f t="shared" si="33"/>
        <v>156.1155895935043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-19814.847178983571</v>
      </c>
      <c r="AI50">
        <f t="shared" si="38"/>
        <v>-19816.449674082214</v>
      </c>
      <c r="AJ50">
        <f t="shared" si="39"/>
        <v>157.35648390382323</v>
      </c>
      <c r="AK50">
        <f t="shared" si="61"/>
        <v>21.943045144812928</v>
      </c>
      <c r="AL50">
        <f t="shared" si="40"/>
        <v>-19637.150145033578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-157.02238206253244</v>
      </c>
      <c r="AR50">
        <f t="shared" si="45"/>
        <v>-157.03508100466203</v>
      </c>
      <c r="AS50">
        <f t="shared" si="46"/>
        <v>1.2469684833991399</v>
      </c>
      <c r="AT50">
        <f t="shared" si="47"/>
        <v>0.17388724662982524</v>
      </c>
      <c r="AU50">
        <f t="shared" si="48"/>
        <v>-155.61422527463307</v>
      </c>
      <c r="AW50">
        <v>47</v>
      </c>
      <c r="AX50">
        <f>IF(Z50&gt;0, (R50*SUMPRODUCT(K50:$K$98, X50:$X$98)-K50*$AZ$3)/Z50, 0)</f>
        <v>2435.5080668555506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1000000</v>
      </c>
      <c r="S51">
        <f t="shared" si="32"/>
        <v>803.43712801043637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156.1155895935043</v>
      </c>
      <c r="AC51">
        <f t="shared" si="33"/>
        <v>37.464061548091422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-16829.069437753802</v>
      </c>
      <c r="AI51">
        <f t="shared" si="38"/>
        <v>-16830.235181165513</v>
      </c>
      <c r="AJ51">
        <f t="shared" si="39"/>
        <v>118.65152804541287</v>
      </c>
      <c r="AK51">
        <f t="shared" si="61"/>
        <v>10.928091271545302</v>
      </c>
      <c r="AL51">
        <f t="shared" si="40"/>
        <v>-16700.655561848558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-119.07289532973154</v>
      </c>
      <c r="AR51">
        <f t="shared" si="45"/>
        <v>-119.08114346512353</v>
      </c>
      <c r="AS51">
        <f t="shared" si="46"/>
        <v>0.83951052860768627</v>
      </c>
      <c r="AT51">
        <f t="shared" si="47"/>
        <v>7.7320939992754856E-2</v>
      </c>
      <c r="AU51">
        <f t="shared" si="48"/>
        <v>-118.16431199652311</v>
      </c>
      <c r="AW51">
        <v>48</v>
      </c>
      <c r="AX51">
        <f>IF(Z51&gt;0, (R51*SUMPRODUCT(K51:$K$98, X51:$X$98)-K51*$AZ$3)/Z51, 0)</f>
        <v>803.43712801043637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1000000</v>
      </c>
      <c r="S52">
        <f t="shared" si="32"/>
        <v>-1460.8021701086016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37.464061548091422</v>
      </c>
      <c r="AC52">
        <f t="shared" si="33"/>
        <v>-47.349142694926002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-13750.328236458754</v>
      </c>
      <c r="AI52">
        <f t="shared" si="38"/>
        <v>-13751.138564230436</v>
      </c>
      <c r="AJ52">
        <f t="shared" si="39"/>
        <v>84.813204243017424</v>
      </c>
      <c r="AK52">
        <f t="shared" si="61"/>
        <v>2.6224843083664</v>
      </c>
      <c r="AL52">
        <f t="shared" si="40"/>
        <v>-13663.702875679053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-86.86560610120425</v>
      </c>
      <c r="AR52">
        <f t="shared" si="45"/>
        <v>-86.870725223585723</v>
      </c>
      <c r="AS52">
        <f t="shared" si="46"/>
        <v>0.5357945108845138</v>
      </c>
      <c r="AT52">
        <f t="shared" si="47"/>
        <v>1.6567145526979295E-2</v>
      </c>
      <c r="AU52">
        <f t="shared" si="48"/>
        <v>-86.318363567174231</v>
      </c>
      <c r="AW52">
        <v>49</v>
      </c>
      <c r="AX52">
        <f>IF(Z52&gt;0, (R52*SUMPRODUCT(K52:$K$98, X52:$X$98)-K52*$AZ$3)/Z52, 0)</f>
        <v>-1460.8021701086016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1000000</v>
      </c>
      <c r="S53">
        <f t="shared" si="32"/>
        <v>-4853.941448411917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-47.349142694926002</v>
      </c>
      <c r="AC53">
        <f t="shared" si="33"/>
        <v>-103.62573889727844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-10740.197537290011</v>
      </c>
      <c r="AI53">
        <f t="shared" si="38"/>
        <v>-10740.731256845544</v>
      </c>
      <c r="AJ53">
        <f t="shared" si="39"/>
        <v>56.276596202352437</v>
      </c>
      <c r="AK53">
        <f t="shared" si="61"/>
        <v>-3.3144399886448204</v>
      </c>
      <c r="AL53">
        <f t="shared" si="40"/>
        <v>-10687.769100631835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-60.579967404085011</v>
      </c>
      <c r="AR53">
        <f t="shared" si="45"/>
        <v>-60.582977843433525</v>
      </c>
      <c r="AS53">
        <f t="shared" si="46"/>
        <v>0.31742752884334657</v>
      </c>
      <c r="AT53">
        <f t="shared" si="47"/>
        <v>-1.8695062709764884E-2</v>
      </c>
      <c r="AU53">
        <f t="shared" si="48"/>
        <v>-60.284245377299939</v>
      </c>
      <c r="AW53">
        <v>50</v>
      </c>
      <c r="AX53">
        <f>IF(Z53&gt;0, (R53*SUMPRODUCT(K53:$K$98, X53:$X$98)-K53*$AZ$3)/Z53, 0)</f>
        <v>-4853.941448411917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1000000</v>
      </c>
      <c r="S54">
        <f t="shared" si="32"/>
        <v>-10354.902736816504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-103.62573889727844</v>
      </c>
      <c r="AC54">
        <f t="shared" si="33"/>
        <v>-136.89409032024571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-7915.0745863870525</v>
      </c>
      <c r="AI54">
        <f t="shared" si="38"/>
        <v>-7915.4050918823714</v>
      </c>
      <c r="AJ54">
        <f t="shared" si="39"/>
        <v>33.268351422967271</v>
      </c>
      <c r="AK54">
        <f t="shared" si="61"/>
        <v>-7.2538017228094915</v>
      </c>
      <c r="AL54">
        <f t="shared" si="40"/>
        <v>-7889.3905421822137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-39.861510825121897</v>
      </c>
      <c r="AR54">
        <f t="shared" si="45"/>
        <v>-39.863175300703979</v>
      </c>
      <c r="AS54">
        <f t="shared" si="46"/>
        <v>0.16754444142084812</v>
      </c>
      <c r="AT54">
        <f t="shared" si="47"/>
        <v>-3.6531240829284953E-2</v>
      </c>
      <c r="AU54">
        <f t="shared" si="48"/>
        <v>-39.732162100112419</v>
      </c>
      <c r="AW54">
        <v>51</v>
      </c>
      <c r="AX54">
        <f>IF(Z54&gt;0, (R54*SUMPRODUCT(K54:$K$98, X54:$X$98)-K54*$AZ$3)/Z54, 0)</f>
        <v>-10354.902736816504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1000000</v>
      </c>
      <c r="S55">
        <f t="shared" si="32"/>
        <v>-19937.503380659644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-136.89409032024571</v>
      </c>
      <c r="AC55">
        <f t="shared" si="33"/>
        <v>-152.37022973365535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-5445.6249426452632</v>
      </c>
      <c r="AI55">
        <f t="shared" si="38"/>
        <v>-5445.816002462062</v>
      </c>
      <c r="AJ55">
        <f t="shared" si="39"/>
        <v>15.476139413409641</v>
      </c>
      <c r="AK55">
        <f t="shared" si="61"/>
        <v>-9.5825863224172014</v>
      </c>
      <c r="AL55">
        <f t="shared" si="40"/>
        <v>-5439.9224493710699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-24.486597787871641</v>
      </c>
      <c r="AR55">
        <f t="shared" si="45"/>
        <v>-24.48745690045039</v>
      </c>
      <c r="AS55">
        <f t="shared" si="46"/>
        <v>6.9589442004631921E-2</v>
      </c>
      <c r="AT55">
        <f t="shared" si="47"/>
        <v>-4.3088706900664575E-2</v>
      </c>
      <c r="AU55">
        <f t="shared" si="48"/>
        <v>-24.460956165346424</v>
      </c>
      <c r="AW55">
        <v>52</v>
      </c>
      <c r="AX55">
        <f>IF(Z55&gt;0, (R55*SUMPRODUCT(K55:$K$98, X55:$X$98)-K55*$AZ$3)/Z55, 0)</f>
        <v>-19937.503380659644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1000000</v>
      </c>
      <c r="S56">
        <f t="shared" si="32"/>
        <v>-35556.885087764364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-152.37022973365535</v>
      </c>
      <c r="AC56">
        <f t="shared" si="33"/>
        <v>-155.08417447535538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-3204.3894310697519</v>
      </c>
      <c r="AI56">
        <f t="shared" si="38"/>
        <v>-3204.4984705526062</v>
      </c>
      <c r="AJ56">
        <f t="shared" si="39"/>
        <v>2.7139447417000326</v>
      </c>
      <c r="AK56">
        <f t="shared" si="61"/>
        <v>-10.665916081355876</v>
      </c>
      <c r="AL56">
        <f t="shared" si="40"/>
        <v>-3212.4504418922625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-12.864946628309317</v>
      </c>
      <c r="AR56">
        <f t="shared" si="45"/>
        <v>-12.865384398798041</v>
      </c>
      <c r="AS56">
        <f t="shared" si="46"/>
        <v>1.0895914808486841E-2</v>
      </c>
      <c r="AT56">
        <f t="shared" si="47"/>
        <v>-4.2821399858025723E-2</v>
      </c>
      <c r="AU56">
        <f t="shared" si="48"/>
        <v>-12.89730988384758</v>
      </c>
      <c r="AW56">
        <v>53</v>
      </c>
      <c r="AX56">
        <f>IF(Z56&gt;0, (R56*SUMPRODUCT(K56:$K$98, X56:$X$98)-K56*$AZ$3)/Z56, 0)</f>
        <v>-35556.885087764364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1000000</v>
      </c>
      <c r="S57">
        <f t="shared" si="32"/>
        <v>-60506.248842266636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-155.08417447535538</v>
      </c>
      <c r="AC57">
        <f t="shared" si="33"/>
        <v>-148.50925231243997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-1863.5186470917392</v>
      </c>
      <c r="AI57">
        <f t="shared" si="38"/>
        <v>-1863.5800082135879</v>
      </c>
      <c r="AJ57">
        <f t="shared" si="39"/>
        <v>-6.5749221629154135</v>
      </c>
      <c r="AK57">
        <f t="shared" si="61"/>
        <v>-10.855892213274878</v>
      </c>
      <c r="AL57">
        <f t="shared" si="40"/>
        <v>-1881.0108225897782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-6.6800300837907756</v>
      </c>
      <c r="AR57">
        <f t="shared" si="45"/>
        <v>-6.6802500408813916</v>
      </c>
      <c r="AS57">
        <f t="shared" si="46"/>
        <v>-2.3568681706191429E-2</v>
      </c>
      <c r="AT57">
        <f t="shared" si="47"/>
        <v>-3.8914387405910529E-2</v>
      </c>
      <c r="AU57">
        <f t="shared" si="48"/>
        <v>-6.7427331099934937</v>
      </c>
      <c r="AW57">
        <v>54</v>
      </c>
      <c r="AX57">
        <f>IF(Z57&gt;0, (R57*SUMPRODUCT(K57:$K$98, X57:$X$98)-K57*$AZ$3)/Z57, 0)</f>
        <v>-60506.248842266636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1000000</v>
      </c>
      <c r="S58">
        <f t="shared" si="32"/>
        <v>-101371.52225407965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-148.50925231243997</v>
      </c>
      <c r="AC58">
        <f t="shared" si="33"/>
        <v>-137.83225668978017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-1070.226094336929</v>
      </c>
      <c r="AI58">
        <f t="shared" si="38"/>
        <v>-1070.2600861952008</v>
      </c>
      <c r="AJ58">
        <f t="shared" si="39"/>
        <v>-10.676995622659803</v>
      </c>
      <c r="AK58">
        <f t="shared" si="61"/>
        <v>-10.395647661870798</v>
      </c>
      <c r="AL58">
        <f t="shared" si="40"/>
        <v>-1091.3327294797314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-3.4253281888585887</v>
      </c>
      <c r="AR58">
        <f t="shared" si="45"/>
        <v>-3.4254369820107518</v>
      </c>
      <c r="AS58">
        <f t="shared" si="46"/>
        <v>-3.4172418587191264E-2</v>
      </c>
      <c r="AT58">
        <f t="shared" si="47"/>
        <v>-3.3271946148640291E-2</v>
      </c>
      <c r="AU58">
        <f t="shared" si="48"/>
        <v>-3.4928813467465836</v>
      </c>
      <c r="AW58">
        <v>55</v>
      </c>
      <c r="AX58">
        <f>IF(Z58&gt;0, (R58*SUMPRODUCT(K58:$K$98, X58:$X$98)-K58*$AZ$3)/Z58, 0)</f>
        <v>-101371.52225407965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1000000</v>
      </c>
      <c r="S59">
        <f t="shared" si="32"/>
        <v>-169943.6352355298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-137.83225668978017</v>
      </c>
      <c r="AC59">
        <f t="shared" si="33"/>
        <v>-125.76024049787928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-606.06611067311167</v>
      </c>
      <c r="AI59">
        <f t="shared" si="38"/>
        <v>-606.08461096003384</v>
      </c>
      <c r="AJ59">
        <f t="shared" si="39"/>
        <v>-12.072016191900886</v>
      </c>
      <c r="AK59">
        <f t="shared" si="61"/>
        <v>-9.6482579682846126</v>
      </c>
      <c r="AL59">
        <f t="shared" si="40"/>
        <v>-627.8048851202193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-1.7319232024441436</v>
      </c>
      <c r="AR59">
        <f t="shared" si="45"/>
        <v>-1.7319760697396549</v>
      </c>
      <c r="AS59">
        <f t="shared" si="46"/>
        <v>-3.4497564828057825E-2</v>
      </c>
      <c r="AT59">
        <f t="shared" si="47"/>
        <v>-2.7571318613872232E-2</v>
      </c>
      <c r="AU59">
        <f t="shared" si="48"/>
        <v>-1.7940449531815847</v>
      </c>
      <c r="AW59">
        <v>56</v>
      </c>
      <c r="AX59">
        <f>IF(Z59&gt;0, (R59*SUMPRODUCT(K59:$K$98, X59:$X$98)-K59*$AZ$3)/Z59, 0)</f>
        <v>-169943.6352355298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1000000</v>
      </c>
      <c r="S60">
        <f t="shared" si="32"/>
        <v>-287283.03007350781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-125.76024049787928</v>
      </c>
      <c r="AC60">
        <f t="shared" si="33"/>
        <v>-113.6552490746453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-336.99019004234083</v>
      </c>
      <c r="AI60">
        <f t="shared" si="38"/>
        <v>-337.00008057164268</v>
      </c>
      <c r="AJ60">
        <f t="shared" si="39"/>
        <v>-12.104991423233983</v>
      </c>
      <c r="AK60">
        <f t="shared" si="61"/>
        <v>-8.8032168348515505</v>
      </c>
      <c r="AL60">
        <f t="shared" si="40"/>
        <v>-357.90828882972818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-0.85982063974922263</v>
      </c>
      <c r="AR60">
        <f t="shared" si="45"/>
        <v>-0.85984587514622546</v>
      </c>
      <c r="AS60">
        <f t="shared" si="46"/>
        <v>-3.088553250875397E-2</v>
      </c>
      <c r="AT60">
        <f t="shared" si="47"/>
        <v>-2.2461150960632306E-2</v>
      </c>
      <c r="AU60">
        <f t="shared" si="48"/>
        <v>-0.91319255861561166</v>
      </c>
      <c r="AW60">
        <v>57</v>
      </c>
      <c r="AX60">
        <f>IF(Z60&gt;0, (R60*SUMPRODUCT(K60:$K$98, X60:$X$98)-K60*$AZ$3)/Z60, 0)</f>
        <v>-287283.03007350781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1000000</v>
      </c>
      <c r="S61">
        <f t="shared" si="32"/>
        <v>-492612.36047912156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-113.6552490746453</v>
      </c>
      <c r="AC61">
        <f t="shared" si="33"/>
        <v>-102.16068165575339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-184.27941778100143</v>
      </c>
      <c r="AI61">
        <f t="shared" si="38"/>
        <v>-184.28460241956574</v>
      </c>
      <c r="AJ61">
        <f t="shared" si="39"/>
        <v>-11.494567418891904</v>
      </c>
      <c r="AK61">
        <f t="shared" si="61"/>
        <v>-7.9558674352251719</v>
      </c>
      <c r="AL61">
        <f t="shared" si="40"/>
        <v>-203.73503727368282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-0.41980674907238336</v>
      </c>
      <c r="AR61">
        <f t="shared" si="45"/>
        <v>-0.41981856019207869</v>
      </c>
      <c r="AS61">
        <f t="shared" si="46"/>
        <v>-2.6185762024997231E-2</v>
      </c>
      <c r="AT61">
        <f t="shared" si="47"/>
        <v>-1.8124253290196006E-2</v>
      </c>
      <c r="AU61">
        <f t="shared" si="48"/>
        <v>-0.46412857550727193</v>
      </c>
      <c r="AW61">
        <v>58</v>
      </c>
      <c r="AX61">
        <f>IF(Z61&gt;0, (R61*SUMPRODUCT(K61:$K$98, X61:$X$98)-K61*$AZ$3)/Z61, 0)</f>
        <v>-492612.36047912156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1000000</v>
      </c>
      <c r="S62">
        <f t="shared" si="32"/>
        <v>-860031.66597800248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-102.16068165575339</v>
      </c>
      <c r="AC62">
        <f t="shared" si="33"/>
        <v>-91.549784781039037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-98.862368589237192</v>
      </c>
      <c r="AI62">
        <f t="shared" si="38"/>
        <v>-98.865029822201123</v>
      </c>
      <c r="AJ62">
        <f t="shared" si="39"/>
        <v>-10.610896874714356</v>
      </c>
      <c r="AK62">
        <f t="shared" si="61"/>
        <v>-7.1512477159027386</v>
      </c>
      <c r="AL62">
        <f t="shared" si="40"/>
        <v>-116.62717441281822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-0.20108773086661766</v>
      </c>
      <c r="AR62">
        <f t="shared" si="45"/>
        <v>-0.20109314385950525</v>
      </c>
      <c r="AS62">
        <f t="shared" si="46"/>
        <v>-2.1582743822994806E-2</v>
      </c>
      <c r="AT62">
        <f t="shared" si="47"/>
        <v>-1.4545758882541251E-2</v>
      </c>
      <c r="AU62">
        <f t="shared" si="48"/>
        <v>-0.2372216465650413</v>
      </c>
      <c r="AW62">
        <v>59</v>
      </c>
      <c r="AX62">
        <f>IF(Z62&gt;0, (R62*SUMPRODUCT(K62:$K$98, X62:$X$98)-K62*$AZ$3)/Z62, 0)</f>
        <v>-860031.66597800248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1000000</v>
      </c>
      <c r="S63">
        <f t="shared" si="32"/>
        <v>-1532609.9232414328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-91.549784781039037</v>
      </c>
      <c r="AC63">
        <f t="shared" si="33"/>
        <v>-81.902029990667472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-51.945245770493706</v>
      </c>
      <c r="AI63">
        <f t="shared" si="38"/>
        <v>-51.946581759983737</v>
      </c>
      <c r="AJ63">
        <f t="shared" si="39"/>
        <v>-9.6477547903715646</v>
      </c>
      <c r="AK63">
        <f t="shared" si="61"/>
        <v>-6.4084849346727335</v>
      </c>
      <c r="AL63">
        <f t="shared" si="40"/>
        <v>-68.002821485028036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-9.4337061628083765E-2</v>
      </c>
      <c r="AR63">
        <f t="shared" si="45"/>
        <v>-9.4339487900613347E-2</v>
      </c>
      <c r="AS63">
        <f t="shared" si="46"/>
        <v>-1.7521157609940642E-2</v>
      </c>
      <c r="AT63">
        <f t="shared" si="47"/>
        <v>-1.1638363227617512E-2</v>
      </c>
      <c r="AU63">
        <f t="shared" si="48"/>
        <v>-0.1234990087381715</v>
      </c>
      <c r="AW63">
        <v>60</v>
      </c>
      <c r="AX63">
        <f>IF(Z63&gt;0, (R63*SUMPRODUCT(K63:$K$98, X63:$X$98)-K63*$AZ$3)/Z63, 0)</f>
        <v>-1532609.9232414328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1000000</v>
      </c>
      <c r="S64">
        <f t="shared" si="32"/>
        <v>-2795993.9353363286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-81.902029990667472</v>
      </c>
      <c r="AC64">
        <f t="shared" si="33"/>
        <v>-73.202757658332914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-26.723883218963717</v>
      </c>
      <c r="AI64">
        <f t="shared" si="38"/>
        <v>-26.724537751478373</v>
      </c>
      <c r="AJ64">
        <f t="shared" si="39"/>
        <v>-8.6992723323345587</v>
      </c>
      <c r="AK64">
        <f t="shared" si="61"/>
        <v>-5.7331420993467237</v>
      </c>
      <c r="AL64">
        <f t="shared" si="40"/>
        <v>-41.156952183159653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-4.3332932672917886E-2</v>
      </c>
      <c r="AR64">
        <f t="shared" si="45"/>
        <v>-4.3333994001212038E-2</v>
      </c>
      <c r="AS64">
        <f t="shared" si="46"/>
        <v>-1.4105920879527348E-2</v>
      </c>
      <c r="AT64">
        <f t="shared" si="47"/>
        <v>-9.2963233883229159E-3</v>
      </c>
      <c r="AU64">
        <f t="shared" si="48"/>
        <v>-6.673623826906229E-2</v>
      </c>
      <c r="AW64">
        <v>61</v>
      </c>
      <c r="AX64">
        <f>IF(Z64&gt;0, (R64*SUMPRODUCT(K64:$K$98, X64:$X$98)-K64*$AZ$3)/Z64, 0)</f>
        <v>-2795993.9353363286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1000000</v>
      </c>
      <c r="S65">
        <f t="shared" si="32"/>
        <v>-5231088.3206499843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-73.202757658332914</v>
      </c>
      <c r="AC65">
        <f t="shared" si="33"/>
        <v>-65.394653632110604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-13.418331105159357</v>
      </c>
      <c r="AI65">
        <f t="shared" si="38"/>
        <v>-13.418643634071238</v>
      </c>
      <c r="AJ65">
        <f t="shared" si="39"/>
        <v>-7.8081040262223098</v>
      </c>
      <c r="AK65">
        <f t="shared" si="61"/>
        <v>-5.1241930360833043</v>
      </c>
      <c r="AL65">
        <f t="shared" si="40"/>
        <v>-26.350940696376853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-1.9426698422270253E-2</v>
      </c>
      <c r="AR65">
        <f t="shared" si="45"/>
        <v>-1.942715089321256E-2</v>
      </c>
      <c r="AS65">
        <f t="shared" si="46"/>
        <v>-1.1304362739179369E-2</v>
      </c>
      <c r="AT65">
        <f t="shared" si="47"/>
        <v>-7.4186686846035715E-3</v>
      </c>
      <c r="AU65">
        <f t="shared" si="48"/>
        <v>-3.8150182316995504E-2</v>
      </c>
      <c r="AW65">
        <v>62</v>
      </c>
      <c r="AX65">
        <f>IF(Z65&gt;0, (R65*SUMPRODUCT(K65:$K$98, X65:$X$98)-K65*$AZ$3)/Z65, 0)</f>
        <v>-5231088.3206499843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1000000</v>
      </c>
      <c r="S66">
        <f t="shared" si="32"/>
        <v>-10061998.784930347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-65.394653632110604</v>
      </c>
      <c r="AC66">
        <f t="shared" si="33"/>
        <v>-58.403868760090702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-6.5717446110343118</v>
      </c>
      <c r="AI66">
        <f t="shared" si="38"/>
        <v>-6.5718897210417975</v>
      </c>
      <c r="AJ66">
        <f t="shared" si="39"/>
        <v>-6.9907848720199013</v>
      </c>
      <c r="AK66">
        <f t="shared" si="61"/>
        <v>-4.5776257542477428</v>
      </c>
      <c r="AL66">
        <f t="shared" si="40"/>
        <v>-18.140300347309442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-8.4949954220285648E-3</v>
      </c>
      <c r="AR66">
        <f t="shared" si="45"/>
        <v>-8.495182999136661E-3</v>
      </c>
      <c r="AS66">
        <f t="shared" si="46"/>
        <v>-9.0366697124051633E-3</v>
      </c>
      <c r="AT66">
        <f t="shared" si="47"/>
        <v>-5.917288654340192E-3</v>
      </c>
      <c r="AU66">
        <f t="shared" si="48"/>
        <v>-2.3449141365882015E-2</v>
      </c>
      <c r="AW66">
        <v>63</v>
      </c>
      <c r="AX66">
        <f>IF(Z66&gt;0, (R66*SUMPRODUCT(K66:$K$98, X66:$X$98)-K66*$AZ$3)/Z66, 0)</f>
        <v>-10061998.784930347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-19950903.261739615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-58.403868760090702</v>
      </c>
      <c r="AC67">
        <f t="shared" ref="AC67:AC89" si="64">S67*Z67</f>
        <v>-52.153246281903662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-3.1322768436038539</v>
      </c>
      <c r="AI67">
        <f t="shared" ref="AI67:AI89" si="69">SUM(AE67:AH67)</f>
        <v>-3.1323421955901747</v>
      </c>
      <c r="AJ67">
        <f t="shared" ref="AJ67:AJ89" si="70">AB67-AC67</f>
        <v>-6.2506224781870401</v>
      </c>
      <c r="AK67">
        <f t="shared" si="61"/>
        <v>-4.0882708132063499</v>
      </c>
      <c r="AL67">
        <f t="shared" ref="AL67:AL89" si="71">SUM(AI67:AK67)</f>
        <v>-13.471235486983565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-3.6151355730702529E-3</v>
      </c>
      <c r="AR67">
        <f t="shared" ref="AR67:AR89" si="76">AI67*$K67</f>
        <v>-3.6152109994461181E-3</v>
      </c>
      <c r="AS67">
        <f t="shared" ref="AS67:AS89" si="77">AJ67*$K67</f>
        <v>-7.2141923600621506E-3</v>
      </c>
      <c r="AT67">
        <f t="shared" ref="AT67:AT89" si="78">AK67*$K67</f>
        <v>-4.7185015843498488E-3</v>
      </c>
      <c r="AU67">
        <f t="shared" ref="AU67:AU89" si="79">AL67*$K67</f>
        <v>-1.5547904943858118E-2</v>
      </c>
      <c r="AW67">
        <v>64</v>
      </c>
      <c r="AX67">
        <f>IF(Z67&gt;0, (R67*SUMPRODUCT(K67:$K$98, X67:$X$98)-K67*$AZ$3)/Z67, 0)</f>
        <v>-19950903.261739615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1000000</v>
      </c>
      <c r="S68">
        <f t="shared" si="63"/>
        <v>-40844114.954388864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-52.153246281903662</v>
      </c>
      <c r="AC68">
        <f t="shared" si="64"/>
        <v>-46.568363673182915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-1.4477899802068406</v>
      </c>
      <c r="AI68">
        <f t="shared" si="69"/>
        <v>-1.4478184839237929</v>
      </c>
      <c r="AJ68">
        <f t="shared" si="70"/>
        <v>-5.584882608720747</v>
      </c>
      <c r="AK68">
        <f t="shared" si="61"/>
        <v>-3.6507272397332566</v>
      </c>
      <c r="AL68">
        <f t="shared" si="71"/>
        <v>-10.683428332377797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-1.4919421812204128E-3</v>
      </c>
      <c r="AR68">
        <f t="shared" si="76"/>
        <v>-1.4919715541945485E-3</v>
      </c>
      <c r="AS68">
        <f t="shared" si="77"/>
        <v>-5.7552007231907844E-3</v>
      </c>
      <c r="AT68">
        <f t="shared" si="78"/>
        <v>-3.7620608206656221E-3</v>
      </c>
      <c r="AU68">
        <f t="shared" si="79"/>
        <v>-1.1009233098050956E-2</v>
      </c>
      <c r="AW68">
        <v>65</v>
      </c>
      <c r="AX68">
        <f>IF(Z68&gt;0, (R68*SUMPRODUCT(K68:$K$98, X68:$X$98)-K68*$AZ$3)/Z68, 0)</f>
        <v>-40844114.954388864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1000000</v>
      </c>
      <c r="S69">
        <f t="shared" si="63"/>
        <v>-86560622.772006616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-46.568363673182915</v>
      </c>
      <c r="AC69">
        <f t="shared" si="64"/>
        <v>-41.58012548653037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-0.64838875401284446</v>
      </c>
      <c r="AI69">
        <f t="shared" si="69"/>
        <v>-0.64840076297377702</v>
      </c>
      <c r="AJ69">
        <f t="shared" si="70"/>
        <v>-4.9882381866525449</v>
      </c>
      <c r="AK69">
        <f t="shared" si="61"/>
        <v>-3.2597854571228044</v>
      </c>
      <c r="AL69">
        <f t="shared" si="71"/>
        <v>-8.8964244067491265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-5.9657338892735385E-4</v>
      </c>
      <c r="AR69">
        <f t="shared" si="76"/>
        <v>-5.9658443820369722E-4</v>
      </c>
      <c r="AS69">
        <f t="shared" si="77"/>
        <v>-4.5896079186610872E-3</v>
      </c>
      <c r="AT69">
        <f t="shared" si="78"/>
        <v>-2.9992828303948816E-3</v>
      </c>
      <c r="AU69">
        <f t="shared" si="79"/>
        <v>-8.1854751872596655E-3</v>
      </c>
      <c r="AW69">
        <v>66</v>
      </c>
      <c r="AX69">
        <f>IF(Z69&gt;0, (R69*SUMPRODUCT(K69:$K$98, X69:$X$98)-K69*$AZ$3)/Z69, 0)</f>
        <v>-86560622.772006616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1000000</v>
      </c>
      <c r="S70">
        <f t="shared" si="63"/>
        <v>-190190803.01430348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-41.58012548653037</v>
      </c>
      <c r="AC70">
        <f t="shared" si="64"/>
        <v>-37.125605873460593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-0.28035295417614386</v>
      </c>
      <c r="AI70">
        <f t="shared" si="69"/>
        <v>-0.28035783422361266</v>
      </c>
      <c r="AJ70">
        <f t="shared" si="70"/>
        <v>-4.4545196130697775</v>
      </c>
      <c r="AK70">
        <f t="shared" si="61"/>
        <v>-2.9106087840571262</v>
      </c>
      <c r="AL70">
        <f t="shared" si="71"/>
        <v>-7.6454862313505156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-2.3031144363286904E-4</v>
      </c>
      <c r="AR70">
        <f t="shared" si="76"/>
        <v>-2.3031545261783173E-4</v>
      </c>
      <c r="AS70">
        <f t="shared" si="77"/>
        <v>-3.6594115649391259E-3</v>
      </c>
      <c r="AT70">
        <f t="shared" si="78"/>
        <v>-2.3910806036505404E-3</v>
      </c>
      <c r="AU70">
        <f t="shared" si="79"/>
        <v>-6.2808076212074971E-3</v>
      </c>
      <c r="AW70">
        <v>67</v>
      </c>
      <c r="AX70">
        <f>IF(Z70&gt;0, (R70*SUMPRODUCT(K70:$K$98, X70:$X$98)-K70*$AZ$3)/Z70, 0)</f>
        <v>-190190803.01430348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1000000</v>
      </c>
      <c r="S71">
        <f t="shared" si="63"/>
        <v>-433567887.87429523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-37.125605873460593</v>
      </c>
      <c r="AC71">
        <f t="shared" si="64"/>
        <v>-33.148053875566085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-0.11679575388742638</v>
      </c>
      <c r="AI71">
        <f t="shared" si="69"/>
        <v>-0.11679766524057329</v>
      </c>
      <c r="AJ71">
        <f t="shared" si="70"/>
        <v>-3.9775519978945084</v>
      </c>
      <c r="AK71">
        <f t="shared" si="61"/>
        <v>-2.5987924111422416</v>
      </c>
      <c r="AL71">
        <f t="shared" si="71"/>
        <v>-6.6931420742773229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-8.5668154729181569E-5</v>
      </c>
      <c r="AR71">
        <f t="shared" si="76"/>
        <v>-8.5669556681664262E-5</v>
      </c>
      <c r="AS71">
        <f t="shared" si="77"/>
        <v>-2.9174822599066703E-3</v>
      </c>
      <c r="AT71">
        <f t="shared" si="78"/>
        <v>-1.9061801733078582E-3</v>
      </c>
      <c r="AU71">
        <f t="shared" si="79"/>
        <v>-4.9093319898961931E-3</v>
      </c>
      <c r="AW71">
        <v>68</v>
      </c>
      <c r="AX71">
        <f>IF(Z71&gt;0, (R71*SUMPRODUCT(K71:$K$98, X71:$X$98)-K71*$AZ$3)/Z71, 0)</f>
        <v>-433567887.87429523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1000000</v>
      </c>
      <c r="S72">
        <f t="shared" si="63"/>
        <v>-1027879908.0533836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-33.148053875566085</v>
      </c>
      <c r="AC72">
        <f t="shared" si="64"/>
        <v>-29.596548196097473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-4.6895804367560405E-2</v>
      </c>
      <c r="AI72">
        <f t="shared" si="69"/>
        <v>-4.6896524212066658E-2</v>
      </c>
      <c r="AJ72">
        <f t="shared" si="70"/>
        <v>-3.5515056794686117</v>
      </c>
      <c r="AK72">
        <f t="shared" ref="AK72:AK89" si="92">G72*SUM(AB72:AB72, AE72:AF72)</f>
        <v>-2.3203637712896263</v>
      </c>
      <c r="AL72">
        <f t="shared" si="71"/>
        <v>-5.9187659749703041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-3.0712015962787353E-5</v>
      </c>
      <c r="AR72">
        <f t="shared" si="76"/>
        <v>-3.0712487388243534E-5</v>
      </c>
      <c r="AS72">
        <f t="shared" si="77"/>
        <v>-2.3258775617722525E-3</v>
      </c>
      <c r="AT72">
        <f t="shared" si="78"/>
        <v>-1.519603942066421E-3</v>
      </c>
      <c r="AU72">
        <f t="shared" si="79"/>
        <v>-3.8761939912269165E-3</v>
      </c>
      <c r="AW72">
        <v>69</v>
      </c>
      <c r="AX72">
        <f>IF(Z72&gt;0, (R72*SUMPRODUCT(K72:$K$98, X72:$X$98)-K72*$AZ$3)/Z72, 0)</f>
        <v>-1027879908.0533836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1000000</v>
      </c>
      <c r="S73">
        <f t="shared" si="63"/>
        <v>-2540136275.0960884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-29.596548196097473</v>
      </c>
      <c r="AC73">
        <f t="shared" si="64"/>
        <v>-26.425515204878312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-1.8102654451869725E-2</v>
      </c>
      <c r="AI73">
        <f t="shared" si="69"/>
        <v>-1.8102914531569619E-2</v>
      </c>
      <c r="AJ73">
        <f t="shared" si="70"/>
        <v>-3.1710329912191604</v>
      </c>
      <c r="AK73">
        <f t="shared" si="92"/>
        <v>-2.0717583737268233</v>
      </c>
      <c r="AL73">
        <f t="shared" si="71"/>
        <v>-5.2608942794775526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-1.0585187965268305E-5</v>
      </c>
      <c r="AR73">
        <f t="shared" si="76"/>
        <v>-1.0585340041999188E-5</v>
      </c>
      <c r="AS73">
        <f t="shared" si="77"/>
        <v>-1.854202119659582E-3</v>
      </c>
      <c r="AT73">
        <f t="shared" si="78"/>
        <v>-1.2114218863771098E-3</v>
      </c>
      <c r="AU73">
        <f t="shared" si="79"/>
        <v>-3.0762093460786908E-3</v>
      </c>
      <c r="AW73">
        <v>70</v>
      </c>
      <c r="AX73">
        <f>IF(Z73&gt;0, (R73*SUMPRODUCT(K73:$K$98, X73:$X$98)-K73*$AZ$3)/Z73, 0)</f>
        <v>-2540136275.0960884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1000000</v>
      </c>
      <c r="S74">
        <f t="shared" si="63"/>
        <v>-6558266305.1129589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-26.425515204878312</v>
      </c>
      <c r="AC74">
        <f t="shared" si="64"/>
        <v>-23.594218912177777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-6.7015256119508891E-3</v>
      </c>
      <c r="AI74">
        <f t="shared" si="69"/>
        <v>-6.7016155527134871E-3</v>
      </c>
      <c r="AJ74">
        <f t="shared" si="70"/>
        <v>-2.8312962927005358</v>
      </c>
      <c r="AK74">
        <f t="shared" si="92"/>
        <v>-1.8497860643414821</v>
      </c>
      <c r="AL74">
        <f t="shared" si="71"/>
        <v>-4.6877839725947315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-3.4987424301483934E-6</v>
      </c>
      <c r="AR74">
        <f t="shared" si="76"/>
        <v>-3.4987893865551167E-6</v>
      </c>
      <c r="AS74">
        <f t="shared" si="77"/>
        <v>-1.4781673674316479E-3</v>
      </c>
      <c r="AT74">
        <f t="shared" si="78"/>
        <v>-9.6573905178655277E-4</v>
      </c>
      <c r="AU74">
        <f t="shared" si="79"/>
        <v>-2.447405208604756E-3</v>
      </c>
      <c r="AW74">
        <v>71</v>
      </c>
      <c r="AX74">
        <f>IF(Z74&gt;0, (R74*SUMPRODUCT(K74:$K$98, X74:$X$98)-K74*$AZ$3)/Z74, 0)</f>
        <v>-6558266305.1129589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1000000</v>
      </c>
      <c r="S75">
        <f t="shared" si="63"/>
        <v>-17729541547.328625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-23.594218912177777</v>
      </c>
      <c r="AC75">
        <f t="shared" si="64"/>
        <v>-21.066269841376901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-2.3734525871839367E-3</v>
      </c>
      <c r="AI75">
        <f t="shared" si="69"/>
        <v>-2.3734822922242293E-3</v>
      </c>
      <c r="AJ75">
        <f t="shared" si="70"/>
        <v>-2.5279490708008758</v>
      </c>
      <c r="AK75">
        <f t="shared" si="92"/>
        <v>-1.6515953238524446</v>
      </c>
      <c r="AL75">
        <f t="shared" si="71"/>
        <v>-4.181917876945545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-1.1063711130829705E-6</v>
      </c>
      <c r="AR75">
        <f t="shared" si="76"/>
        <v>-1.106384959914658E-6</v>
      </c>
      <c r="AS75">
        <f t="shared" si="77"/>
        <v>-1.1783887499507389E-3</v>
      </c>
      <c r="AT75">
        <f t="shared" si="78"/>
        <v>-7.6988155005922976E-4</v>
      </c>
      <c r="AU75">
        <f t="shared" si="79"/>
        <v>-1.9493766849698834E-3</v>
      </c>
      <c r="AW75">
        <v>72</v>
      </c>
      <c r="AX75">
        <f>IF(Z75&gt;0, (R75*SUMPRODUCT(K75:$K$98, X75:$X$98)-K75*$AZ$3)/Z75, 0)</f>
        <v>-17729541547.328625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1000000</v>
      </c>
      <c r="S76">
        <f t="shared" si="63"/>
        <v>-50310632294.674324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-21.066269841376901</v>
      </c>
      <c r="AC76">
        <f t="shared" si="64"/>
        <v>-18.809170439227206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-8.0245885122443613E-4</v>
      </c>
      <c r="AI76">
        <f t="shared" si="69"/>
        <v>-8.0246819774304533E-4</v>
      </c>
      <c r="AJ76">
        <f t="shared" si="70"/>
        <v>-2.2570994021496951</v>
      </c>
      <c r="AK76">
        <f t="shared" si="92"/>
        <v>-1.4746388888963833</v>
      </c>
      <c r="AL76">
        <f t="shared" si="71"/>
        <v>-3.7325407592438213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-3.3398350377031567E-7</v>
      </c>
      <c r="AR76">
        <f t="shared" si="76"/>
        <v>-3.3398739379287372E-7</v>
      </c>
      <c r="AS76">
        <f t="shared" si="77"/>
        <v>-9.3940513652207634E-4</v>
      </c>
      <c r="AT76">
        <f t="shared" si="78"/>
        <v>-6.1374494425239106E-4</v>
      </c>
      <c r="AU76">
        <f t="shared" si="79"/>
        <v>-1.5534840681682603E-3</v>
      </c>
      <c r="AW76">
        <v>73</v>
      </c>
      <c r="AX76">
        <f>IF(Z76&gt;0, (R76*SUMPRODUCT(K76:$K$98, X76:$X$98)-K76*$AZ$3)/Z76, 0)</f>
        <v>-50310632294.674324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1000000</v>
      </c>
      <c r="S77">
        <f t="shared" si="63"/>
        <v>-150283110107.13538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-18.809170439227206</v>
      </c>
      <c r="AC77">
        <f t="shared" si="64"/>
        <v>-16.793902462031415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-2.5837370125307904E-4</v>
      </c>
      <c r="AI77">
        <f t="shared" si="69"/>
        <v>-2.5837649496397079E-4</v>
      </c>
      <c r="AJ77">
        <f t="shared" si="70"/>
        <v>-2.0152679771957906</v>
      </c>
      <c r="AK77">
        <f t="shared" si="92"/>
        <v>-1.3166419307459045</v>
      </c>
      <c r="AL77">
        <f t="shared" si="71"/>
        <v>-3.3321682844366594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-9.6013550253051011E-8</v>
      </c>
      <c r="AR77">
        <f t="shared" si="76"/>
        <v>-9.6014588416377208E-8</v>
      </c>
      <c r="AS77">
        <f t="shared" si="77"/>
        <v>-7.4888826635000506E-4</v>
      </c>
      <c r="AT77">
        <f t="shared" si="78"/>
        <v>-4.8927373633557653E-4</v>
      </c>
      <c r="AU77">
        <f t="shared" si="79"/>
        <v>-1.2382580172739981E-3</v>
      </c>
      <c r="AW77">
        <v>74</v>
      </c>
      <c r="AX77">
        <f>IF(Z77&gt;0, (R77*SUMPRODUCT(K77:$K$98, X77:$X$98)-K77*$AZ$3)/Z77, 0)</f>
        <v>-150283110107.13538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1000000</v>
      </c>
      <c r="S78">
        <f t="shared" si="63"/>
        <v>-473901674752.3551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-16.793902462031415</v>
      </c>
      <c r="AC78">
        <f t="shared" si="64"/>
        <v>-14.994555851634882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-7.8990303789384342E-5</v>
      </c>
      <c r="AI78">
        <f t="shared" si="69"/>
        <v>-7.8991094805572426E-5</v>
      </c>
      <c r="AJ78">
        <f t="shared" si="70"/>
        <v>-1.7993466103965332</v>
      </c>
      <c r="AK78">
        <f t="shared" si="92"/>
        <v>-1.1755731723421992</v>
      </c>
      <c r="AL78">
        <f t="shared" si="71"/>
        <v>-2.9749987738335379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-2.6208368321888171E-8</v>
      </c>
      <c r="AR78">
        <f t="shared" si="76"/>
        <v>-2.6208630774905962E-8</v>
      </c>
      <c r="AS78">
        <f t="shared" si="77"/>
        <v>-5.970092079877657E-4</v>
      </c>
      <c r="AT78">
        <f t="shared" si="78"/>
        <v>-3.9004603365274651E-4</v>
      </c>
      <c r="AU78">
        <f t="shared" si="79"/>
        <v>-9.8708145027128717E-4</v>
      </c>
      <c r="AW78">
        <v>75</v>
      </c>
      <c r="AX78">
        <f>IF(Z78&gt;0, (R78*SUMPRODUCT(K78:$K$98, X78:$X$98)-K78*$AZ$3)/Z78, 0)</f>
        <v>-473901674752.3551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1000000</v>
      </c>
      <c r="S79">
        <f t="shared" si="63"/>
        <v>-1582080451653.8728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-14.994555851634882</v>
      </c>
      <c r="AC79">
        <f t="shared" si="64"/>
        <v>-13.387996318548534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-2.2861968282960678E-5</v>
      </c>
      <c r="AI79">
        <f t="shared" si="69"/>
        <v>-2.286217983977981E-5</v>
      </c>
      <c r="AJ79">
        <f t="shared" si="70"/>
        <v>-1.6065595330863474</v>
      </c>
      <c r="AK79">
        <f t="shared" si="92"/>
        <v>-1.0496189096144419</v>
      </c>
      <c r="AL79">
        <f t="shared" si="71"/>
        <v>-2.656201304880629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-6.772699312662833E-9</v>
      </c>
      <c r="AR79">
        <f t="shared" si="76"/>
        <v>-6.7727619849011016E-9</v>
      </c>
      <c r="AS79">
        <f t="shared" si="77"/>
        <v>-4.7593210308122887E-4</v>
      </c>
      <c r="AT79">
        <f t="shared" si="78"/>
        <v>-3.1094231169071689E-4</v>
      </c>
      <c r="AU79">
        <f t="shared" si="79"/>
        <v>-7.8688118753393057E-4</v>
      </c>
      <c r="AW79">
        <v>76</v>
      </c>
      <c r="AX79">
        <f>IF(Z79&gt;0, (R79*SUMPRODUCT(K79:$K$98, X79:$X$98)-K79*$AZ$3)/Z79, 0)</f>
        <v>-1582080451653.8728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1000000</v>
      </c>
      <c r="S80">
        <f t="shared" si="63"/>
        <v>-5667727016799.832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-13.387996318548534</v>
      </c>
      <c r="AC80">
        <f t="shared" si="64"/>
        <v>-11.953568147379524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-6.2685914834978785E-6</v>
      </c>
      <c r="AI80">
        <f t="shared" si="69"/>
        <v>-6.2686442099617324E-6</v>
      </c>
      <c r="AJ80">
        <f t="shared" si="70"/>
        <v>-1.4344281711690101</v>
      </c>
      <c r="AK80">
        <f t="shared" si="92"/>
        <v>-0.93715974229839749</v>
      </c>
      <c r="AL80">
        <f t="shared" si="71"/>
        <v>-2.3715941821116173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-1.6580595424659228E-9</v>
      </c>
      <c r="AR80">
        <f t="shared" si="76"/>
        <v>-1.6580734887594025E-9</v>
      </c>
      <c r="AS80">
        <f t="shared" si="77"/>
        <v>-3.7941016310438986E-4</v>
      </c>
      <c r="AT80">
        <f t="shared" si="78"/>
        <v>-2.4788130756699182E-4</v>
      </c>
      <c r="AU80">
        <f t="shared" si="79"/>
        <v>-6.2729312874487035E-4</v>
      </c>
      <c r="AW80">
        <v>77</v>
      </c>
      <c r="AX80">
        <f>IF(Z80&gt;0, (R80*SUMPRODUCT(K80:$K$98, X80:$X$98)-K80*$AZ$3)/Z80, 0)</f>
        <v>-5667727016799.832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1000000</v>
      </c>
      <c r="S81">
        <f t="shared" si="63"/>
        <v>-21896273640965.5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-11.953568147379524</v>
      </c>
      <c r="AC81">
        <f t="shared" si="64"/>
        <v>-10.672828704446768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-1.6005412548484991E-6</v>
      </c>
      <c r="AI81">
        <f t="shared" si="69"/>
        <v>-1.6005534405163431E-6</v>
      </c>
      <c r="AJ81">
        <f t="shared" si="70"/>
        <v>-1.2807394429327559</v>
      </c>
      <c r="AK81">
        <f t="shared" si="92"/>
        <v>-0.83674977031656683</v>
      </c>
      <c r="AL81">
        <f t="shared" si="71"/>
        <v>-2.117490813802763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-3.7798886316494196E-10</v>
      </c>
      <c r="AR81">
        <f t="shared" si="76"/>
        <v>-3.7799174097063503E-10</v>
      </c>
      <c r="AS81">
        <f t="shared" si="77"/>
        <v>-3.0246346014397294E-4</v>
      </c>
      <c r="AT81">
        <f t="shared" si="78"/>
        <v>-1.9760946084793258E-4</v>
      </c>
      <c r="AU81">
        <f t="shared" si="79"/>
        <v>-5.0007329898364651E-4</v>
      </c>
      <c r="AW81">
        <v>78</v>
      </c>
      <c r="AX81">
        <f>IF(Z81&gt;0, (R81*SUMPRODUCT(K81:$K$98, X81:$X$98)-K81*$AZ$3)/Z81, 0)</f>
        <v>-21896273640965.5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1000000</v>
      </c>
      <c r="S82">
        <f t="shared" si="63"/>
        <v>-91736619334703.766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-10.672828704446768</v>
      </c>
      <c r="AC82">
        <f t="shared" si="64"/>
        <v>-9.5293113435829593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-3.7867559338188634E-7</v>
      </c>
      <c r="AI82">
        <f t="shared" si="69"/>
        <v>-3.7867819030321741E-7</v>
      </c>
      <c r="AJ82">
        <f t="shared" si="70"/>
        <v>-1.1435173608638092</v>
      </c>
      <c r="AK82">
        <f t="shared" si="92"/>
        <v>-0.7470980093112739</v>
      </c>
      <c r="AL82">
        <f t="shared" si="71"/>
        <v>-1.8906157488532735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-7.9847518443889974E-11</v>
      </c>
      <c r="AR82">
        <f t="shared" si="76"/>
        <v>-7.984806603060405E-11</v>
      </c>
      <c r="AS82">
        <f t="shared" si="77"/>
        <v>-2.4112201884212851E-4</v>
      </c>
      <c r="AT82">
        <f t="shared" si="78"/>
        <v>-1.5753305235522721E-4</v>
      </c>
      <c r="AU82">
        <f t="shared" si="79"/>
        <v>-3.9865515104542181E-4</v>
      </c>
      <c r="AW82">
        <v>79</v>
      </c>
      <c r="AX82">
        <f>IF(Z82&gt;0, (R82*SUMPRODUCT(K82:$K$98, X82:$X$98)-K82*$AZ$3)/Z82, 0)</f>
        <v>-91736619334703.766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1000000</v>
      </c>
      <c r="S83">
        <f t="shared" si="63"/>
        <v>-419483641392023.56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-9.5293113435829593</v>
      </c>
      <c r="AC83">
        <f t="shared" si="64"/>
        <v>-8.5083136996969166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-8.2555258730226942E-8</v>
      </c>
      <c r="AI83">
        <f t="shared" si="69"/>
        <v>-8.2555765800876437E-8</v>
      </c>
      <c r="AJ83">
        <f t="shared" si="70"/>
        <v>-1.0209976438860426</v>
      </c>
      <c r="AK83">
        <f t="shared" si="92"/>
        <v>-0.66705179405080717</v>
      </c>
      <c r="AL83">
        <f t="shared" si="71"/>
        <v>-1.6880495204926156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-1.5542498313547473E-11</v>
      </c>
      <c r="AR83">
        <f t="shared" si="76"/>
        <v>-1.554259377863154E-11</v>
      </c>
      <c r="AS83">
        <f t="shared" si="77"/>
        <v>-1.9222099721219224E-4</v>
      </c>
      <c r="AT83">
        <f t="shared" si="78"/>
        <v>-1.255843848538198E-4</v>
      </c>
      <c r="AU83">
        <f t="shared" si="79"/>
        <v>-3.1780539760860581E-4</v>
      </c>
      <c r="AW83">
        <v>80</v>
      </c>
      <c r="AX83">
        <f>IF(Z83&gt;0, (R83*SUMPRODUCT(K83:$K$98, X83:$X$98)-K83*$AZ$3)/Z83, 0)</f>
        <v>-419483641392023.56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1000000</v>
      </c>
      <c r="S84">
        <f t="shared" si="63"/>
        <v>-2109249868612244.3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-8.5083136996969166</v>
      </c>
      <c r="AC84">
        <f t="shared" si="64"/>
        <v>-7.5967086604571996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-1.6478381442265154E-8</v>
      </c>
      <c r="AI84">
        <f t="shared" si="69"/>
        <v>-1.6478471482672095E-8</v>
      </c>
      <c r="AJ84">
        <f t="shared" si="70"/>
        <v>-0.91160503923971703</v>
      </c>
      <c r="AK84">
        <f t="shared" si="92"/>
        <v>-0.59558195897878419</v>
      </c>
      <c r="AL84">
        <f t="shared" si="71"/>
        <v>-1.5071870146969726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-2.7699543713818951E-12</v>
      </c>
      <c r="AR84">
        <f t="shared" si="76"/>
        <v>-2.7699695068379886E-12</v>
      </c>
      <c r="AS84">
        <f t="shared" si="77"/>
        <v>-1.5323740212368285E-4</v>
      </c>
      <c r="AT84">
        <f t="shared" si="78"/>
        <v>-1.0011510272229138E-4</v>
      </c>
      <c r="AU84">
        <f t="shared" si="79"/>
        <v>-2.5335250761594373E-4</v>
      </c>
      <c r="AW84">
        <v>81</v>
      </c>
      <c r="AX84">
        <f>IF(Z84&gt;0, (R84*SUMPRODUCT(K84:$K$98, X84:$X$98)-K84*$AZ$3)/Z84, 0)</f>
        <v>-2109249868612244.3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1000000</v>
      </c>
      <c r="S85">
        <f t="shared" si="63"/>
        <v>-1.1772503396813792E+16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-7.5967086604571996</v>
      </c>
      <c r="AC85">
        <f t="shared" si="64"/>
        <v>-6.7827755896963442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-2.9894460581794856E-9</v>
      </c>
      <c r="AI85">
        <f t="shared" si="69"/>
        <v>-2.9894604620309035E-9</v>
      </c>
      <c r="AJ85">
        <f t="shared" si="70"/>
        <v>-0.81393307076085541</v>
      </c>
      <c r="AK85">
        <f t="shared" si="92"/>
        <v>-0.53176960623200398</v>
      </c>
      <c r="AL85">
        <f t="shared" si="71"/>
        <v>-1.34570267998232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-4.4867385391089378E-13</v>
      </c>
      <c r="AR85">
        <f t="shared" si="76"/>
        <v>-4.4867601572662854E-13</v>
      </c>
      <c r="AS85">
        <f t="shared" si="77"/>
        <v>-1.2215991878649087E-4</v>
      </c>
      <c r="AT85">
        <f t="shared" si="78"/>
        <v>-7.9811146940744266E-5</v>
      </c>
      <c r="AU85">
        <f t="shared" si="79"/>
        <v>-2.0197106617591117E-4</v>
      </c>
      <c r="AW85">
        <v>82</v>
      </c>
      <c r="AX85">
        <f>IF(Z85&gt;0, (R85*SUMPRODUCT(K85:$K$98, X85:$X$98)-K85*$AZ$3)/Z85, 0)</f>
        <v>-1.1772503396813792E+16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1000000</v>
      </c>
      <c r="S86">
        <f t="shared" si="63"/>
        <v>-7.3828451628496448E+16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-6.7827755896963442</v>
      </c>
      <c r="AC86">
        <f t="shared" si="64"/>
        <v>-6.0560496336578433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-4.8836384697623553E-10</v>
      </c>
      <c r="AI86">
        <f t="shared" si="69"/>
        <v>-4.8836589769296471E-10</v>
      </c>
      <c r="AJ86">
        <f t="shared" si="70"/>
        <v>-0.72672595603850088</v>
      </c>
      <c r="AK86">
        <f t="shared" si="92"/>
        <v>-0.47479429127874412</v>
      </c>
      <c r="AL86">
        <f t="shared" si="71"/>
        <v>-1.2015202478056108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-6.5443350262539649E-14</v>
      </c>
      <c r="AR86">
        <f t="shared" si="76"/>
        <v>-6.5443625069477196E-14</v>
      </c>
      <c r="AS86">
        <f t="shared" si="77"/>
        <v>-9.7385139338991466E-5</v>
      </c>
      <c r="AT86">
        <f t="shared" si="78"/>
        <v>-6.3624957701508849E-5</v>
      </c>
      <c r="AU86">
        <f t="shared" si="79"/>
        <v>-1.6101009710594392E-4</v>
      </c>
      <c r="AW86">
        <v>83</v>
      </c>
      <c r="AX86">
        <f>IF(Z86&gt;0, (R86*SUMPRODUCT(K86:$K$98, X86:$X$98)-K86*$AZ$3)/Z86, 0)</f>
        <v>-7.3828451628496448E+16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1000000</v>
      </c>
      <c r="S87">
        <f t="shared" si="63"/>
        <v>-5.2830112046782266E+17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-6.0560496336578433</v>
      </c>
      <c r="AC87">
        <f t="shared" si="64"/>
        <v>-5.407187172908845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-7.0973334764767238E-11</v>
      </c>
      <c r="AI87">
        <f t="shared" si="69"/>
        <v>-7.0973590640959968E-11</v>
      </c>
      <c r="AJ87">
        <f t="shared" si="70"/>
        <v>-0.64886246074899834</v>
      </c>
      <c r="AK87">
        <f t="shared" si="92"/>
        <v>-0.42392347435604905</v>
      </c>
      <c r="AL87">
        <f t="shared" si="71"/>
        <v>-1.0727859351760209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-8.4917892437267367E-15</v>
      </c>
      <c r="AR87">
        <f t="shared" si="76"/>
        <v>-8.4918198586993648E-15</v>
      </c>
      <c r="AS87">
        <f t="shared" si="77"/>
        <v>-7.7634836845537307E-5</v>
      </c>
      <c r="AT87">
        <f t="shared" si="78"/>
        <v>-5.0721426739088779E-5</v>
      </c>
      <c r="AU87">
        <f t="shared" si="79"/>
        <v>-1.2835626359311792E-4</v>
      </c>
      <c r="AW87">
        <v>84</v>
      </c>
      <c r="AX87">
        <f>IF(Z87&gt;0, (R87*SUMPRODUCT(K87:$K$98, X87:$X$98)-K87*$AZ$3)/Z87, 0)</f>
        <v>-5.2830112046782266E+17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1000000</v>
      </c>
      <c r="S88">
        <f t="shared" si="63"/>
        <v>-4.4011784678091028E+18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-5.407187172908845</v>
      </c>
      <c r="AC88">
        <f t="shared" si="64"/>
        <v>-4.8278456900971909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-9.0357533738641426E-12</v>
      </c>
      <c r="AI88">
        <f t="shared" si="69"/>
        <v>-9.0357807974606033E-12</v>
      </c>
      <c r="AJ88">
        <f t="shared" si="70"/>
        <v>-0.5793414828116541</v>
      </c>
      <c r="AK88">
        <f t="shared" si="92"/>
        <v>-0.3785031021036192</v>
      </c>
      <c r="AL88">
        <f t="shared" si="71"/>
        <v>-0.95784458492430913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-9.6527340619567468E-16</v>
      </c>
      <c r="AR88">
        <f t="shared" si="76"/>
        <v>-9.6527633580953976E-16</v>
      </c>
      <c r="AS88">
        <f t="shared" si="77"/>
        <v>-6.1890016617939886E-5</v>
      </c>
      <c r="AT88">
        <f t="shared" si="78"/>
        <v>-4.0434810857054616E-5</v>
      </c>
      <c r="AU88">
        <f t="shared" si="79"/>
        <v>-1.0232482747595979E-4</v>
      </c>
      <c r="AW88">
        <v>85</v>
      </c>
      <c r="AX88">
        <f>IF(Z88&gt;0, (R88*SUMPRODUCT(K88:$K$98, X88:$X$98)-K88*$AZ$3)/Z88, 0)</f>
        <v>-4.4011784678091028E+18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-4.8278456900971909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-4.8278456900971909</v>
      </c>
      <c r="AK89">
        <f t="shared" si="92"/>
        <v>-0.33794919830680337</v>
      </c>
      <c r="AL89">
        <f t="shared" si="71"/>
        <v>-5.1657948884050908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-1.0462906661069712E-16</v>
      </c>
      <c r="AR89">
        <f t="shared" si="76"/>
        <v>-1.0462906661069712E-16</v>
      </c>
      <c r="AS89">
        <f t="shared" si="77"/>
        <v>-4.6049119507396452E-4</v>
      </c>
      <c r="AT89">
        <f t="shared" si="78"/>
        <v>-3.2234383655177516E-5</v>
      </c>
      <c r="AU89">
        <f t="shared" si="79"/>
        <v>-4.9272557872924666E-4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102266.97314472082</v>
      </c>
      <c r="AO91" s="6">
        <f t="shared" si="93"/>
        <v>-10226.697314472083</v>
      </c>
      <c r="AP91" s="6">
        <f t="shared" si="93"/>
        <v>-1754.2430752852481</v>
      </c>
      <c r="AQ91" s="6">
        <f t="shared" si="93"/>
        <v>-45192.608335413039</v>
      </c>
      <c r="AR91" s="6">
        <f t="shared" si="93"/>
        <v>45093.424419550494</v>
      </c>
      <c r="AS91" s="6">
        <f t="shared" si="93"/>
        <v>-9622.6537661850107</v>
      </c>
      <c r="AT91" s="6">
        <f t="shared" si="93"/>
        <v>4866.4603089551465</v>
      </c>
      <c r="AU91" s="6">
        <f t="shared" si="93"/>
        <v>40337.230962320573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260604.36851617324</v>
      </c>
      <c r="K3">
        <v>1</v>
      </c>
      <c r="L3" s="2">
        <v>0</v>
      </c>
      <c r="O3">
        <f>$C$3</f>
        <v>260604.36851617324</v>
      </c>
      <c r="P3">
        <f>O3*C5</f>
        <v>26060.436851617327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260604.36851617324</v>
      </c>
      <c r="AF3">
        <f t="shared" ref="AF3:AF34" si="4">-$Z3*P3</f>
        <v>-26060.436851617327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233021.49907755593</v>
      </c>
      <c r="AJ3">
        <f t="shared" ref="AJ3:AJ34" si="8">AB3-AC3</f>
        <v>0</v>
      </c>
      <c r="AL3">
        <f t="shared" ref="AL3:AL34" si="9">SUM(AI3:AK3)</f>
        <v>233021.49907755593</v>
      </c>
      <c r="AN3">
        <f t="shared" ref="AN3:AN34" si="10">AE3*$K3</f>
        <v>260604.36851617324</v>
      </c>
      <c r="AO3">
        <f t="shared" ref="AO3:AO34" si="11">AF3*$K3</f>
        <v>-26060.436851617327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233021.49907755593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233021.49907755593</v>
      </c>
      <c r="AW3">
        <v>0</v>
      </c>
      <c r="AX3">
        <f>IF(Z3&gt;0, (R3*SUMPRODUCT(K3:$K$98, X3:$X$98)-K3*$AZ$3)/Z3, 0)</f>
        <v>0</v>
      </c>
      <c r="AZ3">
        <f>C6*ABS(SUMPRODUCT(X4:X79, K4:K79))/1</f>
        <v>112628.05302860471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5614.6573349812243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5546.8084682275512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-5546.8084682275512</v>
      </c>
      <c r="AK4">
        <f>G4*SUM(AB4, AE4:AF4)</f>
        <v>0</v>
      </c>
      <c r="AL4">
        <f t="shared" si="9"/>
        <v>-7631.048468227551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-1981.5934588324774</v>
      </c>
      <c r="AR4">
        <f t="shared" si="14"/>
        <v>-1981.5934588324774</v>
      </c>
      <c r="AS4">
        <f t="shared" si="15"/>
        <v>-5273.6342158466923</v>
      </c>
      <c r="AT4">
        <f t="shared" si="16"/>
        <v>0</v>
      </c>
      <c r="AU4">
        <f t="shared" si="17"/>
        <v>-7255.2276746791695</v>
      </c>
      <c r="AW4">
        <v>1</v>
      </c>
      <c r="AX4">
        <f>IF(Z4&gt;0, (R4*SUMPRODUCT(K4:$K$98, X4:$X$98)-K4*$AZ$3)/Z4, 0)</f>
        <v>5614.6573349812243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1000000</v>
      </c>
      <c r="S5">
        <f t="shared" si="1"/>
        <v>9285.0005104764496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5546.8084682275512</v>
      </c>
      <c r="AC5">
        <f t="shared" si="2"/>
        <v>9060.9889689021365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-2162.7767950963203</v>
      </c>
      <c r="AI5">
        <f t="shared" si="7"/>
        <v>-2187.1736407364428</v>
      </c>
      <c r="AJ5">
        <f t="shared" si="8"/>
        <v>-3514.1805006745853</v>
      </c>
      <c r="AK5">
        <f>G5*SUM(AB5, AE5:AF5)</f>
        <v>22.741914719732961</v>
      </c>
      <c r="AL5">
        <f t="shared" si="9"/>
        <v>-5678.6122266912944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-1950.7280169240009</v>
      </c>
      <c r="AR5">
        <f t="shared" si="14"/>
        <v>-1972.7328814216514</v>
      </c>
      <c r="AS5">
        <f t="shared" si="15"/>
        <v>-3169.633766524958</v>
      </c>
      <c r="AT5">
        <f t="shared" si="16"/>
        <v>20.512190764606242</v>
      </c>
      <c r="AU5">
        <f t="shared" si="17"/>
        <v>-5121.8544571820021</v>
      </c>
      <c r="AW5">
        <v>2</v>
      </c>
      <c r="AX5">
        <f>IF(Z5&gt;0, (R5*SUMPRODUCT(K5:$K$98, X5:$X$98)-K5*$AZ$3)/Z5, 0)</f>
        <v>9285.0005104764496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1000000</v>
      </c>
      <c r="S6">
        <f t="shared" si="1"/>
        <v>13077.272943130529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9060.9889689021365</v>
      </c>
      <c r="AC6">
        <f t="shared" si="2"/>
        <v>12597.471595540395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-2804.7970212502519</v>
      </c>
      <c r="AI6">
        <f t="shared" si="7"/>
        <v>-2828.8797785084421</v>
      </c>
      <c r="AJ6">
        <f t="shared" si="8"/>
        <v>-3536.4826266382588</v>
      </c>
      <c r="AK6">
        <f>G6*SUM(AB6, AE6:AF6)</f>
        <v>64.333021679205174</v>
      </c>
      <c r="AL6">
        <f t="shared" si="9"/>
        <v>-6301.0293834674958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-2393.1525586004218</v>
      </c>
      <c r="AR6">
        <f t="shared" si="14"/>
        <v>-2413.7008234887307</v>
      </c>
      <c r="AS6">
        <f t="shared" si="15"/>
        <v>-3017.4527362456743</v>
      </c>
      <c r="AT6">
        <f t="shared" si="16"/>
        <v>54.891221813070239</v>
      </c>
      <c r="AU6">
        <f t="shared" si="17"/>
        <v>-5376.2623379213346</v>
      </c>
      <c r="AW6">
        <v>3</v>
      </c>
      <c r="AX6">
        <f>IF(Z6&gt;0, (R6*SUMPRODUCT(K6:$K$98, X6:$X$98)-K6*$AZ$3)/Z6, 0)</f>
        <v>13077.272943130529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1000000</v>
      </c>
      <c r="S7">
        <f t="shared" si="1"/>
        <v>16805.374596733316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12597.471595540395</v>
      </c>
      <c r="AC7">
        <f t="shared" si="2"/>
        <v>15967.685257353818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-3523.7013807819571</v>
      </c>
      <c r="AI7">
        <f t="shared" si="7"/>
        <v>-3547.4552179330458</v>
      </c>
      <c r="AJ7">
        <f t="shared" si="8"/>
        <v>-3370.2136618134227</v>
      </c>
      <c r="AK7">
        <f>G7*SUM(AB7, AE7:AF7)</f>
        <v>173.84510801845747</v>
      </c>
      <c r="AL7">
        <f t="shared" si="9"/>
        <v>-6743.8237717280108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-2826.2336179481063</v>
      </c>
      <c r="AR7">
        <f t="shared" si="14"/>
        <v>-2845.285712849739</v>
      </c>
      <c r="AS7">
        <f t="shared" si="15"/>
        <v>-2703.1266618204054</v>
      </c>
      <c r="AT7">
        <f t="shared" si="16"/>
        <v>139.43488267117354</v>
      </c>
      <c r="AU7">
        <f t="shared" si="17"/>
        <v>-5408.9774919989704</v>
      </c>
      <c r="AW7">
        <v>4</v>
      </c>
      <c r="AX7">
        <f>IF(Z7&gt;0, (R7*SUMPRODUCT(K7:$K$98, X7:$X$98)-K7*$AZ$3)/Z7, 0)</f>
        <v>16805.374596733316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1000000</v>
      </c>
      <c r="S8">
        <f t="shared" si="1"/>
        <v>20480.025297523585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15967.685257353818</v>
      </c>
      <c r="AC8">
        <f t="shared" si="2"/>
        <v>19177.265741273601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-4263.1790660917368</v>
      </c>
      <c r="AI8">
        <f t="shared" si="7"/>
        <v>-4286.5887853946624</v>
      </c>
      <c r="AJ8">
        <f t="shared" si="8"/>
        <v>-3209.5804839197826</v>
      </c>
      <c r="AK8">
        <f t="shared" ref="AK8:AK39" si="30">G8*SUM(AB8:AB8, AE8:AF8)</f>
        <v>344.90200155884247</v>
      </c>
      <c r="AL8">
        <f t="shared" si="9"/>
        <v>-7151.2672677556029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-3190.8752919627354</v>
      </c>
      <c r="AR8">
        <f t="shared" si="14"/>
        <v>-3208.3968395584284</v>
      </c>
      <c r="AS8">
        <f t="shared" si="15"/>
        <v>-2402.2849861416203</v>
      </c>
      <c r="AT8">
        <f t="shared" si="16"/>
        <v>258.14990594132399</v>
      </c>
      <c r="AU8">
        <f t="shared" si="17"/>
        <v>-5352.5319197587251</v>
      </c>
      <c r="AW8">
        <v>5</v>
      </c>
      <c r="AX8">
        <f>IF(Z8&gt;0, (R8*SUMPRODUCT(K8:$K$98, X8:$X$98)-K8*$AZ$3)/Z8, 0)</f>
        <v>20480.025297523585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1000000</v>
      </c>
      <c r="S9">
        <f t="shared" si="1"/>
        <v>23504.281148492348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19177.265741273601</v>
      </c>
      <c r="AC9">
        <f t="shared" si="2"/>
        <v>21670.269454824607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-5053.720167556261</v>
      </c>
      <c r="AI9">
        <f t="shared" si="7"/>
        <v>-5076.7694466619687</v>
      </c>
      <c r="AJ9">
        <f t="shared" si="8"/>
        <v>-2493.0037135510065</v>
      </c>
      <c r="AK9">
        <f t="shared" si="30"/>
        <v>427.65302603040129</v>
      </c>
      <c r="AL9">
        <f t="shared" si="9"/>
        <v>-7142.1201341825736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-3527.5334538273887</v>
      </c>
      <c r="AR9">
        <f t="shared" si="14"/>
        <v>-3543.6220183771161</v>
      </c>
      <c r="AS9">
        <f t="shared" si="15"/>
        <v>-1740.1347341159815</v>
      </c>
      <c r="AT9">
        <f t="shared" si="16"/>
        <v>298.50492428080435</v>
      </c>
      <c r="AU9">
        <f t="shared" si="17"/>
        <v>-4985.2518282122928</v>
      </c>
      <c r="AW9">
        <v>6</v>
      </c>
      <c r="AX9">
        <f>IF(Z9&gt;0, (R9*SUMPRODUCT(K9:$K$98, X9:$X$98)-K9*$AZ$3)/Z9, 0)</f>
        <v>23504.281148492348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1000000</v>
      </c>
      <c r="S10">
        <f t="shared" si="1"/>
        <v>24470.4982617852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21670.269454824607</v>
      </c>
      <c r="AC10">
        <f t="shared" si="2"/>
        <v>22191.683543615567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-5876.4349133368587</v>
      </c>
      <c r="AI10">
        <f t="shared" si="7"/>
        <v>-5899.1067887786758</v>
      </c>
      <c r="AJ10">
        <f t="shared" si="8"/>
        <v>-521.4140887909598</v>
      </c>
      <c r="AK10">
        <f t="shared" si="30"/>
        <v>93.182158655745809</v>
      </c>
      <c r="AL10">
        <f t="shared" si="9"/>
        <v>-6327.3387189138894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-3890.5381138502726</v>
      </c>
      <c r="AR10">
        <f t="shared" si="14"/>
        <v>-3905.5482002069966</v>
      </c>
      <c r="AS10">
        <f t="shared" si="15"/>
        <v>-345.20613525996413</v>
      </c>
      <c r="AT10">
        <f t="shared" si="16"/>
        <v>61.691951859833466</v>
      </c>
      <c r="AU10">
        <f t="shared" si="17"/>
        <v>-4189.0623836071272</v>
      </c>
      <c r="AW10">
        <v>7</v>
      </c>
      <c r="AX10">
        <f>IF(Z10&gt;0, (R10*SUMPRODUCT(K10:$K$98, X10:$X$98)-K10*$AZ$3)/Z10, 0)</f>
        <v>24470.4982617852</v>
      </c>
    </row>
    <row r="11" spans="1:52" x14ac:dyDescent="0.25">
      <c r="A11" t="s">
        <v>33</v>
      </c>
      <c r="C11" s="25">
        <f>AU81</f>
        <v>110610.48162939488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1000000</v>
      </c>
      <c r="S11">
        <f t="shared" si="1"/>
        <v>24646.25767280841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22191.683543615567</v>
      </c>
      <c r="AC11">
        <f t="shared" si="2"/>
        <v>21959.968802990625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-6800.0508718905867</v>
      </c>
      <c r="AI11">
        <f t="shared" si="7"/>
        <v>-6822.3260273061878</v>
      </c>
      <c r="AJ11">
        <f t="shared" si="8"/>
        <v>231.71474062494235</v>
      </c>
      <c r="AK11">
        <f t="shared" si="30"/>
        <v>35.506693669784909</v>
      </c>
      <c r="AL11">
        <f t="shared" si="9"/>
        <v>-6555.1045930114606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-4281.1192796300329</v>
      </c>
      <c r="AR11">
        <f t="shared" si="14"/>
        <v>-4295.1430860842884</v>
      </c>
      <c r="AS11">
        <f t="shared" si="15"/>
        <v>145.8810326794088</v>
      </c>
      <c r="AT11">
        <f t="shared" si="16"/>
        <v>22.354007887498586</v>
      </c>
      <c r="AU11">
        <f t="shared" si="17"/>
        <v>-4126.9080455173807</v>
      </c>
      <c r="AW11">
        <v>8</v>
      </c>
      <c r="AX11">
        <f>IF(Z11&gt;0, (R11*SUMPRODUCT(K11:$K$98, X11:$X$98)-K11*$AZ$3)/Z11, 0)</f>
        <v>24646.25767280841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1000000</v>
      </c>
      <c r="S12">
        <f t="shared" si="1"/>
        <v>25597.825081143317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21959.968802990625</v>
      </c>
      <c r="AC12">
        <f t="shared" si="2"/>
        <v>22379.528804098634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-7821.534127490414</v>
      </c>
      <c r="AI12">
        <f t="shared" si="7"/>
        <v>-7843.3909929986721</v>
      </c>
      <c r="AJ12">
        <f t="shared" si="8"/>
        <v>-419.5600011080096</v>
      </c>
      <c r="AK12">
        <f t="shared" si="30"/>
        <v>461.15934486280315</v>
      </c>
      <c r="AL12">
        <f t="shared" si="9"/>
        <v>-7801.7916492438799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-4597.7742139419715</v>
      </c>
      <c r="AR12">
        <f t="shared" si="14"/>
        <v>-4610.62245202333</v>
      </c>
      <c r="AS12">
        <f t="shared" si="15"/>
        <v>-246.63219808961136</v>
      </c>
      <c r="AT12">
        <f t="shared" si="16"/>
        <v>271.08576268641588</v>
      </c>
      <c r="AU12">
        <f t="shared" si="17"/>
        <v>-4586.1688874265255</v>
      </c>
      <c r="AW12">
        <v>9</v>
      </c>
      <c r="AX12">
        <f>IF(Z12&gt;0, (R12*SUMPRODUCT(K12:$K$98, X12:$X$98)-K12*$AZ$3)/Z12, 0)</f>
        <v>25597.825081143317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1000000</v>
      </c>
      <c r="S13">
        <f t="shared" si="1"/>
        <v>29039.003427273768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22379.528804098634</v>
      </c>
      <c r="AC13">
        <f t="shared" si="2"/>
        <v>24875.334993684963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-8913.8067755170796</v>
      </c>
      <c r="AI13">
        <f t="shared" si="7"/>
        <v>-8935.2222272008676</v>
      </c>
      <c r="AJ13">
        <f t="shared" si="8"/>
        <v>-2495.8061895863284</v>
      </c>
      <c r="AK13">
        <f t="shared" si="30"/>
        <v>1566.5670162869046</v>
      </c>
      <c r="AL13">
        <f t="shared" si="9"/>
        <v>-9864.4614005002913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-4678.4381098779568</v>
      </c>
      <c r="AR13">
        <f t="shared" si="14"/>
        <v>-4689.6780736578394</v>
      </c>
      <c r="AS13">
        <f t="shared" si="15"/>
        <v>-1309.9313330754389</v>
      </c>
      <c r="AT13">
        <f t="shared" si="16"/>
        <v>822.21737751874309</v>
      </c>
      <c r="AU13">
        <f t="shared" si="17"/>
        <v>-5177.3920292145358</v>
      </c>
      <c r="AW13">
        <v>10</v>
      </c>
      <c r="AX13">
        <f>IF(Z13&gt;0, (R13*SUMPRODUCT(K13:$K$98, X13:$X$98)-K13*$AZ$3)/Z13, 0)</f>
        <v>29039.003427273768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1000000</v>
      </c>
      <c r="S14">
        <f t="shared" si="1"/>
        <v>31661.52008441159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24875.334993684963</v>
      </c>
      <c r="AC14">
        <f t="shared" si="2"/>
        <v>26530.450815528704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-10111.991663572267</v>
      </c>
      <c r="AI14">
        <f t="shared" si="7"/>
        <v>-10132.940160947628</v>
      </c>
      <c r="AJ14">
        <f t="shared" si="8"/>
        <v>-1655.1158218437413</v>
      </c>
      <c r="AK14">
        <f t="shared" si="30"/>
        <v>1741.2734495579475</v>
      </c>
      <c r="AL14">
        <f t="shared" si="9"/>
        <v>-10046.782533233421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-4738.6687742062204</v>
      </c>
      <c r="AR14">
        <f t="shared" si="14"/>
        <v>-4748.4856326137251</v>
      </c>
      <c r="AS14">
        <f t="shared" si="15"/>
        <v>-775.61828802921366</v>
      </c>
      <c r="AT14">
        <f t="shared" si="16"/>
        <v>815.99336681609259</v>
      </c>
      <c r="AU14">
        <f t="shared" si="17"/>
        <v>-4708.1105538268466</v>
      </c>
      <c r="AW14">
        <v>11</v>
      </c>
      <c r="AX14">
        <f>IF(Z14&gt;0, (R14*SUMPRODUCT(K14:$K$98, X14:$X$98)-K14*$AZ$3)/Z14, 0)</f>
        <v>31661.52008441159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1000000</v>
      </c>
      <c r="S15">
        <f t="shared" si="1"/>
        <v>33547.714063436804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26530.450815528704</v>
      </c>
      <c r="AC15">
        <f t="shared" si="2"/>
        <v>27446.740908931133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-11420.075020057526</v>
      </c>
      <c r="AI15">
        <f t="shared" si="7"/>
        <v>-11440.528530583631</v>
      </c>
      <c r="AJ15">
        <f t="shared" si="8"/>
        <v>-916.29009340242919</v>
      </c>
      <c r="AK15">
        <f t="shared" si="30"/>
        <v>1857.1315570870095</v>
      </c>
      <c r="AL15">
        <f t="shared" si="9"/>
        <v>-10499.68706689905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-4778.2688805358075</v>
      </c>
      <c r="AR15">
        <f t="shared" si="14"/>
        <v>-4786.8268254418572</v>
      </c>
      <c r="AS15">
        <f t="shared" si="15"/>
        <v>-383.38456018531667</v>
      </c>
      <c r="AT15">
        <f t="shared" si="16"/>
        <v>777.04164908762277</v>
      </c>
      <c r="AU15">
        <f t="shared" si="17"/>
        <v>-4393.1697365395503</v>
      </c>
      <c r="AW15">
        <v>12</v>
      </c>
      <c r="AX15">
        <f>IF(Z15&gt;0, (R15*SUMPRODUCT(K15:$K$98, X15:$X$98)-K15*$AZ$3)/Z15, 0)</f>
        <v>33547.714063436804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1000000</v>
      </c>
      <c r="S16">
        <f t="shared" si="1"/>
        <v>34766.309221398464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27446.740908931133</v>
      </c>
      <c r="AC16">
        <f t="shared" si="2"/>
        <v>27717.542445903022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-12706.070902916872</v>
      </c>
      <c r="AI16">
        <f t="shared" si="7"/>
        <v>-12726.002226565144</v>
      </c>
      <c r="AJ16">
        <f t="shared" si="8"/>
        <v>-270.80153697188871</v>
      </c>
      <c r="AK16">
        <f t="shared" si="30"/>
        <v>1921.2718636251795</v>
      </c>
      <c r="AL16">
        <f t="shared" si="9"/>
        <v>-11075.531899911854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-4746.7338282629917</v>
      </c>
      <c r="AR16">
        <f t="shared" si="14"/>
        <v>-4754.1797719324531</v>
      </c>
      <c r="AS16">
        <f t="shared" si="15"/>
        <v>-101.16603520565802</v>
      </c>
      <c r="AT16">
        <f t="shared" si="16"/>
        <v>717.74872169695971</v>
      </c>
      <c r="AU16">
        <f t="shared" si="17"/>
        <v>-4137.5970854411516</v>
      </c>
      <c r="AW16">
        <v>13</v>
      </c>
      <c r="AX16">
        <f>IF(Z16&gt;0, (R16*SUMPRODUCT(K16:$K$98, X16:$X$98)-K16*$AZ$3)/Z16, 0)</f>
        <v>34766.309221398464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1000000</v>
      </c>
      <c r="S17">
        <f t="shared" si="1"/>
        <v>35443.990750364785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27717.542445903022</v>
      </c>
      <c r="AC17">
        <f t="shared" si="2"/>
        <v>27478.907204700517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-14003.518386427064</v>
      </c>
      <c r="AI17">
        <f t="shared" si="7"/>
        <v>-14022.900308879192</v>
      </c>
      <c r="AJ17">
        <f t="shared" si="8"/>
        <v>238.6352412025044</v>
      </c>
      <c r="AK17">
        <f t="shared" si="30"/>
        <v>1940.2279712132117</v>
      </c>
      <c r="AL17">
        <f t="shared" si="9"/>
        <v>-11844.037096463477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-4670.923432940057</v>
      </c>
      <c r="AR17">
        <f t="shared" si="14"/>
        <v>-4677.3883422049184</v>
      </c>
      <c r="AS17">
        <f t="shared" si="15"/>
        <v>79.597634630055111</v>
      </c>
      <c r="AT17">
        <f t="shared" si="16"/>
        <v>647.16995014406757</v>
      </c>
      <c r="AU17">
        <f t="shared" si="17"/>
        <v>-3950.6207574307964</v>
      </c>
      <c r="AW17">
        <v>14</v>
      </c>
      <c r="AX17">
        <f>IF(Z17&gt;0, (R17*SUMPRODUCT(K17:$K$98, X17:$X$98)-K17*$AZ$3)/Z17, 0)</f>
        <v>35443.990750364785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1000000</v>
      </c>
      <c r="S18">
        <f t="shared" si="1"/>
        <v>35674.302626261793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27478.907204700517</v>
      </c>
      <c r="AC18">
        <f t="shared" si="2"/>
        <v>26833.071795921598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-15356.046744382946</v>
      </c>
      <c r="AI18">
        <f t="shared" si="7"/>
        <v>-15374.850946441942</v>
      </c>
      <c r="AJ18">
        <f t="shared" si="8"/>
        <v>645.83540877891937</v>
      </c>
      <c r="AK18">
        <f t="shared" si="30"/>
        <v>1923.5235043290363</v>
      </c>
      <c r="AL18">
        <f t="shared" si="9"/>
        <v>-12805.492033333987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-4573.2715035018973</v>
      </c>
      <c r="AR18">
        <f t="shared" si="14"/>
        <v>-4578.8716897252143</v>
      </c>
      <c r="AS18">
        <f t="shared" si="15"/>
        <v>192.33991144247557</v>
      </c>
      <c r="AT18">
        <f t="shared" si="16"/>
        <v>572.85546046425338</v>
      </c>
      <c r="AU18">
        <f t="shared" si="17"/>
        <v>-3813.6763178184856</v>
      </c>
      <c r="AW18">
        <v>15</v>
      </c>
      <c r="AX18">
        <f>IF(Z18&gt;0, (R18*SUMPRODUCT(K18:$K$98, X18:$X$98)-K18*$AZ$3)/Z18, 0)</f>
        <v>35674.302626261793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1000000</v>
      </c>
      <c r="S19">
        <f t="shared" si="1"/>
        <v>35526.369703599579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26833.071795921598</v>
      </c>
      <c r="AC19">
        <f t="shared" si="2"/>
        <v>25853.628885420709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-16915.729893775784</v>
      </c>
      <c r="AI19">
        <f t="shared" si="7"/>
        <v>-16933.923160566846</v>
      </c>
      <c r="AJ19">
        <f t="shared" si="8"/>
        <v>979.44291050088941</v>
      </c>
      <c r="AK19">
        <f t="shared" si="30"/>
        <v>1878.3150257145121</v>
      </c>
      <c r="AL19">
        <f t="shared" si="9"/>
        <v>-14076.165224351445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-4498.0085725396148</v>
      </c>
      <c r="AR19">
        <f t="shared" si="14"/>
        <v>-4502.8462869334116</v>
      </c>
      <c r="AS19">
        <f t="shared" si="15"/>
        <v>260.4405860942004</v>
      </c>
      <c r="AT19">
        <f t="shared" si="16"/>
        <v>499.45684523507146</v>
      </c>
      <c r="AU19">
        <f t="shared" si="17"/>
        <v>-3742.9488556041401</v>
      </c>
      <c r="AW19">
        <v>16</v>
      </c>
      <c r="AX19">
        <f>IF(Z19&gt;0, (R19*SUMPRODUCT(K19:$K$98, X19:$X$98)-K19*$AZ$3)/Z19, 0)</f>
        <v>35526.369703599579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1000000</v>
      </c>
      <c r="S20">
        <f t="shared" si="1"/>
        <v>34991.700924794546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25853.628885420709</v>
      </c>
      <c r="AC20">
        <f t="shared" si="2"/>
        <v>24564.395842346279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-18447.026476264538</v>
      </c>
      <c r="AI20">
        <f t="shared" si="7"/>
        <v>-18464.576634725785</v>
      </c>
      <c r="AJ20">
        <f t="shared" si="8"/>
        <v>1289.2330430744296</v>
      </c>
      <c r="AK20">
        <f t="shared" si="30"/>
        <v>1809.7540219794498</v>
      </c>
      <c r="AL20">
        <f t="shared" si="9"/>
        <v>-15365.589569671905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-4379.6346733586133</v>
      </c>
      <c r="AR20">
        <f t="shared" si="14"/>
        <v>-4383.8013764648676</v>
      </c>
      <c r="AS20">
        <f t="shared" si="15"/>
        <v>306.08563091474355</v>
      </c>
      <c r="AT20">
        <f t="shared" si="16"/>
        <v>429.66607518614052</v>
      </c>
      <c r="AU20">
        <f t="shared" si="17"/>
        <v>-3648.0496703639838</v>
      </c>
      <c r="AW20">
        <v>17</v>
      </c>
      <c r="AX20">
        <f>IF(Z20&gt;0, (R20*SUMPRODUCT(K20:$K$98, X20:$X$98)-K20*$AZ$3)/Z20, 0)</f>
        <v>34991.700924794546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1000000</v>
      </c>
      <c r="S21">
        <f t="shared" si="1"/>
        <v>34138.084570679363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24564.395842346279</v>
      </c>
      <c r="AC21">
        <f t="shared" si="2"/>
        <v>23049.739320295866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-19794.927625376957</v>
      </c>
      <c r="AI21">
        <f t="shared" si="7"/>
        <v>-19811.807409062956</v>
      </c>
      <c r="AJ21">
        <f t="shared" si="8"/>
        <v>1514.6565220504126</v>
      </c>
      <c r="AK21">
        <f t="shared" si="30"/>
        <v>1719.5077089642398</v>
      </c>
      <c r="AL21">
        <f t="shared" si="9"/>
        <v>-16577.643178048304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-4196.1152682381753</v>
      </c>
      <c r="AR21">
        <f t="shared" si="14"/>
        <v>-4199.6934332807477</v>
      </c>
      <c r="AS21">
        <f t="shared" si="15"/>
        <v>321.07585734056136</v>
      </c>
      <c r="AT21">
        <f t="shared" si="16"/>
        <v>364.50007234116828</v>
      </c>
      <c r="AU21">
        <f t="shared" si="17"/>
        <v>-3514.1175035990182</v>
      </c>
      <c r="AW21">
        <v>18</v>
      </c>
      <c r="AX21">
        <f>IF(Z21&gt;0, (R21*SUMPRODUCT(K21:$K$98, X21:$X$98)-K21*$AZ$3)/Z21, 0)</f>
        <v>34138.084570679363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1000000</v>
      </c>
      <c r="S22">
        <f t="shared" si="1"/>
        <v>33079.163773154229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23049.739320295866</v>
      </c>
      <c r="AC22">
        <f t="shared" si="2"/>
        <v>21411.640258582865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-21154.623339236565</v>
      </c>
      <c r="AI22">
        <f t="shared" si="7"/>
        <v>-21170.805459502222</v>
      </c>
      <c r="AJ22">
        <f t="shared" si="8"/>
        <v>1638.099061713001</v>
      </c>
      <c r="AK22">
        <f t="shared" si="30"/>
        <v>1613.4817524207108</v>
      </c>
      <c r="AL22">
        <f t="shared" si="9"/>
        <v>-17919.224645368511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-4003.8773563041846</v>
      </c>
      <c r="AR22">
        <f t="shared" si="14"/>
        <v>-4006.9401016846937</v>
      </c>
      <c r="AS22">
        <f t="shared" si="15"/>
        <v>310.03850247765791</v>
      </c>
      <c r="AT22">
        <f t="shared" si="16"/>
        <v>305.37925207797224</v>
      </c>
      <c r="AU22">
        <f t="shared" si="17"/>
        <v>-3391.5223471290637</v>
      </c>
      <c r="AW22">
        <v>19</v>
      </c>
      <c r="AX22">
        <f>IF(Z22&gt;0, (R22*SUMPRODUCT(K22:$K$98, X22:$X$98)-K22*$AZ$3)/Z22, 0)</f>
        <v>33079.163773154229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1000000</v>
      </c>
      <c r="S23">
        <f t="shared" si="1"/>
        <v>31844.324882624456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21411.640258582865</v>
      </c>
      <c r="AC23">
        <f t="shared" si="2"/>
        <v>19691.705943819012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-22437.85610074061</v>
      </c>
      <c r="AI23">
        <f t="shared" si="7"/>
        <v>-22453.315453401094</v>
      </c>
      <c r="AJ23">
        <f t="shared" si="8"/>
        <v>1719.9343147638538</v>
      </c>
      <c r="AK23">
        <f t="shared" si="30"/>
        <v>1498.8148181008007</v>
      </c>
      <c r="AL23">
        <f t="shared" si="9"/>
        <v>-19234.56632053644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-3791.742223653232</v>
      </c>
      <c r="AR23">
        <f t="shared" si="14"/>
        <v>-3794.3546782464841</v>
      </c>
      <c r="AS23">
        <f t="shared" si="15"/>
        <v>290.64931756046582</v>
      </c>
      <c r="AT23">
        <f t="shared" si="16"/>
        <v>253.28264009333589</v>
      </c>
      <c r="AU23">
        <f t="shared" si="17"/>
        <v>-3250.4227205926823</v>
      </c>
      <c r="AW23">
        <v>20</v>
      </c>
      <c r="AX23">
        <f>IF(Z23&gt;0, (R23*SUMPRODUCT(K23:$K$98, X23:$X$98)-K23*$AZ$3)/Z23, 0)</f>
        <v>31844.324882624456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1000000</v>
      </c>
      <c r="S24">
        <f t="shared" si="1"/>
        <v>30484.986810746817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19691.705943819012</v>
      </c>
      <c r="AC24">
        <f t="shared" si="2"/>
        <v>17939.198578683932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-23730.259072245208</v>
      </c>
      <c r="AI24">
        <f t="shared" si="7"/>
        <v>-23744.97057490228</v>
      </c>
      <c r="AJ24">
        <f t="shared" si="8"/>
        <v>1752.5073651350795</v>
      </c>
      <c r="AK24">
        <f t="shared" si="30"/>
        <v>1378.419416067331</v>
      </c>
      <c r="AL24">
        <f t="shared" si="9"/>
        <v>-20614.043793699868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-3580.4853675826603</v>
      </c>
      <c r="AR24">
        <f t="shared" si="14"/>
        <v>-3582.7050787050057</v>
      </c>
      <c r="AS24">
        <f t="shared" si="15"/>
        <v>264.42302877282958</v>
      </c>
      <c r="AT24">
        <f t="shared" si="16"/>
        <v>207.97963202152079</v>
      </c>
      <c r="AU24">
        <f t="shared" si="17"/>
        <v>-3110.3024179106551</v>
      </c>
      <c r="AW24">
        <v>21</v>
      </c>
      <c r="AX24">
        <f>IF(Z24&gt;0, (R24*SUMPRODUCT(K24:$K$98, X24:$X$98)-K24*$AZ$3)/Z24, 0)</f>
        <v>30484.986810746817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1000000</v>
      </c>
      <c r="S25">
        <f t="shared" si="1"/>
        <v>29022.789954969376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17939.198578683932</v>
      </c>
      <c r="AC25">
        <f t="shared" si="2"/>
        <v>16179.458620492478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-25101.236013120702</v>
      </c>
      <c r="AI25">
        <f t="shared" si="7"/>
        <v>-25115.172869850874</v>
      </c>
      <c r="AJ25">
        <f t="shared" si="8"/>
        <v>1759.7399581914542</v>
      </c>
      <c r="AK25">
        <f t="shared" si="30"/>
        <v>1255.7439005078754</v>
      </c>
      <c r="AL25">
        <f t="shared" si="9"/>
        <v>-22099.689011151546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-3381.5554097438076</v>
      </c>
      <c r="AR25">
        <f t="shared" si="14"/>
        <v>-3383.4329369399225</v>
      </c>
      <c r="AS25">
        <f t="shared" si="15"/>
        <v>237.06634096640408</v>
      </c>
      <c r="AT25">
        <f t="shared" si="16"/>
        <v>169.16966072091316</v>
      </c>
      <c r="AU25">
        <f t="shared" si="17"/>
        <v>-2977.1969352526057</v>
      </c>
      <c r="AW25">
        <v>22</v>
      </c>
      <c r="AX25">
        <f>IF(Z25&gt;0, (R25*SUMPRODUCT(K25:$K$98, X25:$X$98)-K25*$AZ$3)/Z25, 0)</f>
        <v>29022.789954969376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1000000</v>
      </c>
      <c r="S26">
        <f t="shared" si="1"/>
        <v>27443.725276915971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16179.458620492478</v>
      </c>
      <c r="AC26">
        <f t="shared" si="2"/>
        <v>14423.568754847967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-26330.617436015727</v>
      </c>
      <c r="AI26">
        <f t="shared" si="7"/>
        <v>-26343.756658742699</v>
      </c>
      <c r="AJ26">
        <f t="shared" si="8"/>
        <v>1755.8898656445108</v>
      </c>
      <c r="AK26">
        <f t="shared" si="30"/>
        <v>1132.5621034344736</v>
      </c>
      <c r="AL26">
        <f t="shared" si="9"/>
        <v>-23455.304689663717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-3167.1192899664452</v>
      </c>
      <c r="AR26">
        <f t="shared" si="14"/>
        <v>-3168.6997119164766</v>
      </c>
      <c r="AS26">
        <f t="shared" si="15"/>
        <v>211.20327611203982</v>
      </c>
      <c r="AT26">
        <f t="shared" si="16"/>
        <v>136.22769361898648</v>
      </c>
      <c r="AU26">
        <f t="shared" si="17"/>
        <v>-2821.2687421854503</v>
      </c>
      <c r="AW26">
        <v>23</v>
      </c>
      <c r="AX26">
        <f>IF(Z26&gt;0, (R26*SUMPRODUCT(K26:$K$98, X26:$X$98)-K26*$AZ$3)/Z26, 0)</f>
        <v>27443.725276915971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1000000</v>
      </c>
      <c r="S27">
        <f t="shared" si="1"/>
        <v>25780.155902705785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14423.568754847967</v>
      </c>
      <c r="AC27">
        <f t="shared" si="2"/>
        <v>12707.936557827323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-27378.398112374645</v>
      </c>
      <c r="AI27">
        <f t="shared" si="7"/>
        <v>-27390.721482921537</v>
      </c>
      <c r="AJ27">
        <f t="shared" si="8"/>
        <v>1715.6321970206445</v>
      </c>
      <c r="AK27">
        <f t="shared" si="30"/>
        <v>1009.6498128393578</v>
      </c>
      <c r="AL27">
        <f t="shared" si="9"/>
        <v>-24665.439473061535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-2940.3118211551496</v>
      </c>
      <c r="AR27">
        <f t="shared" si="14"/>
        <v>-2941.6352934761662</v>
      </c>
      <c r="AS27">
        <f t="shared" si="15"/>
        <v>184.25086847481199</v>
      </c>
      <c r="AT27">
        <f t="shared" si="16"/>
        <v>108.43166454566399</v>
      </c>
      <c r="AU27">
        <f t="shared" si="17"/>
        <v>-2648.9527604556902</v>
      </c>
      <c r="AW27">
        <v>24</v>
      </c>
      <c r="AX27">
        <f>IF(Z27&gt;0, (R27*SUMPRODUCT(K27:$K$98, X27:$X$98)-K27*$AZ$3)/Z27, 0)</f>
        <v>25780.155902705785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1000000</v>
      </c>
      <c r="S28">
        <f t="shared" si="1"/>
        <v>24070.770535992513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12707.936557827323</v>
      </c>
      <c r="AC28">
        <f t="shared" si="2"/>
        <v>11063.595355373778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-28377.671595879212</v>
      </c>
      <c r="AI28">
        <f t="shared" si="7"/>
        <v>-28389.162290930737</v>
      </c>
      <c r="AJ28">
        <f t="shared" si="8"/>
        <v>1644.3412024535446</v>
      </c>
      <c r="AK28">
        <f t="shared" si="30"/>
        <v>889.55555904791265</v>
      </c>
      <c r="AL28">
        <f t="shared" si="9"/>
        <v>-25855.265529429278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-2721.0974254405828</v>
      </c>
      <c r="AR28">
        <f t="shared" si="14"/>
        <v>-2722.1992530029884</v>
      </c>
      <c r="AS28">
        <f t="shared" si="15"/>
        <v>157.67370474440025</v>
      </c>
      <c r="AT28">
        <f t="shared" si="16"/>
        <v>85.298306921809953</v>
      </c>
      <c r="AU28">
        <f t="shared" si="17"/>
        <v>-2479.2272413367778</v>
      </c>
      <c r="AW28">
        <v>25</v>
      </c>
      <c r="AX28">
        <f>IF(Z28&gt;0, (R28*SUMPRODUCT(K28:$K$98, X28:$X$98)-K28*$AZ$3)/Z28, 0)</f>
        <v>24070.770535992513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1000000</v>
      </c>
      <c r="S29">
        <f t="shared" si="1"/>
        <v>22313.524337520081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11063.595355373778</v>
      </c>
      <c r="AC29">
        <f t="shared" si="2"/>
        <v>9499.614553773923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-29298.035682408918</v>
      </c>
      <c r="AI29">
        <f t="shared" si="7"/>
        <v>-29308.679019617866</v>
      </c>
      <c r="AJ29">
        <f t="shared" si="8"/>
        <v>1563.9808015998551</v>
      </c>
      <c r="AK29">
        <f t="shared" si="30"/>
        <v>774.45167487616459</v>
      </c>
      <c r="AL29">
        <f t="shared" si="9"/>
        <v>-26970.24654314185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-2508.348144059034</v>
      </c>
      <c r="AR29">
        <f t="shared" si="14"/>
        <v>-2509.2593722186298</v>
      </c>
      <c r="AS29">
        <f t="shared" si="15"/>
        <v>133.90004652743335</v>
      </c>
      <c r="AT29">
        <f t="shared" si="16"/>
        <v>66.30459606223387</v>
      </c>
      <c r="AU29">
        <f t="shared" si="17"/>
        <v>-2309.0547296289628</v>
      </c>
      <c r="AW29">
        <v>26</v>
      </c>
      <c r="AX29">
        <f>IF(Z29&gt;0, (R29*SUMPRODUCT(K29:$K$98, X29:$X$98)-K29*$AZ$3)/Z29, 0)</f>
        <v>22313.524337520081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1000000</v>
      </c>
      <c r="S30">
        <f t="shared" si="1"/>
        <v>20505.456668944833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9499.614553773923</v>
      </c>
      <c r="AC30">
        <f t="shared" si="2"/>
        <v>8024.4062524298142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-30145.866030380457</v>
      </c>
      <c r="AI30">
        <f t="shared" si="7"/>
        <v>-30155.649287566557</v>
      </c>
      <c r="AJ30">
        <f t="shared" si="8"/>
        <v>1475.2083013441088</v>
      </c>
      <c r="AK30">
        <f t="shared" si="30"/>
        <v>664.97301876417464</v>
      </c>
      <c r="AL30">
        <f t="shared" si="9"/>
        <v>-28015.467967458273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-2304.4062921889276</v>
      </c>
      <c r="AR30">
        <f t="shared" si="14"/>
        <v>-2305.1541426369799</v>
      </c>
      <c r="AS30">
        <f t="shared" si="15"/>
        <v>112.76767728221078</v>
      </c>
      <c r="AT30">
        <f t="shared" si="16"/>
        <v>50.831779290458506</v>
      </c>
      <c r="AU30">
        <f t="shared" si="17"/>
        <v>-2141.5546860643108</v>
      </c>
      <c r="AW30">
        <v>27</v>
      </c>
      <c r="AX30">
        <f>IF(Z30&gt;0, (R30*SUMPRODUCT(K30:$K$98, X30:$X$98)-K30*$AZ$3)/Z30, 0)</f>
        <v>20505.456668944833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1000000</v>
      </c>
      <c r="S31">
        <f t="shared" si="1"/>
        <v>18631.542223009976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8024.4062524298142</v>
      </c>
      <c r="AC31">
        <f t="shared" si="2"/>
        <v>6642.4462483792304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-30900.805239285834</v>
      </c>
      <c r="AI31">
        <f t="shared" si="7"/>
        <v>-30909.718143769092</v>
      </c>
      <c r="AJ31">
        <f t="shared" si="8"/>
        <v>1381.9600040505838</v>
      </c>
      <c r="AK31">
        <f t="shared" si="30"/>
        <v>561.70843767008705</v>
      </c>
      <c r="AL31">
        <f t="shared" si="9"/>
        <v>-28966.049702048422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-2109.0314777249791</v>
      </c>
      <c r="AR31">
        <f t="shared" si="14"/>
        <v>-2109.6397983162256</v>
      </c>
      <c r="AS31">
        <f t="shared" si="15"/>
        <v>94.321074383982037</v>
      </c>
      <c r="AT31">
        <f t="shared" si="16"/>
        <v>38.337537393485491</v>
      </c>
      <c r="AU31">
        <f t="shared" si="17"/>
        <v>-1976.9811865387578</v>
      </c>
      <c r="AW31">
        <v>28</v>
      </c>
      <c r="AX31">
        <f>IF(Z31&gt;0, (R31*SUMPRODUCT(K31:$K$98, X31:$X$98)-K31*$AZ$3)/Z31, 0)</f>
        <v>18631.542223009976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1000000</v>
      </c>
      <c r="S32">
        <f t="shared" si="1"/>
        <v>16665.309294472863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6642.4462483792304</v>
      </c>
      <c r="AC32">
        <f t="shared" si="2"/>
        <v>5357.0275279206171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-31503.186400924573</v>
      </c>
      <c r="AI32">
        <f t="shared" si="7"/>
        <v>-31511.222596702974</v>
      </c>
      <c r="AJ32">
        <f t="shared" si="8"/>
        <v>1285.4187204586133</v>
      </c>
      <c r="AK32">
        <f t="shared" si="30"/>
        <v>464.97123738654619</v>
      </c>
      <c r="AL32">
        <f t="shared" si="9"/>
        <v>-29760.832638857813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-1919.7723181624515</v>
      </c>
      <c r="AR32">
        <f t="shared" si="14"/>
        <v>-1920.2620358056881</v>
      </c>
      <c r="AS32">
        <f t="shared" si="15"/>
        <v>78.332116801741051</v>
      </c>
      <c r="AT32">
        <f t="shared" si="16"/>
        <v>28.334876952327452</v>
      </c>
      <c r="AU32">
        <f t="shared" si="17"/>
        <v>-1813.5950420516197</v>
      </c>
      <c r="AW32">
        <v>29</v>
      </c>
      <c r="AX32">
        <f>IF(Z32&gt;0, (R32*SUMPRODUCT(K32:$K$98, X32:$X$98)-K32*$AZ$3)/Z32, 0)</f>
        <v>16665.309294472863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1000000</v>
      </c>
      <c r="S33">
        <f t="shared" si="1"/>
        <v>14577.910908320198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5357.0275279206171</v>
      </c>
      <c r="AC33">
        <f t="shared" si="2"/>
        <v>4172.6237430317069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-32004.155152101248</v>
      </c>
      <c r="AI33">
        <f t="shared" si="7"/>
        <v>-32011.310882043064</v>
      </c>
      <c r="AJ33">
        <f t="shared" si="8"/>
        <v>1184.4037848889102</v>
      </c>
      <c r="AK33">
        <f t="shared" si="30"/>
        <v>374.99192695444322</v>
      </c>
      <c r="AL33">
        <f t="shared" si="9"/>
        <v>-30451.915170199711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-1741.3400421416513</v>
      </c>
      <c r="AR33">
        <f t="shared" si="14"/>
        <v>-1741.7293840573875</v>
      </c>
      <c r="AS33">
        <f t="shared" si="15"/>
        <v>64.443186420303775</v>
      </c>
      <c r="AT33">
        <f t="shared" si="16"/>
        <v>20.403239978754975</v>
      </c>
      <c r="AU33">
        <f t="shared" si="17"/>
        <v>-1656.8829576583289</v>
      </c>
      <c r="AW33">
        <v>30</v>
      </c>
      <c r="AX33">
        <f>IF(Z33&gt;0, (R33*SUMPRODUCT(K33:$K$98, X33:$X$98)-K33*$AZ$3)/Z33, 0)</f>
        <v>14577.910908320198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1000000</v>
      </c>
      <c r="S34">
        <f t="shared" si="1"/>
        <v>12293.801586789503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4172.6237430317069</v>
      </c>
      <c r="AC34">
        <f t="shared" si="2"/>
        <v>3087.8627484557164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-32194.579002937178</v>
      </c>
      <c r="AI34">
        <f t="shared" si="7"/>
        <v>-32200.858311104501</v>
      </c>
      <c r="AJ34">
        <f t="shared" si="8"/>
        <v>1084.7609945759905</v>
      </c>
      <c r="AK34">
        <f t="shared" si="30"/>
        <v>292.08366201221952</v>
      </c>
      <c r="AL34">
        <f t="shared" si="9"/>
        <v>-30824.01365451629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-1564.0187213657839</v>
      </c>
      <c r="AR34">
        <f t="shared" si="14"/>
        <v>-1564.3237713411236</v>
      </c>
      <c r="AS34">
        <f t="shared" si="15"/>
        <v>52.697893753151227</v>
      </c>
      <c r="AT34">
        <f t="shared" si="16"/>
        <v>14.189479401190814</v>
      </c>
      <c r="AU34">
        <f t="shared" si="17"/>
        <v>-1497.4363981867816</v>
      </c>
      <c r="AW34">
        <v>31</v>
      </c>
      <c r="AX34">
        <f>IF(Z34&gt;0, (R34*SUMPRODUCT(K34:$K$98, X34:$X$98)-K34*$AZ$3)/Z34, 0)</f>
        <v>12293.801586789503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9738.0372951937461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3087.8627484557164</v>
      </c>
      <c r="AC35">
        <f t="shared" ref="AC35:AC66" si="33">S35*Z35</f>
        <v>2110.0753195592733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-31976.762976933034</v>
      </c>
      <c r="AI35">
        <f t="shared" ref="AI35:AI66" si="38">SUM(AE35:AH35)</f>
        <v>-31982.180072944262</v>
      </c>
      <c r="AJ35">
        <f t="shared" ref="AJ35:AJ66" si="39">AB35-AC35</f>
        <v>977.78742889644309</v>
      </c>
      <c r="AK35">
        <f t="shared" si="30"/>
        <v>216.15039239190017</v>
      </c>
      <c r="AL35">
        <f t="shared" ref="AL35:AL66" si="40">SUM(AI35:AK35)</f>
        <v>-30788.242251655916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-1386.9974801180485</v>
      </c>
      <c r="AR35">
        <f t="shared" ref="AR35:AR66" si="45">AI35*$K35</f>
        <v>-1387.232447569962</v>
      </c>
      <c r="AS35">
        <f t="shared" ref="AS35:AS66" si="46">AJ35*$K35</f>
        <v>42.41169442162677</v>
      </c>
      <c r="AT35">
        <f t="shared" ref="AT35:AT66" si="47">AK35*$K35</f>
        <v>9.3755596772055583</v>
      </c>
      <c r="AU35">
        <f t="shared" ref="AU35:AU66" si="48">AL35*$K35</f>
        <v>-1335.4451934711296</v>
      </c>
      <c r="AW35">
        <v>32</v>
      </c>
      <c r="AX35">
        <f>IF(Z35&gt;0, (R35*SUMPRODUCT(K35:$K$98, X35:$X$98)-K35*$AZ$3)/Z35, 0)</f>
        <v>9738.0372951937461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1000000</v>
      </c>
      <c r="S36">
        <f t="shared" si="32"/>
        <v>6803.3411636052888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2110.0753195592733</v>
      </c>
      <c r="AC36">
        <f t="shared" si="33"/>
        <v>1246.4986362888503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-31298.403077832056</v>
      </c>
      <c r="AI36">
        <f t="shared" si="38"/>
        <v>-31302.983542806225</v>
      </c>
      <c r="AJ36">
        <f t="shared" si="39"/>
        <v>863.57668327042302</v>
      </c>
      <c r="AK36">
        <f t="shared" si="30"/>
        <v>147.70527236914916</v>
      </c>
      <c r="AL36">
        <f t="shared" si="40"/>
        <v>-30291.701587166655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-1212.1192011029098</v>
      </c>
      <c r="AR36">
        <f t="shared" si="45"/>
        <v>-1212.2965925669841</v>
      </c>
      <c r="AS36">
        <f t="shared" si="46"/>
        <v>33.444450083085563</v>
      </c>
      <c r="AT36">
        <f t="shared" si="47"/>
        <v>5.7203045247247184</v>
      </c>
      <c r="AU36">
        <f t="shared" si="48"/>
        <v>-1173.1318379591739</v>
      </c>
      <c r="AW36">
        <v>33</v>
      </c>
      <c r="AX36">
        <f>IF(Z36&gt;0, (R36*SUMPRODUCT(K36:$K$98, X36:$X$98)-K36*$AZ$3)/Z36, 0)</f>
        <v>6803.3411636052888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1000000</v>
      </c>
      <c r="S37">
        <f t="shared" si="32"/>
        <v>3313.6023617424576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1246.4986362888503</v>
      </c>
      <c r="AC37">
        <f t="shared" si="33"/>
        <v>501.71943237132018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-29974.331019439112</v>
      </c>
      <c r="AI37">
        <f t="shared" si="38"/>
        <v>-29978.116321488054</v>
      </c>
      <c r="AJ37">
        <f t="shared" si="39"/>
        <v>744.77920391753014</v>
      </c>
      <c r="AK37">
        <f t="shared" si="30"/>
        <v>87.254904540219528</v>
      </c>
      <c r="AL37">
        <f t="shared" si="40"/>
        <v>-29146.082213030306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-1036.4649686566527</v>
      </c>
      <c r="AR37">
        <f t="shared" si="45"/>
        <v>-1036.5958584158591</v>
      </c>
      <c r="AS37">
        <f t="shared" si="46"/>
        <v>25.753287162402007</v>
      </c>
      <c r="AT37">
        <f t="shared" si="47"/>
        <v>3.0171366240256501</v>
      </c>
      <c r="AU37">
        <f t="shared" si="48"/>
        <v>-1007.8254346294316</v>
      </c>
      <c r="AW37">
        <v>34</v>
      </c>
      <c r="AX37">
        <f>IF(Z37&gt;0, (R37*SUMPRODUCT(K37:$K$98, X37:$X$98)-K37*$AZ$3)/Z37, 0)</f>
        <v>3313.6023617424576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1000000</v>
      </c>
      <c r="S38">
        <f t="shared" si="32"/>
        <v>-963.73062428751132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501.71943237132018</v>
      </c>
      <c r="AC38">
        <f t="shared" si="33"/>
        <v>-117.47768165552816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-27999.083282709635</v>
      </c>
      <c r="AI38">
        <f t="shared" si="38"/>
        <v>-28002.13075465602</v>
      </c>
      <c r="AJ38">
        <f t="shared" si="39"/>
        <v>619.19711402684834</v>
      </c>
      <c r="AK38">
        <f t="shared" si="30"/>
        <v>35.120360265992417</v>
      </c>
      <c r="AL38">
        <f t="shared" si="40"/>
        <v>-27347.813280363182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-864.43216549330862</v>
      </c>
      <c r="AR38">
        <f t="shared" si="45"/>
        <v>-864.52625188704144</v>
      </c>
      <c r="AS38">
        <f t="shared" si="46"/>
        <v>19.116836674291147</v>
      </c>
      <c r="AT38">
        <f t="shared" si="47"/>
        <v>1.0842915380870621</v>
      </c>
      <c r="AU38">
        <f t="shared" si="48"/>
        <v>-844.32512367466325</v>
      </c>
      <c r="AW38">
        <v>35</v>
      </c>
      <c r="AX38">
        <f>IF(Z38&gt;0, (R38*SUMPRODUCT(K38:$K$98, X38:$X$98)-K38*$AZ$3)/Z38, 0)</f>
        <v>-963.73062428751132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1000000</v>
      </c>
      <c r="S39">
        <f t="shared" si="32"/>
        <v>-6393.8925864507664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-117.47768165552816</v>
      </c>
      <c r="AC39">
        <f t="shared" si="33"/>
        <v>-609.34926265794138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-25378.121895265453</v>
      </c>
      <c r="AI39">
        <f t="shared" si="38"/>
        <v>-25380.504439444991</v>
      </c>
      <c r="AJ39">
        <f t="shared" si="39"/>
        <v>491.87158100241322</v>
      </c>
      <c r="AK39">
        <f t="shared" si="30"/>
        <v>-8.2234377158869716</v>
      </c>
      <c r="AL39">
        <f t="shared" si="40"/>
        <v>-24896.856296158465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-699.56578847633909</v>
      </c>
      <c r="AR39">
        <f t="shared" si="45"/>
        <v>-699.63146498323022</v>
      </c>
      <c r="AS39">
        <f t="shared" si="46"/>
        <v>13.558786257435834</v>
      </c>
      <c r="AT39">
        <f t="shared" si="47"/>
        <v>-0.22668484742260553</v>
      </c>
      <c r="AU39">
        <f t="shared" si="48"/>
        <v>-686.29936357321697</v>
      </c>
      <c r="AW39">
        <v>36</v>
      </c>
      <c r="AX39">
        <f>IF(Z39&gt;0, (R39*SUMPRODUCT(K39:$K$98, X39:$X$98)-K39*$AZ$3)/Z39, 0)</f>
        <v>-6393.8925864507664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1000000</v>
      </c>
      <c r="S40">
        <f t="shared" si="32"/>
        <v>-13546.142239173245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-609.34926265794138</v>
      </c>
      <c r="AC40">
        <f t="shared" si="33"/>
        <v>-976.27167212455265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-22278.660853720481</v>
      </c>
      <c r="AI40">
        <f t="shared" si="38"/>
        <v>-22280.462605936882</v>
      </c>
      <c r="AJ40">
        <f t="shared" si="39"/>
        <v>366.92240946661127</v>
      </c>
      <c r="AK40">
        <f t="shared" ref="AK40:AK71" si="61">G40*SUM(AB40:AB40, AE40:AF40)</f>
        <v>-42.654448386055904</v>
      </c>
      <c r="AL40">
        <f t="shared" si="40"/>
        <v>-21956.194644856329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-548.32764624452011</v>
      </c>
      <c r="AR40">
        <f t="shared" si="45"/>
        <v>-548.37199139427673</v>
      </c>
      <c r="AS40">
        <f t="shared" si="46"/>
        <v>9.0307807304134311</v>
      </c>
      <c r="AT40">
        <f t="shared" si="47"/>
        <v>-1.0498213262884948</v>
      </c>
      <c r="AU40">
        <f t="shared" si="48"/>
        <v>-540.39103199015176</v>
      </c>
      <c r="AW40">
        <v>37</v>
      </c>
      <c r="AX40">
        <f>IF(Z40&gt;0, (R40*SUMPRODUCT(K40:$K$98, X40:$X$98)-K40*$AZ$3)/Z40, 0)</f>
        <v>-13546.142239173245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1000000</v>
      </c>
      <c r="S41">
        <f t="shared" si="32"/>
        <v>-23415.005016687941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-976.27167212455265</v>
      </c>
      <c r="AC41">
        <f t="shared" si="33"/>
        <v>-1227.5963013961004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-18921.626147341394</v>
      </c>
      <c r="AI41">
        <f t="shared" si="38"/>
        <v>-18922.936841381947</v>
      </c>
      <c r="AJ41">
        <f t="shared" si="39"/>
        <v>251.32462927154779</v>
      </c>
      <c r="AK41">
        <f t="shared" si="61"/>
        <v>-68.339017048718688</v>
      </c>
      <c r="AL41">
        <f t="shared" si="40"/>
        <v>-18739.951229159116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-415.80671220278902</v>
      </c>
      <c r="AR41">
        <f t="shared" si="45"/>
        <v>-415.83551497985809</v>
      </c>
      <c r="AS41">
        <f t="shared" si="46"/>
        <v>5.5229115605198844</v>
      </c>
      <c r="AT41">
        <f t="shared" si="47"/>
        <v>-1.5017642655512811</v>
      </c>
      <c r="AU41">
        <f t="shared" si="48"/>
        <v>-411.81436768488942</v>
      </c>
      <c r="AW41">
        <v>38</v>
      </c>
      <c r="AX41">
        <f>IF(Z41&gt;0, (R41*SUMPRODUCT(K41:$K$98, X41:$X$98)-K41*$AZ$3)/Z41, 0)</f>
        <v>-23415.005016687941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1000000</v>
      </c>
      <c r="S42">
        <f t="shared" si="32"/>
        <v>-37818.128138874206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-1227.5963013961004</v>
      </c>
      <c r="AC42">
        <f t="shared" si="33"/>
        <v>-1378.2217484444509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-15460.068737361573</v>
      </c>
      <c r="AI42">
        <f t="shared" si="38"/>
        <v>-15460.979822743288</v>
      </c>
      <c r="AJ42">
        <f t="shared" si="39"/>
        <v>150.62544704835045</v>
      </c>
      <c r="AK42">
        <f t="shared" si="61"/>
        <v>-85.931741097727041</v>
      </c>
      <c r="AL42">
        <f t="shared" si="40"/>
        <v>-15396.286116792664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-303.33773254126606</v>
      </c>
      <c r="AR42">
        <f t="shared" si="45"/>
        <v>-303.35560869554041</v>
      </c>
      <c r="AS42">
        <f t="shared" si="46"/>
        <v>2.955380234516261</v>
      </c>
      <c r="AT42">
        <f t="shared" si="47"/>
        <v>-1.6860429239175652</v>
      </c>
      <c r="AU42">
        <f t="shared" si="48"/>
        <v>-302.08627138494171</v>
      </c>
      <c r="AW42">
        <v>39</v>
      </c>
      <c r="AX42">
        <f>IF(Z42&gt;0, (R42*SUMPRODUCT(K42:$K$98, X42:$X$98)-K42*$AZ$3)/Z42, 0)</f>
        <v>-37818.128138874206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1000000</v>
      </c>
      <c r="S43">
        <f t="shared" si="32"/>
        <v>-60191.25707129846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-1378.2217484444509</v>
      </c>
      <c r="AC43">
        <f t="shared" si="33"/>
        <v>-1444.7904942406817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-12075.65298252894</v>
      </c>
      <c r="AI43">
        <f t="shared" si="38"/>
        <v>-12076.253065732273</v>
      </c>
      <c r="AJ43">
        <f t="shared" si="39"/>
        <v>66.568745796230814</v>
      </c>
      <c r="AK43">
        <f t="shared" si="61"/>
        <v>-96.475522391111568</v>
      </c>
      <c r="AL43">
        <f t="shared" si="40"/>
        <v>-12106.159842327155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-211.54736350275923</v>
      </c>
      <c r="AR43">
        <f t="shared" si="45"/>
        <v>-211.55787606218198</v>
      </c>
      <c r="AS43">
        <f t="shared" si="46"/>
        <v>1.1661847757013637</v>
      </c>
      <c r="AT43">
        <f t="shared" si="47"/>
        <v>-1.6901067324408063</v>
      </c>
      <c r="AU43">
        <f t="shared" si="48"/>
        <v>-212.08179801892143</v>
      </c>
      <c r="AW43">
        <v>40</v>
      </c>
      <c r="AX43">
        <f>IF(Z43&gt;0, (R43*SUMPRODUCT(K43:$K$98, X43:$X$98)-K43*$AZ$3)/Z43, 0)</f>
        <v>-60191.25707129846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1000000</v>
      </c>
      <c r="S44">
        <f t="shared" si="32"/>
        <v>-97210.208296188561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-1444.7904942406817</v>
      </c>
      <c r="AC44">
        <f t="shared" si="33"/>
        <v>-1444.9369767210883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-8899.2491715530086</v>
      </c>
      <c r="AI44">
        <f t="shared" si="38"/>
        <v>-8899.6207726950197</v>
      </c>
      <c r="AJ44">
        <f t="shared" si="39"/>
        <v>0.14648248040657563</v>
      </c>
      <c r="AK44">
        <f t="shared" si="61"/>
        <v>-101.13533459684773</v>
      </c>
      <c r="AL44">
        <f t="shared" si="40"/>
        <v>-9000.6096248114609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-139.19778899918333</v>
      </c>
      <c r="AR44">
        <f t="shared" si="45"/>
        <v>-139.20360140609097</v>
      </c>
      <c r="AS44">
        <f t="shared" si="46"/>
        <v>2.2912087308319803E-3</v>
      </c>
      <c r="AT44">
        <f t="shared" si="47"/>
        <v>-1.5819104167320552</v>
      </c>
      <c r="AU44">
        <f t="shared" si="48"/>
        <v>-140.78322061409222</v>
      </c>
      <c r="AW44">
        <v>41</v>
      </c>
      <c r="AX44">
        <f>IF(Z44&gt;0, (R44*SUMPRODUCT(K44:$K$98, X44:$X$98)-K44*$AZ$3)/Z44, 0)</f>
        <v>-97210.208296188561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1000000</v>
      </c>
      <c r="S45">
        <f t="shared" si="32"/>
        <v>-162392.52289503763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-1444.9369767210883</v>
      </c>
      <c r="AC45">
        <f t="shared" si="33"/>
        <v>-1395.3839790931711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-6122.7437253431408</v>
      </c>
      <c r="AI45">
        <f t="shared" si="38"/>
        <v>-6122.9585418805982</v>
      </c>
      <c r="AJ45">
        <f t="shared" si="39"/>
        <v>-49.552997627917193</v>
      </c>
      <c r="AK45">
        <f t="shared" si="61"/>
        <v>-101.14558837047619</v>
      </c>
      <c r="AL45">
        <f t="shared" si="40"/>
        <v>-6273.6571278789925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-85.508055305216971</v>
      </c>
      <c r="AR45">
        <f t="shared" si="45"/>
        <v>-85.511055356368772</v>
      </c>
      <c r="AS45">
        <f t="shared" si="46"/>
        <v>-0.69203949271447929</v>
      </c>
      <c r="AT45">
        <f t="shared" si="47"/>
        <v>-1.4125632154850121</v>
      </c>
      <c r="AU45">
        <f t="shared" si="48"/>
        <v>-87.615658064568265</v>
      </c>
      <c r="AW45">
        <v>42</v>
      </c>
      <c r="AX45">
        <f>IF(Z45&gt;0, (R45*SUMPRODUCT(K45:$K$98, X45:$X$98)-K45*$AZ$3)/Z45, 0)</f>
        <v>-162392.52289503763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1000000</v>
      </c>
      <c r="S46">
        <f t="shared" si="32"/>
        <v>-267616.17545848776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-1395.3839790931711</v>
      </c>
      <c r="AC46">
        <f t="shared" si="33"/>
        <v>-1312.3645463384769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-3602.8289662394131</v>
      </c>
      <c r="AI46">
        <f t="shared" si="38"/>
        <v>-3602.9515638873404</v>
      </c>
      <c r="AJ46">
        <f t="shared" si="39"/>
        <v>-83.019432754694208</v>
      </c>
      <c r="AK46">
        <f t="shared" si="61"/>
        <v>-97.676878536521983</v>
      </c>
      <c r="AL46">
        <f t="shared" si="40"/>
        <v>-3783.6478751785567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-44.924843268222503</v>
      </c>
      <c r="AR46">
        <f t="shared" si="45"/>
        <v>-44.926371978069625</v>
      </c>
      <c r="AS46">
        <f t="shared" si="46"/>
        <v>-1.0351962415285898</v>
      </c>
      <c r="AT46">
        <f t="shared" si="47"/>
        <v>-1.2179646883883912</v>
      </c>
      <c r="AU46">
        <f t="shared" si="48"/>
        <v>-47.179532907986612</v>
      </c>
      <c r="AW46">
        <v>43</v>
      </c>
      <c r="AX46">
        <f>IF(Z46&gt;0, (R46*SUMPRODUCT(K46:$K$98, X46:$X$98)-K46*$AZ$3)/Z46, 0)</f>
        <v>-267616.17545848776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1000000</v>
      </c>
      <c r="S47">
        <f t="shared" si="32"/>
        <v>-437310.88973499893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-1312.3645463384769</v>
      </c>
      <c r="AC47">
        <f t="shared" si="33"/>
        <v>-1206.8184181246359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-2095.2319015195426</v>
      </c>
      <c r="AI47">
        <f t="shared" si="38"/>
        <v>-2095.3008923934526</v>
      </c>
      <c r="AJ47">
        <f t="shared" si="39"/>
        <v>-105.54612821384103</v>
      </c>
      <c r="AK47">
        <f t="shared" si="61"/>
        <v>-91.865518243693387</v>
      </c>
      <c r="AL47">
        <f t="shared" si="40"/>
        <v>-2292.7125388509867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-23.32689852602601</v>
      </c>
      <c r="AR47">
        <f t="shared" si="45"/>
        <v>-23.327666623874155</v>
      </c>
      <c r="AS47">
        <f t="shared" si="46"/>
        <v>-1.1750793890039652</v>
      </c>
      <c r="AT47">
        <f t="shared" si="47"/>
        <v>-1.0227687066798123</v>
      </c>
      <c r="AU47">
        <f t="shared" si="48"/>
        <v>-25.525514719557926</v>
      </c>
      <c r="AW47">
        <v>44</v>
      </c>
      <c r="AX47">
        <f>IF(Z47&gt;0, (R47*SUMPRODUCT(K47:$K$98, X47:$X$98)-K47*$AZ$3)/Z47, 0)</f>
        <v>-437310.88973499893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1000000</v>
      </c>
      <c r="S48">
        <f t="shared" si="32"/>
        <v>-716797.61260732461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-1206.8184181246359</v>
      </c>
      <c r="AC48">
        <f t="shared" si="33"/>
        <v>-1095.796234970248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-1203.2999284406983</v>
      </c>
      <c r="AI48">
        <f t="shared" si="38"/>
        <v>-1203.338146907658</v>
      </c>
      <c r="AJ48">
        <f t="shared" si="39"/>
        <v>-111.0221831543879</v>
      </c>
      <c r="AK48">
        <f t="shared" si="61"/>
        <v>-84.477289268724519</v>
      </c>
      <c r="AL48">
        <f t="shared" si="40"/>
        <v>-1398.8376193307704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-11.961365753984433</v>
      </c>
      <c r="AR48">
        <f t="shared" si="45"/>
        <v>-11.961745663474209</v>
      </c>
      <c r="AS48">
        <f t="shared" si="46"/>
        <v>-1.1036125808104618</v>
      </c>
      <c r="AT48">
        <f t="shared" si="47"/>
        <v>-0.83974388343708473</v>
      </c>
      <c r="AU48">
        <f t="shared" si="48"/>
        <v>-13.905102127721754</v>
      </c>
      <c r="AW48">
        <v>45</v>
      </c>
      <c r="AX48">
        <f>IF(Z48&gt;0, (R48*SUMPRODUCT(K48:$K$98, X48:$X$98)-K48*$AZ$3)/Z48, 0)</f>
        <v>-716797.61260732461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1000000</v>
      </c>
      <c r="S49">
        <f t="shared" si="32"/>
        <v>-1187226.4355732121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-1095.796234970248</v>
      </c>
      <c r="AC49">
        <f t="shared" si="33"/>
        <v>-987.80306350957733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-681.42545903360826</v>
      </c>
      <c r="AI49">
        <f t="shared" si="38"/>
        <v>-681.44625967942261</v>
      </c>
      <c r="AJ49">
        <f t="shared" si="39"/>
        <v>-107.99317146067062</v>
      </c>
      <c r="AK49">
        <f t="shared" si="61"/>
        <v>-76.70573644791736</v>
      </c>
      <c r="AL49">
        <f t="shared" si="40"/>
        <v>-866.14516758801062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-6.0479363553042811</v>
      </c>
      <c r="AR49">
        <f t="shared" si="45"/>
        <v>-6.048120969747969</v>
      </c>
      <c r="AS49">
        <f t="shared" si="46"/>
        <v>-0.95848462827888792</v>
      </c>
      <c r="AT49">
        <f t="shared" si="47"/>
        <v>-0.6807955381967431</v>
      </c>
      <c r="AU49">
        <f t="shared" si="48"/>
        <v>-7.6874011362235999</v>
      </c>
      <c r="AW49">
        <v>46</v>
      </c>
      <c r="AX49">
        <f>IF(Z49&gt;0, (R49*SUMPRODUCT(K49:$K$98, X49:$X$98)-K49*$AZ$3)/Z49, 0)</f>
        <v>-1187226.4355732121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1000000</v>
      </c>
      <c r="S50">
        <f t="shared" si="32"/>
        <v>-1993529.6390898719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-987.80306350957733</v>
      </c>
      <c r="AC50">
        <f t="shared" si="33"/>
        <v>-886.7487344946536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-378.89215532013219</v>
      </c>
      <c r="AI50">
        <f t="shared" si="38"/>
        <v>-378.90327565560534</v>
      </c>
      <c r="AJ50">
        <f t="shared" si="39"/>
        <v>-101.05432901492372</v>
      </c>
      <c r="AK50">
        <f t="shared" si="61"/>
        <v>-69.146214445670424</v>
      </c>
      <c r="AL50">
        <f t="shared" si="40"/>
        <v>-549.10381911619947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-3.0025237255564861</v>
      </c>
      <c r="AR50">
        <f t="shared" si="45"/>
        <v>-3.002611848444821</v>
      </c>
      <c r="AS50">
        <f t="shared" si="46"/>
        <v>-0.8008031208277111</v>
      </c>
      <c r="AT50">
        <f t="shared" si="47"/>
        <v>-0.54794786983680444</v>
      </c>
      <c r="AU50">
        <f t="shared" si="48"/>
        <v>-4.3513628391093366</v>
      </c>
      <c r="AW50">
        <v>47</v>
      </c>
      <c r="AX50">
        <f>IF(Z50&gt;0, (R50*SUMPRODUCT(K50:$K$98, X50:$X$98)-K50*$AZ$3)/Z50, 0)</f>
        <v>-1993529.6390898719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1000000</v>
      </c>
      <c r="S51">
        <f t="shared" si="32"/>
        <v>-3405741.0026019779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-886.7487344946536</v>
      </c>
      <c r="AC51">
        <f t="shared" si="33"/>
        <v>-794.12423556822091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-207.19305145176477</v>
      </c>
      <c r="AI51">
        <f t="shared" si="38"/>
        <v>-207.1988807575969</v>
      </c>
      <c r="AJ51">
        <f t="shared" si="39"/>
        <v>-92.624498926432693</v>
      </c>
      <c r="AK51">
        <f t="shared" si="61"/>
        <v>-62.072411414625755</v>
      </c>
      <c r="AL51">
        <f t="shared" si="40"/>
        <v>-361.89579109865537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-1.4659798404074176</v>
      </c>
      <c r="AR51">
        <f t="shared" si="45"/>
        <v>-1.4660210852502034</v>
      </c>
      <c r="AS51">
        <f t="shared" si="46"/>
        <v>-0.65535811747818273</v>
      </c>
      <c r="AT51">
        <f t="shared" si="47"/>
        <v>-0.43918897444541477</v>
      </c>
      <c r="AU51">
        <f t="shared" si="48"/>
        <v>-2.5605681771738009</v>
      </c>
      <c r="AW51">
        <v>48</v>
      </c>
      <c r="AX51">
        <f>IF(Z51&gt;0, (R51*SUMPRODUCT(K51:$K$98, X51:$X$98)-K51*$AZ$3)/Z51, 0)</f>
        <v>-3405741.0026019779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1000000</v>
      </c>
      <c r="S52">
        <f t="shared" si="32"/>
        <v>-5933963.8641340258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-794.12423556822091</v>
      </c>
      <c r="AC52">
        <f t="shared" si="33"/>
        <v>-710.20894518363798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-111.15509300173696</v>
      </c>
      <c r="AI52">
        <f t="shared" si="38"/>
        <v>-111.15808513718572</v>
      </c>
      <c r="AJ52">
        <f t="shared" si="39"/>
        <v>-83.915290384582931</v>
      </c>
      <c r="AK52">
        <f t="shared" si="61"/>
        <v>-55.588696489775472</v>
      </c>
      <c r="AL52">
        <f t="shared" si="40"/>
        <v>-250.66207201154413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-0.70220538439439395</v>
      </c>
      <c r="AR52">
        <f t="shared" si="45"/>
        <v>-0.70222428675474657</v>
      </c>
      <c r="AS52">
        <f t="shared" si="46"/>
        <v>-0.53012207672888589</v>
      </c>
      <c r="AT52">
        <f t="shared" si="47"/>
        <v>-0.35117313055530536</v>
      </c>
      <c r="AU52">
        <f t="shared" si="48"/>
        <v>-1.5835194940389379</v>
      </c>
      <c r="AW52">
        <v>49</v>
      </c>
      <c r="AX52">
        <f>IF(Z52&gt;0, (R52*SUMPRODUCT(K52:$K$98, X52:$X$98)-K52*$AZ$3)/Z52, 0)</f>
        <v>-5933963.8641340258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1000000</v>
      </c>
      <c r="S53">
        <f t="shared" si="32"/>
        <v>-10563114.075363455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-710.20894518363798</v>
      </c>
      <c r="AC53">
        <f t="shared" si="33"/>
        <v>-634.67787358143403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-58.404210894517291</v>
      </c>
      <c r="AI53">
        <f t="shared" si="38"/>
        <v>-58.405713003339208</v>
      </c>
      <c r="AJ53">
        <f t="shared" si="39"/>
        <v>-75.531071602203951</v>
      </c>
      <c r="AK53">
        <f t="shared" si="61"/>
        <v>-49.714626162854664</v>
      </c>
      <c r="AL53">
        <f t="shared" si="40"/>
        <v>-183.65141076839782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-0.32942831637563263</v>
      </c>
      <c r="AR53">
        <f t="shared" si="45"/>
        <v>-0.3294367890041065</v>
      </c>
      <c r="AS53">
        <f t="shared" si="46"/>
        <v>-0.42603218793419595</v>
      </c>
      <c r="AT53">
        <f t="shared" si="47"/>
        <v>-0.28041480820025294</v>
      </c>
      <c r="AU53">
        <f t="shared" si="48"/>
        <v>-1.0358837851385554</v>
      </c>
      <c r="AW53">
        <v>50</v>
      </c>
      <c r="AX53">
        <f>IF(Z53&gt;0, (R53*SUMPRODUCT(K53:$K$98, X53:$X$98)-K53*$AZ$3)/Z53, 0)</f>
        <v>-10563114.075363455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1000000</v>
      </c>
      <c r="S54">
        <f t="shared" si="32"/>
        <v>-19259675.454034057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-634.67787358143403</v>
      </c>
      <c r="AC54">
        <f t="shared" si="33"/>
        <v>-566.94187601691806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-30.046778839717756</v>
      </c>
      <c r="AI54">
        <f t="shared" si="38"/>
        <v>-30.047514757980462</v>
      </c>
      <c r="AJ54">
        <f t="shared" si="39"/>
        <v>-67.735997564515969</v>
      </c>
      <c r="AK54">
        <f t="shared" si="61"/>
        <v>-44.427451150700385</v>
      </c>
      <c r="AL54">
        <f t="shared" si="40"/>
        <v>-142.21096347319681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-0.15132011542119458</v>
      </c>
      <c r="AR54">
        <f t="shared" si="45"/>
        <v>-0.15132382161669219</v>
      </c>
      <c r="AS54">
        <f t="shared" si="46"/>
        <v>-0.34112871214279533</v>
      </c>
      <c r="AT54">
        <f t="shared" si="47"/>
        <v>-0.22374335271862431</v>
      </c>
      <c r="AU54">
        <f t="shared" si="48"/>
        <v>-0.71619588647811183</v>
      </c>
      <c r="AW54">
        <v>51</v>
      </c>
      <c r="AX54">
        <f>IF(Z54&gt;0, (R54*SUMPRODUCT(K54:$K$98, X54:$X$98)-K54*$AZ$3)/Z54, 0)</f>
        <v>-19259675.454034057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1000000</v>
      </c>
      <c r="S55">
        <f t="shared" si="32"/>
        <v>-36022757.995375544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-566.94187601691806</v>
      </c>
      <c r="AC55">
        <f t="shared" si="33"/>
        <v>-506.32049445297184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-15.086790486673252</v>
      </c>
      <c r="AI55">
        <f t="shared" si="38"/>
        <v>-15.087141875991165</v>
      </c>
      <c r="AJ55">
        <f t="shared" si="39"/>
        <v>-60.621381563946215</v>
      </c>
      <c r="AK55">
        <f t="shared" si="61"/>
        <v>-39.68593132118427</v>
      </c>
      <c r="AL55">
        <f t="shared" si="40"/>
        <v>-115.39445476112165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-6.7838709872223568E-2</v>
      </c>
      <c r="AR55">
        <f t="shared" si="45"/>
        <v>-6.7840289916568403E-2</v>
      </c>
      <c r="AS55">
        <f t="shared" si="46"/>
        <v>-0.27258788538242246</v>
      </c>
      <c r="AT55">
        <f t="shared" si="47"/>
        <v>-0.17845030613270413</v>
      </c>
      <c r="AU55">
        <f t="shared" si="48"/>
        <v>-0.51887848143169502</v>
      </c>
      <c r="AW55">
        <v>52</v>
      </c>
      <c r="AX55">
        <f>IF(Z55&gt;0, (R55*SUMPRODUCT(K55:$K$98, X55:$X$98)-K55*$AZ$3)/Z55, 0)</f>
        <v>-36022757.995375544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1000000</v>
      </c>
      <c r="S56">
        <f t="shared" si="32"/>
        <v>-69279496.804708898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-506.32049445297184</v>
      </c>
      <c r="AC56">
        <f t="shared" si="33"/>
        <v>-452.12699237769465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-7.3888871351875309</v>
      </c>
      <c r="AI56">
        <f t="shared" si="38"/>
        <v>-7.3890502884338849</v>
      </c>
      <c r="AJ56">
        <f t="shared" si="39"/>
        <v>-54.193502075277195</v>
      </c>
      <c r="AK56">
        <f t="shared" si="61"/>
        <v>-35.44243461170803</v>
      </c>
      <c r="AL56">
        <f t="shared" si="40"/>
        <v>-97.024986975419111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-2.9664820921923622E-2</v>
      </c>
      <c r="AR56">
        <f t="shared" si="45"/>
        <v>-2.9665475947741094E-2</v>
      </c>
      <c r="AS56">
        <f t="shared" si="46"/>
        <v>-0.21757546228295341</v>
      </c>
      <c r="AT56">
        <f t="shared" si="47"/>
        <v>-0.14229388763922726</v>
      </c>
      <c r="AU56">
        <f t="shared" si="48"/>
        <v>-0.38953482586992177</v>
      </c>
      <c r="AW56">
        <v>53</v>
      </c>
      <c r="AX56">
        <f>IF(Z56&gt;0, (R56*SUMPRODUCT(K56:$K$98, X56:$X$98)-K56*$AZ$3)/Z56, 0)</f>
        <v>-69279496.804708898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1000000</v>
      </c>
      <c r="S57">
        <f t="shared" si="32"/>
        <v>-137357167.56268427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-452.12699237769465</v>
      </c>
      <c r="AC57">
        <f t="shared" si="33"/>
        <v>-403.70903149759027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-3.5217497701736971</v>
      </c>
      <c r="AI57">
        <f t="shared" si="38"/>
        <v>-3.5218232481433329</v>
      </c>
      <c r="AJ57">
        <f t="shared" si="39"/>
        <v>-48.417960880104374</v>
      </c>
      <c r="AK57">
        <f t="shared" si="61"/>
        <v>-31.648889466438629</v>
      </c>
      <c r="AL57">
        <f t="shared" si="40"/>
        <v>-83.588673594686341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-1.2624179773600844E-2</v>
      </c>
      <c r="AR57">
        <f t="shared" si="45"/>
        <v>-1.2624443165141589E-2</v>
      </c>
      <c r="AS57">
        <f t="shared" si="46"/>
        <v>-0.1735606111479816</v>
      </c>
      <c r="AT57">
        <f t="shared" si="47"/>
        <v>-0.11344964757091118</v>
      </c>
      <c r="AU57">
        <f t="shared" si="48"/>
        <v>-0.2996347018840344</v>
      </c>
      <c r="AW57">
        <v>54</v>
      </c>
      <c r="AX57">
        <f>IF(Z57&gt;0, (R57*SUMPRODUCT(K57:$K$98, X57:$X$98)-K57*$AZ$3)/Z57, 0)</f>
        <v>-137357167.56268427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1000000</v>
      </c>
      <c r="S58">
        <f t="shared" si="32"/>
        <v>-281192074.00690788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-403.70903149759027</v>
      </c>
      <c r="AC58">
        <f t="shared" si="33"/>
        <v>-360.4648470157332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-1.6278107857755095</v>
      </c>
      <c r="AI58">
        <f t="shared" si="38"/>
        <v>-1.6278428336958046</v>
      </c>
      <c r="AJ58">
        <f t="shared" si="39"/>
        <v>-43.244184481857076</v>
      </c>
      <c r="AK58">
        <f t="shared" si="61"/>
        <v>-28.259632204831323</v>
      </c>
      <c r="AL58">
        <f t="shared" si="40"/>
        <v>-73.131659520384204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-5.2099142416252202E-3</v>
      </c>
      <c r="AR58">
        <f t="shared" si="45"/>
        <v>-5.2100168130775155E-3</v>
      </c>
      <c r="AS58">
        <f t="shared" si="46"/>
        <v>-0.1384058236794152</v>
      </c>
      <c r="AT58">
        <f t="shared" si="47"/>
        <v>-9.0446789991564691E-2</v>
      </c>
      <c r="AU58">
        <f t="shared" si="48"/>
        <v>-0.23406263048405743</v>
      </c>
      <c r="AW58">
        <v>55</v>
      </c>
      <c r="AX58">
        <f>IF(Z58&gt;0, (R58*SUMPRODUCT(K58:$K$98, X58:$X$98)-K58*$AZ$3)/Z58, 0)</f>
        <v>-281192074.00690788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1000000</v>
      </c>
      <c r="S59">
        <f t="shared" si="32"/>
        <v>-595918557.38914585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-360.4648470157332</v>
      </c>
      <c r="AC59">
        <f t="shared" si="33"/>
        <v>-321.84790633923319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-0.72901057583425388</v>
      </c>
      <c r="AI59">
        <f t="shared" si="38"/>
        <v>-0.72902407801095015</v>
      </c>
      <c r="AJ59">
        <f t="shared" si="39"/>
        <v>-38.616940676500008</v>
      </c>
      <c r="AK59">
        <f t="shared" si="61"/>
        <v>-25.232539291101325</v>
      </c>
      <c r="AL59">
        <f t="shared" si="40"/>
        <v>-64.578504045612277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-2.0832551249437901E-3</v>
      </c>
      <c r="AR59">
        <f t="shared" si="45"/>
        <v>-2.0832937094029634E-3</v>
      </c>
      <c r="AS59">
        <f t="shared" si="46"/>
        <v>-0.11035359738355789</v>
      </c>
      <c r="AT59">
        <f t="shared" si="47"/>
        <v>-7.2105698512505007E-2</v>
      </c>
      <c r="AU59">
        <f t="shared" si="48"/>
        <v>-0.18454258960546585</v>
      </c>
      <c r="AW59">
        <v>56</v>
      </c>
      <c r="AX59">
        <f>IF(Z59&gt;0, (R59*SUMPRODUCT(K59:$K$98, X59:$X$98)-K59*$AZ$3)/Z59, 0)</f>
        <v>-595918557.38914585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1000000</v>
      </c>
      <c r="S60">
        <f t="shared" si="32"/>
        <v>-1309341336.529598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-321.84790633923319</v>
      </c>
      <c r="AC60">
        <f t="shared" si="33"/>
        <v>-287.36592656691028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-0.31521254385719349</v>
      </c>
      <c r="AI60">
        <f t="shared" si="38"/>
        <v>-0.31521803069852644</v>
      </c>
      <c r="AJ60">
        <f t="shared" si="39"/>
        <v>-34.481979772322916</v>
      </c>
      <c r="AK60">
        <f t="shared" si="61"/>
        <v>-22.529353443746327</v>
      </c>
      <c r="AL60">
        <f t="shared" si="40"/>
        <v>-57.326551246767764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-8.0425561077080365E-4</v>
      </c>
      <c r="AR60">
        <f t="shared" si="45"/>
        <v>-8.0426961028641118E-4</v>
      </c>
      <c r="AS60">
        <f t="shared" si="46"/>
        <v>-8.797976553541012E-2</v>
      </c>
      <c r="AT60">
        <f t="shared" si="47"/>
        <v>-5.7482988121121396E-2</v>
      </c>
      <c r="AU60">
        <f t="shared" si="48"/>
        <v>-0.1462670232668179</v>
      </c>
      <c r="AW60">
        <v>57</v>
      </c>
      <c r="AX60">
        <f>IF(Z60&gt;0, (R60*SUMPRODUCT(K60:$K$98, X60:$X$98)-K60*$AZ$3)/Z60, 0)</f>
        <v>-1309341336.529598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1000000</v>
      </c>
      <c r="S61">
        <f t="shared" si="32"/>
        <v>-2984826547.2057333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-287.36592656691028</v>
      </c>
      <c r="AC61">
        <f t="shared" si="33"/>
        <v>-256.57738883372832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-0.13131834762634051</v>
      </c>
      <c r="AI61">
        <f t="shared" si="38"/>
        <v>-0.13132049664056944</v>
      </c>
      <c r="AJ61">
        <f t="shared" si="39"/>
        <v>-30.788537733181954</v>
      </c>
      <c r="AK61">
        <f t="shared" si="61"/>
        <v>-20.115614859683721</v>
      </c>
      <c r="AL61">
        <f t="shared" si="40"/>
        <v>-51.03547308950624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-2.991561904980941E-4</v>
      </c>
      <c r="AR61">
        <f t="shared" si="45"/>
        <v>-2.9916108616516332E-4</v>
      </c>
      <c r="AS61">
        <f t="shared" si="46"/>
        <v>-7.0139335635518107E-2</v>
      </c>
      <c r="AT61">
        <f t="shared" si="47"/>
        <v>-4.5825361190752395E-2</v>
      </c>
      <c r="AU61">
        <f t="shared" si="48"/>
        <v>-0.11626385791243565</v>
      </c>
      <c r="AW61">
        <v>58</v>
      </c>
      <c r="AX61">
        <f>IF(Z61&gt;0, (R61*SUMPRODUCT(K61:$K$98, X61:$X$98)-K61*$AZ$3)/Z61, 0)</f>
        <v>-2984826547.2057333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1000000</v>
      </c>
      <c r="S62">
        <f t="shared" si="32"/>
        <v>-7076260150.8693113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-256.57738883372832</v>
      </c>
      <c r="AC62">
        <f t="shared" si="33"/>
        <v>-229.08720407135388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-5.2726912881540307E-2</v>
      </c>
      <c r="AI62">
        <f t="shared" si="38"/>
        <v>-5.2727722232804912E-2</v>
      </c>
      <c r="AJ62">
        <f t="shared" si="39"/>
        <v>-27.49018476237444</v>
      </c>
      <c r="AK62">
        <f t="shared" si="61"/>
        <v>-17.960417218360984</v>
      </c>
      <c r="AL62">
        <f t="shared" si="40"/>
        <v>-45.50332970296823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-1.0724743315633099E-4</v>
      </c>
      <c r="AR62">
        <f t="shared" si="45"/>
        <v>-1.0724907939050074E-4</v>
      </c>
      <c r="AS62">
        <f t="shared" si="46"/>
        <v>-5.5915501053165673E-2</v>
      </c>
      <c r="AT62">
        <f t="shared" si="47"/>
        <v>-3.6531792585951899E-2</v>
      </c>
      <c r="AU62">
        <f t="shared" si="48"/>
        <v>-9.2554542718508076E-2</v>
      </c>
      <c r="AW62">
        <v>59</v>
      </c>
      <c r="AX62">
        <f>IF(Z62&gt;0, (R62*SUMPRODUCT(K62:$K$98, X62:$X$98)-K62*$AZ$3)/Z62, 0)</f>
        <v>-7076260150.8693113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1000000</v>
      </c>
      <c r="S63">
        <f t="shared" si="32"/>
        <v>-17487116295.761593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-229.08720407135388</v>
      </c>
      <c r="AC63">
        <f t="shared" si="33"/>
        <v>-204.54223639149689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-2.0353571008766499E-2</v>
      </c>
      <c r="AI63">
        <f t="shared" si="38"/>
        <v>-2.0353863427243241E-2</v>
      </c>
      <c r="AJ63">
        <f t="shared" si="39"/>
        <v>-24.544967679856995</v>
      </c>
      <c r="AK63">
        <f t="shared" si="61"/>
        <v>-16.036104284994774</v>
      </c>
      <c r="AL63">
        <f t="shared" si="40"/>
        <v>-40.601425828279012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-3.6963846337141603E-5</v>
      </c>
      <c r="AR63">
        <f t="shared" si="45"/>
        <v>-3.6964377394401076E-5</v>
      </c>
      <c r="AS63">
        <f t="shared" si="46"/>
        <v>-4.4575785412671196E-2</v>
      </c>
      <c r="AT63">
        <f t="shared" si="47"/>
        <v>-2.9122953135919911E-2</v>
      </c>
      <c r="AU63">
        <f t="shared" si="48"/>
        <v>-7.3735702925985511E-2</v>
      </c>
      <c r="AW63">
        <v>60</v>
      </c>
      <c r="AX63">
        <f>IF(Z63&gt;0, (R63*SUMPRODUCT(K63:$K$98, X63:$X$98)-K63*$AZ$3)/Z63, 0)</f>
        <v>-17487116295.761593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1000000</v>
      </c>
      <c r="S64">
        <f t="shared" si="32"/>
        <v>-45149208306.653091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-204.54223639149689</v>
      </c>
      <c r="AC64">
        <f t="shared" si="33"/>
        <v>-182.62702788454845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-7.5348053387729414E-3</v>
      </c>
      <c r="AI64">
        <f t="shared" si="38"/>
        <v>-7.534906462931445E-3</v>
      </c>
      <c r="AJ64">
        <f t="shared" si="39"/>
        <v>-21.915208506948431</v>
      </c>
      <c r="AK64">
        <f t="shared" si="61"/>
        <v>-14.317956547404783</v>
      </c>
      <c r="AL64">
        <f t="shared" si="40"/>
        <v>-36.240699960816144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-1.2217730850466243E-5</v>
      </c>
      <c r="AR64">
        <f t="shared" si="45"/>
        <v>-1.2217894823879692E-5</v>
      </c>
      <c r="AS64">
        <f t="shared" si="46"/>
        <v>-3.5535638550862468E-2</v>
      </c>
      <c r="AT64">
        <f t="shared" si="47"/>
        <v>-2.3216650140207965E-2</v>
      </c>
      <c r="AU64">
        <f t="shared" si="48"/>
        <v>-5.8764506585894313E-2</v>
      </c>
      <c r="AW64">
        <v>61</v>
      </c>
      <c r="AX64">
        <f>IF(Z64&gt;0, (R64*SUMPRODUCT(K64:$K$98, X64:$X$98)-K64*$AZ$3)/Z64, 0)</f>
        <v>-45149208306.653091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1000000</v>
      </c>
      <c r="S65">
        <f t="shared" si="32"/>
        <v>-122055840007.59377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-182.62702788454845</v>
      </c>
      <c r="AC65">
        <f t="shared" si="33"/>
        <v>-163.05985664621255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-2.6685719432820144E-3</v>
      </c>
      <c r="AI65">
        <f t="shared" si="38"/>
        <v>-2.668605341900351E-3</v>
      </c>
      <c r="AJ65">
        <f t="shared" si="39"/>
        <v>-19.567171238335902</v>
      </c>
      <c r="AK65">
        <f t="shared" si="61"/>
        <v>-12.783891951918394</v>
      </c>
      <c r="AL65">
        <f t="shared" si="40"/>
        <v>-32.353731795596197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-3.8634865956123465E-6</v>
      </c>
      <c r="AR65">
        <f t="shared" si="45"/>
        <v>-3.8635349492325588E-6</v>
      </c>
      <c r="AS65">
        <f t="shared" si="46"/>
        <v>-2.8328823580595165E-2</v>
      </c>
      <c r="AT65">
        <f t="shared" si="47"/>
        <v>-1.8508174501471065E-2</v>
      </c>
      <c r="AU65">
        <f t="shared" si="48"/>
        <v>-4.6840861617015464E-2</v>
      </c>
      <c r="AW65">
        <v>62</v>
      </c>
      <c r="AX65">
        <f>IF(Z65&gt;0, (R65*SUMPRODUCT(K65:$K$98, X65:$X$98)-K65*$AZ$3)/Z65, 0)</f>
        <v>-122055840007.59377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1000000</v>
      </c>
      <c r="S66">
        <f t="shared" si="32"/>
        <v>-346354489853.62537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-163.05985664621255</v>
      </c>
      <c r="AC66">
        <f t="shared" si="33"/>
        <v>-145.58916099535384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-9.0223802555778297E-4</v>
      </c>
      <c r="AI66">
        <f t="shared" si="38"/>
        <v>-9.0224853423929714E-4</v>
      </c>
      <c r="AJ66">
        <f t="shared" si="39"/>
        <v>-17.470695650858715</v>
      </c>
      <c r="AK66">
        <f t="shared" si="61"/>
        <v>-11.414189965234879</v>
      </c>
      <c r="AL66">
        <f t="shared" si="40"/>
        <v>-28.885787864627833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-1.1662820682082408E-6</v>
      </c>
      <c r="AR66">
        <f t="shared" si="45"/>
        <v>-1.1662956523029734E-6</v>
      </c>
      <c r="AS66">
        <f t="shared" si="46"/>
        <v>-2.2583573823685258E-2</v>
      </c>
      <c r="AT66">
        <f t="shared" si="47"/>
        <v>-1.4754604331097678E-2</v>
      </c>
      <c r="AU66">
        <f t="shared" si="48"/>
        <v>-3.7339344450435241E-2</v>
      </c>
      <c r="AW66">
        <v>63</v>
      </c>
      <c r="AX66">
        <f>IF(Z66&gt;0, (R66*SUMPRODUCT(K66:$K$98, X66:$X$98)-K66*$AZ$3)/Z66, 0)</f>
        <v>-346354489853.62537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-1034597004198.4606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-145.58916099535384</v>
      </c>
      <c r="AC67">
        <f t="shared" ref="AC67:AC79" si="64">S67*Z67</f>
        <v>-129.99032330954188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-2.9050035116309758E-4</v>
      </c>
      <c r="AI67">
        <f t="shared" ref="AI67:AI79" si="69">SUM(AE67:AH67)</f>
        <v>-2.9050349224901754E-4</v>
      </c>
      <c r="AJ67">
        <f t="shared" ref="AJ67:AJ79" si="70">AB67-AC67</f>
        <v>-15.598837685811958</v>
      </c>
      <c r="AK67">
        <f t="shared" si="61"/>
        <v>-10.191241269674769</v>
      </c>
      <c r="AL67">
        <f t="shared" ref="AL67:AL79" si="71">SUM(AI67:AK67)</f>
        <v>-25.790369458978976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-3.3528267324889611E-7</v>
      </c>
      <c r="AR67">
        <f t="shared" ref="AR67:AR79" si="76">AI67*$K67</f>
        <v>-3.3528629855151596E-7</v>
      </c>
      <c r="AS67">
        <f t="shared" ref="AS67:AS79" si="77">AJ67*$K67</f>
        <v>-1.800348942070067E-2</v>
      </c>
      <c r="AT67">
        <f t="shared" ref="AT67:AT79" si="78">AK67*$K67</f>
        <v>-1.1762280503071168E-2</v>
      </c>
      <c r="AU67">
        <f t="shared" ref="AU67:AU79" si="79">AL67*$K67</f>
        <v>-2.9766105210070389E-2</v>
      </c>
      <c r="AW67">
        <v>64</v>
      </c>
      <c r="AX67">
        <f>IF(Z67&gt;0, (R67*SUMPRODUCT(K67:$K$98, X67:$X$98)-K67*$AZ$3)/Z67, 0)</f>
        <v>-1034597004198.4606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1000000</v>
      </c>
      <c r="S68">
        <f t="shared" si="63"/>
        <v>-3262490716108.5566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-129.99032330954188</v>
      </c>
      <c r="AC68">
        <f t="shared" si="64"/>
        <v>-116.06278895545489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-8.8812099985437033E-5</v>
      </c>
      <c r="AI68">
        <f t="shared" si="69"/>
        <v>-8.8812989357998172E-5</v>
      </c>
      <c r="AJ68">
        <f t="shared" si="70"/>
        <v>-13.927534354086987</v>
      </c>
      <c r="AK68">
        <f t="shared" si="61"/>
        <v>-9.099322631667933</v>
      </c>
      <c r="AL68">
        <f t="shared" si="71"/>
        <v>-23.026945798744279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-9.1520538187526445E-8</v>
      </c>
      <c r="AR68">
        <f t="shared" si="76"/>
        <v>-9.1521454682637559E-8</v>
      </c>
      <c r="AS68">
        <f t="shared" si="77"/>
        <v>-1.4352272268309343E-2</v>
      </c>
      <c r="AT68">
        <f t="shared" si="78"/>
        <v>-9.376818074662608E-3</v>
      </c>
      <c r="AU68">
        <f t="shared" si="79"/>
        <v>-2.3729181864426636E-2</v>
      </c>
      <c r="AW68">
        <v>65</v>
      </c>
      <c r="AX68">
        <f>IF(Z68&gt;0, (R68*SUMPRODUCT(K68:$K$98, X68:$X$98)-K68*$AZ$3)/Z68, 0)</f>
        <v>-3262490716108.5566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1000000</v>
      </c>
      <c r="S69">
        <f t="shared" si="63"/>
        <v>-10891547879853.439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-116.06278895545489</v>
      </c>
      <c r="AC69">
        <f t="shared" si="64"/>
        <v>-103.62749021718106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-2.570466646670963E-5</v>
      </c>
      <c r="AI69">
        <f t="shared" si="69"/>
        <v>-2.5704904328883492E-5</v>
      </c>
      <c r="AJ69">
        <f t="shared" si="70"/>
        <v>-12.435298738273829</v>
      </c>
      <c r="AK69">
        <f t="shared" si="61"/>
        <v>-8.1243952268818429</v>
      </c>
      <c r="AL69">
        <f t="shared" si="71"/>
        <v>-20.559719670060002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-2.3650502712125227E-8</v>
      </c>
      <c r="AR69">
        <f t="shared" si="76"/>
        <v>-2.3650721565771715E-8</v>
      </c>
      <c r="AS69">
        <f t="shared" si="77"/>
        <v>-1.1441543772471268E-2</v>
      </c>
      <c r="AT69">
        <f t="shared" si="78"/>
        <v>-7.4751419784651364E-3</v>
      </c>
      <c r="AU69">
        <f t="shared" si="79"/>
        <v>-1.8916709401657971E-2</v>
      </c>
      <c r="AW69">
        <v>66</v>
      </c>
      <c r="AX69">
        <f>IF(Z69&gt;0, (R69*SUMPRODUCT(K69:$K$98, X69:$X$98)-K69*$AZ$3)/Z69, 0)</f>
        <v>-10891547879853.439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1000000</v>
      </c>
      <c r="S70">
        <f t="shared" si="63"/>
        <v>-39018445675370.953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-103.62749021718106</v>
      </c>
      <c r="AC70">
        <f t="shared" si="64"/>
        <v>-92.524544857086624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-7.0480394034779273E-6</v>
      </c>
      <c r="AI70">
        <f t="shared" si="69"/>
        <v>-7.0480986860449639E-6</v>
      </c>
      <c r="AJ70">
        <f t="shared" si="70"/>
        <v>-11.102945360094438</v>
      </c>
      <c r="AK70">
        <f t="shared" si="61"/>
        <v>-7.2539243152026751</v>
      </c>
      <c r="AL70">
        <f t="shared" si="71"/>
        <v>-18.3568767233958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-5.7900018730548966E-9</v>
      </c>
      <c r="AR70">
        <f t="shared" si="76"/>
        <v>-5.7900505739991636E-9</v>
      </c>
      <c r="AS70">
        <f t="shared" si="77"/>
        <v>-9.1211286928461754E-3</v>
      </c>
      <c r="AT70">
        <f t="shared" si="78"/>
        <v>-5.9591374235644177E-3</v>
      </c>
      <c r="AU70">
        <f t="shared" si="79"/>
        <v>-1.5080271906461168E-2</v>
      </c>
      <c r="AW70">
        <v>67</v>
      </c>
      <c r="AX70">
        <f>IF(Z70&gt;0, (R70*SUMPRODUCT(K70:$K$98, X70:$X$98)-K70*$AZ$3)/Z70, 0)</f>
        <v>-39018445675370.953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1000000</v>
      </c>
      <c r="S71">
        <f t="shared" si="63"/>
        <v>-150740951523926.28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-92.524544857086624</v>
      </c>
      <c r="AC71">
        <f t="shared" si="64"/>
        <v>-82.611200770247223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-1.7995554281628829E-6</v>
      </c>
      <c r="AI71">
        <f t="shared" si="69"/>
        <v>-1.7995691290185454E-6</v>
      </c>
      <c r="AJ71">
        <f t="shared" si="70"/>
        <v>-9.9133440868394018</v>
      </c>
      <c r="AK71">
        <f t="shared" si="61"/>
        <v>-6.4767181399960645</v>
      </c>
      <c r="AL71">
        <f t="shared" si="71"/>
        <v>-16.390064026404595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-1.3199503212435961E-9</v>
      </c>
      <c r="AR71">
        <f t="shared" si="76"/>
        <v>-1.3199603706416585E-9</v>
      </c>
      <c r="AS71">
        <f t="shared" si="77"/>
        <v>-7.271307961533708E-3</v>
      </c>
      <c r="AT71">
        <f t="shared" si="78"/>
        <v>-4.7505878705939152E-3</v>
      </c>
      <c r="AU71">
        <f t="shared" si="79"/>
        <v>-1.2021897152087993E-2</v>
      </c>
      <c r="AW71">
        <v>68</v>
      </c>
      <c r="AX71">
        <f>IF(Z71&gt;0, (R71*SUMPRODUCT(K71:$K$98, X71:$X$98)-K71*$AZ$3)/Z71, 0)</f>
        <v>-150740951523926.28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1000000</v>
      </c>
      <c r="S72">
        <f t="shared" si="63"/>
        <v>-631544230520098.88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-82.611200770247223</v>
      </c>
      <c r="AC72">
        <f t="shared" si="64"/>
        <v>-73.760000688862306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-4.2576079655483644E-7</v>
      </c>
      <c r="AI72">
        <f t="shared" si="69"/>
        <v>-4.2576371638202843E-7</v>
      </c>
      <c r="AJ72">
        <f t="shared" si="70"/>
        <v>-8.851200081384917</v>
      </c>
      <c r="AK72">
        <f t="shared" ref="AK72:AK79" si="92">G72*SUM(AB72:AB72, AE72:AF72)</f>
        <v>-5.7827840539173065</v>
      </c>
      <c r="AL72">
        <f t="shared" si="71"/>
        <v>-14.63398456106594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-2.7883032515306079E-10</v>
      </c>
      <c r="AR72">
        <f t="shared" si="76"/>
        <v>-2.7883223734500501E-10</v>
      </c>
      <c r="AS72">
        <f t="shared" si="77"/>
        <v>-5.7966421912438509E-3</v>
      </c>
      <c r="AT72">
        <f t="shared" si="78"/>
        <v>-3.7871395654344242E-3</v>
      </c>
      <c r="AU72">
        <f t="shared" si="79"/>
        <v>-9.583782035510512E-3</v>
      </c>
      <c r="AW72">
        <v>69</v>
      </c>
      <c r="AX72">
        <f>IF(Z72&gt;0, (R72*SUMPRODUCT(K72:$K$98, X72:$X$98)-K72*$AZ$3)/Z72, 0)</f>
        <v>-631544230520098.88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1000000</v>
      </c>
      <c r="S73">
        <f t="shared" si="63"/>
        <v>-2887859564030076.5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-73.760000688862306</v>
      </c>
      <c r="AC73">
        <f t="shared" si="64"/>
        <v>-65.857143472440399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-9.2820327824310575E-8</v>
      </c>
      <c r="AI73">
        <f t="shared" si="69"/>
        <v>-9.2820897945035048E-8</v>
      </c>
      <c r="AJ73">
        <f t="shared" si="70"/>
        <v>-7.9028572164219071</v>
      </c>
      <c r="AK73">
        <f t="shared" si="92"/>
        <v>-5.1632000482203617</v>
      </c>
      <c r="AL73">
        <f t="shared" si="71"/>
        <v>-13.066057357463166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-5.4274947336061643E-11</v>
      </c>
      <c r="AR73">
        <f t="shared" si="76"/>
        <v>-5.4275280703471792E-11</v>
      </c>
      <c r="AS73">
        <f t="shared" si="77"/>
        <v>-4.6210476657395881E-3</v>
      </c>
      <c r="AT73">
        <f t="shared" si="78"/>
        <v>-3.0190844750422803E-3</v>
      </c>
      <c r="AU73">
        <f t="shared" si="79"/>
        <v>-7.6401321950571484E-3</v>
      </c>
      <c r="AW73">
        <v>70</v>
      </c>
      <c r="AX73">
        <f>IF(Z73&gt;0, (R73*SUMPRODUCT(K73:$K$98, X73:$X$98)-K73*$AZ$3)/Z73, 0)</f>
        <v>-2887859564030076.5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1000000</v>
      </c>
      <c r="S74">
        <f t="shared" si="63"/>
        <v>-1.4520750763443054E+16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-65.857143472440399</v>
      </c>
      <c r="AC74">
        <f t="shared" si="64"/>
        <v>-58.801020957583297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-1.852733297685206E-8</v>
      </c>
      <c r="AI74">
        <f t="shared" si="69"/>
        <v>-1.8527434213044864E-8</v>
      </c>
      <c r="AJ74">
        <f t="shared" si="70"/>
        <v>-7.0561225148571012</v>
      </c>
      <c r="AK74">
        <f t="shared" si="92"/>
        <v>-4.6100000430708281</v>
      </c>
      <c r="AL74">
        <f t="shared" si="71"/>
        <v>-11.666122576455363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-9.6727774774152241E-12</v>
      </c>
      <c r="AR74">
        <f t="shared" si="76"/>
        <v>-9.6728303309569011E-12</v>
      </c>
      <c r="AS74">
        <f t="shared" si="77"/>
        <v>-3.6838709071006746E-3</v>
      </c>
      <c r="AT74">
        <f t="shared" si="78"/>
        <v>-2.4067956593218833E-3</v>
      </c>
      <c r="AU74">
        <f t="shared" si="79"/>
        <v>-6.0906665760953882E-3</v>
      </c>
      <c r="AW74">
        <v>71</v>
      </c>
      <c r="AX74">
        <f>IF(Z74&gt;0, (R74*SUMPRODUCT(K74:$K$98, X74:$X$98)-K74*$AZ$3)/Z74, 0)</f>
        <v>-1.4520750763443054E+16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1000000</v>
      </c>
      <c r="S75">
        <f t="shared" si="63"/>
        <v>-8.1045678954745136E+16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-58.801020957583297</v>
      </c>
      <c r="AC75">
        <f t="shared" si="64"/>
        <v>-52.500911569279239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-3.361159148444597E-9</v>
      </c>
      <c r="AI75">
        <f t="shared" si="69"/>
        <v>-3.3611753432967615E-9</v>
      </c>
      <c r="AJ75">
        <f t="shared" si="70"/>
        <v>-6.3001093883040582</v>
      </c>
      <c r="AK75">
        <f t="shared" si="92"/>
        <v>-4.1160714670308316</v>
      </c>
      <c r="AL75">
        <f t="shared" si="71"/>
        <v>-10.416180858696066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-1.5667847794363668E-12</v>
      </c>
      <c r="AR75">
        <f t="shared" si="76"/>
        <v>-1.56679232857247E-12</v>
      </c>
      <c r="AS75">
        <f t="shared" si="77"/>
        <v>-2.936759332847063E-3</v>
      </c>
      <c r="AT75">
        <f t="shared" si="78"/>
        <v>-1.9186827641293181E-3</v>
      </c>
      <c r="AU75">
        <f t="shared" si="79"/>
        <v>-4.8554420985431742E-3</v>
      </c>
      <c r="AW75">
        <v>72</v>
      </c>
      <c r="AX75">
        <f>IF(Z75&gt;0, (R75*SUMPRODUCT(K75:$K$98, X75:$X$98)-K75*$AZ$3)/Z75, 0)</f>
        <v>-8.1045678954745136E+16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1000000</v>
      </c>
      <c r="S76">
        <f t="shared" si="63"/>
        <v>-5.0825867589286586E+17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-52.500911569279239</v>
      </c>
      <c r="AC76">
        <f t="shared" si="64"/>
        <v>-46.875813901143552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-5.4908788454052082E-10</v>
      </c>
      <c r="AI76">
        <f t="shared" si="69"/>
        <v>-5.4909019024705003E-10</v>
      </c>
      <c r="AJ76">
        <f t="shared" si="70"/>
        <v>-5.6250976681356875</v>
      </c>
      <c r="AK76">
        <f t="shared" si="92"/>
        <v>-3.6750638098495472</v>
      </c>
      <c r="AL76">
        <f t="shared" si="71"/>
        <v>-9.3001614785343243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-2.2853046642435652E-13</v>
      </c>
      <c r="AR76">
        <f t="shared" si="76"/>
        <v>-2.2853142605978719E-13</v>
      </c>
      <c r="AS76">
        <f t="shared" si="77"/>
        <v>-2.3411665599894381E-3</v>
      </c>
      <c r="AT76">
        <f t="shared" si="78"/>
        <v>-1.5295621525268067E-3</v>
      </c>
      <c r="AU76">
        <f t="shared" si="79"/>
        <v>-3.8707287127447759E-3</v>
      </c>
      <c r="AW76">
        <v>73</v>
      </c>
      <c r="AX76">
        <f>IF(Z76&gt;0, (R76*SUMPRODUCT(K76:$K$98, X76:$X$98)-K76*$AZ$3)/Z76, 0)</f>
        <v>-5.0825867589286586E+17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1000000</v>
      </c>
      <c r="S77">
        <f t="shared" si="63"/>
        <v>-3.636993896510892E+18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-46.875813901143552</v>
      </c>
      <c r="AC77">
        <f t="shared" si="64"/>
        <v>-41.853405268878362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-7.9798286638258433E-11</v>
      </c>
      <c r="AI77">
        <f t="shared" si="69"/>
        <v>-7.9798574330556381E-11</v>
      </c>
      <c r="AJ77">
        <f t="shared" si="70"/>
        <v>-5.02240863226519</v>
      </c>
      <c r="AK77">
        <f t="shared" si="92"/>
        <v>-3.2813069730800488</v>
      </c>
      <c r="AL77">
        <f t="shared" si="71"/>
        <v>-8.3037156054250367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-2.965362483523462E-14</v>
      </c>
      <c r="AR77">
        <f t="shared" si="76"/>
        <v>-2.9653731743789062E-14</v>
      </c>
      <c r="AS77">
        <f t="shared" si="77"/>
        <v>-1.8663636479512033E-3</v>
      </c>
      <c r="AT77">
        <f t="shared" si="78"/>
        <v>-1.2193575833281658E-3</v>
      </c>
      <c r="AU77">
        <f t="shared" si="79"/>
        <v>-3.0857212313090228E-3</v>
      </c>
      <c r="AW77">
        <v>74</v>
      </c>
      <c r="AX77">
        <f>IF(Z77&gt;0, (R77*SUMPRODUCT(K77:$K$98, X77:$X$98)-K77*$AZ$3)/Z77, 0)</f>
        <v>-3.636993896510892E+18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1000000</v>
      </c>
      <c r="S78">
        <f t="shared" si="63"/>
        <v>-3.0299120340123894E+19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-41.853405268878362</v>
      </c>
      <c r="AC78">
        <f t="shared" si="64"/>
        <v>-37.369111847212849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-1.0159275171584038E-11</v>
      </c>
      <c r="AI78">
        <f t="shared" si="69"/>
        <v>-1.015930600507972E-11</v>
      </c>
      <c r="AJ78">
        <f t="shared" si="70"/>
        <v>-4.4842934216655124</v>
      </c>
      <c r="AK78">
        <f t="shared" si="92"/>
        <v>-2.9297383688214858</v>
      </c>
      <c r="AL78">
        <f t="shared" si="71"/>
        <v>-7.4140317904971571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-3.370768471662354E-15</v>
      </c>
      <c r="AR78">
        <f t="shared" si="76"/>
        <v>-3.3707787019763638E-15</v>
      </c>
      <c r="AS78">
        <f t="shared" si="77"/>
        <v>-1.4878536734305417E-3</v>
      </c>
      <c r="AT78">
        <f t="shared" si="78"/>
        <v>-9.7206439997462636E-4</v>
      </c>
      <c r="AU78">
        <f t="shared" si="79"/>
        <v>-2.4599180734085385E-3</v>
      </c>
      <c r="AW78">
        <v>75</v>
      </c>
      <c r="AX78">
        <f>IF(Z78&gt;0, (R78*SUMPRODUCT(K78:$K$98, X78:$X$98)-K78*$AZ$3)/Z78, 0)</f>
        <v>-3.0299120340123894E+19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-37.369111847212849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-37.369111847212849</v>
      </c>
      <c r="AK79">
        <f t="shared" si="92"/>
        <v>-2.6158378293048998</v>
      </c>
      <c r="AL79">
        <f t="shared" si="71"/>
        <v>-39.984949676518987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-3.6536835749031807E-16</v>
      </c>
      <c r="AR79">
        <f t="shared" si="76"/>
        <v>-3.6536835749031807E-16</v>
      </c>
      <c r="AS79">
        <f t="shared" si="77"/>
        <v>-1.1070339832072555E-2</v>
      </c>
      <c r="AT79">
        <f t="shared" si="78"/>
        <v>-7.7492378824507897E-4</v>
      </c>
      <c r="AU79">
        <f t="shared" si="79"/>
        <v>-1.1845263620318E-2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260604.36851617324</v>
      </c>
      <c r="AO81" s="6">
        <f t="shared" si="93"/>
        <v>-26060.436851617327</v>
      </c>
      <c r="AP81" s="6">
        <f t="shared" si="93"/>
        <v>-1739.2844970937992</v>
      </c>
      <c r="AQ81" s="6">
        <f t="shared" si="93"/>
        <v>-112628.05302860471</v>
      </c>
      <c r="AR81" s="6">
        <f t="shared" si="93"/>
        <v>120176.5941388574</v>
      </c>
      <c r="AS81" s="6">
        <f t="shared" si="93"/>
        <v>-17827.124752189771</v>
      </c>
      <c r="AT81" s="6">
        <f t="shared" si="93"/>
        <v>8261.0122427271544</v>
      </c>
      <c r="AU81" s="6">
        <f t="shared" si="93"/>
        <v>110610.48162939488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534198.81655758258</v>
      </c>
      <c r="K3">
        <v>1</v>
      </c>
      <c r="L3" s="2">
        <v>0</v>
      </c>
      <c r="O3">
        <f>$C$3</f>
        <v>534198.81655758258</v>
      </c>
      <c r="P3" s="2">
        <f>O3*C5</f>
        <v>53419.881655758261</v>
      </c>
      <c r="Q3" s="5">
        <f>B8</f>
        <v>1522.432587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534198.81655758258</v>
      </c>
      <c r="AF3">
        <f t="shared" ref="AF3:AF34" si="4">-$Z3*P3</f>
        <v>-53419.881655758261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479256.50231482432</v>
      </c>
      <c r="AJ3">
        <f t="shared" ref="AJ3:AJ34" si="8">AB3-AC3</f>
        <v>0</v>
      </c>
      <c r="AL3">
        <f t="shared" ref="AL3:AL34" si="9">SUM(AI3:AK3)</f>
        <v>479256.50231482432</v>
      </c>
      <c r="AN3">
        <f t="shared" ref="AN3:AN34" si="10">AE3*$K3</f>
        <v>534198.81655758258</v>
      </c>
      <c r="AO3">
        <f t="shared" ref="AO3:AO34" si="11">AF3*$K3</f>
        <v>-53419.881655758261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479256.50231482432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479256.50231482432</v>
      </c>
      <c r="AW3">
        <v>0</v>
      </c>
      <c r="AX3">
        <f>IF(Z3&gt;0, (R3*SUMPRODUCT(K3:$K$98, X3:$X$98)-K3*$AZ$3)/Z3, 0)</f>
        <v>0</v>
      </c>
      <c r="AZ3">
        <f>C6*ABS(SUMPRODUCT(X4:X69, K4:K69))/1</f>
        <v>259942.72871618895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13087.256938683393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12801.895177313767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-12801.895177313767</v>
      </c>
      <c r="AK4">
        <f>G4*SUM(AB4, AE4:AF4)</f>
        <v>0</v>
      </c>
      <c r="AL4">
        <f t="shared" si="9"/>
        <v>-24606.446177313766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-11223.189769918234</v>
      </c>
      <c r="AR4">
        <f t="shared" si="14"/>
        <v>-11223.189769918234</v>
      </c>
      <c r="AS4">
        <f t="shared" si="15"/>
        <v>-12171.415836959275</v>
      </c>
      <c r="AT4">
        <f t="shared" si="16"/>
        <v>0</v>
      </c>
      <c r="AU4">
        <f t="shared" si="17"/>
        <v>-23394.605606877511</v>
      </c>
      <c r="AW4">
        <v>1</v>
      </c>
      <c r="AX4">
        <f>IF(Z4&gt;0, (R4*SUMPRODUCT(K4:$K$98, X4:$X$98)-K4*$AZ$3)/Z4, 0)</f>
        <v>13087.256938683393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1000000</v>
      </c>
      <c r="S5">
        <f t="shared" si="1"/>
        <v>14933.603124685098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12801.895177313767</v>
      </c>
      <c r="AC5">
        <f t="shared" si="2"/>
        <v>14262.814215338789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-13331.583181949647</v>
      </c>
      <c r="AI5">
        <f t="shared" si="7"/>
        <v>-13355.460229732847</v>
      </c>
      <c r="AJ5">
        <f t="shared" si="8"/>
        <v>-1460.919038025022</v>
      </c>
      <c r="AK5">
        <f>G5*SUM(AB5, AE5:AF5)</f>
        <v>52.487770226986449</v>
      </c>
      <c r="AL5">
        <f t="shared" si="9"/>
        <v>-14763.891497530883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-12024.492255486675</v>
      </c>
      <c r="AR5">
        <f t="shared" si="14"/>
        <v>-12046.02828554661</v>
      </c>
      <c r="AS5">
        <f t="shared" si="15"/>
        <v>-1317.6836853412563</v>
      </c>
      <c r="AT5">
        <f t="shared" si="16"/>
        <v>47.341623120702998</v>
      </c>
      <c r="AU5">
        <f t="shared" si="17"/>
        <v>-13316.370347767164</v>
      </c>
      <c r="AW5">
        <v>2</v>
      </c>
      <c r="AX5">
        <f>IF(Z5&gt;0, (R5*SUMPRODUCT(K5:$K$98, X5:$X$98)-K5*$AZ$3)/Z5, 0)</f>
        <v>14933.603124685098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1000000</v>
      </c>
      <c r="S6">
        <f t="shared" si="1"/>
        <v>16012.350584068367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14262.814215338789</v>
      </c>
      <c r="AC6">
        <f t="shared" si="2"/>
        <v>14902.666848827765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-14832.830857982673</v>
      </c>
      <c r="AI6">
        <f t="shared" si="7"/>
        <v>-14856.098314516594</v>
      </c>
      <c r="AJ6">
        <f t="shared" si="8"/>
        <v>-639.8526334889757</v>
      </c>
      <c r="AK6">
        <f>G6*SUM(AB6, AE6:AF6)</f>
        <v>101.26598092890541</v>
      </c>
      <c r="AL6">
        <f t="shared" si="9"/>
        <v>-15394.684967076664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-12655.898751363286</v>
      </c>
      <c r="AR6">
        <f t="shared" si="14"/>
        <v>-12675.751372681121</v>
      </c>
      <c r="AS6">
        <f t="shared" si="15"/>
        <v>-545.94502039181123</v>
      </c>
      <c r="AT6">
        <f t="shared" si="16"/>
        <v>86.403736000534209</v>
      </c>
      <c r="AU6">
        <f t="shared" si="17"/>
        <v>-13135.292657072398</v>
      </c>
      <c r="AW6">
        <v>3</v>
      </c>
      <c r="AX6">
        <f>IF(Z6&gt;0, (R6*SUMPRODUCT(K6:$K$98, X6:$X$98)-K6*$AZ$3)/Z6, 0)</f>
        <v>16012.350584068367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1000000</v>
      </c>
      <c r="S7">
        <f t="shared" si="1"/>
        <v>17179.801245381521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14902.666848827765</v>
      </c>
      <c r="AC7">
        <f t="shared" si="2"/>
        <v>15548.473149087717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-16347.446919632697</v>
      </c>
      <c r="AI7">
        <f t="shared" si="7"/>
        <v>-16370.073015428286</v>
      </c>
      <c r="AJ7">
        <f t="shared" si="8"/>
        <v>-645.80630025995197</v>
      </c>
      <c r="AK7">
        <f>G7*SUM(AB7, AE7:AF7)</f>
        <v>205.65680251382315</v>
      </c>
      <c r="AL7">
        <f t="shared" si="9"/>
        <v>-16810.222513174416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-13111.696781080625</v>
      </c>
      <c r="AR7">
        <f t="shared" si="14"/>
        <v>-13129.844355369743</v>
      </c>
      <c r="AS7">
        <f t="shared" si="15"/>
        <v>-517.9779099420532</v>
      </c>
      <c r="AT7">
        <f t="shared" si="16"/>
        <v>164.94989393661328</v>
      </c>
      <c r="AU7">
        <f t="shared" si="17"/>
        <v>-13482.872371375184</v>
      </c>
      <c r="AW7">
        <v>4</v>
      </c>
      <c r="AX7">
        <f>IF(Z7&gt;0, (R7*SUMPRODUCT(K7:$K$98, X7:$X$98)-K7*$AZ$3)/Z7, 0)</f>
        <v>17179.801245381521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1000000</v>
      </c>
      <c r="S8">
        <f t="shared" si="1"/>
        <v>18640.130824100022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15548.473149087717</v>
      </c>
      <c r="AC8">
        <f t="shared" si="2"/>
        <v>16367.284314057732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-17926.36336968801</v>
      </c>
      <c r="AI8">
        <f t="shared" si="7"/>
        <v>-17948.315045441403</v>
      </c>
      <c r="AJ8">
        <f t="shared" si="8"/>
        <v>-818.81116497001494</v>
      </c>
      <c r="AK8">
        <f t="shared" ref="AK8:AK39" si="30">G8*SUM(AB8:AB8, AE8:AF8)</f>
        <v>335.84702002029468</v>
      </c>
      <c r="AL8">
        <f t="shared" si="9"/>
        <v>-18431.279190391124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-13417.402615349689</v>
      </c>
      <c r="AR8">
        <f t="shared" si="14"/>
        <v>-13433.832856419271</v>
      </c>
      <c r="AS8">
        <f t="shared" si="15"/>
        <v>-612.85821556664177</v>
      </c>
      <c r="AT8">
        <f t="shared" si="16"/>
        <v>251.37249490308236</v>
      </c>
      <c r="AU8">
        <f t="shared" si="17"/>
        <v>-13795.318577082831</v>
      </c>
      <c r="AW8">
        <v>5</v>
      </c>
      <c r="AX8">
        <f>IF(Z8&gt;0, (R8*SUMPRODUCT(K8:$K$98, X8:$X$98)-K8*$AZ$3)/Z8, 0)</f>
        <v>18640.130824100022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1000000</v>
      </c>
      <c r="S9">
        <f t="shared" si="1"/>
        <v>18913.937432695755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16367.284314057732</v>
      </c>
      <c r="AC9">
        <f t="shared" si="2"/>
        <v>16068.13224691432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-19747.108470494808</v>
      </c>
      <c r="AI9">
        <f t="shared" si="7"/>
        <v>-19768.346951778902</v>
      </c>
      <c r="AJ9">
        <f t="shared" si="8"/>
        <v>299.15206714341184</v>
      </c>
      <c r="AK9">
        <f t="shared" si="30"/>
        <v>364.99044020348742</v>
      </c>
      <c r="AL9">
        <f t="shared" si="9"/>
        <v>-19104.204444432002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-13783.625415831486</v>
      </c>
      <c r="AR9">
        <f t="shared" si="14"/>
        <v>-13798.450030324209</v>
      </c>
      <c r="AS9">
        <f t="shared" si="15"/>
        <v>208.81031985201514</v>
      </c>
      <c r="AT9">
        <f t="shared" si="16"/>
        <v>254.76598336618397</v>
      </c>
      <c r="AU9">
        <f t="shared" si="17"/>
        <v>-13334.873727106009</v>
      </c>
      <c r="AW9">
        <v>6</v>
      </c>
      <c r="AX9">
        <f>IF(Z9&gt;0, (R9*SUMPRODUCT(K9:$K$98, X9:$X$98)-K9*$AZ$3)/Z9, 0)</f>
        <v>18913.937432695755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1000000</v>
      </c>
      <c r="S10">
        <f t="shared" si="1"/>
        <v>14190.661032801907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16068.13224691432</v>
      </c>
      <c r="AC10">
        <f t="shared" si="2"/>
        <v>11629.376464846457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-21534.715621045842</v>
      </c>
      <c r="AI10">
        <f t="shared" si="7"/>
        <v>-21555.203349626569</v>
      </c>
      <c r="AJ10">
        <f t="shared" si="8"/>
        <v>4438.755782067863</v>
      </c>
      <c r="AK10">
        <f t="shared" si="30"/>
        <v>69.092968661731575</v>
      </c>
      <c r="AL10">
        <f t="shared" si="9"/>
        <v>-17047.354598896974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-14257.221109427954</v>
      </c>
      <c r="AR10">
        <f t="shared" si="14"/>
        <v>-14270.785164860377</v>
      </c>
      <c r="AS10">
        <f t="shared" si="15"/>
        <v>2938.711787484468</v>
      </c>
      <c r="AT10">
        <f t="shared" si="16"/>
        <v>45.74352170011349</v>
      </c>
      <c r="AU10">
        <f t="shared" si="17"/>
        <v>-11286.329855675796</v>
      </c>
      <c r="AW10">
        <v>7</v>
      </c>
      <c r="AX10">
        <f>IF(Z10&gt;0, (R10*SUMPRODUCT(K10:$K$98, X10:$X$98)-K10*$AZ$3)/Z10, 0)</f>
        <v>14190.661032801907</v>
      </c>
    </row>
    <row r="11" spans="1:52" x14ac:dyDescent="0.25">
      <c r="A11" t="s">
        <v>33</v>
      </c>
      <c r="C11" s="25">
        <f>AU71</f>
        <v>215387.22058899075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1000000</v>
      </c>
      <c r="S11">
        <f t="shared" si="1"/>
        <v>7379.5803176241288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11629.376464846457</v>
      </c>
      <c r="AC11">
        <f t="shared" si="2"/>
        <v>5816.6281661595858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-23108.230353556519</v>
      </c>
      <c r="AI11">
        <f t="shared" si="7"/>
        <v>-23127.9354990926</v>
      </c>
      <c r="AJ11">
        <f t="shared" si="8"/>
        <v>5812.7482986868708</v>
      </c>
      <c r="AK11">
        <f t="shared" si="30"/>
        <v>18.607002343754331</v>
      </c>
      <c r="AL11">
        <f t="shared" si="9"/>
        <v>-17296.580198061976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-14548.286821454019</v>
      </c>
      <c r="AR11">
        <f t="shared" si="14"/>
        <v>-14560.692622535767</v>
      </c>
      <c r="AS11">
        <f t="shared" si="15"/>
        <v>3659.5415649039628</v>
      </c>
      <c r="AT11">
        <f t="shared" si="16"/>
        <v>11.71444125502854</v>
      </c>
      <c r="AU11">
        <f t="shared" si="17"/>
        <v>-10889.436616376777</v>
      </c>
      <c r="AW11">
        <v>8</v>
      </c>
      <c r="AX11">
        <f>IF(Z11&gt;0, (R11*SUMPRODUCT(K11:$K$98, X11:$X$98)-K11*$AZ$3)/Z11, 0)</f>
        <v>7379.5803176241288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1000000</v>
      </c>
      <c r="S12">
        <f t="shared" si="1"/>
        <v>2802.1603573701263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5816.6281661595858</v>
      </c>
      <c r="AC12">
        <f t="shared" si="2"/>
        <v>2117.3915253419545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-24695.513841591652</v>
      </c>
      <c r="AI12">
        <f t="shared" si="7"/>
        <v>-24714.404547826332</v>
      </c>
      <c r="AJ12">
        <f t="shared" si="8"/>
        <v>3699.2366408176313</v>
      </c>
      <c r="AK12">
        <f t="shared" si="30"/>
        <v>122.14919148935131</v>
      </c>
      <c r="AL12">
        <f t="shared" si="9"/>
        <v>-20893.018715519349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-14516.895904326704</v>
      </c>
      <c r="AR12">
        <f t="shared" si="14"/>
        <v>-14528.000529147517</v>
      </c>
      <c r="AS12">
        <f t="shared" si="15"/>
        <v>2174.5420477859402</v>
      </c>
      <c r="AT12">
        <f t="shared" si="16"/>
        <v>71.803612146840663</v>
      </c>
      <c r="AU12">
        <f t="shared" si="17"/>
        <v>-12281.654869214735</v>
      </c>
      <c r="AW12">
        <v>9</v>
      </c>
      <c r="AX12">
        <f>IF(Z12&gt;0, (R12*SUMPRODUCT(K12:$K$98, X12:$X$98)-K12*$AZ$3)/Z12, 0)</f>
        <v>2802.1603573701263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1000000</v>
      </c>
      <c r="S13">
        <f t="shared" si="1"/>
        <v>5502.7294875058142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2117.3915253419545</v>
      </c>
      <c r="AC13">
        <f t="shared" si="2"/>
        <v>3972.3017286154209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-26193.535901144463</v>
      </c>
      <c r="AI13">
        <f t="shared" si="7"/>
        <v>-26211.582861919269</v>
      </c>
      <c r="AJ13">
        <f t="shared" si="8"/>
        <v>-1854.9102032734663</v>
      </c>
      <c r="AK13">
        <f t="shared" si="30"/>
        <v>148.21740677393683</v>
      </c>
      <c r="AL13">
        <f t="shared" si="9"/>
        <v>-27918.275658418799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-13747.755552538554</v>
      </c>
      <c r="AR13">
        <f t="shared" si="14"/>
        <v>-13757.227553803852</v>
      </c>
      <c r="AS13">
        <f t="shared" si="15"/>
        <v>-973.55516043173907</v>
      </c>
      <c r="AT13">
        <f t="shared" si="16"/>
        <v>77.792348640880704</v>
      </c>
      <c r="AU13">
        <f t="shared" si="17"/>
        <v>-14652.990365594711</v>
      </c>
      <c r="AW13">
        <v>10</v>
      </c>
      <c r="AX13">
        <f>IF(Z13&gt;0, (R13*SUMPRODUCT(K13:$K$98, X13:$X$98)-K13*$AZ$3)/Z13, 0)</f>
        <v>5502.7294875058142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1000000</v>
      </c>
      <c r="S14">
        <f t="shared" si="1"/>
        <v>7048.8072715975113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3972.3017286154209</v>
      </c>
      <c r="AC14">
        <f t="shared" si="2"/>
        <v>4842.2302007198596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-27702.263093299603</v>
      </c>
      <c r="AI14">
        <f t="shared" si="7"/>
        <v>-27719.437027889329</v>
      </c>
      <c r="AJ14">
        <f t="shared" si="8"/>
        <v>-869.9284721044387</v>
      </c>
      <c r="AK14">
        <f t="shared" si="30"/>
        <v>278.06112100307951</v>
      </c>
      <c r="AL14">
        <f t="shared" si="9"/>
        <v>-28311.304378990688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-12981.799576433767</v>
      </c>
      <c r="AR14">
        <f t="shared" si="14"/>
        <v>-12989.847603991362</v>
      </c>
      <c r="AS14">
        <f t="shared" si="15"/>
        <v>-407.66478293336951</v>
      </c>
      <c r="AT14">
        <f t="shared" si="16"/>
        <v>130.30465167062718</v>
      </c>
      <c r="AU14">
        <f t="shared" si="17"/>
        <v>-13267.207735254104</v>
      </c>
      <c r="AW14">
        <v>11</v>
      </c>
      <c r="AX14">
        <f>IF(Z14&gt;0, (R14*SUMPRODUCT(K14:$K$98, X14:$X$98)-K14*$AZ$3)/Z14, 0)</f>
        <v>7048.8072715975113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1000000</v>
      </c>
      <c r="S15">
        <f t="shared" si="1"/>
        <v>7547.7054797969149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4842.2302007198596</v>
      </c>
      <c r="AC15">
        <f t="shared" si="2"/>
        <v>4911.9342177174549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-29302.716075938981</v>
      </c>
      <c r="AI15">
        <f t="shared" si="7"/>
        <v>-29318.985703280912</v>
      </c>
      <c r="AJ15">
        <f t="shared" si="8"/>
        <v>-69.704016997595318</v>
      </c>
      <c r="AK15">
        <f t="shared" si="30"/>
        <v>338.95611405039023</v>
      </c>
      <c r="AL15">
        <f t="shared" si="9"/>
        <v>-29049.733606228117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-12260.537351542745</v>
      </c>
      <c r="AR15">
        <f t="shared" si="14"/>
        <v>-12267.344719610761</v>
      </c>
      <c r="AS15">
        <f t="shared" si="15"/>
        <v>-29.164829012329111</v>
      </c>
      <c r="AT15">
        <f t="shared" si="16"/>
        <v>141.82248792496699</v>
      </c>
      <c r="AU15">
        <f t="shared" si="17"/>
        <v>-12154.687060698123</v>
      </c>
      <c r="AW15">
        <v>12</v>
      </c>
      <c r="AX15">
        <f>IF(Z15&gt;0, (R15*SUMPRODUCT(K15:$K$98, X15:$X$98)-K15*$AZ$3)/Z15, 0)</f>
        <v>7547.7054797969149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1000000</v>
      </c>
      <c r="S16">
        <f t="shared" si="1"/>
        <v>7015.8905646242783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4911.9342177174549</v>
      </c>
      <c r="AC16">
        <f t="shared" si="2"/>
        <v>4304.5250745954836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-30737.873084354695</v>
      </c>
      <c r="AI16">
        <f t="shared" si="7"/>
        <v>-30753.211568596096</v>
      </c>
      <c r="AJ16">
        <f t="shared" si="8"/>
        <v>607.40914312197128</v>
      </c>
      <c r="AK16">
        <f t="shared" si="30"/>
        <v>343.83539524022189</v>
      </c>
      <c r="AL16">
        <f t="shared" si="9"/>
        <v>-29801.967030233904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-11483.054289022291</v>
      </c>
      <c r="AR16">
        <f t="shared" si="14"/>
        <v>-11488.784439796613</v>
      </c>
      <c r="AS16">
        <f t="shared" si="15"/>
        <v>226.91590101165053</v>
      </c>
      <c r="AT16">
        <f t="shared" si="16"/>
        <v>128.45002317484824</v>
      </c>
      <c r="AU16">
        <f t="shared" si="17"/>
        <v>-11133.418515610114</v>
      </c>
      <c r="AW16">
        <v>13</v>
      </c>
      <c r="AX16">
        <f>IF(Z16&gt;0, (R16*SUMPRODUCT(K16:$K$98, X16:$X$98)-K16*$AZ$3)/Z16, 0)</f>
        <v>7015.8905646242783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1000000</v>
      </c>
      <c r="S17">
        <f t="shared" si="1"/>
        <v>5606.20228505675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4304.5250745954836</v>
      </c>
      <c r="AC17">
        <f t="shared" si="2"/>
        <v>3226.0495430917213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-31961.032758768812</v>
      </c>
      <c r="AI17">
        <f t="shared" si="7"/>
        <v>-31975.418832348831</v>
      </c>
      <c r="AJ17">
        <f t="shared" si="8"/>
        <v>1078.4755315037623</v>
      </c>
      <c r="AK17">
        <f t="shared" si="30"/>
        <v>301.31675522168388</v>
      </c>
      <c r="AL17">
        <f t="shared" si="9"/>
        <v>-30595.626545623385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-10660.716309595113</v>
      </c>
      <c r="AR17">
        <f t="shared" si="14"/>
        <v>-10665.514835675391</v>
      </c>
      <c r="AS17">
        <f t="shared" si="15"/>
        <v>359.72935464818539</v>
      </c>
      <c r="AT17">
        <f t="shared" si="16"/>
        <v>100.50527687860061</v>
      </c>
      <c r="AU17">
        <f t="shared" si="17"/>
        <v>-10205.280204148605</v>
      </c>
      <c r="AW17">
        <v>14</v>
      </c>
      <c r="AX17">
        <f>IF(Z17&gt;0, (R17*SUMPRODUCT(K17:$K$98, X17:$X$98)-K17*$AZ$3)/Z17, 0)</f>
        <v>5606.20228505675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1000000</v>
      </c>
      <c r="S18">
        <f t="shared" si="1"/>
        <v>3457.4556784537822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3226.0495430917213</v>
      </c>
      <c r="AC18">
        <f t="shared" si="2"/>
        <v>1855.1356955667288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-33127.566038406636</v>
      </c>
      <c r="AI18">
        <f t="shared" si="7"/>
        <v>-33140.980062099894</v>
      </c>
      <c r="AJ18">
        <f t="shared" si="8"/>
        <v>1370.9138475249924</v>
      </c>
      <c r="AK18">
        <f t="shared" si="30"/>
        <v>225.82346801642052</v>
      </c>
      <c r="AL18">
        <f t="shared" si="9"/>
        <v>-31544.242746558481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-9865.9086069296882</v>
      </c>
      <c r="AR18">
        <f t="shared" si="14"/>
        <v>-9869.9035135176164</v>
      </c>
      <c r="AS18">
        <f t="shared" si="15"/>
        <v>408.2796397409719</v>
      </c>
      <c r="AT18">
        <f t="shared" si="16"/>
        <v>67.253769690381816</v>
      </c>
      <c r="AU18">
        <f t="shared" si="17"/>
        <v>-9394.3701040862634</v>
      </c>
      <c r="AW18">
        <v>15</v>
      </c>
      <c r="AX18">
        <f>IF(Z18&gt;0, (R18*SUMPRODUCT(K18:$K$98, X18:$X$98)-K18*$AZ$3)/Z18, 0)</f>
        <v>3457.4556784537822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1000000</v>
      </c>
      <c r="S19">
        <f t="shared" si="1"/>
        <v>570.81964785553907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1855.1356955667288</v>
      </c>
      <c r="AC19">
        <f t="shared" si="2"/>
        <v>283.6935726282245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-34201.981955613817</v>
      </c>
      <c r="AI19">
        <f t="shared" si="7"/>
        <v>-34214.40678952125</v>
      </c>
      <c r="AJ19">
        <f t="shared" si="8"/>
        <v>1571.4421229385043</v>
      </c>
      <c r="AK19">
        <f t="shared" si="30"/>
        <v>129.85949868967103</v>
      </c>
      <c r="AL19">
        <f t="shared" si="9"/>
        <v>-32513.105167893074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-9094.5415302949805</v>
      </c>
      <c r="AR19">
        <f t="shared" si="14"/>
        <v>-9097.8453788299812</v>
      </c>
      <c r="AS19">
        <f t="shared" si="15"/>
        <v>417.85723611182027</v>
      </c>
      <c r="AT19">
        <f t="shared" si="16"/>
        <v>34.530531168315868</v>
      </c>
      <c r="AU19">
        <f t="shared" si="17"/>
        <v>-8645.4576115498458</v>
      </c>
      <c r="AW19">
        <v>16</v>
      </c>
      <c r="AX19">
        <f>IF(Z19&gt;0, (R19*SUMPRODUCT(K19:$K$98, X19:$X$98)-K19*$AZ$3)/Z19, 0)</f>
        <v>570.81964785553907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1000000</v>
      </c>
      <c r="S20">
        <f t="shared" si="1"/>
        <v>-3075.6935499323781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283.6935726282245</v>
      </c>
      <c r="AC20">
        <f t="shared" si="2"/>
        <v>-1405.0743112460841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-35191.723335448201</v>
      </c>
      <c r="AI20">
        <f t="shared" si="7"/>
        <v>-35203.144127933178</v>
      </c>
      <c r="AJ20">
        <f t="shared" si="8"/>
        <v>1688.7678838743086</v>
      </c>
      <c r="AK20">
        <f t="shared" si="30"/>
        <v>19.858550083975718</v>
      </c>
      <c r="AL20">
        <f t="shared" si="9"/>
        <v>-33494.517693974893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-8355.1076339313931</v>
      </c>
      <c r="AR20">
        <f t="shared" si="14"/>
        <v>-8357.8191223563044</v>
      </c>
      <c r="AS20">
        <f t="shared" si="15"/>
        <v>400.94192898714141</v>
      </c>
      <c r="AT20">
        <f t="shared" si="16"/>
        <v>4.7147541432932574</v>
      </c>
      <c r="AU20">
        <f t="shared" si="17"/>
        <v>-7952.16243922587</v>
      </c>
      <c r="AW20">
        <v>17</v>
      </c>
      <c r="AX20">
        <f>IF(Z20&gt;0, (R20*SUMPRODUCT(K20:$K$98, X20:$X$98)-K20*$AZ$3)/Z20, 0)</f>
        <v>-3075.6935499323781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1000000</v>
      </c>
      <c r="S21">
        <f t="shared" si="1"/>
        <v>-7563.5679516693281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-1405.0743112460841</v>
      </c>
      <c r="AC21">
        <f t="shared" si="2"/>
        <v>-3147.8840465875692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-36073.025327174219</v>
      </c>
      <c r="AI21">
        <f t="shared" si="7"/>
        <v>-36083.430086101165</v>
      </c>
      <c r="AJ21">
        <f t="shared" si="8"/>
        <v>1742.8097353414851</v>
      </c>
      <c r="AK21">
        <f t="shared" si="30"/>
        <v>-98.355201787225894</v>
      </c>
      <c r="AL21">
        <f t="shared" si="9"/>
        <v>-34438.975552546908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-7646.7353259148704</v>
      </c>
      <c r="AR21">
        <f t="shared" si="14"/>
        <v>-7648.9409196215993</v>
      </c>
      <c r="AS21">
        <f t="shared" si="15"/>
        <v>369.43962001282011</v>
      </c>
      <c r="AT21">
        <f t="shared" si="16"/>
        <v>-20.849268648041644</v>
      </c>
      <c r="AU21">
        <f t="shared" si="17"/>
        <v>-7300.350568256822</v>
      </c>
      <c r="AW21">
        <v>18</v>
      </c>
      <c r="AX21">
        <f>IF(Z21&gt;0, (R21*SUMPRODUCT(K21:$K$98, X21:$X$98)-K21*$AZ$3)/Z21, 0)</f>
        <v>-7563.5679516693281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1000000</v>
      </c>
      <c r="S22">
        <f t="shared" si="1"/>
        <v>-13033.319211443659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-3147.8840465875692</v>
      </c>
      <c r="AC22">
        <f t="shared" si="2"/>
        <v>-4890.7819630471568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-36776.233891874683</v>
      </c>
      <c r="AI22">
        <f t="shared" si="7"/>
        <v>-36785.615197365063</v>
      </c>
      <c r="AJ22">
        <f t="shared" si="8"/>
        <v>1742.8979164595876</v>
      </c>
      <c r="AK22">
        <f t="shared" si="30"/>
        <v>-220.35188326112987</v>
      </c>
      <c r="AL22">
        <f t="shared" si="9"/>
        <v>-35263.069164166605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-6960.5366055710392</v>
      </c>
      <c r="AR22">
        <f t="shared" si="14"/>
        <v>-6962.3121794502413</v>
      </c>
      <c r="AS22">
        <f t="shared" si="15"/>
        <v>329.87349338048398</v>
      </c>
      <c r="AT22">
        <f t="shared" si="16"/>
        <v>-41.705394686552729</v>
      </c>
      <c r="AU22">
        <f t="shared" si="17"/>
        <v>-6674.1440807563094</v>
      </c>
      <c r="AW22">
        <v>19</v>
      </c>
      <c r="AX22">
        <f>IF(Z22&gt;0, (R22*SUMPRODUCT(K22:$K$98, X22:$X$98)-K22*$AZ$3)/Z22, 0)</f>
        <v>-13033.319211443659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1000000</v>
      </c>
      <c r="S23">
        <f t="shared" si="1"/>
        <v>-19692.529811651697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-4890.7819630471568</v>
      </c>
      <c r="AC23">
        <f t="shared" si="2"/>
        <v>-6580.0351673188416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-37361.055494722234</v>
      </c>
      <c r="AI23">
        <f t="shared" si="7"/>
        <v>-37369.408960770343</v>
      </c>
      <c r="AJ23">
        <f t="shared" si="8"/>
        <v>1689.2532042716848</v>
      </c>
      <c r="AK23">
        <f t="shared" si="30"/>
        <v>-342.354737413301</v>
      </c>
      <c r="AL23">
        <f t="shared" si="9"/>
        <v>-36022.510493911956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-6313.5930190279623</v>
      </c>
      <c r="AR23">
        <f t="shared" si="14"/>
        <v>-6315.0046596849961</v>
      </c>
      <c r="AS23">
        <f t="shared" si="15"/>
        <v>285.46455919498692</v>
      </c>
      <c r="AT23">
        <f t="shared" si="16"/>
        <v>-57.854052877845184</v>
      </c>
      <c r="AU23">
        <f t="shared" si="17"/>
        <v>-6087.3941533678535</v>
      </c>
      <c r="AW23">
        <v>20</v>
      </c>
      <c r="AX23">
        <f>IF(Z23&gt;0, (R23*SUMPRODUCT(K23:$K$98, X23:$X$98)-K23*$AZ$3)/Z23, 0)</f>
        <v>-19692.529811651697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1000000</v>
      </c>
      <c r="S24">
        <f t="shared" si="1"/>
        <v>-27922.022362275024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-6580.0351673188416</v>
      </c>
      <c r="AC24">
        <f t="shared" si="2"/>
        <v>-8187.1251494723729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-37583.35275658677</v>
      </c>
      <c r="AI24">
        <f t="shared" si="7"/>
        <v>-37590.683104155483</v>
      </c>
      <c r="AJ24">
        <f t="shared" si="8"/>
        <v>1607.0899821535313</v>
      </c>
      <c r="AK24">
        <f t="shared" si="30"/>
        <v>-460.60246171231893</v>
      </c>
      <c r="AL24">
        <f t="shared" si="9"/>
        <v>-36444.195583714274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-5670.6774333974654</v>
      </c>
      <c r="AR24">
        <f t="shared" si="14"/>
        <v>-5671.7834559709727</v>
      </c>
      <c r="AS24">
        <f t="shared" si="15"/>
        <v>242.48206258394529</v>
      </c>
      <c r="AT24">
        <f t="shared" si="16"/>
        <v>-69.496939304905595</v>
      </c>
      <c r="AU24">
        <f t="shared" si="17"/>
        <v>-5498.798332691933</v>
      </c>
      <c r="AW24">
        <v>21</v>
      </c>
      <c r="AX24">
        <f>IF(Z24&gt;0, (R24*SUMPRODUCT(K24:$K$98, X24:$X$98)-K24*$AZ$3)/Z24, 0)</f>
        <v>-27922.022362275024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1000000</v>
      </c>
      <c r="S25">
        <f t="shared" si="1"/>
        <v>-38171.437932986024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-8187.1251494723729</v>
      </c>
      <c r="AC25">
        <f t="shared" si="2"/>
        <v>-9655.5677285176753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-37329.078378884726</v>
      </c>
      <c r="AI25">
        <f t="shared" si="7"/>
        <v>-37335.40219601828</v>
      </c>
      <c r="AJ25">
        <f t="shared" si="8"/>
        <v>1468.4425790453024</v>
      </c>
      <c r="AK25">
        <f t="shared" si="30"/>
        <v>-573.09876046306613</v>
      </c>
      <c r="AL25">
        <f t="shared" si="9"/>
        <v>-36440.058377436042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-5028.849848943144</v>
      </c>
      <c r="AR25">
        <f t="shared" si="14"/>
        <v>-5029.7017726502881</v>
      </c>
      <c r="AS25">
        <f t="shared" si="15"/>
        <v>197.82372248415197</v>
      </c>
      <c r="AT25">
        <f t="shared" si="16"/>
        <v>-77.205967576590865</v>
      </c>
      <c r="AU25">
        <f t="shared" si="17"/>
        <v>-4909.0840177427272</v>
      </c>
      <c r="AW25">
        <v>22</v>
      </c>
      <c r="AX25">
        <f>IF(Z25&gt;0, (R25*SUMPRODUCT(K25:$K$98, X25:$X$98)-K25*$AZ$3)/Z25, 0)</f>
        <v>-38171.437932986024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1000000</v>
      </c>
      <c r="S26">
        <f t="shared" si="1"/>
        <v>-51113.317125442707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-9655.5677285176753</v>
      </c>
      <c r="AC26">
        <f t="shared" si="2"/>
        <v>-10932.422171789247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-36537.173649162716</v>
      </c>
      <c r="AI26">
        <f t="shared" si="7"/>
        <v>-36542.520798783706</v>
      </c>
      <c r="AJ26">
        <f t="shared" si="8"/>
        <v>1276.8544432715717</v>
      </c>
      <c r="AK26">
        <f t="shared" si="30"/>
        <v>-675.88974099623738</v>
      </c>
      <c r="AL26">
        <f t="shared" si="9"/>
        <v>-35941.556096508371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-4394.7920228727835</v>
      </c>
      <c r="AR26">
        <f t="shared" si="14"/>
        <v>-4395.4351927776333</v>
      </c>
      <c r="AS26">
        <f t="shared" si="15"/>
        <v>153.58357423982534</v>
      </c>
      <c r="AT26">
        <f t="shared" si="16"/>
        <v>-81.297882277215635</v>
      </c>
      <c r="AU26">
        <f t="shared" si="17"/>
        <v>-4323.1495008150241</v>
      </c>
      <c r="AW26">
        <v>23</v>
      </c>
      <c r="AX26">
        <f>IF(Z26&gt;0, (R26*SUMPRODUCT(K26:$K$98, X26:$X$98)-K26*$AZ$3)/Z26, 0)</f>
        <v>-51113.317125442707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1000000</v>
      </c>
      <c r="S27">
        <f t="shared" si="1"/>
        <v>-67761.445830120821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-10932.422171789247</v>
      </c>
      <c r="AC27">
        <f t="shared" si="2"/>
        <v>-11977.218296740986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-34991.476553972185</v>
      </c>
      <c r="AI27">
        <f t="shared" si="7"/>
        <v>-34995.895445183116</v>
      </c>
      <c r="AJ27">
        <f t="shared" si="8"/>
        <v>1044.7961249517393</v>
      </c>
      <c r="AK27">
        <f t="shared" si="30"/>
        <v>-765.26955202524732</v>
      </c>
      <c r="AL27">
        <f t="shared" si="9"/>
        <v>-34716.368872256622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-3757.9208151266794</v>
      </c>
      <c r="AR27">
        <f t="shared" si="14"/>
        <v>-3758.3953833614814</v>
      </c>
      <c r="AS27">
        <f t="shared" si="15"/>
        <v>112.20621397510396</v>
      </c>
      <c r="AT27">
        <f t="shared" si="16"/>
        <v>-82.186368280360171</v>
      </c>
      <c r="AU27">
        <f t="shared" si="17"/>
        <v>-3728.3755376667377</v>
      </c>
      <c r="AW27">
        <v>24</v>
      </c>
      <c r="AX27">
        <f>IF(Z27&gt;0, (R27*SUMPRODUCT(K27:$K$98, X27:$X$98)-K27*$AZ$3)/Z27, 0)</f>
        <v>-67761.445830120821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1000000</v>
      </c>
      <c r="S28">
        <f t="shared" si="1"/>
        <v>-89556.212153455504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-11977.218296740986</v>
      </c>
      <c r="AC28">
        <f t="shared" si="2"/>
        <v>-12744.071345866721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-32685.609082793853</v>
      </c>
      <c r="AI28">
        <f t="shared" si="7"/>
        <v>-32689.166644865603</v>
      </c>
      <c r="AJ28">
        <f t="shared" si="8"/>
        <v>766.8530491257352</v>
      </c>
      <c r="AK28">
        <f t="shared" si="30"/>
        <v>-838.40528077186912</v>
      </c>
      <c r="AL28">
        <f t="shared" si="9"/>
        <v>-32760.718876511739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-3134.1798576970978</v>
      </c>
      <c r="AR28">
        <f t="shared" si="14"/>
        <v>-3134.5209876224894</v>
      </c>
      <c r="AS28">
        <f t="shared" si="15"/>
        <v>73.532525408825677</v>
      </c>
      <c r="AT28">
        <f t="shared" si="16"/>
        <v>-80.393574338051295</v>
      </c>
      <c r="AU28">
        <f t="shared" si="17"/>
        <v>-3141.3820365517149</v>
      </c>
      <c r="AW28">
        <v>25</v>
      </c>
      <c r="AX28">
        <f>IF(Z28&gt;0, (R28*SUMPRODUCT(K28:$K$98, X28:$X$98)-K28*$AZ$3)/Z28, 0)</f>
        <v>-89556.212153455504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1000000</v>
      </c>
      <c r="S29">
        <f t="shared" si="1"/>
        <v>-118716.74808521547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-12744.071345866721</v>
      </c>
      <c r="AC29">
        <f t="shared" si="2"/>
        <v>-13207.654983920127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-29625.947505087839</v>
      </c>
      <c r="AI29">
        <f t="shared" si="7"/>
        <v>-29628.728842851244</v>
      </c>
      <c r="AJ29">
        <f t="shared" si="8"/>
        <v>463.58363805340559</v>
      </c>
      <c r="AK29">
        <f t="shared" si="30"/>
        <v>-892.08499421067063</v>
      </c>
      <c r="AL29">
        <f t="shared" si="9"/>
        <v>-30057.230199008511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-2536.4222791562734</v>
      </c>
      <c r="AR29">
        <f t="shared" si="14"/>
        <v>-2536.6604030869171</v>
      </c>
      <c r="AS29">
        <f t="shared" si="15"/>
        <v>39.689662840624464</v>
      </c>
      <c r="AT29">
        <f t="shared" si="16"/>
        <v>-76.375759925597407</v>
      </c>
      <c r="AU29">
        <f t="shared" si="17"/>
        <v>-2573.3465001718901</v>
      </c>
      <c r="AW29">
        <v>26</v>
      </c>
      <c r="AX29">
        <f>IF(Z29&gt;0, (R29*SUMPRODUCT(K29:$K$98, X29:$X$98)-K29*$AZ$3)/Z29, 0)</f>
        <v>-118716.74808521547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1000000</v>
      </c>
      <c r="S30">
        <f t="shared" si="1"/>
        <v>-158791.10119051181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-13207.654983920127</v>
      </c>
      <c r="AC30">
        <f t="shared" si="2"/>
        <v>-13359.616352680252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-26007.694330568764</v>
      </c>
      <c r="AI30">
        <f t="shared" si="7"/>
        <v>-26009.797662596269</v>
      </c>
      <c r="AJ30">
        <f t="shared" si="8"/>
        <v>151.96136876012497</v>
      </c>
      <c r="AK30">
        <f t="shared" si="30"/>
        <v>-924.535848874409</v>
      </c>
      <c r="AL30">
        <f t="shared" si="9"/>
        <v>-26782.372142710556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-1988.0767200481246</v>
      </c>
      <c r="AR30">
        <f t="shared" si="14"/>
        <v>-1988.2375026759603</v>
      </c>
      <c r="AS30">
        <f t="shared" si="15"/>
        <v>11.616210792802175</v>
      </c>
      <c r="AT30">
        <f t="shared" si="16"/>
        <v>-70.673246718250994</v>
      </c>
      <c r="AU30">
        <f t="shared" si="17"/>
        <v>-2047.2945386014094</v>
      </c>
      <c r="AW30">
        <v>27</v>
      </c>
      <c r="AX30">
        <f>IF(Z30&gt;0, (R30*SUMPRODUCT(K30:$K$98, X30:$X$98)-K30*$AZ$3)/Z30, 0)</f>
        <v>-158791.10119051181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1000000</v>
      </c>
      <c r="S31">
        <f t="shared" si="1"/>
        <v>-215980.72400897162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-13359.616352680252</v>
      </c>
      <c r="AC31">
        <f t="shared" si="2"/>
        <v>-13218.710117017523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-22088.754450210665</v>
      </c>
      <c r="AI31">
        <f t="shared" si="7"/>
        <v>-22090.284530056641</v>
      </c>
      <c r="AJ31">
        <f t="shared" si="8"/>
        <v>-140.90623566272916</v>
      </c>
      <c r="AK31">
        <f t="shared" si="30"/>
        <v>-935.17314468761776</v>
      </c>
      <c r="AL31">
        <f t="shared" si="9"/>
        <v>-23166.363910406988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-1507.5943192575742</v>
      </c>
      <c r="AR31">
        <f t="shared" si="14"/>
        <v>-1507.698749758126</v>
      </c>
      <c r="AS31">
        <f t="shared" si="15"/>
        <v>-9.6170855134420439</v>
      </c>
      <c r="AT31">
        <f t="shared" si="16"/>
        <v>-63.827126315845653</v>
      </c>
      <c r="AU31">
        <f t="shared" si="17"/>
        <v>-1581.1429615874138</v>
      </c>
      <c r="AW31">
        <v>28</v>
      </c>
      <c r="AX31">
        <f>IF(Z31&gt;0, (R31*SUMPRODUCT(K31:$K$98, X31:$X$98)-K31*$AZ$3)/Z31, 0)</f>
        <v>-215980.72400897162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1000000</v>
      </c>
      <c r="S32">
        <f t="shared" si="1"/>
        <v>-301467.14392862504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-13218.710117017523</v>
      </c>
      <c r="AC32">
        <f t="shared" si="2"/>
        <v>-12825.42679724755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-18047.796709636412</v>
      </c>
      <c r="AI32">
        <f t="shared" si="7"/>
        <v>-18048.860293766189</v>
      </c>
      <c r="AJ32">
        <f t="shared" si="8"/>
        <v>-393.28331976997288</v>
      </c>
      <c r="AK32">
        <f t="shared" si="30"/>
        <v>-925.30970819122672</v>
      </c>
      <c r="AL32">
        <f t="shared" si="9"/>
        <v>-19367.453321727389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-1099.8144786384687</v>
      </c>
      <c r="AR32">
        <f t="shared" si="14"/>
        <v>-1099.8792923796693</v>
      </c>
      <c r="AS32">
        <f t="shared" si="15"/>
        <v>-23.966287755173454</v>
      </c>
      <c r="AT32">
        <f t="shared" si="16"/>
        <v>-56.387437794557776</v>
      </c>
      <c r="AU32">
        <f t="shared" si="17"/>
        <v>-1180.2330179294006</v>
      </c>
      <c r="AW32">
        <v>29</v>
      </c>
      <c r="AX32">
        <f>IF(Z32&gt;0, (R32*SUMPRODUCT(K32:$K$98, X32:$X$98)-K32*$AZ$3)/Z32, 0)</f>
        <v>-301467.14392862504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1000000</v>
      </c>
      <c r="S33">
        <f t="shared" si="1"/>
        <v>-436387.42908545223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-12825.42679724755</v>
      </c>
      <c r="AC33">
        <f t="shared" si="2"/>
        <v>-12228.029098182855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-14096.892702560552</v>
      </c>
      <c r="AI33">
        <f t="shared" si="7"/>
        <v>-14097.593228531465</v>
      </c>
      <c r="AJ33">
        <f t="shared" si="8"/>
        <v>-597.39769906469519</v>
      </c>
      <c r="AK33">
        <f t="shared" si="30"/>
        <v>-897.77987580732861</v>
      </c>
      <c r="AL33">
        <f t="shared" si="9"/>
        <v>-15592.770803403488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-767.00927164238715</v>
      </c>
      <c r="AR33">
        <f t="shared" si="14"/>
        <v>-767.04738712826429</v>
      </c>
      <c r="AS33">
        <f t="shared" si="15"/>
        <v>-32.504296067829252</v>
      </c>
      <c r="AT33">
        <f t="shared" si="16"/>
        <v>-48.848033617585379</v>
      </c>
      <c r="AU33">
        <f t="shared" si="17"/>
        <v>-848.39971681367888</v>
      </c>
      <c r="AW33">
        <v>30</v>
      </c>
      <c r="AX33">
        <f>IF(Z33&gt;0, (R33*SUMPRODUCT(K33:$K$98, X33:$X$98)-K33*$AZ$3)/Z33, 0)</f>
        <v>-436387.42908545223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1000000</v>
      </c>
      <c r="S34">
        <f t="shared" si="1"/>
        <v>-661575.80808719562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-12228.029098182855</v>
      </c>
      <c r="AC34">
        <f t="shared" si="2"/>
        <v>-11479.670354018841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-10388.817970029226</v>
      </c>
      <c r="AI34">
        <f t="shared" si="7"/>
        <v>-10389.251770291179</v>
      </c>
      <c r="AJ34">
        <f t="shared" si="8"/>
        <v>-748.35874416401384</v>
      </c>
      <c r="AK34">
        <f t="shared" si="30"/>
        <v>-855.9620368727999</v>
      </c>
      <c r="AL34">
        <f t="shared" si="9"/>
        <v>-11993.572551327992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-504.69073680089502</v>
      </c>
      <c r="AR34">
        <f t="shared" si="14"/>
        <v>-504.71181089945577</v>
      </c>
      <c r="AS34">
        <f t="shared" si="15"/>
        <v>-36.355408966941994</v>
      </c>
      <c r="AT34">
        <f t="shared" si="16"/>
        <v>-41.582797225747619</v>
      </c>
      <c r="AU34">
        <f t="shared" si="17"/>
        <v>-582.65001709214528</v>
      </c>
      <c r="AW34">
        <v>31</v>
      </c>
      <c r="AX34">
        <f>IF(Z34&gt;0, (R34*SUMPRODUCT(K34:$K$98, X34:$X$98)-K34*$AZ$3)/Z34, 0)</f>
        <v>-661575.80808719562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-1059859.0276060838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-11479.670354018841</v>
      </c>
      <c r="AC35">
        <f t="shared" ref="AC35:AC69" si="33">S35*Z35</f>
        <v>-10631.353933849739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-7147.5771510090481</v>
      </c>
      <c r="AI35">
        <f t="shared" ref="AI35:AI66" si="38">SUM(AE35:AH35)</f>
        <v>-7147.8279238396071</v>
      </c>
      <c r="AJ35">
        <f t="shared" ref="AJ35:AJ69" si="39">AB35-AC35</f>
        <v>-848.31642016910155</v>
      </c>
      <c r="AK35">
        <f t="shared" si="30"/>
        <v>-803.57692478131889</v>
      </c>
      <c r="AL35">
        <f t="shared" ref="AL35:AL66" si="40">SUM(AI35:AK35)</f>
        <v>-8799.7212687900283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-310.02736282438224</v>
      </c>
      <c r="AR35">
        <f t="shared" ref="AR35:AR69" si="45">AI35*$K35</f>
        <v>-310.03824013814653</v>
      </c>
      <c r="AS35">
        <f t="shared" ref="AS35:AS69" si="46">AJ35*$K35</f>
        <v>-36.795867610679558</v>
      </c>
      <c r="AT35">
        <f t="shared" ref="AT35:AT69" si="47">AK35*$K35</f>
        <v>-34.855284462555062</v>
      </c>
      <c r="AU35">
        <f t="shared" ref="AU35:AU69" si="48">AL35*$K35</f>
        <v>-381.68939221138118</v>
      </c>
      <c r="AW35">
        <v>32</v>
      </c>
      <c r="AX35">
        <f>IF(Z35&gt;0, (R35*SUMPRODUCT(K35:$K$98, X35:$X$98)-K35*$AZ$3)/Z35, 0)</f>
        <v>-1059859.0276060838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1000000</v>
      </c>
      <c r="S36">
        <f t="shared" si="32"/>
        <v>-1700227.1961789432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-10631.353933849739</v>
      </c>
      <c r="AC36">
        <f t="shared" si="33"/>
        <v>-9733.3391922366227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-4205.8755279101888</v>
      </c>
      <c r="AI36">
        <f t="shared" si="38"/>
        <v>-4206.0186461242447</v>
      </c>
      <c r="AJ36">
        <f t="shared" si="39"/>
        <v>-898.01474161311671</v>
      </c>
      <c r="AK36">
        <f t="shared" si="30"/>
        <v>-744.19477536948182</v>
      </c>
      <c r="AL36">
        <f t="shared" si="40"/>
        <v>-5848.2281631068436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-162.8844280697372</v>
      </c>
      <c r="AR36">
        <f t="shared" si="45"/>
        <v>-162.88997072745212</v>
      </c>
      <c r="AS36">
        <f t="shared" si="46"/>
        <v>-34.778161316277739</v>
      </c>
      <c r="AT36">
        <f t="shared" si="47"/>
        <v>-28.821047973042401</v>
      </c>
      <c r="AU36">
        <f t="shared" si="48"/>
        <v>-226.48918001677228</v>
      </c>
      <c r="AW36">
        <v>33</v>
      </c>
      <c r="AX36">
        <f>IF(Z36&gt;0, (R36*SUMPRODUCT(K36:$K$98, X36:$X$98)-K36*$AZ$3)/Z36, 0)</f>
        <v>-1700227.1961789432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1000000</v>
      </c>
      <c r="S37">
        <f t="shared" si="32"/>
        <v>-2737075.0462863059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-9733.3391922366227</v>
      </c>
      <c r="AC37">
        <f t="shared" si="33"/>
        <v>-8817.6145984871655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-2445.934753626655</v>
      </c>
      <c r="AI37">
        <f t="shared" si="38"/>
        <v>-2446.0152922897296</v>
      </c>
      <c r="AJ37">
        <f t="shared" si="39"/>
        <v>-915.7245937494572</v>
      </c>
      <c r="AK37">
        <f t="shared" si="30"/>
        <v>-681.33374345656364</v>
      </c>
      <c r="AL37">
        <f t="shared" si="40"/>
        <v>-4043.0736294957505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-84.576556057573896</v>
      </c>
      <c r="AR37">
        <f t="shared" si="45"/>
        <v>-84.57934095718835</v>
      </c>
      <c r="AS37">
        <f t="shared" si="46"/>
        <v>-31.664308429206677</v>
      </c>
      <c r="AT37">
        <f t="shared" si="47"/>
        <v>-23.559443465091928</v>
      </c>
      <c r="AU37">
        <f t="shared" si="48"/>
        <v>-139.80309285148695</v>
      </c>
      <c r="AW37">
        <v>34</v>
      </c>
      <c r="AX37">
        <f>IF(Z37&gt;0, (R37*SUMPRODUCT(K37:$K$98, X37:$X$98)-K37*$AZ$3)/Z37, 0)</f>
        <v>-2737075.0462863059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1000000</v>
      </c>
      <c r="S38">
        <f t="shared" si="32"/>
        <v>-4448645.9233013745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-8817.6145984871655</v>
      </c>
      <c r="AC38">
        <f t="shared" si="33"/>
        <v>-7939.1473850633156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-1404.7099568668532</v>
      </c>
      <c r="AI38">
        <f t="shared" si="38"/>
        <v>-1404.7545723943751</v>
      </c>
      <c r="AJ38">
        <f t="shared" si="39"/>
        <v>-878.4672134238499</v>
      </c>
      <c r="AK38">
        <f t="shared" si="30"/>
        <v>-617.23302189410163</v>
      </c>
      <c r="AL38">
        <f t="shared" si="40"/>
        <v>-2900.4548077123263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-43.36843666072032</v>
      </c>
      <c r="AR38">
        <f t="shared" si="45"/>
        <v>-43.369814102141568</v>
      </c>
      <c r="AS38">
        <f t="shared" si="46"/>
        <v>-27.121434939399983</v>
      </c>
      <c r="AT38">
        <f t="shared" si="47"/>
        <v>-19.056198102720945</v>
      </c>
      <c r="AU38">
        <f t="shared" si="48"/>
        <v>-89.547447144262478</v>
      </c>
      <c r="AW38">
        <v>35</v>
      </c>
      <c r="AX38">
        <f>IF(Z38&gt;0, (R38*SUMPRODUCT(K38:$K$98, X38:$X$98)-K38*$AZ$3)/Z38, 0)</f>
        <v>-4448645.9233013745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1000000</v>
      </c>
      <c r="S39">
        <f t="shared" si="32"/>
        <v>-7333180.0408067657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-7939.1473850633156</v>
      </c>
      <c r="AC39">
        <f t="shared" si="33"/>
        <v>-7122.6553132584786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-795.48340737248623</v>
      </c>
      <c r="AI39">
        <f t="shared" si="38"/>
        <v>-795.50768965954865</v>
      </c>
      <c r="AJ39">
        <f t="shared" si="39"/>
        <v>-816.492071804837</v>
      </c>
      <c r="AK39">
        <f t="shared" si="30"/>
        <v>-555.74031695443216</v>
      </c>
      <c r="AL39">
        <f t="shared" si="40"/>
        <v>-2167.740078418818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-21.928059901162253</v>
      </c>
      <c r="AR39">
        <f t="shared" si="45"/>
        <v>-21.928729259492428</v>
      </c>
      <c r="AS39">
        <f t="shared" si="46"/>
        <v>-22.507178519912134</v>
      </c>
      <c r="AT39">
        <f t="shared" si="47"/>
        <v>-15.319372908002629</v>
      </c>
      <c r="AU39">
        <f t="shared" si="48"/>
        <v>-59.7552806874072</v>
      </c>
      <c r="AW39">
        <v>36</v>
      </c>
      <c r="AX39">
        <f>IF(Z39&gt;0, (R39*SUMPRODUCT(K39:$K$98, X39:$X$98)-K39*$AZ$3)/Z39, 0)</f>
        <v>-7333180.0408067657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1000000</v>
      </c>
      <c r="S40">
        <f t="shared" si="32"/>
        <v>-12280487.402967097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-7122.6553132584786</v>
      </c>
      <c r="AC40">
        <f t="shared" si="33"/>
        <v>-6376.8507763153939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-442.31165528832798</v>
      </c>
      <c r="AI40">
        <f t="shared" si="38"/>
        <v>-442.32463696113757</v>
      </c>
      <c r="AJ40">
        <f t="shared" si="39"/>
        <v>-745.80453694308471</v>
      </c>
      <c r="AK40">
        <f t="shared" ref="AK40:AK69" si="61">G40*SUM(AB40:AB40, AE40:AF40)</f>
        <v>-498.58587192809352</v>
      </c>
      <c r="AL40">
        <f t="shared" si="40"/>
        <v>-1686.7150458323158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-10.886278598305617</v>
      </c>
      <c r="AR40">
        <f t="shared" si="45"/>
        <v>-10.886598106293226</v>
      </c>
      <c r="AS40">
        <f t="shared" si="46"/>
        <v>-18.355916856294932</v>
      </c>
      <c r="AT40">
        <f t="shared" si="47"/>
        <v>-12.271312867507836</v>
      </c>
      <c r="AU40">
        <f t="shared" si="48"/>
        <v>-41.513827830095998</v>
      </c>
      <c r="AW40">
        <v>37</v>
      </c>
      <c r="AX40">
        <f>IF(Z40&gt;0, (R40*SUMPRODUCT(K40:$K$98, X40:$X$98)-K40*$AZ$3)/Z40, 0)</f>
        <v>-12280487.402967097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1000000</v>
      </c>
      <c r="S41">
        <f t="shared" si="32"/>
        <v>-20948721.791179925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-6376.8507763153939</v>
      </c>
      <c r="AC41">
        <f t="shared" si="33"/>
        <v>-5702.2615220170501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-241.87331478118983</v>
      </c>
      <c r="AI41">
        <f t="shared" si="38"/>
        <v>-241.88011980440183</v>
      </c>
      <c r="AJ41">
        <f t="shared" si="39"/>
        <v>-674.5892542983438</v>
      </c>
      <c r="AK41">
        <f t="shared" si="61"/>
        <v>-446.3795543420776</v>
      </c>
      <c r="AL41">
        <f t="shared" si="40"/>
        <v>-1362.8489284448233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-5.3152169377835348</v>
      </c>
      <c r="AR41">
        <f t="shared" si="45"/>
        <v>-5.3153664795991382</v>
      </c>
      <c r="AS41">
        <f t="shared" si="46"/>
        <v>-14.824240672175911</v>
      </c>
      <c r="AT41">
        <f t="shared" si="47"/>
        <v>-9.8092845424707065</v>
      </c>
      <c r="AU41">
        <f t="shared" si="48"/>
        <v>-29.948891694245756</v>
      </c>
      <c r="AW41">
        <v>38</v>
      </c>
      <c r="AX41">
        <f>IF(Z41&gt;0, (R41*SUMPRODUCT(K41:$K$98, X41:$X$98)-K41*$AZ$3)/Z41, 0)</f>
        <v>-20948721.791179925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1000000</v>
      </c>
      <c r="S42">
        <f t="shared" si="32"/>
        <v>-36470072.929571651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-5702.2615220170501</v>
      </c>
      <c r="AC42">
        <f t="shared" si="33"/>
        <v>-5095.5450131542548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-129.76038825028155</v>
      </c>
      <c r="AI42">
        <f t="shared" si="38"/>
        <v>-129.76388121355515</v>
      </c>
      <c r="AJ42">
        <f t="shared" si="39"/>
        <v>-606.71650886279531</v>
      </c>
      <c r="AK42">
        <f t="shared" si="61"/>
        <v>-399.15830654119355</v>
      </c>
      <c r="AL42">
        <f t="shared" si="40"/>
        <v>-1135.6386966175439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-2.5459926869789689</v>
      </c>
      <c r="AR42">
        <f t="shared" si="45"/>
        <v>-2.5460612214452296</v>
      </c>
      <c r="AS42">
        <f t="shared" si="46"/>
        <v>-11.904216806554878</v>
      </c>
      <c r="AT42">
        <f t="shared" si="47"/>
        <v>-7.8317747280521361</v>
      </c>
      <c r="AU42">
        <f t="shared" si="48"/>
        <v>-22.282052756052241</v>
      </c>
      <c r="AW42">
        <v>39</v>
      </c>
      <c r="AX42">
        <f>IF(Z42&gt;0, (R42*SUMPRODUCT(K42:$K$98, X42:$X$98)-K42*$AZ$3)/Z42, 0)</f>
        <v>-36470072.929571651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1000000</v>
      </c>
      <c r="S43">
        <f t="shared" si="32"/>
        <v>-64892302.671837121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-5095.5450131542548</v>
      </c>
      <c r="AC43">
        <f t="shared" si="33"/>
        <v>-4551.6341078050018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-68.179989566519126</v>
      </c>
      <c r="AI43">
        <f t="shared" si="38"/>
        <v>-68.181743100420832</v>
      </c>
      <c r="AJ43">
        <f t="shared" si="39"/>
        <v>-543.91090534925297</v>
      </c>
      <c r="AK43">
        <f t="shared" si="61"/>
        <v>-356.68815092079785</v>
      </c>
      <c r="AL43">
        <f t="shared" si="40"/>
        <v>-968.78079937047164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-1.1944113545917878</v>
      </c>
      <c r="AR43">
        <f t="shared" si="45"/>
        <v>-1.1944420738807782</v>
      </c>
      <c r="AS43">
        <f t="shared" si="46"/>
        <v>-9.5285048496761515</v>
      </c>
      <c r="AT43">
        <f t="shared" si="47"/>
        <v>-6.2486424567797263</v>
      </c>
      <c r="AU43">
        <f t="shared" si="48"/>
        <v>-16.971589380336656</v>
      </c>
      <c r="AW43">
        <v>40</v>
      </c>
      <c r="AX43">
        <f>IF(Z43&gt;0, (R43*SUMPRODUCT(K43:$K$98, X43:$X$98)-K43*$AZ$3)/Z43, 0)</f>
        <v>-64892302.671837121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1000000</v>
      </c>
      <c r="S44">
        <f t="shared" si="32"/>
        <v>-118290460.46656914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-4551.6341078050018</v>
      </c>
      <c r="AC44">
        <f t="shared" si="33"/>
        <v>-4064.9205744843862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-35.076050791943416</v>
      </c>
      <c r="AI44">
        <f t="shared" si="38"/>
        <v>-35.076909889236312</v>
      </c>
      <c r="AJ44">
        <f t="shared" si="39"/>
        <v>-486.71353332061562</v>
      </c>
      <c r="AK44">
        <f t="shared" si="61"/>
        <v>-318.61438754635014</v>
      </c>
      <c r="AL44">
        <f t="shared" si="40"/>
        <v>-840.40483075620205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-0.54864277007422302</v>
      </c>
      <c r="AR44">
        <f t="shared" si="45"/>
        <v>-0.54865620766220391</v>
      </c>
      <c r="AS44">
        <f t="shared" si="46"/>
        <v>-7.6129397444871278</v>
      </c>
      <c r="AT44">
        <f t="shared" si="47"/>
        <v>-4.9836134975914241</v>
      </c>
      <c r="AU44">
        <f t="shared" si="48"/>
        <v>-13.145209449740756</v>
      </c>
      <c r="AW44">
        <v>41</v>
      </c>
      <c r="AX44">
        <f>IF(Z44&gt;0, (R44*SUMPRODUCT(K44:$K$98, X44:$X$98)-K44*$AZ$3)/Z44, 0)</f>
        <v>-118290460.46656914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1000000</v>
      </c>
      <c r="S45">
        <f t="shared" si="32"/>
        <v>-221220730.34668005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-4064.9205744843862</v>
      </c>
      <c r="AC45">
        <f t="shared" si="33"/>
        <v>-3629.8371237944548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-17.61203862220496</v>
      </c>
      <c r="AI45">
        <f t="shared" si="38"/>
        <v>-17.612448827559369</v>
      </c>
      <c r="AJ45">
        <f t="shared" si="39"/>
        <v>-435.0834506899314</v>
      </c>
      <c r="AK45">
        <f t="shared" si="61"/>
        <v>-284.54444021390708</v>
      </c>
      <c r="AL45">
        <f t="shared" si="40"/>
        <v>-737.24033973139785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-0.24596345039097955</v>
      </c>
      <c r="AR45">
        <f t="shared" si="45"/>
        <v>-0.24596917917266711</v>
      </c>
      <c r="AS45">
        <f t="shared" si="46"/>
        <v>-6.07622030789706</v>
      </c>
      <c r="AT45">
        <f t="shared" si="47"/>
        <v>-3.9738461745333264</v>
      </c>
      <c r="AU45">
        <f t="shared" si="48"/>
        <v>-10.296035661603055</v>
      </c>
      <c r="AW45">
        <v>42</v>
      </c>
      <c r="AX45">
        <f>IF(Z45&gt;0, (R45*SUMPRODUCT(K45:$K$98, X45:$X$98)-K45*$AZ$3)/Z45, 0)</f>
        <v>-221220730.34668005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1000000</v>
      </c>
      <c r="S46">
        <f t="shared" si="32"/>
        <v>-425429317.69538593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-3629.8371237944548</v>
      </c>
      <c r="AC46">
        <f t="shared" si="33"/>
        <v>-3241.1258609412689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-8.6256494192709834</v>
      </c>
      <c r="AI46">
        <f t="shared" si="38"/>
        <v>-8.6258398813363684</v>
      </c>
      <c r="AJ46">
        <f t="shared" si="39"/>
        <v>-388.71126285318587</v>
      </c>
      <c r="AK46">
        <f t="shared" si="61"/>
        <v>-254.08859866561187</v>
      </c>
      <c r="AL46">
        <f t="shared" si="40"/>
        <v>-651.42570140013413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-0.10755602108191585</v>
      </c>
      <c r="AR46">
        <f t="shared" si="45"/>
        <v>-0.10755839601520192</v>
      </c>
      <c r="AS46">
        <f t="shared" si="46"/>
        <v>-4.8469668485261614</v>
      </c>
      <c r="AT46">
        <f t="shared" si="47"/>
        <v>-3.1683131723040465</v>
      </c>
      <c r="AU46">
        <f t="shared" si="48"/>
        <v>-8.1228384168454095</v>
      </c>
      <c r="AW46">
        <v>43</v>
      </c>
      <c r="AX46">
        <f>IF(Z46&gt;0, (R46*SUMPRODUCT(K46:$K$98, X46:$X$98)-K46*$AZ$3)/Z46, 0)</f>
        <v>-425429317.69538593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1000000</v>
      </c>
      <c r="S47">
        <f t="shared" si="32"/>
        <v>-843453494.22266412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-3241.1258609412689</v>
      </c>
      <c r="AC47">
        <f t="shared" si="33"/>
        <v>-2893.9501791912999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-4.1112251823759234</v>
      </c>
      <c r="AI47">
        <f t="shared" si="38"/>
        <v>-4.111310959191095</v>
      </c>
      <c r="AJ47">
        <f t="shared" si="39"/>
        <v>-347.17568174996904</v>
      </c>
      <c r="AK47">
        <f t="shared" si="61"/>
        <v>-226.87881026588886</v>
      </c>
      <c r="AL47">
        <f t="shared" si="40"/>
        <v>-578.16580297504902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-4.5771607704795839E-2</v>
      </c>
      <c r="AR47">
        <f t="shared" si="45"/>
        <v>-4.5772562685990018E-2</v>
      </c>
      <c r="AS47">
        <f t="shared" si="46"/>
        <v>-3.8652198322353062</v>
      </c>
      <c r="AT47">
        <f t="shared" si="47"/>
        <v>-2.5259156186671561</v>
      </c>
      <c r="AU47">
        <f t="shared" si="48"/>
        <v>-6.436908013588452</v>
      </c>
      <c r="AW47">
        <v>44</v>
      </c>
      <c r="AX47">
        <f>IF(Z47&gt;0, (R47*SUMPRODUCT(K47:$K$98, X47:$X$98)-K47*$AZ$3)/Z47, 0)</f>
        <v>-843453494.22266412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1000000</v>
      </c>
      <c r="S48">
        <f t="shared" si="32"/>
        <v>-1726659587.9395983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-2893.9501791912999</v>
      </c>
      <c r="AC48">
        <f t="shared" si="33"/>
        <v>-2583.9216313605666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-1.9002760364468887</v>
      </c>
      <c r="AI48">
        <f t="shared" si="38"/>
        <v>-1.9003134485929973</v>
      </c>
      <c r="AJ48">
        <f t="shared" si="39"/>
        <v>-310.02854783073326</v>
      </c>
      <c r="AK48">
        <f t="shared" si="61"/>
        <v>-202.576512543391</v>
      </c>
      <c r="AL48">
        <f t="shared" si="40"/>
        <v>-514.50537382271727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-1.8889635217487072E-2</v>
      </c>
      <c r="AR48">
        <f t="shared" si="45"/>
        <v>-1.8890007111769344E-2</v>
      </c>
      <c r="AS48">
        <f t="shared" si="46"/>
        <v>-3.0818291991303939</v>
      </c>
      <c r="AT48">
        <f t="shared" si="47"/>
        <v>-2.0137055628666825</v>
      </c>
      <c r="AU48">
        <f t="shared" si="48"/>
        <v>-5.1144247691088456</v>
      </c>
      <c r="AW48">
        <v>45</v>
      </c>
      <c r="AX48">
        <f>IF(Z48&gt;0, (R48*SUMPRODUCT(K48:$K$98, X48:$X$98)-K48*$AZ$3)/Z48, 0)</f>
        <v>-1726659587.9395983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1000000</v>
      </c>
      <c r="S49">
        <f t="shared" si="32"/>
        <v>-3659213054.6000209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-2583.9216313605666</v>
      </c>
      <c r="AC49">
        <f t="shared" si="33"/>
        <v>-2307.088450068607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-0.85103338771293102</v>
      </c>
      <c r="AI49">
        <f t="shared" si="38"/>
        <v>-0.85104914990288583</v>
      </c>
      <c r="AJ49">
        <f t="shared" si="39"/>
        <v>-276.83318129195959</v>
      </c>
      <c r="AK49">
        <f t="shared" si="61"/>
        <v>-180.87451419523967</v>
      </c>
      <c r="AL49">
        <f t="shared" si="40"/>
        <v>-458.55874463710217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-7.5532777604555958E-3</v>
      </c>
      <c r="AR49">
        <f t="shared" si="45"/>
        <v>-7.5534176564932371E-3</v>
      </c>
      <c r="AS49">
        <f t="shared" si="46"/>
        <v>-2.457010432020867</v>
      </c>
      <c r="AT49">
        <f t="shared" si="47"/>
        <v>-1.605337070471031</v>
      </c>
      <c r="AU49">
        <f t="shared" si="48"/>
        <v>-4.0699009201483909</v>
      </c>
      <c r="AW49">
        <v>46</v>
      </c>
      <c r="AX49">
        <f>IF(Z49&gt;0, (R49*SUMPRODUCT(K49:$K$98, X49:$X$98)-K49*$AZ$3)/Z49, 0)</f>
        <v>-3659213054.6000209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1000000</v>
      </c>
      <c r="S50">
        <f t="shared" si="32"/>
        <v>-8039932039.5291357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-2307.088450068607</v>
      </c>
      <c r="AC50">
        <f t="shared" si="33"/>
        <v>-2059.9066543042454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-0.36797326121286383</v>
      </c>
      <c r="AI50">
        <f t="shared" si="38"/>
        <v>-0.36797966644938879</v>
      </c>
      <c r="AJ50">
        <f t="shared" si="39"/>
        <v>-247.1817957643616</v>
      </c>
      <c r="AK50">
        <f t="shared" si="61"/>
        <v>-161.49619150480251</v>
      </c>
      <c r="AL50">
        <f t="shared" si="40"/>
        <v>-409.04596693561348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-2.9159971555191302E-3</v>
      </c>
      <c r="AR50">
        <f t="shared" si="45"/>
        <v>-2.9160479136949432E-3</v>
      </c>
      <c r="AS50">
        <f t="shared" si="46"/>
        <v>-1.9587874699624819</v>
      </c>
      <c r="AT50">
        <f t="shared" si="47"/>
        <v>-1.2797735180621164</v>
      </c>
      <c r="AU50">
        <f t="shared" si="48"/>
        <v>-3.2414770359382929</v>
      </c>
      <c r="AW50">
        <v>47</v>
      </c>
      <c r="AX50">
        <f>IF(Z50&gt;0, (R50*SUMPRODUCT(K50:$K$98, X50:$X$98)-K50*$AZ$3)/Z50, 0)</f>
        <v>-8039932039.5291357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1000000</v>
      </c>
      <c r="S51">
        <f t="shared" si="32"/>
        <v>-18328124998.032429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-2059.9066543042454</v>
      </c>
      <c r="AC51">
        <f t="shared" si="33"/>
        <v>-1839.2047943709347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-0.15329859669239906</v>
      </c>
      <c r="AI51">
        <f t="shared" si="38"/>
        <v>-0.15330110541164144</v>
      </c>
      <c r="AJ51">
        <f t="shared" si="39"/>
        <v>-220.70185993331074</v>
      </c>
      <c r="AK51">
        <f t="shared" si="61"/>
        <v>-144.19346580129718</v>
      </c>
      <c r="AL51">
        <f t="shared" si="40"/>
        <v>-365.04862684001955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-1.0846534222028327E-3</v>
      </c>
      <c r="AR51">
        <f t="shared" si="45"/>
        <v>-1.0846711724691123E-3</v>
      </c>
      <c r="AS51">
        <f t="shared" si="46"/>
        <v>-1.5615604632280697</v>
      </c>
      <c r="AT51">
        <f t="shared" si="47"/>
        <v>-1.0202307099685199</v>
      </c>
      <c r="AU51">
        <f t="shared" si="48"/>
        <v>-2.5828758443690587</v>
      </c>
      <c r="AW51">
        <v>48</v>
      </c>
      <c r="AX51">
        <f>IF(Z51&gt;0, (R51*SUMPRODUCT(K51:$K$98, X51:$X$98)-K51*$AZ$3)/Z51, 0)</f>
        <v>-18328124998.032429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1000000</v>
      </c>
      <c r="S52">
        <f t="shared" si="32"/>
        <v>-43451272171.178505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-1839.2047943709347</v>
      </c>
      <c r="AC52">
        <f t="shared" si="33"/>
        <v>-1642.1480433721551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-6.1552417455496423E-2</v>
      </c>
      <c r="AI52">
        <f t="shared" si="38"/>
        <v>-6.1553362277109988E-2</v>
      </c>
      <c r="AJ52">
        <f t="shared" si="39"/>
        <v>-197.05675099877953</v>
      </c>
      <c r="AK52">
        <f t="shared" si="61"/>
        <v>-128.74433560596543</v>
      </c>
      <c r="AL52">
        <f t="shared" si="40"/>
        <v>-325.86263996702212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-3.8884803019386305E-4</v>
      </c>
      <c r="AR52">
        <f t="shared" si="45"/>
        <v>-3.8885399896062325E-4</v>
      </c>
      <c r="AS52">
        <f t="shared" si="46"/>
        <v>-1.2448760362284619</v>
      </c>
      <c r="AT52">
        <f t="shared" si="47"/>
        <v>-0.81332274780585267</v>
      </c>
      <c r="AU52">
        <f t="shared" si="48"/>
        <v>-2.0585876380332753</v>
      </c>
      <c r="AW52">
        <v>49</v>
      </c>
      <c r="AX52">
        <f>IF(Z52&gt;0, (R52*SUMPRODUCT(K52:$K$98, X52:$X$98)-K52*$AZ$3)/Z52, 0)</f>
        <v>-43451272171.178505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1000000</v>
      </c>
      <c r="S53">
        <f t="shared" si="32"/>
        <v>-107378370553.71437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-1642.1480433721551</v>
      </c>
      <c r="AC53">
        <f t="shared" si="33"/>
        <v>-1466.2039361021477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-2.3760380249386731E-2</v>
      </c>
      <c r="AI53">
        <f t="shared" si="38"/>
        <v>-2.3760721613277927E-2</v>
      </c>
      <c r="AJ53">
        <f t="shared" si="39"/>
        <v>-175.94410727000741</v>
      </c>
      <c r="AK53">
        <f t="shared" si="61"/>
        <v>-114.95036303605087</v>
      </c>
      <c r="AL53">
        <f t="shared" si="40"/>
        <v>-290.9182310276716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-1.3402016639069253E-4</v>
      </c>
      <c r="AR53">
        <f t="shared" si="45"/>
        <v>-1.3402209185000834E-4</v>
      </c>
      <c r="AS53">
        <f t="shared" si="46"/>
        <v>-0.99241082357664978</v>
      </c>
      <c r="AT53">
        <f t="shared" si="47"/>
        <v>-0.6483762725623754</v>
      </c>
      <c r="AU53">
        <f t="shared" si="48"/>
        <v>-1.6409211182308754</v>
      </c>
      <c r="AW53">
        <v>50</v>
      </c>
      <c r="AX53">
        <f>IF(Z53&gt;0, (R53*SUMPRODUCT(K53:$K$98, X53:$X$98)-K53*$AZ$3)/Z53, 0)</f>
        <v>-107378370553.71437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1000000</v>
      </c>
      <c r="S54">
        <f t="shared" si="32"/>
        <v>-277235418903.65753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-1466.2039361021477</v>
      </c>
      <c r="AC54">
        <f t="shared" si="33"/>
        <v>-1309.1107700169234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-8.795991616274328E-3</v>
      </c>
      <c r="AI54">
        <f t="shared" si="38"/>
        <v>-8.796109666736206E-3</v>
      </c>
      <c r="AJ54">
        <f t="shared" si="39"/>
        <v>-157.09316608522431</v>
      </c>
      <c r="AK54">
        <f t="shared" si="61"/>
        <v>-102.63427552715035</v>
      </c>
      <c r="AL54">
        <f t="shared" si="40"/>
        <v>-259.73623772204144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-4.4297942009646523E-5</v>
      </c>
      <c r="AR54">
        <f t="shared" si="45"/>
        <v>-4.4298536529598631E-5</v>
      </c>
      <c r="AS54">
        <f t="shared" si="46"/>
        <v>-0.79114490610469479</v>
      </c>
      <c r="AT54">
        <f t="shared" si="47"/>
        <v>-0.51688170974286596</v>
      </c>
      <c r="AU54">
        <f t="shared" si="48"/>
        <v>-1.3080709143840905</v>
      </c>
      <c r="AW54">
        <v>51</v>
      </c>
      <c r="AX54">
        <f>IF(Z54&gt;0, (R54*SUMPRODUCT(K54:$K$98, X54:$X$98)-K54*$AZ$3)/Z54, 0)</f>
        <v>-277235418903.65753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1000000</v>
      </c>
      <c r="S55">
        <f t="shared" si="32"/>
        <v>-749474955260.8905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-1309.1107700169234</v>
      </c>
      <c r="AC55">
        <f t="shared" si="33"/>
        <v>-1168.8489392207666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-3.1152412551053474E-3</v>
      </c>
      <c r="AI55">
        <f t="shared" si="38"/>
        <v>-3.1152802440312286E-3</v>
      </c>
      <c r="AJ55">
        <f t="shared" si="39"/>
        <v>-140.2618307961568</v>
      </c>
      <c r="AK55">
        <f t="shared" si="61"/>
        <v>-91.637753901184652</v>
      </c>
      <c r="AL55">
        <f t="shared" si="40"/>
        <v>-231.90269997758548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-1.4007879798804973E-5</v>
      </c>
      <c r="AR55">
        <f t="shared" si="45"/>
        <v>-1.4008055114981957E-5</v>
      </c>
      <c r="AS55">
        <f t="shared" si="46"/>
        <v>-0.6306962142764907</v>
      </c>
      <c r="AT55">
        <f t="shared" si="47"/>
        <v>-0.41205496992458684</v>
      </c>
      <c r="AU55">
        <f t="shared" si="48"/>
        <v>-1.0427651922561925</v>
      </c>
      <c r="AW55">
        <v>52</v>
      </c>
      <c r="AX55">
        <f>IF(Z55&gt;0, (R55*SUMPRODUCT(K55:$K$98, X55:$X$98)-K55*$AZ$3)/Z55, 0)</f>
        <v>-749474955260.8905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1000000</v>
      </c>
      <c r="S56">
        <f t="shared" si="32"/>
        <v>-2126764380017.2622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-1168.8489392207666</v>
      </c>
      <c r="AC56">
        <f t="shared" si="33"/>
        <v>-1043.6151361803441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-1.0532558907464182E-3</v>
      </c>
      <c r="AI56">
        <f t="shared" si="38"/>
        <v>-1.0532681583857719E-3</v>
      </c>
      <c r="AJ56">
        <f t="shared" si="39"/>
        <v>-125.23380304042257</v>
      </c>
      <c r="AK56">
        <f t="shared" si="61"/>
        <v>-81.819425745453671</v>
      </c>
      <c r="AL56">
        <f t="shared" si="40"/>
        <v>-207.05428205403462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-4.2285998976976735E-6</v>
      </c>
      <c r="AR56">
        <f t="shared" si="45"/>
        <v>-4.2286491496781006E-6</v>
      </c>
      <c r="AS56">
        <f t="shared" si="46"/>
        <v>-0.50278726316900246</v>
      </c>
      <c r="AT56">
        <f t="shared" si="47"/>
        <v>-0.32848770975467184</v>
      </c>
      <c r="AU56">
        <f t="shared" si="48"/>
        <v>-0.83127920157282387</v>
      </c>
      <c r="AW56">
        <v>53</v>
      </c>
      <c r="AX56">
        <f>IF(Z56&gt;0, (R56*SUMPRODUCT(K56:$K$98, X56:$X$98)-K56*$AZ$3)/Z56, 0)</f>
        <v>-2126764380017.2622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1000000</v>
      </c>
      <c r="S57">
        <f t="shared" si="32"/>
        <v>-6352867112625.6475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-1043.6151361803441</v>
      </c>
      <c r="AC57">
        <f t="shared" si="33"/>
        <v>-931.79923233010254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-3.3912470707192548E-4</v>
      </c>
      <c r="AI57">
        <f t="shared" si="38"/>
        <v>-3.3912837391720895E-4</v>
      </c>
      <c r="AJ57">
        <f t="shared" si="39"/>
        <v>-111.81590385024151</v>
      </c>
      <c r="AK57">
        <f t="shared" si="61"/>
        <v>-73.05305953262409</v>
      </c>
      <c r="AL57">
        <f t="shared" si="40"/>
        <v>-184.86930251123954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-1.2156375515386376E-6</v>
      </c>
      <c r="AR57">
        <f t="shared" si="45"/>
        <v>-1.2156506958325487E-6</v>
      </c>
      <c r="AS57">
        <f t="shared" si="46"/>
        <v>-0.4008189575841144</v>
      </c>
      <c r="AT57">
        <f t="shared" si="47"/>
        <v>-0.26186839404718004</v>
      </c>
      <c r="AU57">
        <f t="shared" si="48"/>
        <v>-0.66268856728199033</v>
      </c>
      <c r="AW57">
        <v>54</v>
      </c>
      <c r="AX57">
        <f>IF(Z57&gt;0, (R57*SUMPRODUCT(K57:$K$98, X57:$X$98)-K57*$AZ$3)/Z57, 0)</f>
        <v>-6352867112625.6475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1000000</v>
      </c>
      <c r="S58">
        <f t="shared" si="32"/>
        <v>-20033085216992.477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-931.79923233010254</v>
      </c>
      <c r="AC58">
        <f t="shared" si="33"/>
        <v>-831.96360133248879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-1.0367759374960042E-4</v>
      </c>
      <c r="AI58">
        <f t="shared" si="38"/>
        <v>-1.0367863198658728E-4</v>
      </c>
      <c r="AJ58">
        <f t="shared" si="39"/>
        <v>-99.835630997613748</v>
      </c>
      <c r="AK58">
        <f t="shared" si="61"/>
        <v>-65.22594626310719</v>
      </c>
      <c r="AL58">
        <f t="shared" si="40"/>
        <v>-165.06168093935293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-3.3182687873403063E-7</v>
      </c>
      <c r="AR58">
        <f t="shared" si="45"/>
        <v>-3.3183020167900143E-7</v>
      </c>
      <c r="AS58">
        <f t="shared" si="46"/>
        <v>-0.31953042718555846</v>
      </c>
      <c r="AT58">
        <f t="shared" si="47"/>
        <v>-0.20875988126454645</v>
      </c>
      <c r="AU58">
        <f t="shared" si="48"/>
        <v>-0.52829064028030659</v>
      </c>
      <c r="AW58">
        <v>55</v>
      </c>
      <c r="AX58">
        <f>IF(Z58&gt;0, (R58*SUMPRODUCT(K58:$K$98, X58:$X$98)-K58*$AZ$3)/Z58, 0)</f>
        <v>-20033085216992.477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1000000</v>
      </c>
      <c r="S59">
        <f t="shared" si="32"/>
        <v>-66878751765691.516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-831.96360133248879</v>
      </c>
      <c r="AC59">
        <f t="shared" si="33"/>
        <v>-742.82464433105554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-3.000714956454685E-5</v>
      </c>
      <c r="AI59">
        <f t="shared" si="38"/>
        <v>-3.0007427240424733E-5</v>
      </c>
      <c r="AJ59">
        <f t="shared" si="39"/>
        <v>-89.138957001433255</v>
      </c>
      <c r="AK59">
        <f t="shared" si="61"/>
        <v>-58.237452093274221</v>
      </c>
      <c r="AL59">
        <f t="shared" si="40"/>
        <v>-147.37643910213473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-8.574985080807627E-8</v>
      </c>
      <c r="AR59">
        <f t="shared" si="45"/>
        <v>-8.5750644307807065E-8</v>
      </c>
      <c r="AS59">
        <f t="shared" si="46"/>
        <v>-0.25472770239700898</v>
      </c>
      <c r="AT59">
        <f t="shared" si="47"/>
        <v>-0.16642209942996189</v>
      </c>
      <c r="AU59">
        <f t="shared" si="48"/>
        <v>-0.42114988757761518</v>
      </c>
      <c r="AW59">
        <v>56</v>
      </c>
      <c r="AX59">
        <f>IF(Z59&gt;0, (R59*SUMPRODUCT(K59:$K$98, X59:$X$98)-K59*$AZ$3)/Z59, 0)</f>
        <v>-66878751765691.516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1000000</v>
      </c>
      <c r="S60">
        <f t="shared" si="32"/>
        <v>-239589906880910.44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-742.82464433105554</v>
      </c>
      <c r="AC60">
        <f t="shared" si="33"/>
        <v>-663.23628965496607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-8.227750116535712E-6</v>
      </c>
      <c r="AI60">
        <f t="shared" si="38"/>
        <v>-8.2278193219019032E-6</v>
      </c>
      <c r="AJ60">
        <f t="shared" si="39"/>
        <v>-79.588354676089466</v>
      </c>
      <c r="AK60">
        <f t="shared" si="61"/>
        <v>-51.997725103173892</v>
      </c>
      <c r="AL60">
        <f t="shared" si="40"/>
        <v>-131.58608800708268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-2.0992864415452632E-8</v>
      </c>
      <c r="AR60">
        <f t="shared" si="45"/>
        <v>-2.0993040990925721E-8</v>
      </c>
      <c r="AS60">
        <f t="shared" si="46"/>
        <v>-0.20306736533067993</v>
      </c>
      <c r="AT60">
        <f t="shared" si="47"/>
        <v>-0.13267067880551003</v>
      </c>
      <c r="AU60">
        <f t="shared" si="48"/>
        <v>-0.33573806512923093</v>
      </c>
      <c r="AW60">
        <v>57</v>
      </c>
      <c r="AX60">
        <f>IF(Z60&gt;0, (R60*SUMPRODUCT(K60:$K$98, X60:$X$98)-K60*$AZ$3)/Z60, 0)</f>
        <v>-239589906880910.44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1000000</v>
      </c>
      <c r="S61">
        <f t="shared" si="32"/>
        <v>-925613768374067.63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-663.23628965496607</v>
      </c>
      <c r="AC61">
        <f t="shared" si="33"/>
        <v>-592.17525863860249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-2.1007675377741675E-6</v>
      </c>
      <c r="AI61">
        <f t="shared" si="38"/>
        <v>-2.1007835318982521E-6</v>
      </c>
      <c r="AJ61">
        <f t="shared" si="39"/>
        <v>-71.061031016363586</v>
      </c>
      <c r="AK61">
        <f t="shared" si="61"/>
        <v>-46.426540275847628</v>
      </c>
      <c r="AL61">
        <f t="shared" si="40"/>
        <v>-117.48757339299475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-4.7857563324724762E-9</v>
      </c>
      <c r="AR61">
        <f t="shared" si="45"/>
        <v>-4.7857927686698386E-9</v>
      </c>
      <c r="AS61">
        <f t="shared" si="46"/>
        <v>-0.16188406049862702</v>
      </c>
      <c r="AT61">
        <f t="shared" si="47"/>
        <v>-0.1057642528860379</v>
      </c>
      <c r="AU61">
        <f t="shared" si="48"/>
        <v>-0.2676483181704577</v>
      </c>
      <c r="AW61">
        <v>58</v>
      </c>
      <c r="AX61">
        <f>IF(Z61&gt;0, (R61*SUMPRODUCT(K61:$K$98, X61:$X$98)-K61*$AZ$3)/Z61, 0)</f>
        <v>-925613768374067.63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1000000</v>
      </c>
      <c r="S62">
        <f t="shared" si="32"/>
        <v>-3877951075619642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-592.17525863860249</v>
      </c>
      <c r="AC62">
        <f t="shared" si="33"/>
        <v>-528.72790950289129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-4.9702523537847647E-7</v>
      </c>
      <c r="AI62">
        <f t="shared" si="38"/>
        <v>-4.9702864393043594E-7</v>
      </c>
      <c r="AJ62">
        <f t="shared" si="39"/>
        <v>-63.447349135711193</v>
      </c>
      <c r="AK62">
        <f t="shared" si="61"/>
        <v>-41.452268104702178</v>
      </c>
      <c r="AL62">
        <f t="shared" si="40"/>
        <v>-104.89961773744201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-1.0109577404620782E-9</v>
      </c>
      <c r="AR62">
        <f t="shared" si="45"/>
        <v>-1.0109646735144504E-9</v>
      </c>
      <c r="AS62">
        <f t="shared" si="46"/>
        <v>-0.12905298193099524</v>
      </c>
      <c r="AT62">
        <f t="shared" si="47"/>
        <v>-8.4314614867083942E-2</v>
      </c>
      <c r="AU62">
        <f t="shared" si="48"/>
        <v>-0.21336759780904385</v>
      </c>
      <c r="AW62">
        <v>59</v>
      </c>
      <c r="AX62">
        <f>IF(Z62&gt;0, (R62*SUMPRODUCT(K62:$K$98, X62:$X$98)-K62*$AZ$3)/Z62, 0)</f>
        <v>-3877951075619642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1000000</v>
      </c>
      <c r="S63">
        <f t="shared" si="32"/>
        <v>-1.7732690065628222E+16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-528.72790950289129</v>
      </c>
      <c r="AC63">
        <f t="shared" si="33"/>
        <v>-472.07849062845855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-1.0835672438160576E-7</v>
      </c>
      <c r="AI63">
        <f t="shared" si="38"/>
        <v>-1.083573899299361E-7</v>
      </c>
      <c r="AJ63">
        <f t="shared" si="39"/>
        <v>-56.64941887443274</v>
      </c>
      <c r="AK63">
        <f t="shared" si="61"/>
        <v>-37.010953665202393</v>
      </c>
      <c r="AL63">
        <f t="shared" si="40"/>
        <v>-93.660372647992517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-1.967851885997088E-10</v>
      </c>
      <c r="AR63">
        <f t="shared" si="45"/>
        <v>-1.9678639729307284E-10</v>
      </c>
      <c r="AS63">
        <f t="shared" si="46"/>
        <v>-0.10288024708101598</v>
      </c>
      <c r="AT63">
        <f t="shared" si="47"/>
        <v>-6.7215094760637736E-2</v>
      </c>
      <c r="AU63">
        <f t="shared" si="48"/>
        <v>-0.17009534203844009</v>
      </c>
      <c r="AW63">
        <v>60</v>
      </c>
      <c r="AX63">
        <f>IF(Z63&gt;0, (R63*SUMPRODUCT(K63:$K$98, X63:$X$98)-K63*$AZ$3)/Z63, 0)</f>
        <v>-1.7732690065628222E+16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1000000</v>
      </c>
      <c r="S64">
        <f t="shared" si="32"/>
        <v>-8.9163606158511296E+16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-472.07849062845855</v>
      </c>
      <c r="AC64">
        <f t="shared" si="33"/>
        <v>-421.49865234700917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-2.1628463936249894E-8</v>
      </c>
      <c r="AI64">
        <f t="shared" si="38"/>
        <v>-2.1628582117498531E-8</v>
      </c>
      <c r="AJ64">
        <f t="shared" si="39"/>
        <v>-50.579838281449383</v>
      </c>
      <c r="AK64">
        <f t="shared" si="61"/>
        <v>-33.045494343992104</v>
      </c>
      <c r="AL64">
        <f t="shared" si="40"/>
        <v>-83.625332647070067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-3.5070680555252495E-11</v>
      </c>
      <c r="AR64">
        <f t="shared" si="45"/>
        <v>-3.5070872186837186E-11</v>
      </c>
      <c r="AS64">
        <f t="shared" si="46"/>
        <v>-8.2015503095066736E-2</v>
      </c>
      <c r="AT64">
        <f t="shared" si="47"/>
        <v>-5.3583462022291618E-2</v>
      </c>
      <c r="AU64">
        <f t="shared" si="48"/>
        <v>-0.13559896515242922</v>
      </c>
      <c r="AW64">
        <v>61</v>
      </c>
      <c r="AX64">
        <f>IF(Z64&gt;0, (R64*SUMPRODUCT(K64:$K$98, X64:$X$98)-K64*$AZ$3)/Z64, 0)</f>
        <v>-8.9163606158511296E+16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1000000</v>
      </c>
      <c r="S65">
        <f t="shared" si="32"/>
        <v>-4.9765505357768531E+17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-421.49865234700917</v>
      </c>
      <c r="AC65">
        <f t="shared" si="33"/>
        <v>-376.33808245271729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-3.9237546773168693E-9</v>
      </c>
      <c r="AI65">
        <f t="shared" si="38"/>
        <v>-3.9237735828860855E-9</v>
      </c>
      <c r="AJ65">
        <f t="shared" si="39"/>
        <v>-45.160569894291882</v>
      </c>
      <c r="AK65">
        <f t="shared" si="61"/>
        <v>-29.504905664290646</v>
      </c>
      <c r="AL65">
        <f t="shared" si="40"/>
        <v>-74.665475562506302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-5.6807063562396639E-12</v>
      </c>
      <c r="AR65">
        <f t="shared" si="45"/>
        <v>-5.6807337272136536E-12</v>
      </c>
      <c r="AS65">
        <f t="shared" si="46"/>
        <v>-6.5382256931857591E-2</v>
      </c>
      <c r="AT65">
        <f t="shared" si="47"/>
        <v>-4.2716407862175843E-2</v>
      </c>
      <c r="AU65">
        <f t="shared" si="48"/>
        <v>-0.10809866479971415</v>
      </c>
      <c r="AW65">
        <v>62</v>
      </c>
      <c r="AX65">
        <f>IF(Z65&gt;0, (R65*SUMPRODUCT(K65:$K$98, X65:$X$98)-K65*$AZ$3)/Z65, 0)</f>
        <v>-4.9765505357768531E+17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1000000</v>
      </c>
      <c r="S66">
        <f t="shared" si="32"/>
        <v>-3.1209251602916531E+18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-376.33808245271729</v>
      </c>
      <c r="AC66">
        <f t="shared" si="33"/>
        <v>-336.01614504707396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-6.4099498419195616E-10</v>
      </c>
      <c r="AI66">
        <f t="shared" si="38"/>
        <v>-6.4099767583087567E-10</v>
      </c>
      <c r="AJ66">
        <f t="shared" si="39"/>
        <v>-40.321937405643325</v>
      </c>
      <c r="AK66">
        <f t="shared" si="61"/>
        <v>-26.343665771690212</v>
      </c>
      <c r="AL66">
        <f t="shared" si="40"/>
        <v>-66.665603177974532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-8.2858506812803923E-13</v>
      </c>
      <c r="AR66">
        <f t="shared" si="45"/>
        <v>-8.2858854748727377E-13</v>
      </c>
      <c r="AS66">
        <f t="shared" si="46"/>
        <v>-5.2122334926577689E-2</v>
      </c>
      <c r="AT66">
        <f t="shared" si="47"/>
        <v>-3.4053258818701609E-2</v>
      </c>
      <c r="AU66">
        <f t="shared" si="48"/>
        <v>-8.6175593746107879E-2</v>
      </c>
      <c r="AW66">
        <v>63</v>
      </c>
      <c r="AX66">
        <f>IF(Z66&gt;0, (R66*SUMPRODUCT(K66:$K$98, X66:$X$98)-K66*$AZ$3)/Z66, 0)</f>
        <v>-3.1209251602916531E+18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1000000</v>
      </c>
      <c r="S67">
        <f t="shared" si="32"/>
        <v>-2.233269454674414E+19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-336.01614504707396</v>
      </c>
      <c r="AC67">
        <f t="shared" si="33"/>
        <v>-300.01441522060247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-9.3155035691669766E-11</v>
      </c>
      <c r="AI67">
        <f t="shared" ref="AI67:AI69" si="62">SUM(AE67:AH67)</f>
        <v>-9.3155371538307741E-11</v>
      </c>
      <c r="AJ67">
        <f t="shared" si="39"/>
        <v>-36.00172982647149</v>
      </c>
      <c r="AK67">
        <f t="shared" si="61"/>
        <v>-23.521130153295179</v>
      </c>
      <c r="AL67">
        <f t="shared" ref="AL67:AL69" si="63">SUM(AI67:AK67)</f>
        <v>-59.522859979859817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-1.0751542732478097E-13</v>
      </c>
      <c r="AR67">
        <f t="shared" si="45"/>
        <v>-1.075158149441354E-13</v>
      </c>
      <c r="AS67">
        <f t="shared" si="46"/>
        <v>-4.1551606287136326E-2</v>
      </c>
      <c r="AT67">
        <f t="shared" si="47"/>
        <v>-2.7147049440929612E-2</v>
      </c>
      <c r="AU67">
        <f t="shared" si="48"/>
        <v>-6.8698655728173449E-2</v>
      </c>
      <c r="AW67">
        <v>64</v>
      </c>
      <c r="AX67">
        <f>IF(Z67&gt;0, (R67*SUMPRODUCT(K67:$K$98, X67:$X$98)-K67*$AZ$3)/Z67, 0)</f>
        <v>-2.233269454674414E+19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1000000</v>
      </c>
      <c r="S68">
        <f t="shared" si="32"/>
        <v>-1.8604952849664551E+20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-300.01441522060247</v>
      </c>
      <c r="AC68">
        <f t="shared" si="33"/>
        <v>-267.87001358982371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-1.1859748887849798E-11</v>
      </c>
      <c r="AI68">
        <f t="shared" si="62"/>
        <v>-1.1859784882299199E-11</v>
      </c>
      <c r="AJ68">
        <f t="shared" si="39"/>
        <v>-32.144401630778759</v>
      </c>
      <c r="AK68">
        <f t="shared" si="61"/>
        <v>-21.001009065442176</v>
      </c>
      <c r="AL68">
        <f t="shared" si="63"/>
        <v>-53.145410696232794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-1.2221427048374174E-14</v>
      </c>
      <c r="AR68">
        <f t="shared" si="45"/>
        <v>-1.2221464140520194E-14</v>
      </c>
      <c r="AS68">
        <f t="shared" si="46"/>
        <v>-3.3124686134516225E-2</v>
      </c>
      <c r="AT68">
        <f t="shared" si="47"/>
        <v>-2.164146160788399E-2</v>
      </c>
      <c r="AU68">
        <f t="shared" si="48"/>
        <v>-5.4766147742412438E-2</v>
      </c>
      <c r="AW68">
        <v>65</v>
      </c>
      <c r="AX68">
        <f>IF(Z68&gt;0, (R68*SUMPRODUCT(K68:$K$98, X68:$X$98)-K68*$AZ$3)/Z68, 0)</f>
        <v>-1.8604952849664551E+20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-267.87001358982371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-267.87001358982371</v>
      </c>
      <c r="AK69">
        <f t="shared" si="61"/>
        <v>-18.750900951287662</v>
      </c>
      <c r="AL69">
        <f t="shared" si="63"/>
        <v>-286.62091454111282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-1.3247195007285878E-15</v>
      </c>
      <c r="AR69">
        <f t="shared" si="45"/>
        <v>-1.3247195007285878E-15</v>
      </c>
      <c r="AS69">
        <f t="shared" si="46"/>
        <v>-0.24646343850086544</v>
      </c>
      <c r="AT69">
        <f t="shared" si="47"/>
        <v>-1.7252440695060583E-2</v>
      </c>
      <c r="AU69">
        <f t="shared" si="48"/>
        <v>-0.26371587919592737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534198.81655758258</v>
      </c>
      <c r="AO71" s="6">
        <f t="shared" si="70"/>
        <v>-53419.881655758261</v>
      </c>
      <c r="AP71" s="6">
        <f t="shared" si="70"/>
        <v>-1704.6232728905718</v>
      </c>
      <c r="AQ71" s="6">
        <f t="shared" si="70"/>
        <v>-259942.72871618887</v>
      </c>
      <c r="AR71" s="6">
        <f t="shared" si="70"/>
        <v>219131.58291274501</v>
      </c>
      <c r="AS71" s="6">
        <f t="shared" si="70"/>
        <v>-4312.8619945510445</v>
      </c>
      <c r="AT71" s="6">
        <f t="shared" si="70"/>
        <v>568.49967079688031</v>
      </c>
      <c r="AU71" s="6">
        <f t="shared" si="70"/>
        <v>215387.22058899075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95296.28829079456</v>
      </c>
      <c r="K3">
        <v>1</v>
      </c>
      <c r="L3" s="2">
        <v>0</v>
      </c>
      <c r="O3">
        <f>$C$3</f>
        <v>95296.28829079456</v>
      </c>
      <c r="P3">
        <f>O3*C5</f>
        <v>9529.6288290794564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95296.28829079456</v>
      </c>
      <c r="AF3">
        <f t="shared" ref="AF3:AF34" si="4">-$Z3*P3</f>
        <v>-9529.6288290794564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84244.226874715096</v>
      </c>
      <c r="AJ3">
        <f t="shared" ref="AJ3:AJ34" si="8">AB3-AC3</f>
        <v>0</v>
      </c>
      <c r="AL3">
        <f t="shared" ref="AL3:AL34" si="9">SUM(AI3:AK3)</f>
        <v>84244.226874715096</v>
      </c>
      <c r="AN3">
        <f t="shared" ref="AN3:AN34" si="10">AE3*$K3</f>
        <v>95296.28829079456</v>
      </c>
      <c r="AO3">
        <f t="shared" ref="AO3:AO34" si="11">AF3*$K3</f>
        <v>-9529.6288290794564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84244.226874715096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84244.226874715096</v>
      </c>
      <c r="AW3">
        <v>0</v>
      </c>
      <c r="AX3">
        <f>IF(Z3&gt;0, (R3*SUMPRODUCT(K3:$K$98, X3:$X$98)-K3*$AZ$3)/Z3, 0)</f>
        <v>0</v>
      </c>
      <c r="AZ3">
        <f>C6*SUMPRODUCT(X4:X98, K4:K98)/1</f>
        <v>47745.758782178047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2378.0941334777413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2351.4264165400527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-2351.4264165400527</v>
      </c>
      <c r="AK4">
        <f>G4*SUM(AB4, AE4:AF4)</f>
        <v>0</v>
      </c>
      <c r="AL4">
        <f t="shared" si="9"/>
        <v>-4779.2324165400523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-2308.2392089750897</v>
      </c>
      <c r="AR4">
        <f t="shared" si="14"/>
        <v>-2308.2392089750897</v>
      </c>
      <c r="AS4">
        <f t="shared" si="15"/>
        <v>-2235.621236489877</v>
      </c>
      <c r="AT4">
        <f t="shared" si="16"/>
        <v>0</v>
      </c>
      <c r="AU4">
        <f t="shared" si="17"/>
        <v>-4543.8604454649667</v>
      </c>
      <c r="AW4">
        <v>1</v>
      </c>
      <c r="AX4">
        <f>IF(Z4&gt;0, (R4*SUMPRODUCT(K4:$K$98, X4:$X$98)-K4*$AZ$3)/Z4, 0)</f>
        <v>2378.0941334777413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1.221979E-3</v>
      </c>
      <c r="Q5" s="5">
        <f t="shared" ref="Q5:Q36" si="29">$C$8</f>
        <v>25</v>
      </c>
      <c r="R5">
        <f t="shared" si="0"/>
        <v>2000000</v>
      </c>
      <c r="S5">
        <f t="shared" si="1"/>
        <v>2427.1281866237464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2351.4264165400527</v>
      </c>
      <c r="AC5">
        <f t="shared" si="2"/>
        <v>2372.9788601415712</v>
      </c>
      <c r="AE5">
        <f t="shared" si="3"/>
        <v>0</v>
      </c>
      <c r="AF5">
        <f t="shared" si="4"/>
        <v>0</v>
      </c>
      <c r="AG5">
        <f t="shared" si="5"/>
        <v>-24.442249004599347</v>
      </c>
      <c r="AH5">
        <f t="shared" si="6"/>
        <v>-2416.5516920519262</v>
      </c>
      <c r="AI5">
        <f t="shared" si="7"/>
        <v>-2440.9939410565257</v>
      </c>
      <c r="AJ5">
        <f t="shared" si="8"/>
        <v>-21.552443601518462</v>
      </c>
      <c r="AK5">
        <f>G5*SUM(AB5, AE5:AF5)</f>
        <v>9.6408483078142169</v>
      </c>
      <c r="AL5">
        <f t="shared" si="9"/>
        <v>-2452.9055363502298</v>
      </c>
      <c r="AN5">
        <f t="shared" si="10"/>
        <v>0</v>
      </c>
      <c r="AO5">
        <f t="shared" si="11"/>
        <v>0</v>
      </c>
      <c r="AP5">
        <f t="shared" si="12"/>
        <v>-22.045816303379222</v>
      </c>
      <c r="AQ5">
        <f t="shared" si="13"/>
        <v>-2179.6216330408943</v>
      </c>
      <c r="AR5">
        <f t="shared" si="14"/>
        <v>-2201.6674493442733</v>
      </c>
      <c r="AS5">
        <f t="shared" si="15"/>
        <v>-19.439340972207944</v>
      </c>
      <c r="AT5">
        <f t="shared" si="16"/>
        <v>8.6956143341319567</v>
      </c>
      <c r="AU5">
        <f t="shared" si="17"/>
        <v>-2212.4111759823495</v>
      </c>
      <c r="AW5">
        <v>2</v>
      </c>
      <c r="AX5">
        <f>IF(Z5&gt;0, (R5*SUMPRODUCT(K5:$K$98, X5:$X$98)-K5*$AZ$3)/Z5, 0)</f>
        <v>2427.1281866237464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1.231956E-3</v>
      </c>
      <c r="Q6" s="5">
        <f t="shared" si="29"/>
        <v>25</v>
      </c>
      <c r="R6">
        <f t="shared" si="0"/>
        <v>2000000</v>
      </c>
      <c r="S6">
        <f t="shared" si="1"/>
        <v>2606.2856065275523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2372.9788601415712</v>
      </c>
      <c r="AC6">
        <f t="shared" si="2"/>
        <v>2519.5186827016587</v>
      </c>
      <c r="AE6">
        <f t="shared" si="3"/>
        <v>0</v>
      </c>
      <c r="AF6">
        <f t="shared" si="4"/>
        <v>0</v>
      </c>
      <c r="AG6">
        <f t="shared" si="5"/>
        <v>-24.167714739238647</v>
      </c>
      <c r="AH6">
        <f t="shared" si="6"/>
        <v>-2408.9420251768152</v>
      </c>
      <c r="AI6">
        <f t="shared" si="7"/>
        <v>-2433.109739916054</v>
      </c>
      <c r="AJ6">
        <f t="shared" si="8"/>
        <v>-146.53982256008749</v>
      </c>
      <c r="AK6">
        <f>G6*SUM(AB6, AE6:AF6)</f>
        <v>16.848149907005155</v>
      </c>
      <c r="AL6">
        <f t="shared" si="9"/>
        <v>-2562.8014125691361</v>
      </c>
      <c r="AN6">
        <f t="shared" si="10"/>
        <v>0</v>
      </c>
      <c r="AO6">
        <f t="shared" si="11"/>
        <v>0</v>
      </c>
      <c r="AP6">
        <f t="shared" si="12"/>
        <v>-20.620753632272812</v>
      </c>
      <c r="AQ6">
        <f t="shared" si="13"/>
        <v>-2055.3949991369482</v>
      </c>
      <c r="AR6">
        <f t="shared" si="14"/>
        <v>-2076.0157527692213</v>
      </c>
      <c r="AS6">
        <f t="shared" si="15"/>
        <v>-125.03298764207987</v>
      </c>
      <c r="AT6">
        <f t="shared" si="16"/>
        <v>14.375440629803551</v>
      </c>
      <c r="AU6">
        <f t="shared" si="17"/>
        <v>-2186.6732997814975</v>
      </c>
      <c r="AW6">
        <v>3</v>
      </c>
      <c r="AX6">
        <f>IF(Z6&gt;0, (R6*SUMPRODUCT(K6:$K$98, X6:$X$98)-K6*$AZ$3)/Z6, 0)</f>
        <v>2606.2856065275523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1.2424070000000001E-3</v>
      </c>
      <c r="Q7" s="5">
        <f t="shared" si="29"/>
        <v>25</v>
      </c>
      <c r="R7">
        <f t="shared" si="0"/>
        <v>2000000</v>
      </c>
      <c r="S7">
        <f t="shared" si="1"/>
        <v>3041.673063785277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2519.5186827016587</v>
      </c>
      <c r="AC7">
        <f t="shared" si="2"/>
        <v>2907.3541748468779</v>
      </c>
      <c r="AE7">
        <f t="shared" si="3"/>
        <v>0</v>
      </c>
      <c r="AF7">
        <f t="shared" si="4"/>
        <v>0</v>
      </c>
      <c r="AG7">
        <f t="shared" si="5"/>
        <v>-23.896011453880227</v>
      </c>
      <c r="AH7">
        <f t="shared" si="6"/>
        <v>-2402.0910372826615</v>
      </c>
      <c r="AI7">
        <f t="shared" si="7"/>
        <v>-2425.987048736542</v>
      </c>
      <c r="AJ7">
        <f t="shared" si="8"/>
        <v>-387.83549214521918</v>
      </c>
      <c r="AK7">
        <f>G7*SUM(AB7, AE7:AF7)</f>
        <v>34.769357821282888</v>
      </c>
      <c r="AL7">
        <f t="shared" si="9"/>
        <v>-2779.0531830604782</v>
      </c>
      <c r="AN7">
        <f t="shared" si="10"/>
        <v>0</v>
      </c>
      <c r="AO7">
        <f t="shared" si="11"/>
        <v>0</v>
      </c>
      <c r="AP7">
        <f t="shared" si="12"/>
        <v>-19.166127775232251</v>
      </c>
      <c r="AQ7">
        <f t="shared" si="13"/>
        <v>-1926.6304687355641</v>
      </c>
      <c r="AR7">
        <f t="shared" si="14"/>
        <v>-1945.7965965107965</v>
      </c>
      <c r="AS7">
        <f t="shared" si="15"/>
        <v>-311.0688414496193</v>
      </c>
      <c r="AT7">
        <f t="shared" si="16"/>
        <v>27.887246202222162</v>
      </c>
      <c r="AU7">
        <f t="shared" si="17"/>
        <v>-2228.9781917581936</v>
      </c>
      <c r="AW7">
        <v>4</v>
      </c>
      <c r="AX7">
        <f>IF(Z7&gt;0, (R7*SUMPRODUCT(K7:$K$98, X7:$X$98)-K7*$AZ$3)/Z7, 0)</f>
        <v>3041.673063785277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1.255709E-3</v>
      </c>
      <c r="Q8" s="5">
        <f t="shared" si="29"/>
        <v>25</v>
      </c>
      <c r="R8">
        <f t="shared" si="0"/>
        <v>2000000</v>
      </c>
      <c r="S8">
        <f t="shared" si="1"/>
        <v>3745.1271051846866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2907.3541748468779</v>
      </c>
      <c r="AC8">
        <f t="shared" si="2"/>
        <v>3539.4514512199021</v>
      </c>
      <c r="AE8">
        <f t="shared" si="3"/>
        <v>0</v>
      </c>
      <c r="AF8">
        <f t="shared" si="4"/>
        <v>0</v>
      </c>
      <c r="AG8">
        <f t="shared" si="5"/>
        <v>-23.627044902694685</v>
      </c>
      <c r="AH8">
        <f t="shared" si="6"/>
        <v>-2400.5149317392388</v>
      </c>
      <c r="AI8">
        <f t="shared" si="7"/>
        <v>-2424.1419766419335</v>
      </c>
      <c r="AJ8">
        <f t="shared" si="8"/>
        <v>-632.09727637302421</v>
      </c>
      <c r="AK8">
        <f>G8*SUM(AB8, AE8:AF8)</f>
        <v>62.798850176692568</v>
      </c>
      <c r="AL8">
        <f t="shared" si="9"/>
        <v>-2993.4404028382651</v>
      </c>
      <c r="AN8">
        <f t="shared" si="10"/>
        <v>0</v>
      </c>
      <c r="AO8">
        <f t="shared" si="11"/>
        <v>0</v>
      </c>
      <c r="AP8">
        <f t="shared" si="12"/>
        <v>-17.684209983517562</v>
      </c>
      <c r="AQ8">
        <f t="shared" si="13"/>
        <v>-1796.7211005979182</v>
      </c>
      <c r="AR8">
        <f t="shared" si="14"/>
        <v>-1814.4053105814357</v>
      </c>
      <c r="AS8">
        <f t="shared" si="15"/>
        <v>-473.10787326244161</v>
      </c>
      <c r="AT8">
        <f t="shared" si="16"/>
        <v>47.003256557125823</v>
      </c>
      <c r="AU8">
        <f t="shared" si="17"/>
        <v>-2240.5099272867515</v>
      </c>
      <c r="AW8">
        <v>5</v>
      </c>
      <c r="AX8">
        <f>IF(Z8&gt;0, (R8*SUMPRODUCT(K8:$K$98, X8:$X$98)-K8*$AZ$3)/Z8, 0)</f>
        <v>3745.1271051846866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1.2766120000000001E-3</v>
      </c>
      <c r="Q9" s="5">
        <f t="shared" si="29"/>
        <v>25</v>
      </c>
      <c r="R9">
        <f t="shared" si="0"/>
        <v>2000000</v>
      </c>
      <c r="S9">
        <f t="shared" si="1"/>
        <v>4443.6595960798577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3539.4514512199021</v>
      </c>
      <c r="AC9">
        <f t="shared" si="2"/>
        <v>4152.2642868556286</v>
      </c>
      <c r="AE9">
        <f t="shared" si="3"/>
        <v>0</v>
      </c>
      <c r="AF9">
        <f t="shared" si="4"/>
        <v>0</v>
      </c>
      <c r="AG9">
        <f t="shared" si="5"/>
        <v>-23.360611884620422</v>
      </c>
      <c r="AH9">
        <f t="shared" si="6"/>
        <v>-2413.0055237855095</v>
      </c>
      <c r="AI9">
        <f t="shared" si="7"/>
        <v>-2436.36613567013</v>
      </c>
      <c r="AJ9">
        <f t="shared" si="8"/>
        <v>-612.81283563572651</v>
      </c>
      <c r="AK9">
        <f t="shared" ref="AK9:AK40" si="30">G9*SUM(AB9:AB9, AE9:AF9)</f>
        <v>78.929767362203819</v>
      </c>
      <c r="AL9">
        <f t="shared" si="9"/>
        <v>-2970.2492039436529</v>
      </c>
      <c r="AN9">
        <f t="shared" si="10"/>
        <v>0</v>
      </c>
      <c r="AO9">
        <f t="shared" si="11"/>
        <v>0</v>
      </c>
      <c r="AP9">
        <f t="shared" si="12"/>
        <v>-16.305877095035818</v>
      </c>
      <c r="AQ9">
        <f t="shared" si="13"/>
        <v>-1684.2954154977765</v>
      </c>
      <c r="AR9">
        <f t="shared" si="14"/>
        <v>-1700.6012925928123</v>
      </c>
      <c r="AS9">
        <f t="shared" si="15"/>
        <v>-427.74781882811573</v>
      </c>
      <c r="AT9">
        <f t="shared" si="16"/>
        <v>55.093552005595392</v>
      </c>
      <c r="AU9">
        <f t="shared" si="17"/>
        <v>-2073.2555594153328</v>
      </c>
      <c r="AW9">
        <v>6</v>
      </c>
      <c r="AX9">
        <f>IF(Z9&gt;0, (R9*SUMPRODUCT(K9:$K$98, X9:$X$98)-K9*$AZ$3)/Z9, 0)</f>
        <v>4443.6595960798577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1.3013160000000001E-3</v>
      </c>
      <c r="Q10" s="5">
        <f t="shared" si="29"/>
        <v>25</v>
      </c>
      <c r="R10">
        <f t="shared" si="0"/>
        <v>2000000</v>
      </c>
      <c r="S10">
        <f t="shared" si="1"/>
        <v>4529.2539215787974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4152.2642868556286</v>
      </c>
      <c r="AC10">
        <f t="shared" si="2"/>
        <v>4184.4157732895437</v>
      </c>
      <c r="AE10">
        <f t="shared" si="3"/>
        <v>0</v>
      </c>
      <c r="AF10">
        <f t="shared" si="4"/>
        <v>0</v>
      </c>
      <c r="AG10">
        <f t="shared" si="5"/>
        <v>-23.096606227758969</v>
      </c>
      <c r="AH10">
        <f t="shared" si="6"/>
        <v>-2431.9630412197371</v>
      </c>
      <c r="AI10">
        <f t="shared" si="7"/>
        <v>-2455.059647447496</v>
      </c>
      <c r="AJ10">
        <f t="shared" si="8"/>
        <v>-32.151486433915125</v>
      </c>
      <c r="AK10">
        <f t="shared" si="30"/>
        <v>17.854736433479204</v>
      </c>
      <c r="AL10">
        <f t="shared" si="9"/>
        <v>-2469.3563974479321</v>
      </c>
      <c r="AN10">
        <f t="shared" si="10"/>
        <v>0</v>
      </c>
      <c r="AO10">
        <f t="shared" si="11"/>
        <v>0</v>
      </c>
      <c r="AP10">
        <f t="shared" si="12"/>
        <v>-15.291282581170117</v>
      </c>
      <c r="AQ10">
        <f t="shared" si="13"/>
        <v>-1610.0994978889223</v>
      </c>
      <c r="AR10">
        <f t="shared" si="14"/>
        <v>-1625.3907804700923</v>
      </c>
      <c r="AS10">
        <f t="shared" si="15"/>
        <v>-21.286134405095954</v>
      </c>
      <c r="AT10">
        <f t="shared" si="16"/>
        <v>11.820863096696391</v>
      </c>
      <c r="AU10">
        <f t="shared" si="17"/>
        <v>-1634.856051778492</v>
      </c>
      <c r="AW10">
        <v>7</v>
      </c>
      <c r="AX10">
        <f>IF(Z10&gt;0, (R10*SUMPRODUCT(K10:$K$98, X10:$X$98)-K10*$AZ$3)/Z10, 0)</f>
        <v>4529.2539215787974</v>
      </c>
    </row>
    <row r="11" spans="1:52" x14ac:dyDescent="0.25">
      <c r="A11" t="s">
        <v>33</v>
      </c>
      <c r="C11" s="25">
        <f>AU100</f>
        <v>32909.301920804806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1.325545E-3</v>
      </c>
      <c r="Q11" s="5">
        <f t="shared" si="29"/>
        <v>25</v>
      </c>
      <c r="R11">
        <f t="shared" si="0"/>
        <v>2000000</v>
      </c>
      <c r="S11">
        <f t="shared" si="1"/>
        <v>4516.5049880250845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4184.4157732895437</v>
      </c>
      <c r="AC11">
        <f t="shared" si="2"/>
        <v>4125.3800957104941</v>
      </c>
      <c r="AE11">
        <f t="shared" si="3"/>
        <v>0</v>
      </c>
      <c r="AF11">
        <f t="shared" si="4"/>
        <v>0</v>
      </c>
      <c r="AG11">
        <f t="shared" si="5"/>
        <v>-22.835024574579204</v>
      </c>
      <c r="AH11">
        <f t="shared" si="6"/>
        <v>-2449.2472721739809</v>
      </c>
      <c r="AI11">
        <f t="shared" si="7"/>
        <v>-2472.0822967485601</v>
      </c>
      <c r="AJ11">
        <f t="shared" si="8"/>
        <v>59.035677579049661</v>
      </c>
      <c r="AK11">
        <f t="shared" si="30"/>
        <v>6.69506523726327</v>
      </c>
      <c r="AL11">
        <f t="shared" si="9"/>
        <v>-2406.351553932247</v>
      </c>
      <c r="AN11">
        <f t="shared" si="10"/>
        <v>0</v>
      </c>
      <c r="AO11">
        <f t="shared" si="11"/>
        <v>0</v>
      </c>
      <c r="AP11">
        <f t="shared" si="12"/>
        <v>-14.376284207102852</v>
      </c>
      <c r="AQ11">
        <f t="shared" si="13"/>
        <v>-1541.9766579731565</v>
      </c>
      <c r="AR11">
        <f t="shared" si="14"/>
        <v>-1556.3529421802593</v>
      </c>
      <c r="AS11">
        <f t="shared" si="15"/>
        <v>37.167189221251249</v>
      </c>
      <c r="AT11">
        <f t="shared" si="16"/>
        <v>4.2150232999153632</v>
      </c>
      <c r="AU11">
        <f t="shared" si="17"/>
        <v>-1514.9707296590927</v>
      </c>
      <c r="AW11">
        <v>8</v>
      </c>
      <c r="AX11">
        <f>IF(Z11&gt;0, (R11*SUMPRODUCT(K11:$K$98, X11:$X$98)-K11*$AZ$3)/Z11, 0)</f>
        <v>4516.5049880250845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1.3564250000000001E-3</v>
      </c>
      <c r="Q12" s="5">
        <f t="shared" si="29"/>
        <v>25</v>
      </c>
      <c r="R12">
        <f t="shared" si="0"/>
        <v>2000000</v>
      </c>
      <c r="S12">
        <f t="shared" si="1"/>
        <v>5067.5451226911446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4125.3800957104941</v>
      </c>
      <c r="AC12">
        <f t="shared" si="2"/>
        <v>4576.1352040717902</v>
      </c>
      <c r="AE12">
        <f t="shared" si="3"/>
        <v>0</v>
      </c>
      <c r="AF12">
        <f t="shared" si="4"/>
        <v>0</v>
      </c>
      <c r="AG12">
        <f t="shared" si="5"/>
        <v>-22.575700330624837</v>
      </c>
      <c r="AH12">
        <f t="shared" si="6"/>
        <v>-2477.9198566858877</v>
      </c>
      <c r="AI12">
        <f t="shared" si="7"/>
        <v>-2500.4955570165125</v>
      </c>
      <c r="AJ12">
        <f t="shared" si="8"/>
        <v>-450.75510836129615</v>
      </c>
      <c r="AK12">
        <f t="shared" si="30"/>
        <v>86.632982009920383</v>
      </c>
      <c r="AL12">
        <f t="shared" si="9"/>
        <v>-2864.6176833678883</v>
      </c>
      <c r="AN12">
        <f t="shared" si="10"/>
        <v>0</v>
      </c>
      <c r="AO12">
        <f t="shared" si="11"/>
        <v>0</v>
      </c>
      <c r="AP12">
        <f t="shared" si="12"/>
        <v>-13.270794597316717</v>
      </c>
      <c r="AQ12">
        <f t="shared" si="13"/>
        <v>-1456.608874369336</v>
      </c>
      <c r="AR12">
        <f t="shared" si="14"/>
        <v>-1469.8796689666528</v>
      </c>
      <c r="AS12">
        <f t="shared" si="15"/>
        <v>-264.96978473085699</v>
      </c>
      <c r="AT12">
        <f t="shared" si="16"/>
        <v>50.925928886781399</v>
      </c>
      <c r="AU12">
        <f t="shared" si="17"/>
        <v>-1683.9235248107284</v>
      </c>
      <c r="AW12">
        <v>9</v>
      </c>
      <c r="AX12">
        <f>IF(Z12&gt;0, (R12*SUMPRODUCT(K12:$K$98, X12:$X$98)-K12*$AZ$3)/Z12, 0)</f>
        <v>5067.5451226911446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1.3882549999999999E-3</v>
      </c>
      <c r="Q13" s="5">
        <f t="shared" si="29"/>
        <v>25</v>
      </c>
      <c r="R13">
        <f t="shared" si="0"/>
        <v>2000000</v>
      </c>
      <c r="S13">
        <f t="shared" si="1"/>
        <v>6862.7357185364926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4576.1352040717902</v>
      </c>
      <c r="AC13">
        <f t="shared" si="2"/>
        <v>6126.6668221588989</v>
      </c>
      <c r="AE13">
        <f t="shared" si="3"/>
        <v>0</v>
      </c>
      <c r="AF13">
        <f t="shared" si="4"/>
        <v>0</v>
      </c>
      <c r="AG13">
        <f t="shared" si="5"/>
        <v>-22.318602498456098</v>
      </c>
      <c r="AH13">
        <f t="shared" si="6"/>
        <v>-2507.2663089993262</v>
      </c>
      <c r="AI13">
        <f t="shared" si="7"/>
        <v>-2529.5849114977823</v>
      </c>
      <c r="AJ13">
        <f t="shared" si="8"/>
        <v>-1550.5316180871087</v>
      </c>
      <c r="AK13">
        <f t="shared" si="30"/>
        <v>320.32946428502532</v>
      </c>
      <c r="AL13">
        <f t="shared" si="9"/>
        <v>-3759.7870652998654</v>
      </c>
      <c r="AN13">
        <f t="shared" si="10"/>
        <v>0</v>
      </c>
      <c r="AO13">
        <f t="shared" si="11"/>
        <v>0</v>
      </c>
      <c r="AP13">
        <f t="shared" si="12"/>
        <v>-11.713985182490939</v>
      </c>
      <c r="AQ13">
        <f t="shared" si="13"/>
        <v>-1315.9462109784224</v>
      </c>
      <c r="AR13">
        <f t="shared" si="14"/>
        <v>-1327.6601961609133</v>
      </c>
      <c r="AS13">
        <f t="shared" si="15"/>
        <v>-813.80115087907132</v>
      </c>
      <c r="AT13">
        <f t="shared" si="16"/>
        <v>168.12587608967078</v>
      </c>
      <c r="AU13">
        <f t="shared" si="17"/>
        <v>-1973.3354709503137</v>
      </c>
      <c r="AW13">
        <v>10</v>
      </c>
      <c r="AX13">
        <f>IF(Z13&gt;0, (R13*SUMPRODUCT(K13:$K$98, X13:$X$98)-K13*$AZ$3)/Z13, 0)</f>
        <v>6862.7357185364926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1.4257860000000001E-3</v>
      </c>
      <c r="Q14" s="5">
        <f t="shared" si="29"/>
        <v>25</v>
      </c>
      <c r="R14">
        <f t="shared" si="0"/>
        <v>2000000</v>
      </c>
      <c r="S14">
        <f t="shared" si="1"/>
        <v>8493.2526927023209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6126.6668221588989</v>
      </c>
      <c r="AC14">
        <f t="shared" si="2"/>
        <v>7495.6674794451465</v>
      </c>
      <c r="AE14">
        <f t="shared" si="3"/>
        <v>0</v>
      </c>
      <c r="AF14">
        <f t="shared" si="4"/>
        <v>0</v>
      </c>
      <c r="AG14">
        <f t="shared" si="5"/>
        <v>-22.063594922489671</v>
      </c>
      <c r="AH14">
        <f t="shared" si="6"/>
        <v>-2545.7240785490981</v>
      </c>
      <c r="AI14">
        <f t="shared" si="7"/>
        <v>-2567.7876734715878</v>
      </c>
      <c r="AJ14">
        <f t="shared" si="8"/>
        <v>-1369.0006572862476</v>
      </c>
      <c r="AK14">
        <f t="shared" si="30"/>
        <v>428.86667755112296</v>
      </c>
      <c r="AL14">
        <f t="shared" si="9"/>
        <v>-3507.9216532067126</v>
      </c>
      <c r="AN14">
        <f t="shared" si="10"/>
        <v>0</v>
      </c>
      <c r="AO14">
        <f t="shared" si="11"/>
        <v>0</v>
      </c>
      <c r="AP14">
        <f t="shared" si="12"/>
        <v>-10.339414013025557</v>
      </c>
      <c r="AQ14">
        <f t="shared" si="13"/>
        <v>-1192.9740055287873</v>
      </c>
      <c r="AR14">
        <f t="shared" si="14"/>
        <v>-1203.3134195418129</v>
      </c>
      <c r="AS14">
        <f t="shared" si="15"/>
        <v>-641.53936063060223</v>
      </c>
      <c r="AT14">
        <f t="shared" si="16"/>
        <v>200.97496129571945</v>
      </c>
      <c r="AU14">
        <f t="shared" si="17"/>
        <v>-1643.8778188766958</v>
      </c>
      <c r="AW14">
        <v>11</v>
      </c>
      <c r="AX14">
        <f>IF(Z14&gt;0, (R14*SUMPRODUCT(K14:$K$98, X14:$X$98)-K14*$AZ$3)/Z14, 0)</f>
        <v>8493.2526927023209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1.477569E-3</v>
      </c>
      <c r="Q15" s="5">
        <f t="shared" si="29"/>
        <v>25</v>
      </c>
      <c r="R15">
        <f t="shared" si="0"/>
        <v>2000000</v>
      </c>
      <c r="S15">
        <f t="shared" si="1"/>
        <v>9972.2884743906252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7495.6674794451465</v>
      </c>
      <c r="AC15">
        <f t="shared" si="2"/>
        <v>8699.9674634383773</v>
      </c>
      <c r="AE15">
        <f t="shared" si="3"/>
        <v>0</v>
      </c>
      <c r="AF15">
        <f t="shared" si="4"/>
        <v>0</v>
      </c>
      <c r="AG15">
        <f t="shared" si="5"/>
        <v>-21.810358489378746</v>
      </c>
      <c r="AH15">
        <f t="shared" si="6"/>
        <v>-2608.0387108822511</v>
      </c>
      <c r="AI15">
        <f t="shared" si="7"/>
        <v>-2629.8490693716299</v>
      </c>
      <c r="AJ15">
        <f t="shared" si="8"/>
        <v>-1204.2999839932309</v>
      </c>
      <c r="AK15">
        <f t="shared" si="30"/>
        <v>524.6967235611603</v>
      </c>
      <c r="AL15">
        <f t="shared" si="9"/>
        <v>-3309.4523298037002</v>
      </c>
      <c r="AN15">
        <f t="shared" si="10"/>
        <v>0</v>
      </c>
      <c r="AO15">
        <f t="shared" si="11"/>
        <v>0</v>
      </c>
      <c r="AP15">
        <f t="shared" si="12"/>
        <v>-9.1256631029209707</v>
      </c>
      <c r="AQ15">
        <f t="shared" si="13"/>
        <v>-1091.2284017008683</v>
      </c>
      <c r="AR15">
        <f t="shared" si="14"/>
        <v>-1100.3540648037892</v>
      </c>
      <c r="AS15">
        <f t="shared" si="15"/>
        <v>-503.8906597581738</v>
      </c>
      <c r="AT15">
        <f t="shared" si="16"/>
        <v>219.53813976773355</v>
      </c>
      <c r="AU15">
        <f t="shared" si="17"/>
        <v>-1384.7065847942295</v>
      </c>
      <c r="AW15">
        <v>12</v>
      </c>
      <c r="AX15">
        <f>IF(Z15&gt;0, (R15*SUMPRODUCT(K15:$K$98, X15:$X$98)-K15*$AZ$3)/Z15, 0)</f>
        <v>9972.2884743906252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1.5369540000000001E-3</v>
      </c>
      <c r="Q16" s="5">
        <f t="shared" si="29"/>
        <v>25</v>
      </c>
      <c r="R16">
        <f t="shared" si="0"/>
        <v>2000000</v>
      </c>
      <c r="S16">
        <f t="shared" si="1"/>
        <v>11305.351399555922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8699.9674634383773</v>
      </c>
      <c r="AC16">
        <f t="shared" si="2"/>
        <v>9749.1622666678886</v>
      </c>
      <c r="AE16">
        <f t="shared" si="3"/>
        <v>0</v>
      </c>
      <c r="AF16">
        <f t="shared" si="4"/>
        <v>0</v>
      </c>
      <c r="AG16">
        <f t="shared" si="5"/>
        <v>-21.558733386763276</v>
      </c>
      <c r="AH16">
        <f t="shared" si="6"/>
        <v>-2681.7214177347701</v>
      </c>
      <c r="AI16">
        <f t="shared" si="7"/>
        <v>-2703.2801511215334</v>
      </c>
      <c r="AJ16">
        <f t="shared" si="8"/>
        <v>-1049.1948032295113</v>
      </c>
      <c r="AK16">
        <f t="shared" si="30"/>
        <v>608.99772244068652</v>
      </c>
      <c r="AL16">
        <f t="shared" si="9"/>
        <v>-3143.4772319103581</v>
      </c>
      <c r="AN16">
        <f t="shared" si="10"/>
        <v>0</v>
      </c>
      <c r="AO16">
        <f t="shared" si="11"/>
        <v>0</v>
      </c>
      <c r="AP16">
        <f t="shared" si="12"/>
        <v>-8.053911381681317</v>
      </c>
      <c r="AQ16">
        <f t="shared" si="13"/>
        <v>-1001.8374577633429</v>
      </c>
      <c r="AR16">
        <f t="shared" si="14"/>
        <v>-1009.8913691450242</v>
      </c>
      <c r="AS16">
        <f t="shared" si="15"/>
        <v>-391.95818305908887</v>
      </c>
      <c r="AT16">
        <f t="shared" si="16"/>
        <v>227.50936245607656</v>
      </c>
      <c r="AU16">
        <f t="shared" si="17"/>
        <v>-1174.3401897480364</v>
      </c>
      <c r="AW16">
        <v>13</v>
      </c>
      <c r="AX16">
        <f>IF(Z16&gt;0, (R16*SUMPRODUCT(K16:$K$98, X16:$X$98)-K16*$AZ$3)/Z16, 0)</f>
        <v>11305.351399555922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1.5977630000000001E-3</v>
      </c>
      <c r="Q17" s="5">
        <f t="shared" si="29"/>
        <v>25</v>
      </c>
      <c r="R17">
        <f t="shared" si="0"/>
        <v>2000000</v>
      </c>
      <c r="S17">
        <f t="shared" si="1"/>
        <v>12504.771294029713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9749.1622666678886</v>
      </c>
      <c r="AC17">
        <f t="shared" si="2"/>
        <v>10658.416956163812</v>
      </c>
      <c r="AE17">
        <f t="shared" si="3"/>
        <v>0</v>
      </c>
      <c r="AF17">
        <f t="shared" si="4"/>
        <v>0</v>
      </c>
      <c r="AG17">
        <f t="shared" si="5"/>
        <v>-21.308700306363406</v>
      </c>
      <c r="AH17">
        <f t="shared" si="6"/>
        <v>-2755.6597225788041</v>
      </c>
      <c r="AI17">
        <f t="shared" si="7"/>
        <v>-2776.9684228851675</v>
      </c>
      <c r="AJ17">
        <f t="shared" si="8"/>
        <v>-909.25468949592323</v>
      </c>
      <c r="AK17">
        <f t="shared" si="30"/>
        <v>682.44135866675231</v>
      </c>
      <c r="AL17">
        <f t="shared" si="9"/>
        <v>-3003.7817537143383</v>
      </c>
      <c r="AN17">
        <f t="shared" si="10"/>
        <v>0</v>
      </c>
      <c r="AO17">
        <f t="shared" si="11"/>
        <v>0</v>
      </c>
      <c r="AP17">
        <f t="shared" si="12"/>
        <v>-7.1075928805835478</v>
      </c>
      <c r="AQ17">
        <f t="shared" si="13"/>
        <v>-919.16011506637756</v>
      </c>
      <c r="AR17">
        <f t="shared" si="14"/>
        <v>-926.26770794696108</v>
      </c>
      <c r="AS17">
        <f t="shared" si="15"/>
        <v>-303.2851400969069</v>
      </c>
      <c r="AT17">
        <f t="shared" si="16"/>
        <v>227.63074577697566</v>
      </c>
      <c r="AU17">
        <f t="shared" si="17"/>
        <v>-1001.9221022668922</v>
      </c>
      <c r="AW17">
        <v>14</v>
      </c>
      <c r="AX17">
        <f>IF(Z17&gt;0, (R17*SUMPRODUCT(K17:$K$98, X17:$X$98)-K17*$AZ$3)/Z17, 0)</f>
        <v>12504.771294029713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1.661898E-3</v>
      </c>
      <c r="Q18" s="5">
        <f t="shared" si="29"/>
        <v>25</v>
      </c>
      <c r="R18">
        <f t="shared" si="0"/>
        <v>2000000</v>
      </c>
      <c r="S18">
        <f t="shared" si="1"/>
        <v>13586.752368063126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10658.416956163812</v>
      </c>
      <c r="AC18">
        <f t="shared" si="2"/>
        <v>11445.589115436063</v>
      </c>
      <c r="AE18">
        <f t="shared" si="3"/>
        <v>0</v>
      </c>
      <c r="AF18">
        <f t="shared" si="4"/>
        <v>0</v>
      </c>
      <c r="AG18">
        <f t="shared" si="5"/>
        <v>-21.060200416878029</v>
      </c>
      <c r="AH18">
        <f t="shared" si="6"/>
        <v>-2833.0309137395784</v>
      </c>
      <c r="AI18">
        <f t="shared" si="7"/>
        <v>-2854.0911141564566</v>
      </c>
      <c r="AJ18">
        <f t="shared" si="8"/>
        <v>-787.17215927225152</v>
      </c>
      <c r="AK18">
        <f t="shared" si="30"/>
        <v>746.08918693146688</v>
      </c>
      <c r="AL18">
        <f t="shared" si="9"/>
        <v>-2895.1740864972412</v>
      </c>
      <c r="AN18">
        <f t="shared" si="10"/>
        <v>0</v>
      </c>
      <c r="AO18">
        <f t="shared" si="11"/>
        <v>0</v>
      </c>
      <c r="AP18">
        <f t="shared" si="12"/>
        <v>-6.2720579083791579</v>
      </c>
      <c r="AQ18">
        <f t="shared" si="13"/>
        <v>-843.72102807543115</v>
      </c>
      <c r="AR18">
        <f t="shared" si="14"/>
        <v>-849.99308598381037</v>
      </c>
      <c r="AS18">
        <f t="shared" si="15"/>
        <v>-234.43221190158616</v>
      </c>
      <c r="AT18">
        <f t="shared" si="16"/>
        <v>222.1970585569278</v>
      </c>
      <c r="AU18">
        <f t="shared" si="17"/>
        <v>-862.2282393284687</v>
      </c>
      <c r="AW18">
        <v>15</v>
      </c>
      <c r="AX18">
        <f>IF(Z18&gt;0, (R18*SUMPRODUCT(K18:$K$98, X18:$X$98)-K18*$AZ$3)/Z18, 0)</f>
        <v>13586.752368063126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1.7364850000000001E-3</v>
      </c>
      <c r="Q19" s="5">
        <f t="shared" si="29"/>
        <v>25</v>
      </c>
      <c r="R19">
        <f t="shared" si="0"/>
        <v>2000000</v>
      </c>
      <c r="S19">
        <f t="shared" si="1"/>
        <v>14564.650596312151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11445.589115436063</v>
      </c>
      <c r="AC19">
        <f t="shared" si="2"/>
        <v>12125.379046591554</v>
      </c>
      <c r="AE19">
        <f t="shared" si="3"/>
        <v>0</v>
      </c>
      <c r="AF19">
        <f t="shared" si="4"/>
        <v>0</v>
      </c>
      <c r="AG19">
        <f t="shared" si="5"/>
        <v>-20.813027690588346</v>
      </c>
      <c r="AH19">
        <f t="shared" si="6"/>
        <v>-2925.6577696721956</v>
      </c>
      <c r="AI19">
        <f t="shared" si="7"/>
        <v>-2946.4707973627842</v>
      </c>
      <c r="AJ19">
        <f t="shared" si="8"/>
        <v>-679.78993115549019</v>
      </c>
      <c r="AK19">
        <f t="shared" si="30"/>
        <v>801.1912380805245</v>
      </c>
      <c r="AL19">
        <f t="shared" si="9"/>
        <v>-2825.0694904377497</v>
      </c>
      <c r="AN19">
        <f t="shared" si="10"/>
        <v>0</v>
      </c>
      <c r="AO19">
        <f t="shared" si="11"/>
        <v>0</v>
      </c>
      <c r="AP19">
        <f t="shared" si="12"/>
        <v>-5.5343267810877972</v>
      </c>
      <c r="AQ19">
        <f t="shared" si="13"/>
        <v>-777.95246264512718</v>
      </c>
      <c r="AR19">
        <f t="shared" si="14"/>
        <v>-783.48678942621507</v>
      </c>
      <c r="AS19">
        <f t="shared" si="15"/>
        <v>-180.76080411928331</v>
      </c>
      <c r="AT19">
        <f t="shared" si="16"/>
        <v>213.04224409824891</v>
      </c>
      <c r="AU19">
        <f t="shared" si="17"/>
        <v>-751.20534944724932</v>
      </c>
      <c r="AW19">
        <v>16</v>
      </c>
      <c r="AX19">
        <f>IF(Z19&gt;0, (R19*SUMPRODUCT(K19:$K$98, X19:$X$98)-K19*$AZ$3)/Z19, 0)</f>
        <v>14564.650596312151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1.8096469999999999E-3</v>
      </c>
      <c r="Q20" s="5">
        <f t="shared" si="29"/>
        <v>25</v>
      </c>
      <c r="R20">
        <f t="shared" si="0"/>
        <v>2000000</v>
      </c>
      <c r="S20">
        <f t="shared" si="1"/>
        <v>15446.54076043555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12125.379046591554</v>
      </c>
      <c r="AC20">
        <f t="shared" si="2"/>
        <v>12707.704226116888</v>
      </c>
      <c r="AE20">
        <f t="shared" si="3"/>
        <v>0</v>
      </c>
      <c r="AF20">
        <f t="shared" si="4"/>
        <v>0</v>
      </c>
      <c r="AG20">
        <f t="shared" si="5"/>
        <v>-20.567233180561274</v>
      </c>
      <c r="AH20">
        <f t="shared" si="6"/>
        <v>-3013.13864969521</v>
      </c>
      <c r="AI20">
        <f t="shared" si="7"/>
        <v>-3033.7058828757713</v>
      </c>
      <c r="AJ20">
        <f t="shared" si="8"/>
        <v>-582.32517952533453</v>
      </c>
      <c r="AK20">
        <f t="shared" si="30"/>
        <v>848.77653326140887</v>
      </c>
      <c r="AL20">
        <f t="shared" si="9"/>
        <v>-2767.2545291396968</v>
      </c>
      <c r="AN20">
        <f t="shared" si="10"/>
        <v>0</v>
      </c>
      <c r="AO20">
        <f t="shared" si="11"/>
        <v>0</v>
      </c>
      <c r="AP20">
        <f t="shared" si="12"/>
        <v>-4.8830074423397365</v>
      </c>
      <c r="AQ20">
        <f t="shared" si="13"/>
        <v>-715.36984688679922</v>
      </c>
      <c r="AR20">
        <f t="shared" si="14"/>
        <v>-720.25285432913893</v>
      </c>
      <c r="AS20">
        <f t="shared" si="15"/>
        <v>-138.25380208026763</v>
      </c>
      <c r="AT20">
        <f t="shared" si="16"/>
        <v>201.51383963089177</v>
      </c>
      <c r="AU20">
        <f t="shared" si="17"/>
        <v>-656.99281677851479</v>
      </c>
      <c r="AW20">
        <v>17</v>
      </c>
      <c r="AX20">
        <f>IF(Z20&gt;0, (R20*SUMPRODUCT(K20:$K$98, X20:$X$98)-K20*$AZ$3)/Z20, 0)</f>
        <v>15446.54076043555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1.8942099999999999E-3</v>
      </c>
      <c r="Q21" s="5">
        <f t="shared" si="29"/>
        <v>25</v>
      </c>
      <c r="R21">
        <f t="shared" si="0"/>
        <v>2000000</v>
      </c>
      <c r="S21">
        <f t="shared" si="1"/>
        <v>16246.52673024103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12707.704226116888</v>
      </c>
      <c r="AC21">
        <f t="shared" si="2"/>
        <v>13206.86798831086</v>
      </c>
      <c r="AE21">
        <f t="shared" si="3"/>
        <v>0</v>
      </c>
      <c r="AF21">
        <f t="shared" si="4"/>
        <v>0</v>
      </c>
      <c r="AG21">
        <f t="shared" si="5"/>
        <v>-20.322602189992711</v>
      </c>
      <c r="AH21">
        <f t="shared" si="6"/>
        <v>-3116.6927010360773</v>
      </c>
      <c r="AI21">
        <f t="shared" si="7"/>
        <v>-3137.01530322607</v>
      </c>
      <c r="AJ21">
        <f t="shared" si="8"/>
        <v>-499.16376219397171</v>
      </c>
      <c r="AK21">
        <f t="shared" si="30"/>
        <v>889.53929582818228</v>
      </c>
      <c r="AL21">
        <f t="shared" si="9"/>
        <v>-2746.6397695918595</v>
      </c>
      <c r="AN21">
        <f t="shared" si="10"/>
        <v>0</v>
      </c>
      <c r="AO21">
        <f t="shared" si="11"/>
        <v>0</v>
      </c>
      <c r="AP21">
        <f t="shared" si="12"/>
        <v>-4.307971362847308</v>
      </c>
      <c r="AQ21">
        <f t="shared" si="13"/>
        <v>-660.67439481102508</v>
      </c>
      <c r="AR21">
        <f t="shared" si="14"/>
        <v>-664.98236617387238</v>
      </c>
      <c r="AS21">
        <f t="shared" si="15"/>
        <v>-105.81239414122119</v>
      </c>
      <c r="AT21">
        <f t="shared" si="16"/>
        <v>188.56393372902721</v>
      </c>
      <c r="AU21">
        <f t="shared" si="17"/>
        <v>-582.23082658606631</v>
      </c>
      <c r="AW21">
        <v>18</v>
      </c>
      <c r="AX21">
        <f>IF(Z21&gt;0, (R21*SUMPRODUCT(K21:$K$98, X21:$X$98)-K21*$AZ$3)/Z21, 0)</f>
        <v>16246.52673024103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1.9849490000000002E-3</v>
      </c>
      <c r="Q22" s="5">
        <f t="shared" si="29"/>
        <v>25</v>
      </c>
      <c r="R22">
        <f t="shared" si="0"/>
        <v>2000000</v>
      </c>
      <c r="S22">
        <f t="shared" si="1"/>
        <v>16971.180827506087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13206.86798831086</v>
      </c>
      <c r="AC22">
        <f t="shared" si="2"/>
        <v>13630.598601607666</v>
      </c>
      <c r="AE22">
        <f t="shared" si="3"/>
        <v>0</v>
      </c>
      <c r="AF22">
        <f t="shared" si="4"/>
        <v>0</v>
      </c>
      <c r="AG22">
        <f t="shared" si="5"/>
        <v>-20.079036839198359</v>
      </c>
      <c r="AH22">
        <f t="shared" si="6"/>
        <v>-3227.1463115539077</v>
      </c>
      <c r="AI22">
        <f t="shared" si="7"/>
        <v>-3247.2253483931063</v>
      </c>
      <c r="AJ22">
        <f t="shared" si="8"/>
        <v>-423.73061329680604</v>
      </c>
      <c r="AK22">
        <f t="shared" si="30"/>
        <v>924.48075918176028</v>
      </c>
      <c r="AL22">
        <f t="shared" si="9"/>
        <v>-2746.4752025081521</v>
      </c>
      <c r="AN22">
        <f t="shared" si="10"/>
        <v>0</v>
      </c>
      <c r="AO22">
        <f t="shared" si="11"/>
        <v>0</v>
      </c>
      <c r="AP22">
        <f t="shared" si="12"/>
        <v>-3.8003040587233232</v>
      </c>
      <c r="AQ22">
        <f t="shared" si="13"/>
        <v>-610.79310347945727</v>
      </c>
      <c r="AR22">
        <f t="shared" si="14"/>
        <v>-614.5934075381806</v>
      </c>
      <c r="AS22">
        <f t="shared" si="15"/>
        <v>-80.198327360679571</v>
      </c>
      <c r="AT22">
        <f t="shared" si="16"/>
        <v>174.97392974902917</v>
      </c>
      <c r="AU22">
        <f t="shared" si="17"/>
        <v>-519.81780514983097</v>
      </c>
      <c r="AW22">
        <v>19</v>
      </c>
      <c r="AX22">
        <f>IF(Z22&gt;0, (R22*SUMPRODUCT(K22:$K$98, X22:$X$98)-K22*$AZ$3)/Z22, 0)</f>
        <v>16971.180827506087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2.0842399999999998E-3</v>
      </c>
      <c r="Q23" s="5">
        <f t="shared" si="29"/>
        <v>25</v>
      </c>
      <c r="R23">
        <f t="shared" si="0"/>
        <v>2000000</v>
      </c>
      <c r="S23">
        <f t="shared" si="1"/>
        <v>17629.240202161091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13630.598601607666</v>
      </c>
      <c r="AC23">
        <f t="shared" si="2"/>
        <v>13988.024255367347</v>
      </c>
      <c r="AE23">
        <f t="shared" si="3"/>
        <v>0</v>
      </c>
      <c r="AF23">
        <f t="shared" si="4"/>
        <v>0</v>
      </c>
      <c r="AG23">
        <f t="shared" si="5"/>
        <v>-19.836396939064645</v>
      </c>
      <c r="AH23">
        <f t="shared" si="6"/>
        <v>-3347.9625393384631</v>
      </c>
      <c r="AI23">
        <f t="shared" si="7"/>
        <v>-3367.7989362775279</v>
      </c>
      <c r="AJ23">
        <f t="shared" si="8"/>
        <v>-357.42565375968115</v>
      </c>
      <c r="AK23">
        <f t="shared" si="30"/>
        <v>954.14190211253674</v>
      </c>
      <c r="AL23">
        <f t="shared" si="9"/>
        <v>-2771.0826879246724</v>
      </c>
      <c r="AN23">
        <f t="shared" si="10"/>
        <v>0</v>
      </c>
      <c r="AO23">
        <f t="shared" si="11"/>
        <v>0</v>
      </c>
      <c r="AP23">
        <f t="shared" si="12"/>
        <v>-3.3521252432185147</v>
      </c>
      <c r="AQ23">
        <f t="shared" si="13"/>
        <v>-565.76755223953558</v>
      </c>
      <c r="AR23">
        <f t="shared" si="14"/>
        <v>-569.11967748275413</v>
      </c>
      <c r="AS23">
        <f t="shared" si="15"/>
        <v>-60.400866156402088</v>
      </c>
      <c r="AT23">
        <f t="shared" si="16"/>
        <v>161.2391184502471</v>
      </c>
      <c r="AU23">
        <f t="shared" si="17"/>
        <v>-468.28142518890917</v>
      </c>
      <c r="AW23">
        <v>20</v>
      </c>
      <c r="AX23">
        <f>IF(Z23&gt;0, (R23*SUMPRODUCT(K23:$K$98, X23:$X$98)-K23*$AZ$3)/Z23, 0)</f>
        <v>17629.240202161091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2.1892320000000002E-3</v>
      </c>
      <c r="Q24" s="5">
        <f t="shared" si="29"/>
        <v>25</v>
      </c>
      <c r="R24">
        <f t="shared" si="0"/>
        <v>2000000</v>
      </c>
      <c r="S24">
        <f t="shared" si="1"/>
        <v>18227.895696985877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13988.024255367347</v>
      </c>
      <c r="AC24">
        <f t="shared" si="2"/>
        <v>14286.737736377036</v>
      </c>
      <c r="AE24">
        <f t="shared" si="3"/>
        <v>0</v>
      </c>
      <c r="AF24">
        <f t="shared" si="4"/>
        <v>0</v>
      </c>
      <c r="AG24">
        <f t="shared" si="5"/>
        <v>-19.594606494730296</v>
      </c>
      <c r="AH24">
        <f t="shared" si="6"/>
        <v>-3474.1179954961899</v>
      </c>
      <c r="AI24">
        <f t="shared" si="7"/>
        <v>-3493.7126019909201</v>
      </c>
      <c r="AJ24">
        <f t="shared" si="8"/>
        <v>-298.71348100968862</v>
      </c>
      <c r="AK24">
        <f t="shared" si="30"/>
        <v>979.16169787571437</v>
      </c>
      <c r="AL24">
        <f t="shared" si="9"/>
        <v>-2813.2643851248945</v>
      </c>
      <c r="AN24">
        <f t="shared" si="10"/>
        <v>0</v>
      </c>
      <c r="AO24">
        <f t="shared" si="11"/>
        <v>0</v>
      </c>
      <c r="AP24">
        <f t="shared" si="12"/>
        <v>-2.956486974049882</v>
      </c>
      <c r="AQ24">
        <f t="shared" si="13"/>
        <v>-524.18427503298255</v>
      </c>
      <c r="AR24">
        <f t="shared" si="14"/>
        <v>-527.14076200703244</v>
      </c>
      <c r="AS24">
        <f t="shared" si="15"/>
        <v>-45.070694112471735</v>
      </c>
      <c r="AT24">
        <f t="shared" si="16"/>
        <v>147.73855275106717</v>
      </c>
      <c r="AU24">
        <f t="shared" si="17"/>
        <v>-424.47290336843696</v>
      </c>
      <c r="AW24">
        <v>21</v>
      </c>
      <c r="AX24">
        <f>IF(Z24&gt;0, (R24*SUMPRODUCT(K24:$K$98, X24:$X$98)-K24*$AZ$3)/Z24, 0)</f>
        <v>18227.895696985877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2.8741389999999999E-3</v>
      </c>
      <c r="Q25" s="5">
        <f t="shared" si="29"/>
        <v>25</v>
      </c>
      <c r="R25">
        <f t="shared" si="0"/>
        <v>2000000</v>
      </c>
      <c r="S25">
        <f t="shared" si="1"/>
        <v>18785.74337106014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14286.737736377036</v>
      </c>
      <c r="AC25">
        <f t="shared" si="2"/>
        <v>14534.411526745145</v>
      </c>
      <c r="AE25">
        <f t="shared" si="3"/>
        <v>0</v>
      </c>
      <c r="AF25">
        <f t="shared" si="4"/>
        <v>0</v>
      </c>
      <c r="AG25">
        <f t="shared" si="5"/>
        <v>-19.342342807066835</v>
      </c>
      <c r="AH25">
        <f t="shared" si="6"/>
        <v>-4505.4098172926115</v>
      </c>
      <c r="AI25">
        <f t="shared" si="7"/>
        <v>-4524.7521600996779</v>
      </c>
      <c r="AJ25">
        <f t="shared" si="8"/>
        <v>-247.67379036810962</v>
      </c>
      <c r="AK25">
        <f t="shared" si="30"/>
        <v>1000.0716415463926</v>
      </c>
      <c r="AL25">
        <f t="shared" si="9"/>
        <v>-3772.3543089213949</v>
      </c>
      <c r="AN25">
        <f t="shared" si="10"/>
        <v>0</v>
      </c>
      <c r="AO25">
        <f t="shared" si="11"/>
        <v>0</v>
      </c>
      <c r="AP25">
        <f t="shared" si="12"/>
        <v>-2.6057363837448877</v>
      </c>
      <c r="AQ25">
        <f t="shared" si="13"/>
        <v>-606.95389393633957</v>
      </c>
      <c r="AR25">
        <f t="shared" si="14"/>
        <v>-609.55963032008447</v>
      </c>
      <c r="AS25">
        <f t="shared" si="15"/>
        <v>-33.365793032392993</v>
      </c>
      <c r="AT25">
        <f t="shared" si="16"/>
        <v>134.72634048119662</v>
      </c>
      <c r="AU25">
        <f t="shared" si="17"/>
        <v>-508.19908287128078</v>
      </c>
      <c r="AW25">
        <v>22</v>
      </c>
      <c r="AX25">
        <f>IF(Z25&gt;0, (R25*SUMPRODUCT(K25:$K$98, X25:$X$98)-K25*$AZ$3)/Z25, 0)</f>
        <v>18785.74337106014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3.657909E-3</v>
      </c>
      <c r="Q26" s="5">
        <f t="shared" si="29"/>
        <v>25</v>
      </c>
      <c r="R26">
        <f t="shared" si="0"/>
        <v>2000000</v>
      </c>
      <c r="S26">
        <f t="shared" si="1"/>
        <v>19153.591557483385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14534.411526745145</v>
      </c>
      <c r="AC26">
        <f t="shared" si="2"/>
        <v>14616.616619774068</v>
      </c>
      <c r="AE26">
        <f t="shared" si="3"/>
        <v>0</v>
      </c>
      <c r="AF26">
        <f t="shared" si="4"/>
        <v>0</v>
      </c>
      <c r="AG26">
        <f t="shared" si="5"/>
        <v>-19.078166849161114</v>
      </c>
      <c r="AH26">
        <f t="shared" si="6"/>
        <v>-5660.2023868044043</v>
      </c>
      <c r="AI26">
        <f t="shared" si="7"/>
        <v>-5679.2805536535652</v>
      </c>
      <c r="AJ26">
        <f t="shared" si="8"/>
        <v>-82.20509302892242</v>
      </c>
      <c r="AK26">
        <f t="shared" si="30"/>
        <v>1017.4088068721603</v>
      </c>
      <c r="AL26">
        <f t="shared" si="9"/>
        <v>-4744.0768398103273</v>
      </c>
      <c r="AN26">
        <f t="shared" si="10"/>
        <v>0</v>
      </c>
      <c r="AO26">
        <f t="shared" si="11"/>
        <v>0</v>
      </c>
      <c r="AP26">
        <f t="shared" si="12"/>
        <v>-2.2947745297658133</v>
      </c>
      <c r="AQ26">
        <f t="shared" si="13"/>
        <v>-680.82475498056283</v>
      </c>
      <c r="AR26">
        <f t="shared" si="14"/>
        <v>-683.11952951032868</v>
      </c>
      <c r="AS26">
        <f t="shared" si="15"/>
        <v>-9.8878553265244751</v>
      </c>
      <c r="AT26">
        <f t="shared" si="16"/>
        <v>122.37673749416439</v>
      </c>
      <c r="AU26">
        <f t="shared" si="17"/>
        <v>-570.63064734268869</v>
      </c>
      <c r="AW26">
        <v>23</v>
      </c>
      <c r="AX26">
        <f>IF(Z26&gt;0, (R26*SUMPRODUCT(K26:$K$98, X26:$X$98)-K26*$AZ$3)/Z26, 0)</f>
        <v>19153.591557483385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4.4868319999999996E-3</v>
      </c>
      <c r="Q27" s="5">
        <f t="shared" si="29"/>
        <v>25</v>
      </c>
      <c r="R27">
        <f t="shared" si="0"/>
        <v>2000000</v>
      </c>
      <c r="S27">
        <f t="shared" si="1"/>
        <v>19348.046819560994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14616.616619774068</v>
      </c>
      <c r="AC27">
        <f t="shared" si="2"/>
        <v>14551.112388869633</v>
      </c>
      <c r="AE27">
        <f t="shared" si="3"/>
        <v>0</v>
      </c>
      <c r="AF27">
        <f t="shared" si="4"/>
        <v>0</v>
      </c>
      <c r="AG27">
        <f t="shared" si="5"/>
        <v>-18.801784651149347</v>
      </c>
      <c r="AH27">
        <f t="shared" si="6"/>
        <v>-6848.0423616124199</v>
      </c>
      <c r="AI27">
        <f t="shared" si="7"/>
        <v>-6866.8441462635692</v>
      </c>
      <c r="AJ27">
        <f t="shared" si="8"/>
        <v>65.504230904434735</v>
      </c>
      <c r="AK27">
        <f t="shared" si="30"/>
        <v>1023.1631633841848</v>
      </c>
      <c r="AL27">
        <f t="shared" si="9"/>
        <v>-5778.1767519749501</v>
      </c>
      <c r="AN27">
        <f t="shared" si="10"/>
        <v>0</v>
      </c>
      <c r="AO27">
        <f t="shared" si="11"/>
        <v>0</v>
      </c>
      <c r="AP27">
        <f t="shared" si="12"/>
        <v>-2.0192236756028725</v>
      </c>
      <c r="AQ27">
        <f t="shared" si="13"/>
        <v>-735.44769949558588</v>
      </c>
      <c r="AR27">
        <f t="shared" si="14"/>
        <v>-737.4669231711888</v>
      </c>
      <c r="AS27">
        <f t="shared" si="15"/>
        <v>7.0348478268687371</v>
      </c>
      <c r="AT27">
        <f t="shared" si="16"/>
        <v>109.88293514912598</v>
      </c>
      <c r="AU27">
        <f t="shared" si="17"/>
        <v>-620.54914019519413</v>
      </c>
      <c r="AW27">
        <v>24</v>
      </c>
      <c r="AX27">
        <f>IF(Z27&gt;0, (R27*SUMPRODUCT(K27:$K$98, X27:$X$98)-K27*$AZ$3)/Z27, 0)</f>
        <v>19348.046819560994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5.3970320000000004E-3</v>
      </c>
      <c r="Q28" s="5">
        <f t="shared" si="29"/>
        <v>25</v>
      </c>
      <c r="R28">
        <f t="shared" si="0"/>
        <v>2000000</v>
      </c>
      <c r="S28">
        <f t="shared" si="1"/>
        <v>19399.349984326254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14551.112388869633</v>
      </c>
      <c r="AC28">
        <f t="shared" si="2"/>
        <v>14365.058014442018</v>
      </c>
      <c r="AE28">
        <f t="shared" si="3"/>
        <v>0</v>
      </c>
      <c r="AF28">
        <f t="shared" si="4"/>
        <v>0</v>
      </c>
      <c r="AG28">
        <f t="shared" si="5"/>
        <v>-18.512292971218493</v>
      </c>
      <c r="AH28">
        <f t="shared" si="6"/>
        <v>-8117.9066735489505</v>
      </c>
      <c r="AI28">
        <f t="shared" si="7"/>
        <v>-8136.4189665201693</v>
      </c>
      <c r="AJ28">
        <f t="shared" si="8"/>
        <v>186.05437442761468</v>
      </c>
      <c r="AK28">
        <f t="shared" si="30"/>
        <v>1018.5778672208744</v>
      </c>
      <c r="AL28">
        <f t="shared" si="9"/>
        <v>-6931.7867248716802</v>
      </c>
      <c r="AN28">
        <f t="shared" si="10"/>
        <v>0</v>
      </c>
      <c r="AO28">
        <f t="shared" si="11"/>
        <v>0</v>
      </c>
      <c r="AP28">
        <f t="shared" si="12"/>
        <v>-1.7751193071914797</v>
      </c>
      <c r="AQ28">
        <f t="shared" si="13"/>
        <v>-778.41534231330877</v>
      </c>
      <c r="AR28">
        <f t="shared" si="14"/>
        <v>-780.19046162050029</v>
      </c>
      <c r="AS28">
        <f t="shared" si="15"/>
        <v>17.840508074681416</v>
      </c>
      <c r="AT28">
        <f t="shared" si="16"/>
        <v>97.670085536826036</v>
      </c>
      <c r="AU28">
        <f t="shared" si="17"/>
        <v>-664.6798680089928</v>
      </c>
      <c r="AW28">
        <v>25</v>
      </c>
      <c r="AX28">
        <f>IF(Z28&gt;0, (R28*SUMPRODUCT(K28:$K$98, X28:$X$98)-K28*$AZ$3)/Z28, 0)</f>
        <v>19399.349984326254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6.3737730000000001E-3</v>
      </c>
      <c r="Q29" s="5">
        <f t="shared" si="29"/>
        <v>25</v>
      </c>
      <c r="R29">
        <f t="shared" si="0"/>
        <v>2000000</v>
      </c>
      <c r="S29">
        <f t="shared" si="1"/>
        <v>19327.030146572371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14365.058014442018</v>
      </c>
      <c r="AC29">
        <f t="shared" si="2"/>
        <v>14077.172426653686</v>
      </c>
      <c r="AE29">
        <f t="shared" si="3"/>
        <v>0</v>
      </c>
      <c r="AF29">
        <f t="shared" si="4"/>
        <v>0</v>
      </c>
      <c r="AG29">
        <f t="shared" si="5"/>
        <v>-18.209176888398265</v>
      </c>
      <c r="AH29">
        <f t="shared" si="6"/>
        <v>-9439.4522486433762</v>
      </c>
      <c r="AI29">
        <f t="shared" si="7"/>
        <v>-9457.6614255317745</v>
      </c>
      <c r="AJ29">
        <f t="shared" si="8"/>
        <v>287.88558778833249</v>
      </c>
      <c r="AK29">
        <f t="shared" si="30"/>
        <v>1005.5540610109414</v>
      </c>
      <c r="AL29">
        <f t="shared" si="9"/>
        <v>-8164.221776732501</v>
      </c>
      <c r="AN29">
        <f t="shared" si="10"/>
        <v>0</v>
      </c>
      <c r="AO29">
        <f t="shared" si="11"/>
        <v>0</v>
      </c>
      <c r="AP29">
        <f t="shared" si="12"/>
        <v>-1.5589767023282222</v>
      </c>
      <c r="AQ29">
        <f t="shared" si="13"/>
        <v>-808.15767942541129</v>
      </c>
      <c r="AR29">
        <f t="shared" si="14"/>
        <v>-809.7166561277395</v>
      </c>
      <c r="AS29">
        <f t="shared" si="15"/>
        <v>24.647293342733569</v>
      </c>
      <c r="AT29">
        <f t="shared" si="16"/>
        <v>86.090401760355647</v>
      </c>
      <c r="AU29">
        <f t="shared" si="17"/>
        <v>-698.97896102465029</v>
      </c>
      <c r="AW29">
        <v>26</v>
      </c>
      <c r="AX29">
        <f>IF(Z29&gt;0, (R29*SUMPRODUCT(K29:$K$98, X29:$X$98)-K29*$AZ$3)/Z29, 0)</f>
        <v>19327.030146572371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7.4983330000000003E-3</v>
      </c>
      <c r="Q30" s="5">
        <f t="shared" si="29"/>
        <v>25</v>
      </c>
      <c r="R30">
        <f t="shared" si="0"/>
        <v>2000000</v>
      </c>
      <c r="S30">
        <f t="shared" si="1"/>
        <v>19153.953219503193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14077.172426653686</v>
      </c>
      <c r="AC30">
        <f t="shared" si="2"/>
        <v>13706.987742339859</v>
      </c>
      <c r="AE30">
        <f t="shared" si="3"/>
        <v>0</v>
      </c>
      <c r="AF30">
        <f t="shared" si="4"/>
        <v>0</v>
      </c>
      <c r="AG30">
        <f t="shared" si="5"/>
        <v>-17.890546647549169</v>
      </c>
      <c r="AH30">
        <f t="shared" si="6"/>
        <v>-10923.077757209123</v>
      </c>
      <c r="AI30">
        <f t="shared" si="7"/>
        <v>-10940.968303856673</v>
      </c>
      <c r="AJ30">
        <f t="shared" si="8"/>
        <v>370.18468431382644</v>
      </c>
      <c r="AK30">
        <f t="shared" si="30"/>
        <v>985.40206986575811</v>
      </c>
      <c r="AL30">
        <f t="shared" si="9"/>
        <v>-9585.3815496770876</v>
      </c>
      <c r="AN30">
        <f t="shared" si="10"/>
        <v>0</v>
      </c>
      <c r="AO30">
        <f t="shared" si="11"/>
        <v>0</v>
      </c>
      <c r="AP30">
        <f t="shared" si="12"/>
        <v>-1.3675867936175368</v>
      </c>
      <c r="AQ30">
        <f t="shared" si="13"/>
        <v>-834.98046094992048</v>
      </c>
      <c r="AR30">
        <f t="shared" si="14"/>
        <v>-836.34804774353802</v>
      </c>
      <c r="AS30">
        <f t="shared" si="15"/>
        <v>28.297608532627962</v>
      </c>
      <c r="AT30">
        <f t="shared" si="16"/>
        <v>75.325974309253837</v>
      </c>
      <c r="AU30">
        <f t="shared" si="17"/>
        <v>-732.72446490165623</v>
      </c>
      <c r="AW30">
        <v>27</v>
      </c>
      <c r="AX30">
        <f>IF(Z30&gt;0, (R30*SUMPRODUCT(K30:$K$98, X30:$X$98)-K30*$AZ$3)/Z30, 0)</f>
        <v>19153.953219503193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8.7783159999999995E-3</v>
      </c>
      <c r="Q31" s="5">
        <f t="shared" si="29"/>
        <v>25</v>
      </c>
      <c r="R31">
        <f t="shared" si="0"/>
        <v>2000000</v>
      </c>
      <c r="S31">
        <f t="shared" si="1"/>
        <v>18888.297667145845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13706.987742339859</v>
      </c>
      <c r="AC31">
        <f t="shared" si="2"/>
        <v>13263.054598453849</v>
      </c>
      <c r="AE31">
        <f t="shared" si="3"/>
        <v>0</v>
      </c>
      <c r="AF31">
        <f t="shared" si="4"/>
        <v>0</v>
      </c>
      <c r="AG31">
        <f t="shared" si="5"/>
        <v>-17.554592309188749</v>
      </c>
      <c r="AH31">
        <f t="shared" si="6"/>
        <v>-12563.909750794179</v>
      </c>
      <c r="AI31">
        <f t="shared" si="7"/>
        <v>-12581.464343103367</v>
      </c>
      <c r="AJ31">
        <f t="shared" si="8"/>
        <v>443.93314388600993</v>
      </c>
      <c r="AK31">
        <f t="shared" si="30"/>
        <v>959.48914196379019</v>
      </c>
      <c r="AL31">
        <f t="shared" si="9"/>
        <v>-11178.042057253568</v>
      </c>
      <c r="AN31">
        <f t="shared" si="10"/>
        <v>0</v>
      </c>
      <c r="AO31">
        <f t="shared" si="11"/>
        <v>0</v>
      </c>
      <c r="AP31">
        <f t="shared" si="12"/>
        <v>-1.1981301934371069</v>
      </c>
      <c r="AQ31">
        <f t="shared" si="13"/>
        <v>-857.5077879858228</v>
      </c>
      <c r="AR31">
        <f t="shared" si="14"/>
        <v>-858.70591817925992</v>
      </c>
      <c r="AS31">
        <f t="shared" si="15"/>
        <v>30.299177228905311</v>
      </c>
      <c r="AT31">
        <f t="shared" si="16"/>
        <v>65.486733671401666</v>
      </c>
      <c r="AU31">
        <f t="shared" si="17"/>
        <v>-762.92000727895299</v>
      </c>
      <c r="AW31">
        <v>28</v>
      </c>
      <c r="AX31">
        <f>IF(Z31&gt;0, (R31*SUMPRODUCT(K31:$K$98, X31:$X$98)-K31*$AZ$3)/Z31, 0)</f>
        <v>18888.297667145845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1.019566E-2</v>
      </c>
      <c r="Q32" s="5">
        <f t="shared" si="29"/>
        <v>25</v>
      </c>
      <c r="R32">
        <f t="shared" si="0"/>
        <v>2000000</v>
      </c>
      <c r="S32">
        <f t="shared" si="1"/>
        <v>18538.731769734361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13263.054598453849</v>
      </c>
      <c r="AC32">
        <f t="shared" si="2"/>
        <v>12754.696200703673</v>
      </c>
      <c r="AE32">
        <f t="shared" si="3"/>
        <v>0</v>
      </c>
      <c r="AF32">
        <f t="shared" si="4"/>
        <v>0</v>
      </c>
      <c r="AG32">
        <f t="shared" si="5"/>
        <v>-17.200065731473757</v>
      </c>
      <c r="AH32">
        <f t="shared" si="6"/>
        <v>-14318.452369848268</v>
      </c>
      <c r="AI32">
        <f t="shared" si="7"/>
        <v>-14335.652435579741</v>
      </c>
      <c r="AJ32">
        <f t="shared" si="8"/>
        <v>508.35839775017666</v>
      </c>
      <c r="AK32">
        <f t="shared" si="30"/>
        <v>928.41382189176954</v>
      </c>
      <c r="AL32">
        <f t="shared" si="9"/>
        <v>-12898.880215937796</v>
      </c>
      <c r="AN32">
        <f t="shared" si="10"/>
        <v>0</v>
      </c>
      <c r="AO32">
        <f t="shared" si="11"/>
        <v>0</v>
      </c>
      <c r="AP32">
        <f t="shared" si="12"/>
        <v>-1.0481546101917112</v>
      </c>
      <c r="AQ32">
        <f t="shared" si="13"/>
        <v>-872.55200628706939</v>
      </c>
      <c r="AR32">
        <f t="shared" si="14"/>
        <v>-873.60016089726105</v>
      </c>
      <c r="AS32">
        <f t="shared" si="15"/>
        <v>30.978846624783454</v>
      </c>
      <c r="AT32">
        <f t="shared" si="16"/>
        <v>56.576599344087761</v>
      </c>
      <c r="AU32">
        <f t="shared" si="17"/>
        <v>-786.04471492838979</v>
      </c>
      <c r="AW32">
        <v>29</v>
      </c>
      <c r="AX32">
        <f>IF(Z32&gt;0, (R32*SUMPRODUCT(K32:$K$98, X32:$X$98)-K32*$AZ$3)/Z32, 0)</f>
        <v>18538.731769734361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1.1804551E-2</v>
      </c>
      <c r="Q33" s="5">
        <f t="shared" si="29"/>
        <v>25</v>
      </c>
      <c r="R33">
        <f t="shared" si="0"/>
        <v>2000000</v>
      </c>
      <c r="S33">
        <f t="shared" si="1"/>
        <v>18118.671415682169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12754.696200703673</v>
      </c>
      <c r="AC33">
        <f t="shared" si="2"/>
        <v>12193.884721412698</v>
      </c>
      <c r="AE33">
        <f t="shared" si="3"/>
        <v>0</v>
      </c>
      <c r="AF33">
        <f t="shared" si="4"/>
        <v>0</v>
      </c>
      <c r="AG33">
        <f t="shared" si="5"/>
        <v>-16.825026021028481</v>
      </c>
      <c r="AH33">
        <f t="shared" si="6"/>
        <v>-16243.124250442741</v>
      </c>
      <c r="AI33">
        <f t="shared" si="7"/>
        <v>-16259.949276463769</v>
      </c>
      <c r="AJ33">
        <f t="shared" si="8"/>
        <v>560.8114792909746</v>
      </c>
      <c r="AK33">
        <f t="shared" si="30"/>
        <v>892.82873404925715</v>
      </c>
      <c r="AL33">
        <f t="shared" si="9"/>
        <v>-14806.309063123537</v>
      </c>
      <c r="AN33">
        <f t="shared" si="10"/>
        <v>0</v>
      </c>
      <c r="AO33">
        <f t="shared" si="11"/>
        <v>0</v>
      </c>
      <c r="AP33">
        <f t="shared" si="12"/>
        <v>-0.91544649065883987</v>
      </c>
      <c r="AQ33">
        <f t="shared" si="13"/>
        <v>-883.78532513522669</v>
      </c>
      <c r="AR33">
        <f t="shared" si="14"/>
        <v>-884.70077162588552</v>
      </c>
      <c r="AS33">
        <f t="shared" si="15"/>
        <v>30.513646754332488</v>
      </c>
      <c r="AT33">
        <f t="shared" si="16"/>
        <v>48.578642928886531</v>
      </c>
      <c r="AU33">
        <f t="shared" si="17"/>
        <v>-805.60848194266646</v>
      </c>
      <c r="AW33">
        <v>30</v>
      </c>
      <c r="AX33">
        <f>IF(Z33&gt;0, (R33*SUMPRODUCT(K33:$K$98, X33:$X$98)-K33*$AZ$3)/Z33, 0)</f>
        <v>18118.671415682169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1.3628751999999999E-2</v>
      </c>
      <c r="Q34" s="5">
        <f t="shared" si="29"/>
        <v>25</v>
      </c>
      <c r="R34">
        <f t="shared" si="0"/>
        <v>2000000</v>
      </c>
      <c r="S34">
        <f t="shared" si="1"/>
        <v>17635.761906572228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12193.884721412698</v>
      </c>
      <c r="AC34">
        <f t="shared" si="2"/>
        <v>11588.439152523995</v>
      </c>
      <c r="AE34">
        <f t="shared" si="3"/>
        <v>0</v>
      </c>
      <c r="AF34">
        <f t="shared" si="4"/>
        <v>0</v>
      </c>
      <c r="AG34">
        <f t="shared" si="5"/>
        <v>-16.427471653784053</v>
      </c>
      <c r="AH34">
        <f t="shared" si="6"/>
        <v>-18344.328562731516</v>
      </c>
      <c r="AI34">
        <f t="shared" si="7"/>
        <v>-18360.7560343853</v>
      </c>
      <c r="AJ34">
        <f t="shared" si="8"/>
        <v>605.44556888870284</v>
      </c>
      <c r="AK34">
        <f t="shared" si="30"/>
        <v>853.57193049888895</v>
      </c>
      <c r="AL34">
        <f t="shared" si="9"/>
        <v>-16901.738534997708</v>
      </c>
      <c r="AN34">
        <f t="shared" si="10"/>
        <v>0</v>
      </c>
      <c r="AO34">
        <f t="shared" si="11"/>
        <v>0</v>
      </c>
      <c r="AP34">
        <f t="shared" si="12"/>
        <v>-0.79804967193017129</v>
      </c>
      <c r="AQ34">
        <f t="shared" si="13"/>
        <v>-891.17094217568888</v>
      </c>
      <c r="AR34">
        <f t="shared" si="14"/>
        <v>-891.96899184761901</v>
      </c>
      <c r="AS34">
        <f t="shared" si="15"/>
        <v>29.412659951959565</v>
      </c>
      <c r="AT34">
        <f t="shared" si="16"/>
        <v>41.466685407217192</v>
      </c>
      <c r="AU34">
        <f t="shared" si="17"/>
        <v>-821.08964648844233</v>
      </c>
      <c r="AW34">
        <v>31</v>
      </c>
      <c r="AX34">
        <f>IF(Z34&gt;0, (R34*SUMPRODUCT(K34:$K$98, X34:$X$98)-K34*$AZ$3)/Z34, 0)</f>
        <v>17635.761906572228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1.5530428000000001E-2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17094.16716137754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11588.439152523995</v>
      </c>
      <c r="AC35">
        <f t="shared" ref="AC35:AC66" si="33">S35*Z35</f>
        <v>10945.785849854132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-16.008071271505077</v>
      </c>
      <c r="AH35">
        <f t="shared" ref="AH35:AH66" si="37">-X35*R35</f>
        <v>-20410.053259290737</v>
      </c>
      <c r="AI35">
        <f t="shared" ref="AI35:AI66" si="38">SUM(AE35:AH35)</f>
        <v>-20426.061330562243</v>
      </c>
      <c r="AJ35">
        <f t="shared" ref="AJ35:AJ66" si="39">AB35-AC35</f>
        <v>642.65330266986348</v>
      </c>
      <c r="AK35">
        <f t="shared" si="30"/>
        <v>811.19074067667975</v>
      </c>
      <c r="AL35">
        <f t="shared" ref="AL35:AL66" si="40">SUM(AI35:AK35)</f>
        <v>-18972.217287215699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-0.69435278771476272</v>
      </c>
      <c r="AQ35">
        <f t="shared" ref="AQ35:AQ66" si="44">AH35*$K35</f>
        <v>-885.28949788108196</v>
      </c>
      <c r="AR35">
        <f t="shared" ref="AR35:AR66" si="45">AI35*$K35</f>
        <v>-885.98385066879678</v>
      </c>
      <c r="AS35">
        <f t="shared" ref="AS35:AS66" si="46">AJ35*$K35</f>
        <v>27.875195248363269</v>
      </c>
      <c r="AT35">
        <f t="shared" ref="AT35:AT66" si="47">AK35*$K35</f>
        <v>35.185535009446447</v>
      </c>
      <c r="AU35">
        <f t="shared" ref="AU35:AU66" si="48">AL35*$K35</f>
        <v>-822.92312041098694</v>
      </c>
      <c r="AW35">
        <v>32</v>
      </c>
      <c r="AX35">
        <f>IF(Z35&gt;0, (R35*SUMPRODUCT(K35:$K$98, X35:$X$98)-K35*$AZ$3)/Z35, 0)</f>
        <v>17094.16716137754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1.7564712E-2</v>
      </c>
      <c r="Q36" s="5">
        <f t="shared" si="29"/>
        <v>25</v>
      </c>
      <c r="R36">
        <f t="shared" si="31"/>
        <v>2000000</v>
      </c>
      <c r="S36">
        <f t="shared" si="32"/>
        <v>16513.313995530258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10945.785849854132</v>
      </c>
      <c r="AC36">
        <f t="shared" si="33"/>
        <v>10282.38710153182</v>
      </c>
      <c r="AE36">
        <f t="shared" si="34"/>
        <v>0</v>
      </c>
      <c r="AF36">
        <f t="shared" si="35"/>
        <v>0</v>
      </c>
      <c r="AG36">
        <f t="shared" si="36"/>
        <v>-15.56681339723057</v>
      </c>
      <c r="AH36">
        <f t="shared" si="37"/>
        <v>-22494.17292475684</v>
      </c>
      <c r="AI36">
        <f t="shared" si="38"/>
        <v>-22509.739738154072</v>
      </c>
      <c r="AJ36">
        <f t="shared" si="39"/>
        <v>663.3987483223118</v>
      </c>
      <c r="AK36">
        <f t="shared" si="30"/>
        <v>766.20500948978929</v>
      </c>
      <c r="AL36">
        <f t="shared" si="40"/>
        <v>-21080.135980341973</v>
      </c>
      <c r="AN36">
        <f t="shared" si="41"/>
        <v>0</v>
      </c>
      <c r="AO36">
        <f t="shared" si="42"/>
        <v>0</v>
      </c>
      <c r="AP36">
        <f t="shared" si="43"/>
        <v>-0.60286888669197169</v>
      </c>
      <c r="AQ36">
        <f t="shared" si="44"/>
        <v>-871.15048161478171</v>
      </c>
      <c r="AR36">
        <f t="shared" si="45"/>
        <v>-871.75335050147373</v>
      </c>
      <c r="AS36">
        <f t="shared" si="46"/>
        <v>25.691993256954682</v>
      </c>
      <c r="AT36">
        <f t="shared" si="47"/>
        <v>29.673456555411615</v>
      </c>
      <c r="AU36">
        <f t="shared" si="48"/>
        <v>-816.3879006891076</v>
      </c>
      <c r="AW36">
        <v>33</v>
      </c>
      <c r="AX36">
        <f>IF(Z36&gt;0, (R36*SUMPRODUCT(K36:$K$98, X36:$X$98)-K36*$AZ$3)/Z36, 0)</f>
        <v>16513.313995530258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1.9807176999999999E-2</v>
      </c>
      <c r="Q37" s="5">
        <f t="shared" ref="Q37:Q68" si="60">$C$8</f>
        <v>25</v>
      </c>
      <c r="R37">
        <f t="shared" si="31"/>
        <v>2000000</v>
      </c>
      <c r="S37">
        <f t="shared" si="32"/>
        <v>15906.564666748656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10282.38710153182</v>
      </c>
      <c r="AC37">
        <f t="shared" si="33"/>
        <v>9609.353360594514</v>
      </c>
      <c r="AE37">
        <f t="shared" si="34"/>
        <v>0</v>
      </c>
      <c r="AF37">
        <f t="shared" si="35"/>
        <v>0</v>
      </c>
      <c r="AG37">
        <f t="shared" si="36"/>
        <v>-15.102810634973347</v>
      </c>
      <c r="AH37">
        <f t="shared" si="37"/>
        <v>-24666.770262793376</v>
      </c>
      <c r="AI37">
        <f t="shared" si="38"/>
        <v>-24681.873073428349</v>
      </c>
      <c r="AJ37">
        <f t="shared" si="39"/>
        <v>673.03374093730599</v>
      </c>
      <c r="AK37">
        <f t="shared" si="30"/>
        <v>719.76709710722741</v>
      </c>
      <c r="AL37">
        <f t="shared" si="40"/>
        <v>-23289.072235383817</v>
      </c>
      <c r="AN37">
        <f t="shared" si="41"/>
        <v>0</v>
      </c>
      <c r="AO37">
        <f t="shared" si="42"/>
        <v>0</v>
      </c>
      <c r="AP37">
        <f t="shared" si="43"/>
        <v>-0.52223130989156341</v>
      </c>
      <c r="AQ37">
        <f t="shared" si="44"/>
        <v>-852.93791046434467</v>
      </c>
      <c r="AR37">
        <f t="shared" si="45"/>
        <v>-853.46014177423626</v>
      </c>
      <c r="AS37">
        <f t="shared" si="46"/>
        <v>23.272442502655316</v>
      </c>
      <c r="AT37">
        <f t="shared" si="47"/>
        <v>24.8884080602007</v>
      </c>
      <c r="AU37">
        <f t="shared" si="48"/>
        <v>-805.29929121138025</v>
      </c>
      <c r="AW37">
        <v>34</v>
      </c>
      <c r="AX37">
        <f>IF(Z37&gt;0, (R37*SUMPRODUCT(K37:$K$98, X37:$X$98)-K37*$AZ$3)/Z37, 0)</f>
        <v>15906.564666748656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2.2489294999999999E-2</v>
      </c>
      <c r="Q38" s="5">
        <f t="shared" si="60"/>
        <v>25</v>
      </c>
      <c r="R38">
        <f t="shared" si="31"/>
        <v>2000000</v>
      </c>
      <c r="S38">
        <f t="shared" si="32"/>
        <v>15284.056477811873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9609.353360594514</v>
      </c>
      <c r="AC38">
        <f t="shared" si="33"/>
        <v>8933.3053971636255</v>
      </c>
      <c r="AE38">
        <f t="shared" si="34"/>
        <v>0</v>
      </c>
      <c r="AF38">
        <f t="shared" si="35"/>
        <v>0</v>
      </c>
      <c r="AG38">
        <f t="shared" si="36"/>
        <v>-14.612130964924559</v>
      </c>
      <c r="AH38">
        <f t="shared" si="37"/>
        <v>-27172.125095924232</v>
      </c>
      <c r="AI38">
        <f t="shared" si="38"/>
        <v>-27186.737226889156</v>
      </c>
      <c r="AJ38">
        <f t="shared" si="39"/>
        <v>676.04796343088856</v>
      </c>
      <c r="AK38">
        <f t="shared" si="30"/>
        <v>672.65473524161609</v>
      </c>
      <c r="AL38">
        <f t="shared" si="40"/>
        <v>-25838.034528216653</v>
      </c>
      <c r="AN38">
        <f t="shared" si="41"/>
        <v>0</v>
      </c>
      <c r="AO38">
        <f t="shared" si="42"/>
        <v>0</v>
      </c>
      <c r="AP38">
        <f t="shared" si="43"/>
        <v>-0.45112891321987492</v>
      </c>
      <c r="AQ38">
        <f t="shared" si="44"/>
        <v>-838.90099902769907</v>
      </c>
      <c r="AR38">
        <f t="shared" si="45"/>
        <v>-839.35212794091888</v>
      </c>
      <c r="AS38">
        <f t="shared" si="46"/>
        <v>20.872026384049118</v>
      </c>
      <c r="AT38">
        <f t="shared" si="47"/>
        <v>20.767265254477529</v>
      </c>
      <c r="AU38">
        <f t="shared" si="48"/>
        <v>-797.71283630239236</v>
      </c>
      <c r="AW38">
        <v>35</v>
      </c>
      <c r="AX38">
        <f>IF(Z38&gt;0, (R38*SUMPRODUCT(K38:$K$98, X38:$X$98)-K38*$AZ$3)/Z38, 0)</f>
        <v>15284.056477811873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2.5348699999999998E-2</v>
      </c>
      <c r="Q39" s="5">
        <f t="shared" si="60"/>
        <v>25</v>
      </c>
      <c r="R39">
        <f t="shared" si="31"/>
        <v>2000000</v>
      </c>
      <c r="S39">
        <f t="shared" si="32"/>
        <v>14636.367614891264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8933.3053971636255</v>
      </c>
      <c r="AC39">
        <f t="shared" si="33"/>
        <v>8252.3418508443738</v>
      </c>
      <c r="AE39">
        <f t="shared" si="34"/>
        <v>0</v>
      </c>
      <c r="AF39">
        <f t="shared" si="35"/>
        <v>0</v>
      </c>
      <c r="AG39">
        <f t="shared" si="36"/>
        <v>-14.095611131084729</v>
      </c>
      <c r="AH39">
        <f t="shared" si="37"/>
        <v>-29631.881935246649</v>
      </c>
      <c r="AI39">
        <f t="shared" si="38"/>
        <v>-29645.977546377733</v>
      </c>
      <c r="AJ39">
        <f t="shared" si="39"/>
        <v>680.96354631925169</v>
      </c>
      <c r="AK39">
        <f t="shared" si="30"/>
        <v>625.33137780145387</v>
      </c>
      <c r="AL39">
        <f t="shared" si="40"/>
        <v>-28339.682622257027</v>
      </c>
      <c r="AN39">
        <f t="shared" si="41"/>
        <v>0</v>
      </c>
      <c r="AO39">
        <f t="shared" si="42"/>
        <v>0</v>
      </c>
      <c r="AP39">
        <f t="shared" si="43"/>
        <v>-0.38855543982601737</v>
      </c>
      <c r="AQ39">
        <f t="shared" si="44"/>
        <v>-816.82367732404578</v>
      </c>
      <c r="AR39">
        <f t="shared" si="45"/>
        <v>-817.21223276387184</v>
      </c>
      <c r="AS39">
        <f t="shared" si="46"/>
        <v>18.771239344285153</v>
      </c>
      <c r="AT39">
        <f t="shared" si="47"/>
        <v>17.237699471066147</v>
      </c>
      <c r="AU39">
        <f t="shared" si="48"/>
        <v>-781.20329394852047</v>
      </c>
      <c r="AW39">
        <v>36</v>
      </c>
      <c r="AX39">
        <f>IF(Z39&gt;0, (R39*SUMPRODUCT(K39:$K$98, X39:$X$98)-K39*$AZ$3)/Z39, 0)</f>
        <v>14636.367614891264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2.8197647999999999E-2</v>
      </c>
      <c r="Q40" s="5">
        <f t="shared" si="60"/>
        <v>25</v>
      </c>
      <c r="R40">
        <f t="shared" si="31"/>
        <v>2000000</v>
      </c>
      <c r="S40">
        <f t="shared" si="32"/>
        <v>13971.428948050447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8252.3418508443738</v>
      </c>
      <c r="AC40">
        <f t="shared" si="33"/>
        <v>7576.5337562957275</v>
      </c>
      <c r="AE40">
        <f t="shared" si="34"/>
        <v>0</v>
      </c>
      <c r="AF40">
        <f t="shared" si="35"/>
        <v>0</v>
      </c>
      <c r="AG40">
        <f t="shared" si="36"/>
        <v>-13.557191938754674</v>
      </c>
      <c r="AH40">
        <f t="shared" si="37"/>
        <v>-31797.046481536723</v>
      </c>
      <c r="AI40">
        <f t="shared" si="38"/>
        <v>-31810.603673475478</v>
      </c>
      <c r="AJ40">
        <f t="shared" si="39"/>
        <v>675.8080945486463</v>
      </c>
      <c r="AK40">
        <f t="shared" si="30"/>
        <v>577.66392955910624</v>
      </c>
      <c r="AL40">
        <f t="shared" si="40"/>
        <v>-30557.131649367726</v>
      </c>
      <c r="AN40">
        <f t="shared" si="41"/>
        <v>0</v>
      </c>
      <c r="AO40">
        <f t="shared" si="42"/>
        <v>0</v>
      </c>
      <c r="AP40">
        <f t="shared" si="43"/>
        <v>-0.33367279991701604</v>
      </c>
      <c r="AQ40">
        <f t="shared" si="44"/>
        <v>-782.59639433565849</v>
      </c>
      <c r="AR40">
        <f t="shared" si="45"/>
        <v>-782.93006713557543</v>
      </c>
      <c r="AS40">
        <f t="shared" si="46"/>
        <v>16.633147936042572</v>
      </c>
      <c r="AT40">
        <f t="shared" si="47"/>
        <v>14.21760064014838</v>
      </c>
      <c r="AU40">
        <f t="shared" si="48"/>
        <v>-752.07931855938455</v>
      </c>
      <c r="AW40">
        <v>37</v>
      </c>
      <c r="AX40">
        <f>IF(Z40&gt;0, (R40*SUMPRODUCT(K40:$K$98, X40:$X$98)-K40*$AZ$3)/Z40, 0)</f>
        <v>13971.428948050447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3.1331300999999999E-2</v>
      </c>
      <c r="Q41" s="5">
        <f t="shared" si="60"/>
        <v>25</v>
      </c>
      <c r="R41">
        <f t="shared" si="31"/>
        <v>2000000</v>
      </c>
      <c r="S41">
        <f t="shared" si="32"/>
        <v>13310.612134997553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7576.5337562957275</v>
      </c>
      <c r="AC41">
        <f t="shared" si="33"/>
        <v>6919.8441322952458</v>
      </c>
      <c r="AE41">
        <f t="shared" si="34"/>
        <v>0</v>
      </c>
      <c r="AF41">
        <f t="shared" si="35"/>
        <v>0</v>
      </c>
      <c r="AG41">
        <f t="shared" si="36"/>
        <v>-12.996855558019229</v>
      </c>
      <c r="AH41">
        <f t="shared" si="37"/>
        <v>-33981.156907831697</v>
      </c>
      <c r="AI41">
        <f t="shared" si="38"/>
        <v>-33994.153763389717</v>
      </c>
      <c r="AJ41">
        <f t="shared" si="39"/>
        <v>656.68962400048167</v>
      </c>
      <c r="AK41">
        <f t="shared" ref="AK41:AK72" si="61">G41*SUM(AB41:AB41, AE41:AF41)</f>
        <v>530.35736294070102</v>
      </c>
      <c r="AL41">
        <f t="shared" si="40"/>
        <v>-32807.106776448534</v>
      </c>
      <c r="AN41">
        <f t="shared" si="41"/>
        <v>0</v>
      </c>
      <c r="AO41">
        <f t="shared" si="42"/>
        <v>0</v>
      </c>
      <c r="AP41">
        <f t="shared" si="43"/>
        <v>-0.2856086330251188</v>
      </c>
      <c r="AQ41">
        <f t="shared" si="44"/>
        <v>-746.74306640805742</v>
      </c>
      <c r="AR41">
        <f t="shared" si="45"/>
        <v>-747.02867504108258</v>
      </c>
      <c r="AS41">
        <f t="shared" si="46"/>
        <v>14.430892533604574</v>
      </c>
      <c r="AT41">
        <f t="shared" si="47"/>
        <v>11.654714539844107</v>
      </c>
      <c r="AU41">
        <f t="shared" si="48"/>
        <v>-720.94306796763385</v>
      </c>
      <c r="AW41">
        <v>38</v>
      </c>
      <c r="AX41">
        <f>IF(Z41&gt;0, (R41*SUMPRODUCT(K41:$K$98, X41:$X$98)-K41*$AZ$3)/Z41, 0)</f>
        <v>13310.612134997553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3.466458E-2</v>
      </c>
      <c r="Q42" s="5">
        <f t="shared" si="60"/>
        <v>25</v>
      </c>
      <c r="R42">
        <f t="shared" si="31"/>
        <v>2000000</v>
      </c>
      <c r="S42">
        <f t="shared" si="32"/>
        <v>12655.721192735626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6919.8441322952458</v>
      </c>
      <c r="AC42">
        <f t="shared" si="33"/>
        <v>6285.5178251150228</v>
      </c>
      <c r="AE42">
        <f t="shared" si="34"/>
        <v>0</v>
      </c>
      <c r="AF42">
        <f t="shared" si="35"/>
        <v>0</v>
      </c>
      <c r="AG42">
        <f t="shared" si="36"/>
        <v>-12.416356463199635</v>
      </c>
      <c r="AH42">
        <f t="shared" si="37"/>
        <v>-36042.443139152179</v>
      </c>
      <c r="AI42">
        <f t="shared" si="38"/>
        <v>-36054.859495615376</v>
      </c>
      <c r="AJ42">
        <f t="shared" si="39"/>
        <v>634.32630718022301</v>
      </c>
      <c r="AK42">
        <f t="shared" si="61"/>
        <v>484.38908926066728</v>
      </c>
      <c r="AL42">
        <f t="shared" si="40"/>
        <v>-34936.144099174489</v>
      </c>
      <c r="AN42">
        <f t="shared" si="41"/>
        <v>0</v>
      </c>
      <c r="AO42">
        <f t="shared" si="42"/>
        <v>0</v>
      </c>
      <c r="AP42">
        <f t="shared" si="43"/>
        <v>-0.24361789588096225</v>
      </c>
      <c r="AQ42">
        <f t="shared" si="44"/>
        <v>-707.17880772784804</v>
      </c>
      <c r="AR42">
        <f t="shared" si="45"/>
        <v>-707.42242562372894</v>
      </c>
      <c r="AS42">
        <f t="shared" si="46"/>
        <v>12.445941022650405</v>
      </c>
      <c r="AT42">
        <f t="shared" si="47"/>
        <v>9.5040643415105226</v>
      </c>
      <c r="AU42">
        <f t="shared" si="48"/>
        <v>-685.47242025956803</v>
      </c>
      <c r="AW42">
        <v>39</v>
      </c>
      <c r="AX42">
        <f>IF(Z42&gt;0, (R42*SUMPRODUCT(K42:$K$98, X42:$X$98)-K42*$AZ$3)/Z42, 0)</f>
        <v>12655.721192735626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3.8375247000000001E-2</v>
      </c>
      <c r="Q43" s="5">
        <f t="shared" si="60"/>
        <v>25</v>
      </c>
      <c r="R43">
        <f t="shared" si="31"/>
        <v>2000000</v>
      </c>
      <c r="S43">
        <f t="shared" si="32"/>
        <v>12015.168977059931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6285.5178251150228</v>
      </c>
      <c r="AC43">
        <f t="shared" si="33"/>
        <v>5678.7111238405996</v>
      </c>
      <c r="AE43">
        <f t="shared" si="34"/>
        <v>0</v>
      </c>
      <c r="AF43">
        <f t="shared" si="35"/>
        <v>0</v>
      </c>
      <c r="AG43">
        <f t="shared" si="36"/>
        <v>-11.815712152452306</v>
      </c>
      <c r="AH43">
        <f t="shared" si="37"/>
        <v>-38118.459689226591</v>
      </c>
      <c r="AI43">
        <f t="shared" si="38"/>
        <v>-38130.27540137904</v>
      </c>
      <c r="AJ43">
        <f t="shared" si="39"/>
        <v>606.80670127442318</v>
      </c>
      <c r="AK43">
        <f t="shared" si="61"/>
        <v>439.98624775805166</v>
      </c>
      <c r="AL43">
        <f t="shared" si="40"/>
        <v>-37083.482452346565</v>
      </c>
      <c r="AN43">
        <f t="shared" si="41"/>
        <v>0</v>
      </c>
      <c r="AO43">
        <f t="shared" si="42"/>
        <v>0</v>
      </c>
      <c r="AP43">
        <f t="shared" si="43"/>
        <v>-0.20699358928044678</v>
      </c>
      <c r="AQ43">
        <f t="shared" si="44"/>
        <v>-667.77835200372908</v>
      </c>
      <c r="AR43">
        <f t="shared" si="45"/>
        <v>-667.98534559300947</v>
      </c>
      <c r="AS43">
        <f t="shared" si="46"/>
        <v>10.630345041889994</v>
      </c>
      <c r="AT43">
        <f t="shared" si="47"/>
        <v>7.7079004195758873</v>
      </c>
      <c r="AU43">
        <f t="shared" si="48"/>
        <v>-649.64710013154365</v>
      </c>
      <c r="AW43">
        <v>40</v>
      </c>
      <c r="AX43">
        <f>IF(Z43&gt;0, (R43*SUMPRODUCT(K43:$K$98, X43:$X$98)-K43*$AZ$3)/Z43, 0)</f>
        <v>12015.168977059931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4.2655799000000001E-2</v>
      </c>
      <c r="Q44" s="5">
        <f t="shared" si="60"/>
        <v>25</v>
      </c>
      <c r="R44">
        <f t="shared" si="31"/>
        <v>2000000</v>
      </c>
      <c r="S44">
        <f t="shared" si="32"/>
        <v>11391.721950948848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5678.7111238405996</v>
      </c>
      <c r="AC44">
        <f t="shared" si="33"/>
        <v>5100.5507240274283</v>
      </c>
      <c r="AE44">
        <f t="shared" si="34"/>
        <v>0</v>
      </c>
      <c r="AF44">
        <f t="shared" si="35"/>
        <v>0</v>
      </c>
      <c r="AG44">
        <f t="shared" si="36"/>
        <v>-11.193546388310921</v>
      </c>
      <c r="AH44">
        <f t="shared" si="37"/>
        <v>-40320.691409349041</v>
      </c>
      <c r="AI44">
        <f t="shared" si="38"/>
        <v>-40331.884955737354</v>
      </c>
      <c r="AJ44">
        <f t="shared" si="39"/>
        <v>578.16039981317135</v>
      </c>
      <c r="AK44">
        <f t="shared" si="61"/>
        <v>397.50977866884199</v>
      </c>
      <c r="AL44">
        <f t="shared" si="40"/>
        <v>-39356.214777255344</v>
      </c>
      <c r="AN44">
        <f t="shared" si="41"/>
        <v>0</v>
      </c>
      <c r="AO44">
        <f t="shared" si="42"/>
        <v>0</v>
      </c>
      <c r="AP44">
        <f t="shared" si="43"/>
        <v>-0.17508408611518483</v>
      </c>
      <c r="AQ44">
        <f t="shared" si="44"/>
        <v>-630.67692418823526</v>
      </c>
      <c r="AR44">
        <f t="shared" si="45"/>
        <v>-630.85200827435051</v>
      </c>
      <c r="AS44">
        <f t="shared" si="46"/>
        <v>9.043307788047132</v>
      </c>
      <c r="AT44">
        <f t="shared" si="47"/>
        <v>6.2176573809317741</v>
      </c>
      <c r="AU44">
        <f t="shared" si="48"/>
        <v>-615.59104310537157</v>
      </c>
      <c r="AW44">
        <v>41</v>
      </c>
      <c r="AX44">
        <f>IF(Z44&gt;0, (R44*SUMPRODUCT(K44:$K$98, X44:$X$98)-K44*$AZ$3)/Z44, 0)</f>
        <v>11391.721950948848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4.7231987000000003E-2</v>
      </c>
      <c r="Q45" s="5">
        <f t="shared" si="60"/>
        <v>25</v>
      </c>
      <c r="R45">
        <f t="shared" si="31"/>
        <v>2000000</v>
      </c>
      <c r="S45">
        <f t="shared" si="32"/>
        <v>10778.748706732928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5100.5507240274283</v>
      </c>
      <c r="AC45">
        <f t="shared" si="33"/>
        <v>4549.8898285807645</v>
      </c>
      <c r="AE45">
        <f t="shared" si="34"/>
        <v>0</v>
      </c>
      <c r="AF45">
        <f t="shared" si="35"/>
        <v>0</v>
      </c>
      <c r="AG45">
        <f t="shared" si="36"/>
        <v>-10.552917486931214</v>
      </c>
      <c r="AH45">
        <f t="shared" si="37"/>
        <v>-42295.47499972787</v>
      </c>
      <c r="AI45">
        <f t="shared" si="38"/>
        <v>-42306.0279172148</v>
      </c>
      <c r="AJ45">
        <f t="shared" si="39"/>
        <v>550.66089544666374</v>
      </c>
      <c r="AK45">
        <f t="shared" si="61"/>
        <v>357.03855068192001</v>
      </c>
      <c r="AL45">
        <f t="shared" si="40"/>
        <v>-41398.328471086214</v>
      </c>
      <c r="AN45">
        <f t="shared" si="41"/>
        <v>0</v>
      </c>
      <c r="AO45">
        <f t="shared" si="42"/>
        <v>0</v>
      </c>
      <c r="AP45">
        <f t="shared" si="43"/>
        <v>-0.14737828212029797</v>
      </c>
      <c r="AQ45">
        <f t="shared" si="44"/>
        <v>-590.6835199499493</v>
      </c>
      <c r="AR45">
        <f t="shared" si="45"/>
        <v>-590.83089823206967</v>
      </c>
      <c r="AS45">
        <f t="shared" si="46"/>
        <v>7.6903336828187685</v>
      </c>
      <c r="AT45">
        <f t="shared" si="47"/>
        <v>4.9862730676504237</v>
      </c>
      <c r="AU45">
        <f t="shared" si="48"/>
        <v>-578.15429148160035</v>
      </c>
      <c r="AW45">
        <v>42</v>
      </c>
      <c r="AX45">
        <f>IF(Z45&gt;0, (R45*SUMPRODUCT(K45:$K$98, X45:$X$98)-K45*$AZ$3)/Z45, 0)</f>
        <v>10778.748706732928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5.2092880000000001E-2</v>
      </c>
      <c r="Q46" s="5">
        <f t="shared" si="60"/>
        <v>25</v>
      </c>
      <c r="R46">
        <f t="shared" si="31"/>
        <v>2000000</v>
      </c>
      <c r="S46">
        <f t="shared" si="32"/>
        <v>10180.81707702088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4549.8898285807645</v>
      </c>
      <c r="AC46">
        <f t="shared" si="33"/>
        <v>4030.649191435788</v>
      </c>
      <c r="AE46">
        <f t="shared" si="34"/>
        <v>0</v>
      </c>
      <c r="AF46">
        <f t="shared" si="35"/>
        <v>0</v>
      </c>
      <c r="AG46">
        <f t="shared" si="36"/>
        <v>-9.8976564477652929</v>
      </c>
      <c r="AH46">
        <f t="shared" si="37"/>
        <v>-43978.549143728742</v>
      </c>
      <c r="AI46">
        <f t="shared" si="38"/>
        <v>-43988.446800176505</v>
      </c>
      <c r="AJ46">
        <f t="shared" si="39"/>
        <v>519.24063714497652</v>
      </c>
      <c r="AK46">
        <f t="shared" si="61"/>
        <v>318.49228800065356</v>
      </c>
      <c r="AL46">
        <f t="shared" si="40"/>
        <v>-43150.713875030873</v>
      </c>
      <c r="AN46">
        <f t="shared" si="41"/>
        <v>0</v>
      </c>
      <c r="AO46">
        <f t="shared" si="42"/>
        <v>0</v>
      </c>
      <c r="AP46">
        <f t="shared" si="43"/>
        <v>-0.1234170894053537</v>
      </c>
      <c r="AQ46">
        <f t="shared" si="44"/>
        <v>-548.38279750705897</v>
      </c>
      <c r="AR46">
        <f t="shared" si="45"/>
        <v>-548.50621459646436</v>
      </c>
      <c r="AS46">
        <f t="shared" si="46"/>
        <v>6.4745799650262841</v>
      </c>
      <c r="AT46">
        <f t="shared" si="47"/>
        <v>3.9713836695117055</v>
      </c>
      <c r="AU46">
        <f t="shared" si="48"/>
        <v>-538.06025096192627</v>
      </c>
      <c r="AW46">
        <v>43</v>
      </c>
      <c r="AX46">
        <f>IF(Z46&gt;0, (R46*SUMPRODUCT(K46:$K$98, X46:$X$98)-K46*$AZ$3)/Z46, 0)</f>
        <v>10180.81707702088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5.7568810999999998E-2</v>
      </c>
      <c r="Q47" s="5">
        <f t="shared" si="60"/>
        <v>25</v>
      </c>
      <c r="R47">
        <f t="shared" si="31"/>
        <v>2000000</v>
      </c>
      <c r="S47">
        <f t="shared" si="32"/>
        <v>9605.8603819416476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4030.649191435788</v>
      </c>
      <c r="AC47">
        <f t="shared" si="33"/>
        <v>3546.0546821474554</v>
      </c>
      <c r="AE47">
        <f t="shared" si="34"/>
        <v>0</v>
      </c>
      <c r="AF47">
        <f t="shared" si="35"/>
        <v>0</v>
      </c>
      <c r="AG47">
        <f t="shared" si="36"/>
        <v>-9.2288835699033083</v>
      </c>
      <c r="AH47">
        <f t="shared" si="37"/>
        <v>-45583.705070746517</v>
      </c>
      <c r="AI47">
        <f t="shared" si="38"/>
        <v>-45592.933954316417</v>
      </c>
      <c r="AJ47">
        <f t="shared" si="39"/>
        <v>484.59450928833257</v>
      </c>
      <c r="AK47">
        <f t="shared" si="61"/>
        <v>282.1454434005052</v>
      </c>
      <c r="AL47">
        <f t="shared" si="40"/>
        <v>-44826.194001627577</v>
      </c>
      <c r="AN47">
        <f t="shared" si="41"/>
        <v>0</v>
      </c>
      <c r="AO47">
        <f t="shared" si="42"/>
        <v>0</v>
      </c>
      <c r="AP47">
        <f t="shared" si="43"/>
        <v>-0.10274816376531538</v>
      </c>
      <c r="AQ47">
        <f t="shared" si="44"/>
        <v>-507.49822101049341</v>
      </c>
      <c r="AR47">
        <f t="shared" si="45"/>
        <v>-507.60096917425869</v>
      </c>
      <c r="AS47">
        <f t="shared" si="46"/>
        <v>5.3951483538600877</v>
      </c>
      <c r="AT47">
        <f t="shared" si="47"/>
        <v>3.1412170285355936</v>
      </c>
      <c r="AU47">
        <f t="shared" si="48"/>
        <v>-499.06460379186302</v>
      </c>
      <c r="AW47">
        <v>44</v>
      </c>
      <c r="AX47">
        <f>IF(Z47&gt;0, (R47*SUMPRODUCT(K47:$K$98, X47:$X$98)-K47*$AZ$3)/Z47, 0)</f>
        <v>9605.8603819416476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6.3742958000000002E-2</v>
      </c>
      <c r="Q48" s="5">
        <f t="shared" si="60"/>
        <v>25</v>
      </c>
      <c r="R48">
        <f t="shared" si="31"/>
        <v>2000000</v>
      </c>
      <c r="S48">
        <f t="shared" si="32"/>
        <v>9052.9802071940067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3546.0546821474554</v>
      </c>
      <c r="AC48">
        <f t="shared" si="33"/>
        <v>3095.5102899036829</v>
      </c>
      <c r="AE48">
        <f t="shared" si="34"/>
        <v>0</v>
      </c>
      <c r="AF48">
        <f t="shared" si="35"/>
        <v>0</v>
      </c>
      <c r="AG48">
        <f t="shared" si="36"/>
        <v>-8.5483183964210383</v>
      </c>
      <c r="AH48">
        <f t="shared" si="37"/>
        <v>-47062.107022658929</v>
      </c>
      <c r="AI48">
        <f t="shared" si="38"/>
        <v>-47070.655341055353</v>
      </c>
      <c r="AJ48">
        <f t="shared" si="39"/>
        <v>450.54439224377256</v>
      </c>
      <c r="AK48">
        <f t="shared" si="61"/>
        <v>248.2238277503219</v>
      </c>
      <c r="AL48">
        <f t="shared" si="40"/>
        <v>-46371.887121061263</v>
      </c>
      <c r="AN48">
        <f t="shared" si="41"/>
        <v>0</v>
      </c>
      <c r="AO48">
        <f t="shared" si="42"/>
        <v>0</v>
      </c>
      <c r="AP48">
        <f t="shared" si="43"/>
        <v>-8.4974294857314836E-2</v>
      </c>
      <c r="AQ48">
        <f t="shared" si="44"/>
        <v>-467.8194205335443</v>
      </c>
      <c r="AR48">
        <f t="shared" si="45"/>
        <v>-467.90439482840162</v>
      </c>
      <c r="AS48">
        <f t="shared" si="46"/>
        <v>4.478622608261861</v>
      </c>
      <c r="AT48">
        <f t="shared" si="47"/>
        <v>2.4674612890762386</v>
      </c>
      <c r="AU48">
        <f t="shared" si="48"/>
        <v>-460.95831093106358</v>
      </c>
      <c r="AW48">
        <v>45</v>
      </c>
      <c r="AX48">
        <f>IF(Z48&gt;0, (R48*SUMPRODUCT(K48:$K$98, X48:$X$98)-K48*$AZ$3)/Z48, 0)</f>
        <v>9052.9802071940067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7.0809242999999994E-2</v>
      </c>
      <c r="Q49" s="5">
        <f t="shared" si="60"/>
        <v>25</v>
      </c>
      <c r="R49">
        <f t="shared" si="31"/>
        <v>2000000</v>
      </c>
      <c r="S49">
        <f t="shared" si="32"/>
        <v>8522.2096188186006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3095.5102899036829</v>
      </c>
      <c r="AC49">
        <f t="shared" si="33"/>
        <v>2678.5425021975675</v>
      </c>
      <c r="AE49">
        <f t="shared" si="34"/>
        <v>0</v>
      </c>
      <c r="AF49">
        <f t="shared" si="35"/>
        <v>0</v>
      </c>
      <c r="AG49">
        <f t="shared" si="36"/>
        <v>-7.8575352578832804</v>
      </c>
      <c r="AH49">
        <f t="shared" si="37"/>
        <v>-48423.99636588381</v>
      </c>
      <c r="AI49">
        <f t="shared" si="38"/>
        <v>-48431.853901141694</v>
      </c>
      <c r="AJ49">
        <f t="shared" si="39"/>
        <v>416.96778770611536</v>
      </c>
      <c r="AK49">
        <f t="shared" si="61"/>
        <v>216.68572029325782</v>
      </c>
      <c r="AL49">
        <f t="shared" si="40"/>
        <v>-47798.200393142317</v>
      </c>
      <c r="AN49">
        <f t="shared" si="41"/>
        <v>0</v>
      </c>
      <c r="AO49">
        <f t="shared" si="42"/>
        <v>0</v>
      </c>
      <c r="AP49">
        <f t="shared" si="43"/>
        <v>-6.9738916442353943E-2</v>
      </c>
      <c r="AQ49">
        <f t="shared" si="44"/>
        <v>-429.78324952180395</v>
      </c>
      <c r="AR49">
        <f t="shared" si="45"/>
        <v>-429.85298843824631</v>
      </c>
      <c r="AS49">
        <f t="shared" si="46"/>
        <v>3.7007637575429015</v>
      </c>
      <c r="AT49">
        <f t="shared" si="47"/>
        <v>1.9231765236588467</v>
      </c>
      <c r="AU49">
        <f t="shared" si="48"/>
        <v>-424.22904815704453</v>
      </c>
      <c r="AW49">
        <v>46</v>
      </c>
      <c r="AX49">
        <f>IF(Z49&gt;0, (R49*SUMPRODUCT(K49:$K$98, X49:$X$98)-K49*$AZ$3)/Z49, 0)</f>
        <v>8522.2096188186006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7.8963489999999997E-2</v>
      </c>
      <c r="Q50" s="5">
        <f t="shared" si="60"/>
        <v>25</v>
      </c>
      <c r="R50">
        <f t="shared" si="31"/>
        <v>2000000</v>
      </c>
      <c r="S50">
        <f t="shared" si="32"/>
        <v>8012.0207306596321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2678.5425021975675</v>
      </c>
      <c r="AC50">
        <f t="shared" si="33"/>
        <v>2294.1624962716814</v>
      </c>
      <c r="AE50">
        <f t="shared" si="34"/>
        <v>0</v>
      </c>
      <c r="AF50">
        <f t="shared" si="35"/>
        <v>0</v>
      </c>
      <c r="AG50">
        <f t="shared" si="36"/>
        <v>-7.1585014985439326</v>
      </c>
      <c r="AH50">
        <f t="shared" si="37"/>
        <v>-49636.6725408411</v>
      </c>
      <c r="AI50">
        <f t="shared" si="38"/>
        <v>-49643.831042339647</v>
      </c>
      <c r="AJ50">
        <f t="shared" si="39"/>
        <v>384.38000592588605</v>
      </c>
      <c r="AK50">
        <f t="shared" si="61"/>
        <v>187.49797515382974</v>
      </c>
      <c r="AL50">
        <f t="shared" si="40"/>
        <v>-49071.953061259934</v>
      </c>
      <c r="AN50">
        <f t="shared" si="41"/>
        <v>0</v>
      </c>
      <c r="AO50">
        <f t="shared" si="42"/>
        <v>0</v>
      </c>
      <c r="AP50">
        <f t="shared" si="43"/>
        <v>-5.6727409863235483E-2</v>
      </c>
      <c r="AQ50">
        <f t="shared" si="44"/>
        <v>-393.34487365047499</v>
      </c>
      <c r="AR50">
        <f t="shared" si="45"/>
        <v>-393.40160106033829</v>
      </c>
      <c r="AS50">
        <f t="shared" si="46"/>
        <v>3.046012093987243</v>
      </c>
      <c r="AT50">
        <f t="shared" si="47"/>
        <v>1.4858241612775387</v>
      </c>
      <c r="AU50">
        <f t="shared" si="48"/>
        <v>-388.86976480507349</v>
      </c>
      <c r="AW50">
        <v>47</v>
      </c>
      <c r="AX50">
        <f>IF(Z50&gt;0, (R50*SUMPRODUCT(K50:$K$98, X50:$X$98)-K50*$AZ$3)/Z50, 0)</f>
        <v>8012.0207306596321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8.8363973999999998E-2</v>
      </c>
      <c r="Q51" s="5">
        <f t="shared" si="60"/>
        <v>25</v>
      </c>
      <c r="R51">
        <f t="shared" si="31"/>
        <v>2000000</v>
      </c>
      <c r="S51">
        <f t="shared" si="32"/>
        <v>7519.5502643661994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2294.1624962716814</v>
      </c>
      <c r="AC51">
        <f t="shared" si="33"/>
        <v>1941.3562329747047</v>
      </c>
      <c r="AE51">
        <f t="shared" si="34"/>
        <v>0</v>
      </c>
      <c r="AF51">
        <f t="shared" si="35"/>
        <v>0</v>
      </c>
      <c r="AG51">
        <f t="shared" si="36"/>
        <v>-6.4543628432621958</v>
      </c>
      <c r="AH51">
        <f t="shared" si="37"/>
        <v>-50604.291223703767</v>
      </c>
      <c r="AI51">
        <f t="shared" si="38"/>
        <v>-50610.745586547033</v>
      </c>
      <c r="AJ51">
        <f t="shared" si="39"/>
        <v>352.80626329697679</v>
      </c>
      <c r="AK51">
        <f t="shared" si="61"/>
        <v>160.59137473901771</v>
      </c>
      <c r="AL51">
        <f t="shared" si="40"/>
        <v>-50097.347948511044</v>
      </c>
      <c r="AN51">
        <f t="shared" si="41"/>
        <v>0</v>
      </c>
      <c r="AO51">
        <f t="shared" si="42"/>
        <v>0</v>
      </c>
      <c r="AP51">
        <f t="shared" si="43"/>
        <v>-4.5667389637822173E-2</v>
      </c>
      <c r="AQ51">
        <f t="shared" si="44"/>
        <v>-358.04709787444881</v>
      </c>
      <c r="AR51">
        <f t="shared" si="45"/>
        <v>-358.09276526408667</v>
      </c>
      <c r="AS51">
        <f t="shared" si="46"/>
        <v>2.4962558634995866</v>
      </c>
      <c r="AT51">
        <f t="shared" si="47"/>
        <v>1.1362529595521711</v>
      </c>
      <c r="AU51">
        <f t="shared" si="48"/>
        <v>-354.46025644103491</v>
      </c>
      <c r="AW51">
        <v>48</v>
      </c>
      <c r="AX51">
        <f>IF(Z51&gt;0, (R51*SUMPRODUCT(K51:$K$98, X51:$X$98)-K51*$AZ$3)/Z51, 0)</f>
        <v>7519.5502643661994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9.9562517000000003E-2</v>
      </c>
      <c r="Q52" s="5">
        <f t="shared" si="60"/>
        <v>25</v>
      </c>
      <c r="R52">
        <f t="shared" si="31"/>
        <v>2000000</v>
      </c>
      <c r="S52">
        <f t="shared" si="32"/>
        <v>7044.7455362110622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1941.3562329747047</v>
      </c>
      <c r="AC52">
        <f t="shared" si="33"/>
        <v>1619.5043229158773</v>
      </c>
      <c r="AE52">
        <f t="shared" si="34"/>
        <v>0</v>
      </c>
      <c r="AF52">
        <f t="shared" si="35"/>
        <v>0</v>
      </c>
      <c r="AG52">
        <f t="shared" si="36"/>
        <v>-5.7472066045231127</v>
      </c>
      <c r="AH52">
        <f t="shared" si="37"/>
        <v>-51409.008824516859</v>
      </c>
      <c r="AI52">
        <f t="shared" si="38"/>
        <v>-51414.756031121382</v>
      </c>
      <c r="AJ52">
        <f t="shared" si="39"/>
        <v>321.85191005882734</v>
      </c>
      <c r="AK52">
        <f t="shared" si="61"/>
        <v>135.89493630822935</v>
      </c>
      <c r="AL52">
        <f t="shared" si="40"/>
        <v>-50957.00918475433</v>
      </c>
      <c r="AN52">
        <f t="shared" si="41"/>
        <v>0</v>
      </c>
      <c r="AO52">
        <f t="shared" si="42"/>
        <v>0</v>
      </c>
      <c r="AP52">
        <f t="shared" si="43"/>
        <v>-3.6307103110966653E-2</v>
      </c>
      <c r="AQ52">
        <f t="shared" si="44"/>
        <v>-324.76858979723528</v>
      </c>
      <c r="AR52">
        <f t="shared" si="45"/>
        <v>-324.80489690034625</v>
      </c>
      <c r="AS52">
        <f t="shared" si="46"/>
        <v>2.0332504621933705</v>
      </c>
      <c r="AT52">
        <f t="shared" si="47"/>
        <v>0.85849557956</v>
      </c>
      <c r="AU52">
        <f t="shared" si="48"/>
        <v>-321.91315085859293</v>
      </c>
      <c r="AW52">
        <v>49</v>
      </c>
      <c r="AX52">
        <f>IF(Z52&gt;0, (R52*SUMPRODUCT(K52:$K$98, X52:$X$98)-K52*$AZ$3)/Z52, 0)</f>
        <v>7044.7455362110622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0.11247831899999999</v>
      </c>
      <c r="Q53" s="5">
        <f t="shared" si="60"/>
        <v>25</v>
      </c>
      <c r="R53">
        <f t="shared" si="31"/>
        <v>2000000</v>
      </c>
      <c r="S53">
        <f t="shared" si="32"/>
        <v>6578.2983658294652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1619.5043229158773</v>
      </c>
      <c r="AC53">
        <f t="shared" si="33"/>
        <v>1327.0528650968772</v>
      </c>
      <c r="AE53">
        <f t="shared" si="34"/>
        <v>0</v>
      </c>
      <c r="AF53">
        <f t="shared" si="35"/>
        <v>0</v>
      </c>
      <c r="AG53">
        <f t="shared" si="36"/>
        <v>-5.0432984006554236</v>
      </c>
      <c r="AH53">
        <f t="shared" si="37"/>
        <v>-51714.891025796598</v>
      </c>
      <c r="AI53">
        <f t="shared" si="38"/>
        <v>-51719.934324197253</v>
      </c>
      <c r="AJ53">
        <f t="shared" si="39"/>
        <v>292.4514578190001</v>
      </c>
      <c r="AK53">
        <f t="shared" si="61"/>
        <v>113.36530260411142</v>
      </c>
      <c r="AL53">
        <f t="shared" si="40"/>
        <v>-51314.11756377414</v>
      </c>
      <c r="AN53">
        <f t="shared" si="41"/>
        <v>0</v>
      </c>
      <c r="AO53">
        <f t="shared" si="42"/>
        <v>0</v>
      </c>
      <c r="AP53">
        <f t="shared" si="43"/>
        <v>-2.8446669780514092E-2</v>
      </c>
      <c r="AQ53">
        <f t="shared" si="44"/>
        <v>-291.69728040579997</v>
      </c>
      <c r="AR53">
        <f t="shared" si="45"/>
        <v>-291.72572707558044</v>
      </c>
      <c r="AS53">
        <f t="shared" si="46"/>
        <v>1.6495692672727584</v>
      </c>
      <c r="AT53">
        <f t="shared" si="47"/>
        <v>0.63943575643434281</v>
      </c>
      <c r="AU53">
        <f t="shared" si="48"/>
        <v>-289.43672205187335</v>
      </c>
      <c r="AW53">
        <v>50</v>
      </c>
      <c r="AX53">
        <f>IF(Z53&gt;0, (R53*SUMPRODUCT(K53:$K$98, X53:$X$98)-K53*$AZ$3)/Z53, 0)</f>
        <v>6578.2983658294652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0.127310056</v>
      </c>
      <c r="Q54" s="5">
        <f t="shared" si="60"/>
        <v>25</v>
      </c>
      <c r="R54">
        <f t="shared" si="31"/>
        <v>2000000</v>
      </c>
      <c r="S54">
        <f t="shared" si="32"/>
        <v>6115.02182531364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1327.0528650968772</v>
      </c>
      <c r="AC54">
        <f t="shared" si="33"/>
        <v>1064.2101668145017</v>
      </c>
      <c r="AE54">
        <f t="shared" si="34"/>
        <v>0</v>
      </c>
      <c r="AF54">
        <f t="shared" si="35"/>
        <v>0</v>
      </c>
      <c r="AG54">
        <f t="shared" si="36"/>
        <v>-4.350802814836717</v>
      </c>
      <c r="AH54">
        <f t="shared" si="37"/>
        <v>-51365.008144972198</v>
      </c>
      <c r="AI54">
        <f t="shared" si="38"/>
        <v>-51369.358947787034</v>
      </c>
      <c r="AJ54">
        <f t="shared" si="39"/>
        <v>262.84269828237552</v>
      </c>
      <c r="AK54">
        <f t="shared" si="61"/>
        <v>92.893700556781411</v>
      </c>
      <c r="AL54">
        <f t="shared" si="40"/>
        <v>-51013.622548947882</v>
      </c>
      <c r="AN54">
        <f t="shared" si="41"/>
        <v>0</v>
      </c>
      <c r="AO54">
        <f t="shared" si="42"/>
        <v>0</v>
      </c>
      <c r="AP54">
        <f t="shared" si="43"/>
        <v>-2.1911299964230531E-2</v>
      </c>
      <c r="AQ54">
        <f t="shared" si="44"/>
        <v>-258.68193734076834</v>
      </c>
      <c r="AR54">
        <f t="shared" si="45"/>
        <v>-258.70384864073259</v>
      </c>
      <c r="AS54">
        <f t="shared" si="46"/>
        <v>1.3237155188539638</v>
      </c>
      <c r="AT54">
        <f t="shared" si="47"/>
        <v>0.46782670332611576</v>
      </c>
      <c r="AU54">
        <f t="shared" si="48"/>
        <v>-256.91230641855253</v>
      </c>
      <c r="AW54">
        <v>51</v>
      </c>
      <c r="AX54">
        <f>IF(Z54&gt;0, (R54*SUMPRODUCT(K54:$K$98, X54:$X$98)-K54*$AZ$3)/Z54, 0)</f>
        <v>6115.02182531364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0.144442719</v>
      </c>
      <c r="Q55" s="5">
        <f t="shared" si="60"/>
        <v>25</v>
      </c>
      <c r="R55">
        <f t="shared" si="31"/>
        <v>2000000</v>
      </c>
      <c r="S55">
        <f t="shared" si="32"/>
        <v>5649.1197773826625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1064.2101668145017</v>
      </c>
      <c r="AC55">
        <f t="shared" si="33"/>
        <v>831.29124922679091</v>
      </c>
      <c r="AE55">
        <f t="shared" si="34"/>
        <v>0</v>
      </c>
      <c r="AF55">
        <f t="shared" si="35"/>
        <v>0</v>
      </c>
      <c r="AG55">
        <f t="shared" si="36"/>
        <v>-3.678852998280481</v>
      </c>
      <c r="AH55">
        <f t="shared" si="37"/>
        <v>-50275.343072629512</v>
      </c>
      <c r="AI55">
        <f t="shared" si="38"/>
        <v>-50279.021925627792</v>
      </c>
      <c r="AJ55">
        <f t="shared" si="39"/>
        <v>232.91891758771078</v>
      </c>
      <c r="AK55">
        <f t="shared" si="61"/>
        <v>74.494711677015118</v>
      </c>
      <c r="AL55">
        <f t="shared" si="40"/>
        <v>-49971.608296363069</v>
      </c>
      <c r="AN55">
        <f t="shared" si="41"/>
        <v>0</v>
      </c>
      <c r="AO55">
        <f t="shared" si="42"/>
        <v>0</v>
      </c>
      <c r="AP55">
        <f t="shared" si="43"/>
        <v>-1.6542195732973362E-2</v>
      </c>
      <c r="AQ55">
        <f t="shared" si="44"/>
        <v>-226.06626740414714</v>
      </c>
      <c r="AR55">
        <f t="shared" si="45"/>
        <v>-226.08280959988014</v>
      </c>
      <c r="AS55">
        <f t="shared" si="46"/>
        <v>1.0473346791647058</v>
      </c>
      <c r="AT55">
        <f t="shared" si="47"/>
        <v>0.33497019375565912</v>
      </c>
      <c r="AU55">
        <f t="shared" si="48"/>
        <v>-224.70050472695976</v>
      </c>
      <c r="AW55">
        <v>52</v>
      </c>
      <c r="AX55">
        <f>IF(Z55&gt;0, (R55*SUMPRODUCT(K55:$K$98, X55:$X$98)-K55*$AZ$3)/Z55, 0)</f>
        <v>5649.1197773826625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0.163598735</v>
      </c>
      <c r="Q56" s="5">
        <f t="shared" si="60"/>
        <v>25</v>
      </c>
      <c r="R56">
        <f t="shared" si="31"/>
        <v>2000000</v>
      </c>
      <c r="S56">
        <f t="shared" si="32"/>
        <v>5165.9912627889953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831.29124922679091</v>
      </c>
      <c r="AC56">
        <f t="shared" si="33"/>
        <v>628.22767803073123</v>
      </c>
      <c r="AE56">
        <f t="shared" si="34"/>
        <v>0</v>
      </c>
      <c r="AF56">
        <f t="shared" si="35"/>
        <v>0</v>
      </c>
      <c r="AG56">
        <f t="shared" si="36"/>
        <v>-3.0402087715280324</v>
      </c>
      <c r="AH56">
        <f t="shared" si="37"/>
        <v>-48148.455741571503</v>
      </c>
      <c r="AI56">
        <f t="shared" si="38"/>
        <v>-48151.495950343029</v>
      </c>
      <c r="AJ56">
        <f t="shared" si="39"/>
        <v>203.06357119605968</v>
      </c>
      <c r="AK56">
        <f t="shared" si="61"/>
        <v>58.190387445875366</v>
      </c>
      <c r="AL56">
        <f t="shared" si="40"/>
        <v>-47890.241991701099</v>
      </c>
      <c r="AN56">
        <f t="shared" si="41"/>
        <v>0</v>
      </c>
      <c r="AO56">
        <f t="shared" si="42"/>
        <v>0</v>
      </c>
      <c r="AP56">
        <f t="shared" si="43"/>
        <v>-1.2205795963934632E-2</v>
      </c>
      <c r="AQ56">
        <f t="shared" si="44"/>
        <v>-193.30587828834567</v>
      </c>
      <c r="AR56">
        <f t="shared" si="45"/>
        <v>-193.31808408430959</v>
      </c>
      <c r="AS56">
        <f t="shared" si="46"/>
        <v>0.81525734052838694</v>
      </c>
      <c r="AT56">
        <f t="shared" si="47"/>
        <v>0.23362211269118727</v>
      </c>
      <c r="AU56">
        <f t="shared" si="48"/>
        <v>-192.26920463109005</v>
      </c>
      <c r="AW56">
        <v>53</v>
      </c>
      <c r="AX56">
        <f>IF(Z56&gt;0, (R56*SUMPRODUCT(K56:$K$98, X56:$X$98)-K56*$AZ$3)/Z56, 0)</f>
        <v>5165.9912627889953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0.184919743</v>
      </c>
      <c r="Q57" s="5">
        <f t="shared" si="60"/>
        <v>25</v>
      </c>
      <c r="R57">
        <f t="shared" si="31"/>
        <v>2000000</v>
      </c>
      <c r="S57">
        <f t="shared" si="32"/>
        <v>4652.0844639218521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628.22767803073123</v>
      </c>
      <c r="AC57">
        <f t="shared" si="33"/>
        <v>455.45992135674896</v>
      </c>
      <c r="AE57">
        <f t="shared" si="34"/>
        <v>0</v>
      </c>
      <c r="AF57">
        <f t="shared" si="35"/>
        <v>0</v>
      </c>
      <c r="AG57">
        <f t="shared" si="36"/>
        <v>-2.4476120591154427</v>
      </c>
      <c r="AH57">
        <f t="shared" si="37"/>
        <v>-44975.569975784754</v>
      </c>
      <c r="AI57">
        <f t="shared" si="38"/>
        <v>-44978.017587843868</v>
      </c>
      <c r="AJ57">
        <f t="shared" si="39"/>
        <v>172.76775667398226</v>
      </c>
      <c r="AK57">
        <f t="shared" si="61"/>
        <v>43.975937462151187</v>
      </c>
      <c r="AL57">
        <f t="shared" si="40"/>
        <v>-44761.273893707737</v>
      </c>
      <c r="AN57">
        <f t="shared" si="41"/>
        <v>0</v>
      </c>
      <c r="AO57">
        <f t="shared" si="42"/>
        <v>0</v>
      </c>
      <c r="AP57">
        <f t="shared" si="43"/>
        <v>-8.7737904924411209E-3</v>
      </c>
      <c r="AQ57">
        <f t="shared" si="44"/>
        <v>-161.22090376865921</v>
      </c>
      <c r="AR57">
        <f t="shared" si="45"/>
        <v>-161.22967755915164</v>
      </c>
      <c r="AS57">
        <f t="shared" si="46"/>
        <v>0.61930896902607224</v>
      </c>
      <c r="AT57">
        <f t="shared" si="47"/>
        <v>0.15763758826267874</v>
      </c>
      <c r="AU57">
        <f t="shared" si="48"/>
        <v>-160.4527310018629</v>
      </c>
      <c r="AW57">
        <v>54</v>
      </c>
      <c r="AX57">
        <f>IF(Z57&gt;0, (R57*SUMPRODUCT(K57:$K$98, X57:$X$98)-K57*$AZ$3)/Z57, 0)</f>
        <v>4652.0844639218521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0.20818995500000001</v>
      </c>
      <c r="Q58" s="5">
        <f t="shared" si="60"/>
        <v>25</v>
      </c>
      <c r="R58">
        <f t="shared" si="31"/>
        <v>2000000</v>
      </c>
      <c r="S58">
        <f t="shared" si="32"/>
        <v>4083.6891626492716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455.45992135674896</v>
      </c>
      <c r="AC58">
        <f t="shared" si="33"/>
        <v>312.57662617234257</v>
      </c>
      <c r="AE58">
        <f t="shared" si="34"/>
        <v>0</v>
      </c>
      <c r="AF58">
        <f t="shared" si="35"/>
        <v>0</v>
      </c>
      <c r="AG58">
        <f t="shared" si="36"/>
        <v>-1.9135676940795865</v>
      </c>
      <c r="AH58">
        <f t="shared" si="37"/>
        <v>-40765.459555576104</v>
      </c>
      <c r="AI58">
        <f t="shared" si="38"/>
        <v>-40767.373123270183</v>
      </c>
      <c r="AJ58">
        <f t="shared" si="39"/>
        <v>142.88329518440639</v>
      </c>
      <c r="AK58">
        <f t="shared" si="61"/>
        <v>31.882194494972431</v>
      </c>
      <c r="AL58">
        <f t="shared" si="40"/>
        <v>-40592.6076335908</v>
      </c>
      <c r="AN58">
        <f t="shared" si="41"/>
        <v>0</v>
      </c>
      <c r="AO58">
        <f t="shared" si="42"/>
        <v>0</v>
      </c>
      <c r="AP58">
        <f t="shared" si="43"/>
        <v>-6.1244978033178242E-3</v>
      </c>
      <c r="AQ58">
        <f t="shared" si="44"/>
        <v>-130.47250341433889</v>
      </c>
      <c r="AR58">
        <f t="shared" si="45"/>
        <v>-130.4786279121422</v>
      </c>
      <c r="AS58">
        <f t="shared" si="46"/>
        <v>0.45730727488510459</v>
      </c>
      <c r="AT58">
        <f t="shared" si="47"/>
        <v>0.1020410360989765</v>
      </c>
      <c r="AU58">
        <f t="shared" si="48"/>
        <v>-129.91927960115811</v>
      </c>
      <c r="AW58">
        <v>55</v>
      </c>
      <c r="AX58">
        <f>IF(Z58&gt;0, (R58*SUMPRODUCT(K58:$K$98, X58:$X$98)-K58*$AZ$3)/Z58, 0)</f>
        <v>4083.6891626492716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0.23376965099999999</v>
      </c>
      <c r="Q59" s="5">
        <f t="shared" si="60"/>
        <v>25</v>
      </c>
      <c r="R59">
        <f t="shared" si="31"/>
        <v>2000000</v>
      </c>
      <c r="S59">
        <f t="shared" si="32"/>
        <v>3428.879598135723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312.57662617234257</v>
      </c>
      <c r="AC59">
        <f t="shared" si="33"/>
        <v>198.47698756537244</v>
      </c>
      <c r="AE59">
        <f t="shared" si="34"/>
        <v>0</v>
      </c>
      <c r="AF59">
        <f t="shared" si="35"/>
        <v>0</v>
      </c>
      <c r="AG59">
        <f t="shared" si="36"/>
        <v>-1.4470979651289309</v>
      </c>
      <c r="AH59">
        <f t="shared" si="37"/>
        <v>-35786.724160788777</v>
      </c>
      <c r="AI59">
        <f t="shared" si="38"/>
        <v>-35788.171258753908</v>
      </c>
      <c r="AJ59">
        <f t="shared" si="39"/>
        <v>114.09963860697013</v>
      </c>
      <c r="AK59">
        <f t="shared" si="61"/>
        <v>21.880363832063981</v>
      </c>
      <c r="AL59">
        <f t="shared" si="40"/>
        <v>-35652.19125631488</v>
      </c>
      <c r="AN59">
        <f t="shared" si="41"/>
        <v>0</v>
      </c>
      <c r="AO59">
        <f t="shared" si="42"/>
        <v>0</v>
      </c>
      <c r="AP59">
        <f t="shared" si="43"/>
        <v>-4.1352956350471171E-3</v>
      </c>
      <c r="AQ59">
        <f t="shared" si="44"/>
        <v>-102.26583671656245</v>
      </c>
      <c r="AR59">
        <f t="shared" si="45"/>
        <v>-102.2699720121975</v>
      </c>
      <c r="AS59">
        <f t="shared" si="46"/>
        <v>0.32605652752045594</v>
      </c>
      <c r="AT59">
        <f t="shared" si="47"/>
        <v>6.2526363265195672E-2</v>
      </c>
      <c r="AU59">
        <f t="shared" si="48"/>
        <v>-101.88138912141187</v>
      </c>
      <c r="AW59">
        <v>56</v>
      </c>
      <c r="AX59">
        <f>IF(Z59&gt;0, (R59*SUMPRODUCT(K59:$K$98, X59:$X$98)-K59*$AZ$3)/Z59, 0)</f>
        <v>3428.879598135723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0.26254478799999997</v>
      </c>
      <c r="Q60" s="5">
        <f t="shared" si="60"/>
        <v>25</v>
      </c>
      <c r="R60">
        <f t="shared" si="31"/>
        <v>2000000</v>
      </c>
      <c r="S60">
        <f t="shared" si="32"/>
        <v>2632.0388037655248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198.47698756537244</v>
      </c>
      <c r="AC60">
        <f t="shared" si="33"/>
        <v>110.82978014110367</v>
      </c>
      <c r="AE60">
        <f t="shared" si="34"/>
        <v>0</v>
      </c>
      <c r="AF60">
        <f t="shared" si="35"/>
        <v>0</v>
      </c>
      <c r="AG60">
        <f t="shared" si="36"/>
        <v>-1.052698957007635</v>
      </c>
      <c r="AH60">
        <f t="shared" si="37"/>
        <v>-30394.242277600522</v>
      </c>
      <c r="AI60">
        <f t="shared" si="38"/>
        <v>-30395.294976557529</v>
      </c>
      <c r="AJ60">
        <f t="shared" si="39"/>
        <v>87.647207424268771</v>
      </c>
      <c r="AK60">
        <f t="shared" si="61"/>
        <v>13.893389129576072</v>
      </c>
      <c r="AL60">
        <f t="shared" si="40"/>
        <v>-30293.754380003684</v>
      </c>
      <c r="AN60">
        <f t="shared" si="41"/>
        <v>0</v>
      </c>
      <c r="AO60">
        <f t="shared" si="42"/>
        <v>0</v>
      </c>
      <c r="AP60">
        <f t="shared" si="43"/>
        <v>-2.6859306811391741E-3</v>
      </c>
      <c r="AQ60">
        <f t="shared" si="44"/>
        <v>-77.550022558626466</v>
      </c>
      <c r="AR60">
        <f t="shared" si="45"/>
        <v>-77.552708489307605</v>
      </c>
      <c r="AS60">
        <f t="shared" si="46"/>
        <v>0.22362929303757756</v>
      </c>
      <c r="AT60">
        <f t="shared" si="47"/>
        <v>3.5448577088181915E-2</v>
      </c>
      <c r="AU60">
        <f t="shared" si="48"/>
        <v>-77.29363061918184</v>
      </c>
      <c r="AW60">
        <v>57</v>
      </c>
      <c r="AX60">
        <f>IF(Z60&gt;0, (R60*SUMPRODUCT(K60:$K$98, X60:$X$98)-K60*$AZ$3)/Z60, 0)</f>
        <v>2632.0388037655248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0.29488324999999999</v>
      </c>
      <c r="Q61" s="5">
        <f t="shared" si="60"/>
        <v>25</v>
      </c>
      <c r="R61">
        <f t="shared" si="31"/>
        <v>2000000</v>
      </c>
      <c r="S61">
        <f t="shared" si="32"/>
        <v>1582.9241164131945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110.82978014110367</v>
      </c>
      <c r="AC61">
        <f t="shared" si="33"/>
        <v>46.332105164882137</v>
      </c>
      <c r="AE61">
        <f t="shared" si="34"/>
        <v>0</v>
      </c>
      <c r="AF61">
        <f t="shared" si="35"/>
        <v>0</v>
      </c>
      <c r="AG61">
        <f t="shared" si="36"/>
        <v>-0.73174867772353713</v>
      </c>
      <c r="AH61">
        <f t="shared" si="37"/>
        <v>-24833.863177121733</v>
      </c>
      <c r="AI61">
        <f t="shared" si="38"/>
        <v>-24834.594925799458</v>
      </c>
      <c r="AJ61">
        <f t="shared" si="39"/>
        <v>64.497674976221532</v>
      </c>
      <c r="AK61">
        <f t="shared" si="61"/>
        <v>7.7580846098772573</v>
      </c>
      <c r="AL61">
        <f t="shared" si="40"/>
        <v>-24762.339166213358</v>
      </c>
      <c r="AN61">
        <f t="shared" si="41"/>
        <v>0</v>
      </c>
      <c r="AO61">
        <f t="shared" si="42"/>
        <v>0</v>
      </c>
      <c r="AP61">
        <f t="shared" si="43"/>
        <v>-1.6669958980345975E-3</v>
      </c>
      <c r="AQ61">
        <f t="shared" si="44"/>
        <v>-56.573997752073801</v>
      </c>
      <c r="AR61">
        <f t="shared" si="45"/>
        <v>-56.575664747971842</v>
      </c>
      <c r="AS61">
        <f t="shared" si="46"/>
        <v>0.14693208596237636</v>
      </c>
      <c r="AT61">
        <f t="shared" si="47"/>
        <v>1.7673684442456684E-2</v>
      </c>
      <c r="AU61">
        <f t="shared" si="48"/>
        <v>-56.411058977567002</v>
      </c>
      <c r="AW61">
        <v>58</v>
      </c>
      <c r="AX61">
        <f>IF(Z61&gt;0, (R61*SUMPRODUCT(K61:$K$98, X61:$X$98)-K61*$AZ$3)/Z61, 0)</f>
        <v>1582.9241164131945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0.33135349400000003</v>
      </c>
      <c r="Q62" s="5">
        <f t="shared" si="60"/>
        <v>25</v>
      </c>
      <c r="R62">
        <f t="shared" si="31"/>
        <v>2000000</v>
      </c>
      <c r="S62">
        <f t="shared" si="32"/>
        <v>73.241467871314924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46.332105164882137</v>
      </c>
      <c r="AC62">
        <f t="shared" si="33"/>
        <v>1.4119891828127322</v>
      </c>
      <c r="AE62">
        <f t="shared" si="34"/>
        <v>0</v>
      </c>
      <c r="AF62">
        <f t="shared" si="35"/>
        <v>0</v>
      </c>
      <c r="AG62">
        <f t="shared" si="36"/>
        <v>-0.48196370985272774</v>
      </c>
      <c r="AH62">
        <f t="shared" si="37"/>
        <v>-19397.39848748592</v>
      </c>
      <c r="AI62">
        <f t="shared" si="38"/>
        <v>-19397.880451195771</v>
      </c>
      <c r="AJ62">
        <f t="shared" si="39"/>
        <v>44.920115982069404</v>
      </c>
      <c r="AK62">
        <f t="shared" si="61"/>
        <v>3.2432473615417501</v>
      </c>
      <c r="AL62">
        <f t="shared" si="40"/>
        <v>-19349.717087852161</v>
      </c>
      <c r="AN62">
        <f t="shared" si="41"/>
        <v>0</v>
      </c>
      <c r="AO62">
        <f t="shared" si="42"/>
        <v>0</v>
      </c>
      <c r="AP62">
        <f t="shared" si="43"/>
        <v>-9.8032234264001776E-4</v>
      </c>
      <c r="AQ62">
        <f t="shared" si="44"/>
        <v>-39.454636806959407</v>
      </c>
      <c r="AR62">
        <f t="shared" si="45"/>
        <v>-39.455617129302041</v>
      </c>
      <c r="AS62">
        <f t="shared" si="46"/>
        <v>9.1368276139835489E-2</v>
      </c>
      <c r="AT62">
        <f t="shared" si="47"/>
        <v>6.5968200224020886E-3</v>
      </c>
      <c r="AU62">
        <f t="shared" si="48"/>
        <v>-39.357652033139807</v>
      </c>
      <c r="AW62">
        <v>59</v>
      </c>
      <c r="AX62">
        <f>IF(Z62&gt;0, (R62*SUMPRODUCT(K62:$K$98, X62:$X$98)-K62*$AZ$3)/Z62, 0)</f>
        <v>73.241467871314924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0.37075063600000002</v>
      </c>
      <c r="Q63" s="5">
        <f t="shared" si="60"/>
        <v>25</v>
      </c>
      <c r="R63">
        <f t="shared" si="31"/>
        <v>2000000</v>
      </c>
      <c r="S63">
        <f t="shared" si="32"/>
        <v>-2315.0331957071339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1.4119891828127322</v>
      </c>
      <c r="AC63">
        <f t="shared" si="33"/>
        <v>-27.637396043785589</v>
      </c>
      <c r="AE63">
        <f t="shared" si="34"/>
        <v>0</v>
      </c>
      <c r="AF63">
        <f t="shared" si="35"/>
        <v>0</v>
      </c>
      <c r="AG63">
        <f t="shared" si="36"/>
        <v>-0.29845572079738214</v>
      </c>
      <c r="AH63">
        <f t="shared" si="37"/>
        <v>-14295.068156545463</v>
      </c>
      <c r="AI63">
        <f t="shared" si="38"/>
        <v>-14295.36661226626</v>
      </c>
      <c r="AJ63">
        <f t="shared" si="39"/>
        <v>29.049385226598321</v>
      </c>
      <c r="AK63">
        <f t="shared" si="61"/>
        <v>9.8839242796891269E-2</v>
      </c>
      <c r="AL63">
        <f t="shared" si="40"/>
        <v>-14266.218387796864</v>
      </c>
      <c r="AN63">
        <f t="shared" si="41"/>
        <v>0</v>
      </c>
      <c r="AO63">
        <f t="shared" si="42"/>
        <v>0</v>
      </c>
      <c r="AP63">
        <f t="shared" si="43"/>
        <v>-5.4202141713823298E-4</v>
      </c>
      <c r="AQ63">
        <f t="shared" si="44"/>
        <v>-25.961080858485463</v>
      </c>
      <c r="AR63">
        <f t="shared" si="45"/>
        <v>-25.961622879902603</v>
      </c>
      <c r="AS63">
        <f t="shared" si="46"/>
        <v>5.2756197487012213E-2</v>
      </c>
      <c r="AT63">
        <f t="shared" si="47"/>
        <v>1.7950061840500261E-4</v>
      </c>
      <c r="AU63">
        <f t="shared" si="48"/>
        <v>-25.90868718179718</v>
      </c>
      <c r="AW63">
        <v>60</v>
      </c>
      <c r="AX63">
        <f>IF(Z63&gt;0, (R63*SUMPRODUCT(K63:$K$98, X63:$X$98)-K63*$AZ$3)/Z63, 0)</f>
        <v>-2315.0331957071339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0.411916369</v>
      </c>
      <c r="Q64" s="5">
        <f t="shared" si="60"/>
        <v>25</v>
      </c>
      <c r="R64">
        <f t="shared" si="31"/>
        <v>2000000</v>
      </c>
      <c r="S64">
        <f t="shared" si="32"/>
        <v>-6420.2553026267151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-27.637396043785589</v>
      </c>
      <c r="AC64">
        <f t="shared" si="33"/>
        <v>-44.30807370552008</v>
      </c>
      <c r="AE64">
        <f t="shared" si="34"/>
        <v>0</v>
      </c>
      <c r="AF64">
        <f t="shared" si="35"/>
        <v>0</v>
      </c>
      <c r="AG64">
        <f t="shared" si="36"/>
        <v>-0.17253236677127287</v>
      </c>
      <c r="AH64">
        <f t="shared" si="37"/>
        <v>-9835.103745450835</v>
      </c>
      <c r="AI64">
        <f t="shared" si="38"/>
        <v>-9835.2762778176057</v>
      </c>
      <c r="AJ64">
        <f t="shared" si="39"/>
        <v>16.670677661734491</v>
      </c>
      <c r="AK64">
        <f t="shared" si="61"/>
        <v>-1.9346177230649915</v>
      </c>
      <c r="AL64">
        <f t="shared" si="40"/>
        <v>-9820.5402178789373</v>
      </c>
      <c r="AN64">
        <f t="shared" si="41"/>
        <v>0</v>
      </c>
      <c r="AO64">
        <f t="shared" si="42"/>
        <v>0</v>
      </c>
      <c r="AP64">
        <f t="shared" si="43"/>
        <v>-2.7976224008842437E-4</v>
      </c>
      <c r="AQ64">
        <f t="shared" si="44"/>
        <v>-15.947678147701092</v>
      </c>
      <c r="AR64">
        <f t="shared" si="45"/>
        <v>-15.947957909941179</v>
      </c>
      <c r="AS64">
        <f t="shared" si="46"/>
        <v>2.7031601163981935E-2</v>
      </c>
      <c r="AT64">
        <f t="shared" si="47"/>
        <v>-3.1369939336480827E-3</v>
      </c>
      <c r="AU64">
        <f t="shared" si="48"/>
        <v>-15.924063302710847</v>
      </c>
      <c r="AW64">
        <v>61</v>
      </c>
      <c r="AX64">
        <f>IF(Z64&gt;0, (R64*SUMPRODUCT(K64:$K$98, X64:$X$98)-K64*$AZ$3)/Z64, 0)</f>
        <v>-6420.2553026267151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0.41929138799999999</v>
      </c>
      <c r="Q65" s="5">
        <f t="shared" si="60"/>
        <v>25</v>
      </c>
      <c r="R65">
        <f t="shared" si="31"/>
        <v>2000000</v>
      </c>
      <c r="S65">
        <f t="shared" si="32"/>
        <v>-13192.60031839548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-44.30807370552008</v>
      </c>
      <c r="AC65">
        <f t="shared" si="33"/>
        <v>-51.960748998979227</v>
      </c>
      <c r="AE65">
        <f t="shared" si="34"/>
        <v>0</v>
      </c>
      <c r="AF65">
        <f t="shared" si="35"/>
        <v>0</v>
      </c>
      <c r="AG65">
        <f t="shared" si="36"/>
        <v>-9.8465707565108057E-2</v>
      </c>
      <c r="AH65">
        <f t="shared" si="37"/>
        <v>-5787.3068430761668</v>
      </c>
      <c r="AI65">
        <f t="shared" si="38"/>
        <v>-5787.4053087837319</v>
      </c>
      <c r="AJ65">
        <f t="shared" si="39"/>
        <v>7.6526752934591471</v>
      </c>
      <c r="AK65">
        <f t="shared" si="61"/>
        <v>-3.1015651593864058</v>
      </c>
      <c r="AL65">
        <f t="shared" si="40"/>
        <v>-5782.8541986496593</v>
      </c>
      <c r="AN65">
        <f t="shared" si="41"/>
        <v>0</v>
      </c>
      <c r="AO65">
        <f t="shared" si="42"/>
        <v>0</v>
      </c>
      <c r="AP65">
        <f t="shared" si="43"/>
        <v>-1.4255599975971018E-4</v>
      </c>
      <c r="AQ65">
        <f t="shared" si="44"/>
        <v>-8.3787069969046204</v>
      </c>
      <c r="AR65">
        <f t="shared" si="45"/>
        <v>-8.3788495529043807</v>
      </c>
      <c r="AS65">
        <f t="shared" si="46"/>
        <v>1.1079337205535725E-2</v>
      </c>
      <c r="AT65">
        <f t="shared" si="47"/>
        <v>-4.490362513506087E-3</v>
      </c>
      <c r="AU65">
        <f t="shared" si="48"/>
        <v>-8.3722605782123516</v>
      </c>
      <c r="AW65">
        <v>62</v>
      </c>
      <c r="AX65">
        <f>IF(Z65&gt;0, (R65*SUMPRODUCT(K65:$K$98, X65:$X$98)-K65*$AZ$3)/Z65, 0)</f>
        <v>-13192.60031839548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0.42725776900000001</v>
      </c>
      <c r="Q66" s="5">
        <f t="shared" si="60"/>
        <v>25</v>
      </c>
      <c r="R66">
        <f t="shared" si="31"/>
        <v>2000000</v>
      </c>
      <c r="S66">
        <f t="shared" si="32"/>
        <v>-23882.163779305825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-51.960748998979227</v>
      </c>
      <c r="AC66">
        <f t="shared" si="33"/>
        <v>-52.93320344745355</v>
      </c>
      <c r="AE66">
        <f t="shared" si="34"/>
        <v>0</v>
      </c>
      <c r="AF66">
        <f t="shared" si="35"/>
        <v>0</v>
      </c>
      <c r="AG66">
        <f t="shared" si="36"/>
        <v>-5.5410811952182483E-2</v>
      </c>
      <c r="AH66">
        <f t="shared" si="37"/>
        <v>-3365.6190829819593</v>
      </c>
      <c r="AI66">
        <f t="shared" si="38"/>
        <v>-3365.6744937939116</v>
      </c>
      <c r="AJ66">
        <f t="shared" si="39"/>
        <v>0.97245444847432339</v>
      </c>
      <c r="AK66">
        <f t="shared" si="61"/>
        <v>-3.6372524299285462</v>
      </c>
      <c r="AL66">
        <f t="shared" si="40"/>
        <v>-3368.3392917753658</v>
      </c>
      <c r="AN66">
        <f t="shared" si="41"/>
        <v>0</v>
      </c>
      <c r="AO66">
        <f t="shared" si="42"/>
        <v>0</v>
      </c>
      <c r="AP66">
        <f t="shared" si="43"/>
        <v>-7.1627036917156043E-5</v>
      </c>
      <c r="AQ66">
        <f t="shared" si="44"/>
        <v>-4.3505827439213078</v>
      </c>
      <c r="AR66">
        <f t="shared" si="45"/>
        <v>-4.3506543709582246</v>
      </c>
      <c r="AS66">
        <f t="shared" si="46"/>
        <v>1.2570476451641221E-3</v>
      </c>
      <c r="AT66">
        <f t="shared" si="47"/>
        <v>-4.7017108195478458E-3</v>
      </c>
      <c r="AU66">
        <f t="shared" si="48"/>
        <v>-4.3540990341326085</v>
      </c>
      <c r="AW66">
        <v>63</v>
      </c>
      <c r="AX66">
        <f>IF(Z66&gt;0, (R66*SUMPRODUCT(K66:$K$98, X66:$X$98)-K66*$AZ$3)/Z66, 0)</f>
        <v>-23882.163779305825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0.43603590599999997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-41268.993197758748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-52.93320344745355</v>
      </c>
      <c r="AC67">
        <f t="shared" ref="AC67:AC98" si="64">S67*Z67</f>
        <v>-50.671060701704931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-3.0695600240895141E-2</v>
      </c>
      <c r="AH67">
        <f t="shared" ref="AH67:AH98" si="68">-X67*R67</f>
        <v>-1932.8882873412413</v>
      </c>
      <c r="AI67">
        <f t="shared" ref="AI67:AI98" si="69">SUM(AE67:AH67)</f>
        <v>-1932.9189829414822</v>
      </c>
      <c r="AJ67">
        <f t="shared" ref="AJ67:AJ98" si="70">AB67-AC67</f>
        <v>-2.2621427457486192</v>
      </c>
      <c r="AK67">
        <f t="shared" si="61"/>
        <v>-3.7053242413217489</v>
      </c>
      <c r="AL67">
        <f t="shared" ref="AL67:AL98" si="71">SUM(AI67:AK67)</f>
        <v>-1938.8864499285526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-3.5427505903318652E-5</v>
      </c>
      <c r="AQ67">
        <f t="shared" ref="AQ67:AQ98" si="75">AH67*$K67</f>
        <v>-2.2308542811619696</v>
      </c>
      <c r="AR67">
        <f t="shared" ref="AR67:AR98" si="76">AI67*$K67</f>
        <v>-2.2308897086678727</v>
      </c>
      <c r="AS67">
        <f t="shared" ref="AS67:AS98" si="77">AJ67*$K67</f>
        <v>-2.6108652331348443E-3</v>
      </c>
      <c r="AT67">
        <f t="shared" ref="AT67:AT98" si="78">AK67*$K67</f>
        <v>-4.2765215667047623E-3</v>
      </c>
      <c r="AU67">
        <f t="shared" ref="AU67:AU98" si="79">AL67*$K67</f>
        <v>-2.2377770954677123</v>
      </c>
      <c r="AW67">
        <v>64</v>
      </c>
      <c r="AX67">
        <f>IF(Z67&gt;0, (R67*SUMPRODUCT(K67:$K$98, X67:$X$98)-K67*$AZ$3)/Z67, 0)</f>
        <v>-41268.993197758748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1.03049627474785E-3</v>
      </c>
      <c r="L68" s="2">
        <v>65</v>
      </c>
      <c r="M68" s="8">
        <v>0.445743585</v>
      </c>
      <c r="Q68" s="5">
        <f t="shared" si="60"/>
        <v>25</v>
      </c>
      <c r="R68">
        <f t="shared" si="62"/>
        <v>2000000</v>
      </c>
      <c r="S68">
        <f t="shared" si="63"/>
        <v>-70329.395995387895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-50.671060701704931</v>
      </c>
      <c r="AC68">
        <f t="shared" si="64"/>
        <v>-46.99769579566162</v>
      </c>
      <c r="AE68">
        <f t="shared" si="65"/>
        <v>0</v>
      </c>
      <c r="AF68">
        <f t="shared" si="66"/>
        <v>0</v>
      </c>
      <c r="AG68">
        <f t="shared" si="67"/>
        <v>-1.6706277343382727E-2</v>
      </c>
      <c r="AH68">
        <f t="shared" si="68"/>
        <v>-1094.589351608277</v>
      </c>
      <c r="AI68">
        <f t="shared" si="69"/>
        <v>-1094.6060578856204</v>
      </c>
      <c r="AJ68">
        <f t="shared" si="70"/>
        <v>-3.6733649060433109</v>
      </c>
      <c r="AK68">
        <f t="shared" si="61"/>
        <v>-3.5469742491193457</v>
      </c>
      <c r="AL68">
        <f t="shared" si="71"/>
        <v>-1101.8263970407831</v>
      </c>
      <c r="AN68">
        <f t="shared" si="72"/>
        <v>0</v>
      </c>
      <c r="AO68">
        <f t="shared" si="73"/>
        <v>0</v>
      </c>
      <c r="AP68">
        <f t="shared" si="74"/>
        <v>-1.7215756567260308E-5</v>
      </c>
      <c r="AQ68">
        <f t="shared" si="75"/>
        <v>-1.127970249210994</v>
      </c>
      <c r="AR68">
        <f t="shared" si="76"/>
        <v>-1.1279874649675614</v>
      </c>
      <c r="AS68">
        <f t="shared" si="77"/>
        <v>-3.7853888514671179E-3</v>
      </c>
      <c r="AT68">
        <f t="shared" si="78"/>
        <v>-3.6551437503440382E-3</v>
      </c>
      <c r="AU68">
        <f t="shared" si="79"/>
        <v>-1.1354279975693726</v>
      </c>
      <c r="AW68">
        <v>65</v>
      </c>
      <c r="AX68">
        <f>IF(Z68&gt;0, (R68*SUMPRODUCT(K68:$K$98, X68:$X$98)-K68*$AZ$3)/Z68, 0)</f>
        <v>-70329.395995387895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9.2008595959629463E-4</v>
      </c>
      <c r="L69" s="2">
        <v>66</v>
      </c>
      <c r="M69" s="8">
        <v>0.45538508599999999</v>
      </c>
      <c r="Q69" s="5">
        <f t="shared" ref="Q69:Q98" si="91">$C$8</f>
        <v>25</v>
      </c>
      <c r="R69">
        <f t="shared" si="62"/>
        <v>2000000</v>
      </c>
      <c r="S69">
        <f t="shared" si="63"/>
        <v>-119952.97964687775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-46.99769579566162</v>
      </c>
      <c r="AC69">
        <f t="shared" si="64"/>
        <v>-42.854041770582207</v>
      </c>
      <c r="AE69">
        <f t="shared" si="65"/>
        <v>0</v>
      </c>
      <c r="AF69">
        <f t="shared" si="66"/>
        <v>0</v>
      </c>
      <c r="AG69">
        <f t="shared" si="67"/>
        <v>-8.9314250251927053E-3</v>
      </c>
      <c r="AH69">
        <f t="shared" si="68"/>
        <v>-608.62316358049543</v>
      </c>
      <c r="AI69">
        <f t="shared" si="69"/>
        <v>-608.63209500552057</v>
      </c>
      <c r="AJ69">
        <f t="shared" si="70"/>
        <v>-4.1436540250794138</v>
      </c>
      <c r="AK69">
        <f t="shared" si="61"/>
        <v>-3.2898387056963139</v>
      </c>
      <c r="AL69">
        <f t="shared" si="71"/>
        <v>-616.06558773629627</v>
      </c>
      <c r="AN69">
        <f t="shared" si="72"/>
        <v>0</v>
      </c>
      <c r="AO69">
        <f t="shared" si="73"/>
        <v>0</v>
      </c>
      <c r="AP69">
        <f t="shared" si="74"/>
        <v>-8.2176787648667897E-6</v>
      </c>
      <c r="AQ69">
        <f t="shared" si="75"/>
        <v>-0.55998562749549274</v>
      </c>
      <c r="AR69">
        <f t="shared" si="76"/>
        <v>-0.55999384517425754</v>
      </c>
      <c r="AS69">
        <f t="shared" si="77"/>
        <v>-3.8125178899002412E-3</v>
      </c>
      <c r="AT69">
        <f t="shared" si="78"/>
        <v>-3.0269344024476249E-3</v>
      </c>
      <c r="AU69">
        <f t="shared" si="79"/>
        <v>-0.56683329746660538</v>
      </c>
      <c r="AW69">
        <v>66</v>
      </c>
      <c r="AX69">
        <f>IF(Z69&gt;0, (R69*SUMPRODUCT(K69:$K$98, X69:$X$98)-K69*$AZ$3)/Z69, 0)</f>
        <v>-119952.97964687775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0.465797664</v>
      </c>
      <c r="Q70" s="5">
        <f t="shared" si="91"/>
        <v>25</v>
      </c>
      <c r="R70">
        <f t="shared" si="62"/>
        <v>2000000</v>
      </c>
      <c r="S70">
        <f t="shared" si="63"/>
        <v>-206686.58079598757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-42.854041770582207</v>
      </c>
      <c r="AC70">
        <f t="shared" si="64"/>
        <v>-38.707220010318395</v>
      </c>
      <c r="AE70">
        <f t="shared" si="65"/>
        <v>0</v>
      </c>
      <c r="AF70">
        <f t="shared" si="66"/>
        <v>0</v>
      </c>
      <c r="AG70">
        <f t="shared" si="67"/>
        <v>-4.6818738620148749E-3</v>
      </c>
      <c r="AH70">
        <f t="shared" si="68"/>
        <v>-332.81895303407225</v>
      </c>
      <c r="AI70">
        <f t="shared" si="69"/>
        <v>-332.82363490793426</v>
      </c>
      <c r="AJ70">
        <f t="shared" si="70"/>
        <v>-4.146821760263812</v>
      </c>
      <c r="AK70">
        <f t="shared" si="61"/>
        <v>-2.9997829239407547</v>
      </c>
      <c r="AL70">
        <f t="shared" si="71"/>
        <v>-339.97023959213885</v>
      </c>
      <c r="AN70">
        <f t="shared" si="72"/>
        <v>0</v>
      </c>
      <c r="AO70">
        <f t="shared" si="73"/>
        <v>0</v>
      </c>
      <c r="AP70">
        <f t="shared" si="74"/>
        <v>-3.8461842902149694E-6</v>
      </c>
      <c r="AQ70">
        <f t="shared" si="75"/>
        <v>-0.27341254086981115</v>
      </c>
      <c r="AR70">
        <f t="shared" si="76"/>
        <v>-0.27341638705410132</v>
      </c>
      <c r="AS70">
        <f t="shared" si="77"/>
        <v>-3.4066361415777901E-3</v>
      </c>
      <c r="AT70">
        <f t="shared" si="78"/>
        <v>-2.4643376340666139E-3</v>
      </c>
      <c r="AU70">
        <f t="shared" si="79"/>
        <v>-0.27928736082974576</v>
      </c>
      <c r="AW70">
        <v>67</v>
      </c>
      <c r="AX70">
        <f>IF(Z70&gt;0, (R70*SUMPRODUCT(K70:$K$98, X70:$X$98)-K70*$AZ$3)/Z70, 0)</f>
        <v>-206686.58079598757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0.47670810299999999</v>
      </c>
      <c r="Q71" s="5">
        <f t="shared" si="91"/>
        <v>25</v>
      </c>
      <c r="R71">
        <f t="shared" si="62"/>
        <v>2000000</v>
      </c>
      <c r="S71">
        <f t="shared" si="63"/>
        <v>-361794.58914709388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-38.707220010318395</v>
      </c>
      <c r="AC71">
        <f t="shared" si="64"/>
        <v>-34.778125954974534</v>
      </c>
      <c r="AE71">
        <f t="shared" si="65"/>
        <v>0</v>
      </c>
      <c r="AF71">
        <f t="shared" si="66"/>
        <v>0</v>
      </c>
      <c r="AG71">
        <f t="shared" si="67"/>
        <v>-2.4031679161483316E-3</v>
      </c>
      <c r="AH71">
        <f t="shared" si="68"/>
        <v>-178.55097657971157</v>
      </c>
      <c r="AI71">
        <f t="shared" si="69"/>
        <v>-178.55337974762773</v>
      </c>
      <c r="AJ71">
        <f t="shared" si="70"/>
        <v>-3.9290940553438602</v>
      </c>
      <c r="AK71">
        <f t="shared" si="61"/>
        <v>-2.7095054007222878</v>
      </c>
      <c r="AL71">
        <f t="shared" si="71"/>
        <v>-185.19197920369388</v>
      </c>
      <c r="AN71">
        <f t="shared" si="72"/>
        <v>0</v>
      </c>
      <c r="AO71">
        <f t="shared" si="73"/>
        <v>0</v>
      </c>
      <c r="AP71">
        <f t="shared" si="74"/>
        <v>-1.7626921701214646E-6</v>
      </c>
      <c r="AQ71">
        <f t="shared" si="75"/>
        <v>-0.13096480119834139</v>
      </c>
      <c r="AR71">
        <f t="shared" si="76"/>
        <v>-0.13096656389051151</v>
      </c>
      <c r="AS71">
        <f t="shared" si="77"/>
        <v>-2.8819389941447324E-3</v>
      </c>
      <c r="AT71">
        <f t="shared" si="78"/>
        <v>-1.9873867001394363E-3</v>
      </c>
      <c r="AU71">
        <f t="shared" si="79"/>
        <v>-0.1358358895847957</v>
      </c>
      <c r="AW71">
        <v>68</v>
      </c>
      <c r="AX71">
        <f>IF(Z71&gt;0, (R71*SUMPRODUCT(K71:$K$98, X71:$X$98)-K71*$AZ$3)/Z71, 0)</f>
        <v>-361794.58914709388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0.48798100799999999</v>
      </c>
      <c r="Q72" s="5">
        <f t="shared" si="91"/>
        <v>25</v>
      </c>
      <c r="R72">
        <f t="shared" si="62"/>
        <v>2000000</v>
      </c>
      <c r="S72">
        <f t="shared" si="63"/>
        <v>-645638.35971856129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-34.778125954974534</v>
      </c>
      <c r="AC72">
        <f t="shared" si="64"/>
        <v>-31.156852723839243</v>
      </c>
      <c r="AE72">
        <f t="shared" si="65"/>
        <v>0</v>
      </c>
      <c r="AF72">
        <f t="shared" si="66"/>
        <v>0</v>
      </c>
      <c r="AG72">
        <f t="shared" si="67"/>
        <v>-1.206435934871526E-3</v>
      </c>
      <c r="AH72">
        <f t="shared" si="68"/>
        <v>-93.816024169225784</v>
      </c>
      <c r="AI72">
        <f t="shared" si="69"/>
        <v>-93.81723060516066</v>
      </c>
      <c r="AJ72">
        <f t="shared" si="70"/>
        <v>-3.6212732311352909</v>
      </c>
      <c r="AK72">
        <f t="shared" si="61"/>
        <v>-2.4344688168482178</v>
      </c>
      <c r="AL72">
        <f t="shared" si="71"/>
        <v>-99.872972653144174</v>
      </c>
      <c r="AN72">
        <f t="shared" si="72"/>
        <v>0</v>
      </c>
      <c r="AO72">
        <f t="shared" si="73"/>
        <v>0</v>
      </c>
      <c r="AP72">
        <f t="shared" si="74"/>
        <v>-7.9009370218809826E-7</v>
      </c>
      <c r="AQ72">
        <f t="shared" si="75"/>
        <v>-6.1440021569255689E-2</v>
      </c>
      <c r="AR72">
        <f t="shared" si="76"/>
        <v>-6.1440811662957881E-2</v>
      </c>
      <c r="AS72">
        <f t="shared" si="77"/>
        <v>-2.371568262451519E-3</v>
      </c>
      <c r="AT72">
        <f t="shared" si="78"/>
        <v>-1.5943312237047364E-3</v>
      </c>
      <c r="AU72">
        <f t="shared" si="79"/>
        <v>-6.5406711149114144E-2</v>
      </c>
      <c r="AW72">
        <v>69</v>
      </c>
      <c r="AX72">
        <f>IF(Z72&gt;0, (R72*SUMPRODUCT(K72:$K$98, X72:$X$98)-K72*$AZ$3)/Z72, 0)</f>
        <v>-645638.35971856129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0.50007659900000001</v>
      </c>
      <c r="Q73" s="5">
        <f t="shared" si="91"/>
        <v>25</v>
      </c>
      <c r="R73">
        <f t="shared" si="62"/>
        <v>2000000</v>
      </c>
      <c r="S73">
        <f t="shared" si="63"/>
        <v>-1178730.7469577687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-31.156852723839243</v>
      </c>
      <c r="AC73">
        <f t="shared" si="64"/>
        <v>-27.868080216539195</v>
      </c>
      <c r="AE73">
        <f t="shared" si="65"/>
        <v>0</v>
      </c>
      <c r="AF73">
        <f t="shared" si="66"/>
        <v>0</v>
      </c>
      <c r="AG73">
        <f t="shared" si="67"/>
        <v>-5.9106119630087251E-4</v>
      </c>
      <c r="AH73">
        <f t="shared" si="68"/>
        <v>-48.264830337755058</v>
      </c>
      <c r="AI73">
        <f t="shared" si="69"/>
        <v>-48.265421398951361</v>
      </c>
      <c r="AJ73">
        <f t="shared" si="70"/>
        <v>-3.2887725073000489</v>
      </c>
      <c r="AK73">
        <f t="shared" ref="AK73:AK98" si="92">G73*SUM(AB73:AB73, AE73:AF73)</f>
        <v>-2.1809796906687473</v>
      </c>
      <c r="AL73">
        <f t="shared" si="71"/>
        <v>-53.735173596920163</v>
      </c>
      <c r="AN73">
        <f t="shared" si="72"/>
        <v>0</v>
      </c>
      <c r="AO73">
        <f t="shared" si="73"/>
        <v>0</v>
      </c>
      <c r="AP73">
        <f t="shared" si="74"/>
        <v>-3.4561195864703057E-7</v>
      </c>
      <c r="AQ73">
        <f t="shared" si="75"/>
        <v>-2.8221955105824502E-2</v>
      </c>
      <c r="AR73">
        <f t="shared" si="76"/>
        <v>-2.8222300717783151E-2</v>
      </c>
      <c r="AS73">
        <f t="shared" si="77"/>
        <v>-1.9230480953682557E-3</v>
      </c>
      <c r="AT73">
        <f t="shared" si="78"/>
        <v>-1.2752870047617233E-3</v>
      </c>
      <c r="AU73">
        <f t="shared" si="79"/>
        <v>-3.1420635817913135E-2</v>
      </c>
      <c r="AW73">
        <v>70</v>
      </c>
      <c r="AX73">
        <f>IF(Z73&gt;0, (R73*SUMPRODUCT(K73:$K$98, X73:$X$98)-K73*$AZ$3)/Z73, 0)</f>
        <v>-1178730.7469577687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0.512515834</v>
      </c>
      <c r="Q74" s="5">
        <f t="shared" si="91"/>
        <v>25</v>
      </c>
      <c r="R74">
        <f t="shared" si="62"/>
        <v>2000000</v>
      </c>
      <c r="S74">
        <f t="shared" si="63"/>
        <v>-2206154.1098259147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-27.868080216539195</v>
      </c>
      <c r="AC74">
        <f t="shared" si="64"/>
        <v>-24.90504098515456</v>
      </c>
      <c r="AE74">
        <f t="shared" si="65"/>
        <v>0</v>
      </c>
      <c r="AF74">
        <f t="shared" si="66"/>
        <v>0</v>
      </c>
      <c r="AG74">
        <f t="shared" si="67"/>
        <v>-2.822223623706844E-4</v>
      </c>
      <c r="AH74">
        <f t="shared" si="68"/>
        <v>-24.234257757374351</v>
      </c>
      <c r="AI74">
        <f t="shared" si="69"/>
        <v>-24.234539979736724</v>
      </c>
      <c r="AJ74">
        <f t="shared" si="70"/>
        <v>-2.9630392313846343</v>
      </c>
      <c r="AK74">
        <f t="shared" si="92"/>
        <v>-1.9507656151577437</v>
      </c>
      <c r="AL74">
        <f t="shared" si="71"/>
        <v>-29.1483448262791</v>
      </c>
      <c r="AN74">
        <f t="shared" si="72"/>
        <v>0</v>
      </c>
      <c r="AO74">
        <f t="shared" si="73"/>
        <v>0</v>
      </c>
      <c r="AP74">
        <f t="shared" si="74"/>
        <v>-1.4734306949482491E-7</v>
      </c>
      <c r="AQ74">
        <f t="shared" si="75"/>
        <v>-1.2652257230454027E-2</v>
      </c>
      <c r="AR74">
        <f t="shared" si="76"/>
        <v>-1.2652404573523523E-2</v>
      </c>
      <c r="AS74">
        <f t="shared" si="77"/>
        <v>-1.5469479162404901E-3</v>
      </c>
      <c r="AT74">
        <f t="shared" si="78"/>
        <v>-1.0184586054338798E-3</v>
      </c>
      <c r="AU74">
        <f t="shared" si="79"/>
        <v>-1.5217811095197892E-2</v>
      </c>
      <c r="AW74">
        <v>71</v>
      </c>
      <c r="AX74">
        <f>IF(Z74&gt;0, (R74*SUMPRODUCT(K74:$K$98, X74:$X$98)-K74*$AZ$3)/Z74, 0)</f>
        <v>-2206154.1098259147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0.52569093300000003</v>
      </c>
      <c r="Q75" s="5">
        <f t="shared" si="91"/>
        <v>25</v>
      </c>
      <c r="R75">
        <f t="shared" si="62"/>
        <v>2000000</v>
      </c>
      <c r="S75">
        <f t="shared" si="63"/>
        <v>-4244352.0424672104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-24.90504098515456</v>
      </c>
      <c r="AC75">
        <f t="shared" si="64"/>
        <v>-22.246924325875675</v>
      </c>
      <c r="AE75">
        <f t="shared" si="65"/>
        <v>0</v>
      </c>
      <c r="AF75">
        <f t="shared" si="66"/>
        <v>0</v>
      </c>
      <c r="AG75">
        <f t="shared" si="67"/>
        <v>-1.3103840175886838E-4</v>
      </c>
      <c r="AH75">
        <f t="shared" si="68"/>
        <v>-11.868938959048734</v>
      </c>
      <c r="AI75">
        <f t="shared" si="69"/>
        <v>-11.869069997450493</v>
      </c>
      <c r="AJ75">
        <f t="shared" si="70"/>
        <v>-2.6581166592788854</v>
      </c>
      <c r="AK75">
        <f t="shared" si="92"/>
        <v>-1.7433528689608193</v>
      </c>
      <c r="AL75">
        <f t="shared" si="71"/>
        <v>-16.270539525690197</v>
      </c>
      <c r="AN75">
        <f t="shared" si="72"/>
        <v>0</v>
      </c>
      <c r="AO75">
        <f t="shared" si="73"/>
        <v>0</v>
      </c>
      <c r="AP75">
        <f t="shared" si="74"/>
        <v>-6.1082788505409198E-8</v>
      </c>
      <c r="AQ75">
        <f t="shared" si="75"/>
        <v>-5.532636833844167E-3</v>
      </c>
      <c r="AR75">
        <f t="shared" si="76"/>
        <v>-5.532697916632673E-3</v>
      </c>
      <c r="AS75">
        <f t="shared" si="77"/>
        <v>-1.2390656139122859E-3</v>
      </c>
      <c r="AT75">
        <f t="shared" si="78"/>
        <v>-8.1265379580093338E-4</v>
      </c>
      <c r="AU75">
        <f t="shared" si="79"/>
        <v>-7.5844173263458908E-3</v>
      </c>
      <c r="AW75">
        <v>72</v>
      </c>
      <c r="AX75">
        <f>IF(Z75&gt;0, (R75*SUMPRODUCT(K75:$K$98, X75:$X$98)-K75*$AZ$3)/Z75, 0)</f>
        <v>-4244352.0424672104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0.53963832300000003</v>
      </c>
      <c r="Q76" s="5">
        <f t="shared" si="91"/>
        <v>25</v>
      </c>
      <c r="R76">
        <f t="shared" si="62"/>
        <v>2000000</v>
      </c>
      <c r="S76">
        <f t="shared" si="63"/>
        <v>-8416483.7269765455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-22.246924325875675</v>
      </c>
      <c r="AC76">
        <f t="shared" si="64"/>
        <v>-19.867841858683327</v>
      </c>
      <c r="AE76">
        <f t="shared" si="65"/>
        <v>0</v>
      </c>
      <c r="AF76">
        <f t="shared" si="66"/>
        <v>0</v>
      </c>
      <c r="AG76">
        <f t="shared" si="67"/>
        <v>-5.9014674367523711E-5</v>
      </c>
      <c r="AH76">
        <f t="shared" si="68"/>
        <v>-5.657067469900479</v>
      </c>
      <c r="AI76">
        <f t="shared" si="69"/>
        <v>-5.6571264845748468</v>
      </c>
      <c r="AJ76">
        <f t="shared" si="70"/>
        <v>-2.3790824671923474</v>
      </c>
      <c r="AK76">
        <f t="shared" si="92"/>
        <v>-1.5572847028112975</v>
      </c>
      <c r="AL76">
        <f t="shared" si="71"/>
        <v>-9.5934936545784915</v>
      </c>
      <c r="AN76">
        <f t="shared" si="72"/>
        <v>0</v>
      </c>
      <c r="AO76">
        <f t="shared" si="73"/>
        <v>0</v>
      </c>
      <c r="AP76">
        <f t="shared" si="74"/>
        <v>-2.4561917024225366E-8</v>
      </c>
      <c r="AQ76">
        <f t="shared" si="75"/>
        <v>-2.3544723966587642E-3</v>
      </c>
      <c r="AR76">
        <f t="shared" si="76"/>
        <v>-2.3544969585757888E-3</v>
      </c>
      <c r="AS76">
        <f t="shared" si="77"/>
        <v>-9.9017450793772391E-4</v>
      </c>
      <c r="AT76">
        <f t="shared" si="78"/>
        <v>-6.4814214538131548E-4</v>
      </c>
      <c r="AU76">
        <f t="shared" si="79"/>
        <v>-3.9928136118948278E-3</v>
      </c>
      <c r="AW76">
        <v>73</v>
      </c>
      <c r="AX76">
        <f>IF(Z76&gt;0, (R76*SUMPRODUCT(K76:$K$98, X76:$X$98)-K76*$AZ$3)/Z76, 0)</f>
        <v>-8416483.7269765455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0.55384314300000004</v>
      </c>
      <c r="Q77" s="5">
        <f t="shared" si="91"/>
        <v>25</v>
      </c>
      <c r="R77">
        <f t="shared" si="62"/>
        <v>2000000</v>
      </c>
      <c r="S77">
        <f t="shared" si="63"/>
        <v>-17231268.036595546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-19.867841858683327</v>
      </c>
      <c r="AC77">
        <f t="shared" si="64"/>
        <v>-17.741075702485173</v>
      </c>
      <c r="AE77">
        <f t="shared" si="65"/>
        <v>0</v>
      </c>
      <c r="AF77">
        <f t="shared" si="66"/>
        <v>0</v>
      </c>
      <c r="AG77">
        <f t="shared" si="67"/>
        <v>-2.5739654889017603E-5</v>
      </c>
      <c r="AH77">
        <f t="shared" si="68"/>
        <v>-2.6147898187864698</v>
      </c>
      <c r="AI77">
        <f t="shared" si="69"/>
        <v>-2.6148155584413586</v>
      </c>
      <c r="AJ77">
        <f t="shared" si="70"/>
        <v>-2.1267661561981548</v>
      </c>
      <c r="AK77">
        <f t="shared" si="92"/>
        <v>-1.3907489301078331</v>
      </c>
      <c r="AL77">
        <f t="shared" si="71"/>
        <v>-6.1323306447473467</v>
      </c>
      <c r="AN77">
        <f t="shared" si="72"/>
        <v>0</v>
      </c>
      <c r="AO77">
        <f t="shared" si="73"/>
        <v>0</v>
      </c>
      <c r="AP77">
        <f t="shared" si="74"/>
        <v>-9.5650433314115424E-9</v>
      </c>
      <c r="AQ77">
        <f t="shared" si="75"/>
        <v>-9.7167495162872738E-4</v>
      </c>
      <c r="AR77">
        <f t="shared" si="76"/>
        <v>-9.7168451667205876E-4</v>
      </c>
      <c r="AS77">
        <f t="shared" si="77"/>
        <v>-7.9032180219691076E-4</v>
      </c>
      <c r="AT77">
        <f t="shared" si="78"/>
        <v>-5.1681243734435242E-4</v>
      </c>
      <c r="AU77">
        <f t="shared" si="79"/>
        <v>-2.2788187562133222E-3</v>
      </c>
      <c r="AW77">
        <v>74</v>
      </c>
      <c r="AX77">
        <f>IF(Z77&gt;0, (R77*SUMPRODUCT(K77:$K$98, X77:$X$98)-K77*$AZ$3)/Z77, 0)</f>
        <v>-17231268.036595546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0.568687897</v>
      </c>
      <c r="Q78" s="5">
        <f t="shared" si="91"/>
        <v>25</v>
      </c>
      <c r="R78">
        <f t="shared" si="62"/>
        <v>2000000</v>
      </c>
      <c r="S78">
        <f t="shared" si="63"/>
        <v>-36518861.630332395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-17.741075702485173</v>
      </c>
      <c r="AC78">
        <f t="shared" si="64"/>
        <v>-15.841046816191426</v>
      </c>
      <c r="AE78">
        <f t="shared" si="65"/>
        <v>0</v>
      </c>
      <c r="AF78">
        <f t="shared" si="66"/>
        <v>0</v>
      </c>
      <c r="AG78">
        <f t="shared" si="67"/>
        <v>-1.0844428131786238E-5</v>
      </c>
      <c r="AH78">
        <f t="shared" si="68"/>
        <v>-1.171026416667295</v>
      </c>
      <c r="AI78">
        <f t="shared" si="69"/>
        <v>-1.1710372610954267</v>
      </c>
      <c r="AJ78">
        <f t="shared" si="70"/>
        <v>-1.9000288862937467</v>
      </c>
      <c r="AK78">
        <f t="shared" si="92"/>
        <v>-1.2418752991739621</v>
      </c>
      <c r="AL78">
        <f t="shared" si="71"/>
        <v>-4.3129414465631353</v>
      </c>
      <c r="AN78">
        <f t="shared" si="72"/>
        <v>0</v>
      </c>
      <c r="AO78">
        <f t="shared" si="73"/>
        <v>0</v>
      </c>
      <c r="AP78">
        <f t="shared" si="74"/>
        <v>-3.5980968939670737E-9</v>
      </c>
      <c r="AQ78">
        <f t="shared" si="75"/>
        <v>-3.8853745548959303E-4</v>
      </c>
      <c r="AR78">
        <f t="shared" si="76"/>
        <v>-3.8854105358648698E-4</v>
      </c>
      <c r="AS78">
        <f t="shared" si="77"/>
        <v>-6.3041480391047382E-4</v>
      </c>
      <c r="AT78">
        <f t="shared" si="78"/>
        <v>-4.120445635630077E-4</v>
      </c>
      <c r="AU78">
        <f t="shared" si="79"/>
        <v>-1.4310004210599686E-3</v>
      </c>
      <c r="AW78">
        <v>75</v>
      </c>
      <c r="AX78">
        <f>IF(Z78&gt;0, (R78*SUMPRODUCT(K78:$K$98, X78:$X$98)-K78*$AZ$3)/Z78, 0)</f>
        <v>-36518861.630332395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0.58363282999999999</v>
      </c>
      <c r="Q79" s="5">
        <f t="shared" si="91"/>
        <v>25</v>
      </c>
      <c r="R79">
        <f t="shared" si="62"/>
        <v>2000000</v>
      </c>
      <c r="S79">
        <f t="shared" si="63"/>
        <v>-80239916.785260201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-15.841046816191426</v>
      </c>
      <c r="AC79">
        <f t="shared" si="64"/>
        <v>-14.14411342396355</v>
      </c>
      <c r="AE79">
        <f t="shared" si="65"/>
        <v>0</v>
      </c>
      <c r="AF79">
        <f t="shared" si="66"/>
        <v>0</v>
      </c>
      <c r="AG79">
        <f t="shared" si="67"/>
        <v>-4.4068195701823606E-6</v>
      </c>
      <c r="AH79">
        <f t="shared" si="68"/>
        <v>-0.50633314242288119</v>
      </c>
      <c r="AI79">
        <f t="shared" si="69"/>
        <v>-0.50633754924245133</v>
      </c>
      <c r="AJ79">
        <f t="shared" si="70"/>
        <v>-1.6969333922278764</v>
      </c>
      <c r="AK79">
        <f t="shared" si="92"/>
        <v>-1.1088732771334</v>
      </c>
      <c r="AL79">
        <f t="shared" si="71"/>
        <v>-3.312144218603728</v>
      </c>
      <c r="AN79">
        <f t="shared" si="72"/>
        <v>0</v>
      </c>
      <c r="AO79">
        <f t="shared" si="73"/>
        <v>0</v>
      </c>
      <c r="AP79">
        <f t="shared" si="74"/>
        <v>-1.3054896894528478E-9</v>
      </c>
      <c r="AQ79">
        <f t="shared" si="75"/>
        <v>-1.4999767663144377E-4</v>
      </c>
      <c r="AR79">
        <f t="shared" si="76"/>
        <v>-1.4999898212113321E-4</v>
      </c>
      <c r="AS79">
        <f t="shared" si="77"/>
        <v>-5.0270473114697194E-4</v>
      </c>
      <c r="AT79">
        <f t="shared" si="78"/>
        <v>-3.2849600650828085E-4</v>
      </c>
      <c r="AU79">
        <f t="shared" si="79"/>
        <v>-9.8119971977638615E-4</v>
      </c>
      <c r="AW79">
        <v>76</v>
      </c>
      <c r="AX79">
        <f>IF(Z79&gt;0, (R79*SUMPRODUCT(K79:$K$98, X79:$X$98)-K79*$AZ$3)/Z79, 0)</f>
        <v>-80239916.785260201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0.59833308299999999</v>
      </c>
      <c r="Q80" s="5">
        <f t="shared" si="91"/>
        <v>25</v>
      </c>
      <c r="R80">
        <f t="shared" si="62"/>
        <v>2000000</v>
      </c>
      <c r="S80">
        <f t="shared" si="63"/>
        <v>-182919432.90214035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-14.14411342396355</v>
      </c>
      <c r="AC80">
        <f t="shared" si="64"/>
        <v>-12.628797412994318</v>
      </c>
      <c r="AE80">
        <f t="shared" si="65"/>
        <v>0</v>
      </c>
      <c r="AF80">
        <f t="shared" si="66"/>
        <v>0</v>
      </c>
      <c r="AG80">
        <f t="shared" si="67"/>
        <v>-1.7260054348285906E-6</v>
      </c>
      <c r="AH80">
        <f t="shared" si="68"/>
        <v>-0.21093967517215573</v>
      </c>
      <c r="AI80">
        <f t="shared" si="69"/>
        <v>-0.21094140117759055</v>
      </c>
      <c r="AJ80">
        <f t="shared" si="70"/>
        <v>-1.5153160109692312</v>
      </c>
      <c r="AK80">
        <f t="shared" si="92"/>
        <v>-0.99008793967744857</v>
      </c>
      <c r="AL80">
        <f t="shared" si="71"/>
        <v>-2.7163453518242702</v>
      </c>
      <c r="AN80">
        <f t="shared" si="72"/>
        <v>0</v>
      </c>
      <c r="AO80">
        <f t="shared" si="73"/>
        <v>0</v>
      </c>
      <c r="AP80">
        <f t="shared" si="74"/>
        <v>-4.5653314450293251E-10</v>
      </c>
      <c r="AQ80">
        <f t="shared" si="75"/>
        <v>-5.5794119336788215E-5</v>
      </c>
      <c r="AR80">
        <f t="shared" si="76"/>
        <v>-5.5794575869932714E-5</v>
      </c>
      <c r="AS80">
        <f t="shared" si="77"/>
        <v>-4.0080521732083945E-4</v>
      </c>
      <c r="AT80">
        <f t="shared" si="78"/>
        <v>-2.6188096011427924E-4</v>
      </c>
      <c r="AU80">
        <f t="shared" si="79"/>
        <v>-7.1848075330505144E-4</v>
      </c>
      <c r="AW80">
        <v>77</v>
      </c>
      <c r="AX80">
        <f>IF(Z80&gt;0, (R80*SUMPRODUCT(K80:$K$98, X80:$X$98)-K80*$AZ$3)/Z80, 0)</f>
        <v>-182919432.90214035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0.61338487399999997</v>
      </c>
      <c r="Q81" s="5">
        <f t="shared" si="91"/>
        <v>25</v>
      </c>
      <c r="R81">
        <f t="shared" si="62"/>
        <v>2000000</v>
      </c>
      <c r="S81">
        <f t="shared" si="63"/>
        <v>-433656498.76387846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-12.628797412994318</v>
      </c>
      <c r="AC81">
        <f t="shared" si="64"/>
        <v>-11.275758556536992</v>
      </c>
      <c r="AE81">
        <f t="shared" si="65"/>
        <v>0</v>
      </c>
      <c r="AF81">
        <f t="shared" si="66"/>
        <v>0</v>
      </c>
      <c r="AG81">
        <f t="shared" si="67"/>
        <v>-6.5003975431465445E-7</v>
      </c>
      <c r="AH81">
        <f t="shared" si="68"/>
        <v>-8.4696450093252024E-2</v>
      </c>
      <c r="AI81">
        <f t="shared" si="69"/>
        <v>-8.4697100133006339E-2</v>
      </c>
      <c r="AJ81">
        <f t="shared" si="70"/>
        <v>-1.3530388564573261</v>
      </c>
      <c r="AK81">
        <f t="shared" si="92"/>
        <v>-0.88401581890960235</v>
      </c>
      <c r="AL81">
        <f t="shared" si="71"/>
        <v>-2.3217517754999348</v>
      </c>
      <c r="AN81">
        <f t="shared" si="72"/>
        <v>0</v>
      </c>
      <c r="AO81">
        <f t="shared" si="73"/>
        <v>0</v>
      </c>
      <c r="AP81">
        <f t="shared" si="74"/>
        <v>-1.535154354822751E-10</v>
      </c>
      <c r="AQ81">
        <f t="shared" si="75"/>
        <v>-2.0002180379839645E-5</v>
      </c>
      <c r="AR81">
        <f t="shared" si="76"/>
        <v>-2.0002333895275126E-5</v>
      </c>
      <c r="AS81">
        <f t="shared" si="77"/>
        <v>-3.1953791732704077E-4</v>
      </c>
      <c r="AT81">
        <f t="shared" si="78"/>
        <v>-2.0877195973376827E-4</v>
      </c>
      <c r="AU81">
        <f t="shared" si="79"/>
        <v>-5.4831221095608411E-4</v>
      </c>
      <c r="AW81">
        <v>78</v>
      </c>
      <c r="AX81">
        <f>IF(Z81&gt;0, (R81*SUMPRODUCT(K81:$K$98, X81:$X$98)-K81*$AZ$3)/Z81, 0)</f>
        <v>-433656498.76387846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0.62870016699999998</v>
      </c>
      <c r="Q82" s="5">
        <f t="shared" si="91"/>
        <v>25</v>
      </c>
      <c r="R82">
        <f t="shared" si="62"/>
        <v>2000000</v>
      </c>
      <c r="S82">
        <f t="shared" si="63"/>
        <v>-1071669322.6357679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-11.275758556536992</v>
      </c>
      <c r="AC82">
        <f t="shared" si="64"/>
        <v>-10.067658334988208</v>
      </c>
      <c r="AE82">
        <f t="shared" si="65"/>
        <v>0</v>
      </c>
      <c r="AF82">
        <f t="shared" si="66"/>
        <v>0</v>
      </c>
      <c r="AG82">
        <f t="shared" si="67"/>
        <v>-2.3485925467724566E-7</v>
      </c>
      <c r="AH82">
        <f t="shared" si="68"/>
        <v>-3.2694408167540975E-2</v>
      </c>
      <c r="AI82">
        <f t="shared" si="69"/>
        <v>-3.2694643026795651E-2</v>
      </c>
      <c r="AJ82">
        <f t="shared" si="70"/>
        <v>-1.2081002215487846</v>
      </c>
      <c r="AK82">
        <f t="shared" si="92"/>
        <v>-0.78930309895758954</v>
      </c>
      <c r="AL82">
        <f t="shared" si="71"/>
        <v>-2.0300979635331697</v>
      </c>
      <c r="AN82">
        <f t="shared" si="72"/>
        <v>0</v>
      </c>
      <c r="AO82">
        <f t="shared" si="73"/>
        <v>0</v>
      </c>
      <c r="AP82">
        <f t="shared" si="74"/>
        <v>-4.9522411788096661E-11</v>
      </c>
      <c r="AQ82">
        <f t="shared" si="75"/>
        <v>-6.8939414231988624E-6</v>
      </c>
      <c r="AR82">
        <f t="shared" si="76"/>
        <v>-6.8939909456106498E-6</v>
      </c>
      <c r="AS82">
        <f t="shared" si="77"/>
        <v>-2.5473995791670269E-4</v>
      </c>
      <c r="AT82">
        <f t="shared" si="78"/>
        <v>-1.6643241564363875E-4</v>
      </c>
      <c r="AU82">
        <f t="shared" si="79"/>
        <v>-4.2806636450595206E-4</v>
      </c>
      <c r="AW82">
        <v>79</v>
      </c>
      <c r="AX82">
        <f>IF(Z82&gt;0, (R82*SUMPRODUCT(K82:$K$98, X82:$X$98)-K82*$AZ$3)/Z82, 0)</f>
        <v>-1071669322.6357679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0.64417999699999995</v>
      </c>
      <c r="Q83" s="5">
        <f t="shared" si="91"/>
        <v>25</v>
      </c>
      <c r="R83">
        <f t="shared" si="62"/>
        <v>2000000</v>
      </c>
      <c r="S83">
        <f t="shared" si="63"/>
        <v>-2766896705.6463075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-10.067658334988208</v>
      </c>
      <c r="AC83">
        <f t="shared" si="64"/>
        <v>-8.9889864577428771</v>
      </c>
      <c r="AE83">
        <f t="shared" si="65"/>
        <v>0</v>
      </c>
      <c r="AF83">
        <f t="shared" si="66"/>
        <v>0</v>
      </c>
      <c r="AG83">
        <f t="shared" si="67"/>
        <v>-8.1219028157062874E-8</v>
      </c>
      <c r="AH83">
        <f t="shared" si="68"/>
        <v>-1.2103330717872828E-2</v>
      </c>
      <c r="AI83">
        <f t="shared" si="69"/>
        <v>-1.2103411936900985E-2</v>
      </c>
      <c r="AJ83">
        <f t="shared" si="70"/>
        <v>-1.0786718772453305</v>
      </c>
      <c r="AK83">
        <f t="shared" si="92"/>
        <v>-0.7047360834491746</v>
      </c>
      <c r="AL83">
        <f t="shared" si="71"/>
        <v>-1.795511372631406</v>
      </c>
      <c r="AN83">
        <f t="shared" si="72"/>
        <v>0</v>
      </c>
      <c r="AO83">
        <f t="shared" si="73"/>
        <v>0</v>
      </c>
      <c r="AP83">
        <f t="shared" si="74"/>
        <v>-1.5290929101006094E-11</v>
      </c>
      <c r="AQ83">
        <f t="shared" si="75"/>
        <v>-2.2786676483634909E-6</v>
      </c>
      <c r="AR83">
        <f t="shared" si="76"/>
        <v>-2.2786829392925918E-6</v>
      </c>
      <c r="AS83">
        <f t="shared" si="77"/>
        <v>-2.0307919920331102E-4</v>
      </c>
      <c r="AT83">
        <f t="shared" si="78"/>
        <v>-1.3267912374059781E-4</v>
      </c>
      <c r="AU83">
        <f t="shared" si="79"/>
        <v>-3.3803700588320139E-4</v>
      </c>
      <c r="AW83">
        <v>80</v>
      </c>
      <c r="AX83">
        <f>IF(Z83&gt;0, (R83*SUMPRODUCT(K83:$K$98, X83:$X$98)-K83*$AZ$3)/Z83, 0)</f>
        <v>-2766896705.6463075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0.65972661300000002</v>
      </c>
      <c r="Q84" s="5">
        <f t="shared" si="91"/>
        <v>25</v>
      </c>
      <c r="R84">
        <f t="shared" si="62"/>
        <v>2000000</v>
      </c>
      <c r="S84">
        <f t="shared" si="63"/>
        <v>-7479997410.9829912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-8.9889864577428771</v>
      </c>
      <c r="AC84">
        <f t="shared" si="64"/>
        <v>-8.0258826907080696</v>
      </c>
      <c r="AE84">
        <f t="shared" si="65"/>
        <v>0</v>
      </c>
      <c r="AF84">
        <f t="shared" si="66"/>
        <v>0</v>
      </c>
      <c r="AG84">
        <f t="shared" si="67"/>
        <v>-2.6824483518281528E-8</v>
      </c>
      <c r="AH84">
        <f t="shared" si="68"/>
        <v>-4.2865883485768575E-3</v>
      </c>
      <c r="AI84">
        <f t="shared" si="69"/>
        <v>-4.2866151730603756E-3</v>
      </c>
      <c r="AJ84">
        <f t="shared" si="70"/>
        <v>-0.96310376703480749</v>
      </c>
      <c r="AK84">
        <f t="shared" si="92"/>
        <v>-0.62922905204200141</v>
      </c>
      <c r="AL84">
        <f t="shared" si="71"/>
        <v>-1.5966194342498694</v>
      </c>
      <c r="AN84">
        <f t="shared" si="72"/>
        <v>0</v>
      </c>
      <c r="AO84">
        <f t="shared" si="73"/>
        <v>0</v>
      </c>
      <c r="AP84">
        <f t="shared" si="74"/>
        <v>-4.5090954862197757E-12</v>
      </c>
      <c r="AQ84">
        <f t="shared" si="75"/>
        <v>-7.2055949038784891E-7</v>
      </c>
      <c r="AR84">
        <f t="shared" si="76"/>
        <v>-7.2056399948333509E-7</v>
      </c>
      <c r="AS84">
        <f t="shared" si="77"/>
        <v>-1.6189414591107561E-4</v>
      </c>
      <c r="AT84">
        <f t="shared" si="78"/>
        <v>-1.0577105338961253E-4</v>
      </c>
      <c r="AU84">
        <f t="shared" si="79"/>
        <v>-2.683857633001715E-4</v>
      </c>
      <c r="AW84">
        <v>81</v>
      </c>
      <c r="AX84">
        <f>IF(Z84&gt;0, (R84*SUMPRODUCT(K84:$K$98, X84:$X$98)-K84*$AZ$3)/Z84, 0)</f>
        <v>-7479997410.9829912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0.67535580100000003</v>
      </c>
      <c r="Q85" s="5">
        <f t="shared" si="91"/>
        <v>25</v>
      </c>
      <c r="R85">
        <f t="shared" si="62"/>
        <v>2000000</v>
      </c>
      <c r="S85">
        <f t="shared" si="63"/>
        <v>-21225783623.296082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-8.0258826907080696</v>
      </c>
      <c r="AC85">
        <f t="shared" si="64"/>
        <v>-7.1659672990332224</v>
      </c>
      <c r="AE85">
        <f t="shared" si="65"/>
        <v>0</v>
      </c>
      <c r="AF85">
        <f t="shared" si="66"/>
        <v>0</v>
      </c>
      <c r="AG85">
        <f t="shared" si="67"/>
        <v>-8.4401681301983926E-9</v>
      </c>
      <c r="AH85">
        <f t="shared" si="68"/>
        <v>-1.4492856442320254E-3</v>
      </c>
      <c r="AI85">
        <f t="shared" si="69"/>
        <v>-1.4492940844001555E-3</v>
      </c>
      <c r="AJ85">
        <f t="shared" si="70"/>
        <v>-0.85991539167484721</v>
      </c>
      <c r="AK85">
        <f t="shared" si="92"/>
        <v>-0.56181178834956491</v>
      </c>
      <c r="AL85">
        <f t="shared" si="71"/>
        <v>-1.4231764741088124</v>
      </c>
      <c r="AN85">
        <f t="shared" si="72"/>
        <v>0</v>
      </c>
      <c r="AO85">
        <f t="shared" si="73"/>
        <v>0</v>
      </c>
      <c r="AP85">
        <f t="shared" si="74"/>
        <v>-1.2667506584608363E-12</v>
      </c>
      <c r="AQ85">
        <f t="shared" si="75"/>
        <v>-2.1751741384867433E-7</v>
      </c>
      <c r="AR85">
        <f t="shared" si="76"/>
        <v>-2.1751868059933278E-7</v>
      </c>
      <c r="AS85">
        <f t="shared" si="77"/>
        <v>-1.29061219139377E-4</v>
      </c>
      <c r="AT85">
        <f t="shared" si="78"/>
        <v>-8.4320056406997528E-5</v>
      </c>
      <c r="AU85">
        <f t="shared" si="79"/>
        <v>-2.1359879422697391E-4</v>
      </c>
      <c r="AW85">
        <v>82</v>
      </c>
      <c r="AX85">
        <f>IF(Z85&gt;0, (R85*SUMPRODUCT(K85:$K$98, X85:$X$98)-K85*$AZ$3)/Z85, 0)</f>
        <v>-21225783623.296082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0.69109609699999996</v>
      </c>
      <c r="Q86" s="5">
        <f t="shared" si="91"/>
        <v>25</v>
      </c>
      <c r="R86">
        <f t="shared" si="62"/>
        <v>2000000</v>
      </c>
      <c r="S86">
        <f t="shared" si="63"/>
        <v>-63403631999.27108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-7.1659672990332224</v>
      </c>
      <c r="AC86">
        <f t="shared" si="64"/>
        <v>-6.3981852734842635</v>
      </c>
      <c r="AE86">
        <f t="shared" si="65"/>
        <v>0</v>
      </c>
      <c r="AF86">
        <f t="shared" si="66"/>
        <v>0</v>
      </c>
      <c r="AG86">
        <f t="shared" si="67"/>
        <v>-2.5227991960925127E-9</v>
      </c>
      <c r="AH86">
        <f t="shared" si="68"/>
        <v>-4.6663738022431172E-4</v>
      </c>
      <c r="AI86">
        <f t="shared" si="69"/>
        <v>-4.6663990302350783E-4</v>
      </c>
      <c r="AJ86">
        <f t="shared" si="70"/>
        <v>-0.76778202554895891</v>
      </c>
      <c r="AK86">
        <f t="shared" si="92"/>
        <v>-0.50161771093232566</v>
      </c>
      <c r="AL86">
        <f t="shared" si="71"/>
        <v>-1.2698663763843081</v>
      </c>
      <c r="AN86">
        <f t="shared" si="72"/>
        <v>0</v>
      </c>
      <c r="AO86">
        <f t="shared" si="73"/>
        <v>0</v>
      </c>
      <c r="AP86">
        <f t="shared" si="74"/>
        <v>-3.380684963765751E-13</v>
      </c>
      <c r="AQ86">
        <f t="shared" si="75"/>
        <v>-6.2531888281033142E-8</v>
      </c>
      <c r="AR86">
        <f t="shared" si="76"/>
        <v>-6.2532226349529515E-8</v>
      </c>
      <c r="AS86">
        <f t="shared" si="77"/>
        <v>-1.0288687079190719E-4</v>
      </c>
      <c r="AT86">
        <f t="shared" si="78"/>
        <v>-6.7219438452893886E-5</v>
      </c>
      <c r="AU86">
        <f t="shared" si="79"/>
        <v>-1.701688414711506E-4</v>
      </c>
      <c r="AW86">
        <v>83</v>
      </c>
      <c r="AX86">
        <f>IF(Z86&gt;0, (R86*SUMPRODUCT(K86:$K$98, X86:$X$98)-K86*$AZ$3)/Z86, 0)</f>
        <v>-63403631999.27108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0.70685825099999999</v>
      </c>
      <c r="Q87" s="5">
        <f t="shared" si="91"/>
        <v>25</v>
      </c>
      <c r="R87">
        <f t="shared" si="62"/>
        <v>2000000</v>
      </c>
      <c r="S87">
        <f t="shared" si="63"/>
        <v>-199936556309.91812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-6.3981852734842635</v>
      </c>
      <c r="AC87">
        <f t="shared" si="64"/>
        <v>-5.7126654761354612</v>
      </c>
      <c r="AE87">
        <f t="shared" si="65"/>
        <v>0</v>
      </c>
      <c r="AF87">
        <f t="shared" si="66"/>
        <v>0</v>
      </c>
      <c r="AG87">
        <f t="shared" si="67"/>
        <v>-7.1430977675742784E-10</v>
      </c>
      <c r="AH87">
        <f t="shared" si="68"/>
        <v>-1.4266091418993276E-4</v>
      </c>
      <c r="AI87">
        <f t="shared" si="69"/>
        <v>-1.4266162849970951E-4</v>
      </c>
      <c r="AJ87">
        <f t="shared" si="70"/>
        <v>-0.68551979734880231</v>
      </c>
      <c r="AK87">
        <f t="shared" si="92"/>
        <v>-0.44787296914389846</v>
      </c>
      <c r="AL87">
        <f t="shared" si="71"/>
        <v>-1.1335354281212005</v>
      </c>
      <c r="AN87">
        <f t="shared" si="72"/>
        <v>0</v>
      </c>
      <c r="AO87">
        <f t="shared" si="73"/>
        <v>0</v>
      </c>
      <c r="AP87">
        <f t="shared" si="74"/>
        <v>-8.5465451201663928E-14</v>
      </c>
      <c r="AQ87">
        <f t="shared" si="75"/>
        <v>-1.7069036147638975E-8</v>
      </c>
      <c r="AR87">
        <f t="shared" si="76"/>
        <v>-1.7069121613090177E-8</v>
      </c>
      <c r="AS87">
        <f t="shared" si="77"/>
        <v>-8.2020799230898061E-5</v>
      </c>
      <c r="AT87">
        <f t="shared" si="78"/>
        <v>-5.3586926337018179E-5</v>
      </c>
      <c r="AU87">
        <f t="shared" si="79"/>
        <v>-1.3562479468952934E-4</v>
      </c>
      <c r="AW87">
        <v>84</v>
      </c>
      <c r="AX87">
        <f>IF(Z87&gt;0, (R87*SUMPRODUCT(K87:$K$98, X87:$X$98)-K87*$AZ$3)/Z87, 0)</f>
        <v>-199936556309.91812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0.722550582</v>
      </c>
      <c r="Q88" s="5">
        <f t="shared" si="91"/>
        <v>25</v>
      </c>
      <c r="R88">
        <f t="shared" si="62"/>
        <v>2000000</v>
      </c>
      <c r="S88">
        <f t="shared" si="63"/>
        <v>-667471196109.33374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-5.7126654761354612</v>
      </c>
      <c r="AC88">
        <f t="shared" si="64"/>
        <v>-5.1005941897395957</v>
      </c>
      <c r="AE88">
        <f t="shared" si="65"/>
        <v>0</v>
      </c>
      <c r="AF88">
        <f t="shared" si="66"/>
        <v>0</v>
      </c>
      <c r="AG88">
        <f t="shared" si="67"/>
        <v>-1.9104173406548406E-10</v>
      </c>
      <c r="AH88">
        <f t="shared" si="68"/>
        <v>-4.1289995593949564E-5</v>
      </c>
      <c r="AI88">
        <f t="shared" si="69"/>
        <v>-4.1290186635683632E-5</v>
      </c>
      <c r="AJ88">
        <f t="shared" si="70"/>
        <v>-0.6120712863958655</v>
      </c>
      <c r="AK88">
        <f t="shared" si="92"/>
        <v>-0.39988658332948229</v>
      </c>
      <c r="AL88">
        <f t="shared" si="71"/>
        <v>-1.0119991599119835</v>
      </c>
      <c r="AN88">
        <f t="shared" si="72"/>
        <v>0</v>
      </c>
      <c r="AO88">
        <f t="shared" si="73"/>
        <v>0</v>
      </c>
      <c r="AP88">
        <f t="shared" si="74"/>
        <v>-2.0408647484814663E-14</v>
      </c>
      <c r="AQ88">
        <f t="shared" si="75"/>
        <v>-4.4109365361896334E-9</v>
      </c>
      <c r="AR88">
        <f t="shared" si="76"/>
        <v>-4.4109569448371184E-9</v>
      </c>
      <c r="AS88">
        <f t="shared" si="77"/>
        <v>-6.5386483119696159E-5</v>
      </c>
      <c r="AT88">
        <f t="shared" si="78"/>
        <v>-4.2719169991835098E-5</v>
      </c>
      <c r="AU88">
        <f t="shared" si="79"/>
        <v>-1.081100640684761E-4</v>
      </c>
      <c r="AW88">
        <v>85</v>
      </c>
      <c r="AX88">
        <f>IF(Z88&gt;0, (R88*SUMPRODUCT(K88:$K$98, X88:$X$98)-K88*$AZ$3)/Z88, 0)</f>
        <v>-667471196109.33374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0.74076925400000004</v>
      </c>
      <c r="Q89" s="5">
        <f t="shared" si="91"/>
        <v>25</v>
      </c>
      <c r="R89">
        <f t="shared" si="62"/>
        <v>2000000</v>
      </c>
      <c r="S89">
        <f t="shared" si="63"/>
        <v>-2391183411991.6431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-5.1005941897395957</v>
      </c>
      <c r="AC89">
        <f t="shared" si="64"/>
        <v>-4.5541019589140124</v>
      </c>
      <c r="AE89">
        <f t="shared" si="65"/>
        <v>0</v>
      </c>
      <c r="AF89">
        <f t="shared" si="66"/>
        <v>0</v>
      </c>
      <c r="AG89">
        <f t="shared" si="67"/>
        <v>-4.7613473898274188E-11</v>
      </c>
      <c r="AH89">
        <f t="shared" si="68"/>
        <v>-1.1321427426124402E-5</v>
      </c>
      <c r="AI89">
        <f t="shared" si="69"/>
        <v>-1.1321475039598301E-5</v>
      </c>
      <c r="AJ89">
        <f t="shared" si="70"/>
        <v>-0.54649223082558329</v>
      </c>
      <c r="AK89">
        <f t="shared" si="92"/>
        <v>-0.35704159328177171</v>
      </c>
      <c r="AL89">
        <f t="shared" si="71"/>
        <v>-0.90354514558239463</v>
      </c>
      <c r="AN89">
        <f t="shared" si="72"/>
        <v>0</v>
      </c>
      <c r="AO89">
        <f t="shared" si="73"/>
        <v>0</v>
      </c>
      <c r="AP89">
        <f t="shared" si="74"/>
        <v>-4.5414843191887321E-15</v>
      </c>
      <c r="AQ89">
        <f t="shared" si="75"/>
        <v>-1.0798641837482238E-9</v>
      </c>
      <c r="AR89">
        <f t="shared" si="76"/>
        <v>-1.0798687252325431E-9</v>
      </c>
      <c r="AS89">
        <f t="shared" si="77"/>
        <v>-5.212570505053644E-5</v>
      </c>
      <c r="AT89">
        <f t="shared" si="78"/>
        <v>-3.4055460869157472E-5</v>
      </c>
      <c r="AU89">
        <f t="shared" si="79"/>
        <v>-8.6182245788419141E-5</v>
      </c>
      <c r="AW89">
        <v>86</v>
      </c>
      <c r="AX89">
        <f>IF(Z89&gt;0, (R89*SUMPRODUCT(K89:$K$98, X89:$X$98)-K89*$AZ$3)/Z89, 0)</f>
        <v>-2391183411991.6431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8.5162799131704246E-5</v>
      </c>
      <c r="L90" s="2">
        <v>87</v>
      </c>
      <c r="M90">
        <v>0.75888896100000003</v>
      </c>
      <c r="Q90" s="5">
        <f t="shared" si="91"/>
        <v>25</v>
      </c>
      <c r="R90">
        <f t="shared" si="62"/>
        <v>2000000</v>
      </c>
      <c r="S90">
        <f t="shared" si="63"/>
        <v>-9237919568900.5293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-4.5541019589140124</v>
      </c>
      <c r="AC90">
        <f t="shared" si="64"/>
        <v>-4.0661624642469842</v>
      </c>
      <c r="AE90">
        <f t="shared" si="65"/>
        <v>0</v>
      </c>
      <c r="AF90">
        <f t="shared" si="66"/>
        <v>0</v>
      </c>
      <c r="AG90">
        <f t="shared" si="67"/>
        <v>-1.1003999423029528E-11</v>
      </c>
      <c r="AH90">
        <f t="shared" si="68"/>
        <v>-2.8906671789009532E-6</v>
      </c>
      <c r="AI90">
        <f t="shared" si="69"/>
        <v>-2.8906781829003761E-6</v>
      </c>
      <c r="AJ90">
        <f t="shared" si="70"/>
        <v>-0.48793949466702813</v>
      </c>
      <c r="AK90">
        <f t="shared" si="92"/>
        <v>-0.31878713712398088</v>
      </c>
      <c r="AL90">
        <f t="shared" si="71"/>
        <v>-0.80672952246919194</v>
      </c>
      <c r="AN90">
        <f t="shared" si="72"/>
        <v>0</v>
      </c>
      <c r="AO90">
        <f t="shared" si="73"/>
        <v>0</v>
      </c>
      <c r="AP90">
        <f t="shared" si="74"/>
        <v>-9.3713139250885304E-16</v>
      </c>
      <c r="AQ90">
        <f t="shared" si="75"/>
        <v>-2.4617730831335209E-10</v>
      </c>
      <c r="AR90">
        <f t="shared" si="76"/>
        <v>-2.4617824544474458E-10</v>
      </c>
      <c r="AS90">
        <f t="shared" si="77"/>
        <v>-4.155429317275339E-5</v>
      </c>
      <c r="AT90">
        <f t="shared" si="78"/>
        <v>-2.7148804924660641E-5</v>
      </c>
      <c r="AU90">
        <f t="shared" si="79"/>
        <v>-6.8703344275659477E-5</v>
      </c>
      <c r="AW90">
        <v>87</v>
      </c>
      <c r="AX90">
        <f>IF(Z90&gt;0, (R90*SUMPRODUCT(K90:$K$98, X90:$X$98)-K90*$AZ$3)/Z90, 0)</f>
        <v>-9237919568900.5293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7.6038213510450212E-5</v>
      </c>
      <c r="L91" s="2">
        <v>88</v>
      </c>
      <c r="M91">
        <v>0.77688723800000004</v>
      </c>
      <c r="Q91" s="5">
        <f t="shared" si="91"/>
        <v>25</v>
      </c>
      <c r="R91">
        <f t="shared" si="62"/>
        <v>2000000</v>
      </c>
      <c r="S91">
        <f t="shared" si="63"/>
        <v>-38703184151479.109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-4.0661624642469842</v>
      </c>
      <c r="AC91">
        <f t="shared" si="64"/>
        <v>-3.6305022004334369</v>
      </c>
      <c r="AE91">
        <f t="shared" si="65"/>
        <v>0</v>
      </c>
      <c r="AF91">
        <f t="shared" si="66"/>
        <v>0</v>
      </c>
      <c r="AG91">
        <f t="shared" si="67"/>
        <v>-2.3450927100882285E-12</v>
      </c>
      <c r="AH91">
        <f t="shared" si="68"/>
        <v>-6.8390933749688034E-7</v>
      </c>
      <c r="AI91">
        <f t="shared" si="69"/>
        <v>-6.8391168258959047E-7</v>
      </c>
      <c r="AJ91">
        <f t="shared" si="70"/>
        <v>-0.43566026381354739</v>
      </c>
      <c r="AK91">
        <f t="shared" si="92"/>
        <v>-0.28463137249728893</v>
      </c>
      <c r="AL91">
        <f t="shared" si="71"/>
        <v>-0.72029232022251888</v>
      </c>
      <c r="AN91">
        <f t="shared" si="72"/>
        <v>0</v>
      </c>
      <c r="AO91">
        <f t="shared" si="73"/>
        <v>0</v>
      </c>
      <c r="AP91">
        <f t="shared" si="74"/>
        <v>-1.7831666019148905E-16</v>
      </c>
      <c r="AQ91">
        <f t="shared" si="75"/>
        <v>-5.2003244226378337E-11</v>
      </c>
      <c r="AR91">
        <f t="shared" si="76"/>
        <v>-5.2003422543038533E-11</v>
      </c>
      <c r="AS91">
        <f t="shared" si="77"/>
        <v>-3.3126828157873585E-5</v>
      </c>
      <c r="AT91">
        <f t="shared" si="78"/>
        <v>-2.1642861073721342E-5</v>
      </c>
      <c r="AU91">
        <f t="shared" si="79"/>
        <v>-5.4769741235017467E-5</v>
      </c>
      <c r="AW91">
        <v>88</v>
      </c>
      <c r="AX91">
        <f>IF(Z91&gt;0, (R91*SUMPRODUCT(K91:$K$98, X91:$X$98)-K91*$AZ$3)/Z91, 0)</f>
        <v>-38703184151479.109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6.7891262062901969E-5</v>
      </c>
      <c r="L92" s="2">
        <v>89</v>
      </c>
      <c r="M92">
        <v>0.79474162100000001</v>
      </c>
      <c r="Q92" s="5">
        <f t="shared" si="91"/>
        <v>25</v>
      </c>
      <c r="R92">
        <f t="shared" si="62"/>
        <v>2000000</v>
      </c>
      <c r="S92">
        <f t="shared" si="63"/>
        <v>-176977882324038.25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-3.6305022004334369</v>
      </c>
      <c r="AC92">
        <f t="shared" si="64"/>
        <v>-3.2415198218606855</v>
      </c>
      <c r="AE92">
        <f t="shared" si="65"/>
        <v>0</v>
      </c>
      <c r="AF92">
        <f t="shared" si="66"/>
        <v>0</v>
      </c>
      <c r="AG92">
        <f t="shared" si="67"/>
        <v>-4.5789900117654449E-13</v>
      </c>
      <c r="AH92">
        <f t="shared" si="68"/>
        <v>-1.4909942254486413E-7</v>
      </c>
      <c r="AI92">
        <f t="shared" si="69"/>
        <v>-1.4909988044386532E-7</v>
      </c>
      <c r="AJ92">
        <f t="shared" si="70"/>
        <v>-0.38898237857275131</v>
      </c>
      <c r="AK92">
        <f t="shared" si="92"/>
        <v>-0.25413515403034059</v>
      </c>
      <c r="AL92">
        <f t="shared" si="71"/>
        <v>-0.64311768170297234</v>
      </c>
      <c r="AN92">
        <f t="shared" si="72"/>
        <v>0</v>
      </c>
      <c r="AO92">
        <f t="shared" si="73"/>
        <v>0</v>
      </c>
      <c r="AP92">
        <f t="shared" si="74"/>
        <v>-3.1087341087217839E-17</v>
      </c>
      <c r="AQ92">
        <f t="shared" si="75"/>
        <v>-1.0122547969420724E-11</v>
      </c>
      <c r="AR92">
        <f t="shared" si="76"/>
        <v>-1.0122579056761813E-11</v>
      </c>
      <c r="AS92">
        <f t="shared" si="77"/>
        <v>-2.6408504601533604E-5</v>
      </c>
      <c r="AT92">
        <f t="shared" si="78"/>
        <v>-1.7253556341669811E-5</v>
      </c>
      <c r="AU92">
        <f t="shared" si="79"/>
        <v>-4.3662071065782466E-5</v>
      </c>
      <c r="AW92">
        <v>89</v>
      </c>
      <c r="AX92">
        <f>IF(Z92&gt;0, (R92*SUMPRODUCT(K92:$K$98, X92:$X$98)-K92*$AZ$3)/Z92, 0)</f>
        <v>-176977882324038.25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6.0617198270448182E-5</v>
      </c>
      <c r="L93" s="2">
        <v>90</v>
      </c>
      <c r="M93">
        <v>0.81243025300000005</v>
      </c>
      <c r="Q93" s="5">
        <f t="shared" si="91"/>
        <v>25</v>
      </c>
      <c r="R93">
        <f t="shared" si="62"/>
        <v>2000000</v>
      </c>
      <c r="S93">
        <f t="shared" si="63"/>
        <v>-889881125759724.38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-3.2415198218606855</v>
      </c>
      <c r="AC93">
        <f t="shared" si="64"/>
        <v>-2.8942141266701342</v>
      </c>
      <c r="AE93">
        <f t="shared" si="65"/>
        <v>0</v>
      </c>
      <c r="AF93">
        <f t="shared" si="66"/>
        <v>0</v>
      </c>
      <c r="AG93">
        <f t="shared" si="67"/>
        <v>-8.130900979047165E-14</v>
      </c>
      <c r="AH93">
        <f t="shared" si="68"/>
        <v>-2.9760880109944588E-8</v>
      </c>
      <c r="AI93">
        <f t="shared" si="69"/>
        <v>-2.9760961418954379E-8</v>
      </c>
      <c r="AJ93">
        <f t="shared" si="70"/>
        <v>-0.34730569519055132</v>
      </c>
      <c r="AK93">
        <f t="shared" si="92"/>
        <v>-0.226906387530248</v>
      </c>
      <c r="AL93">
        <f t="shared" si="71"/>
        <v>-0.57421211248176074</v>
      </c>
      <c r="AN93">
        <f t="shared" si="72"/>
        <v>0</v>
      </c>
      <c r="AO93">
        <f t="shared" si="73"/>
        <v>0</v>
      </c>
      <c r="AP93">
        <f t="shared" si="74"/>
        <v>-4.9287243676428321E-18</v>
      </c>
      <c r="AQ93">
        <f t="shared" si="75"/>
        <v>-1.8040211703275488E-12</v>
      </c>
      <c r="AR93">
        <f t="shared" si="76"/>
        <v>-1.8040260990519164E-12</v>
      </c>
      <c r="AS93">
        <f t="shared" si="77"/>
        <v>-2.1052698185821492E-5</v>
      </c>
      <c r="AT93">
        <f t="shared" si="78"/>
        <v>-1.3754429481752194E-5</v>
      </c>
      <c r="AU93">
        <f t="shared" si="79"/>
        <v>-3.4807129471599783E-5</v>
      </c>
      <c r="AW93">
        <v>90</v>
      </c>
      <c r="AX93">
        <f>IF(Z93&gt;0, (R93*SUMPRODUCT(K93:$K$98, X93:$X$98)-K93*$AZ$3)/Z93, 0)</f>
        <v>-889881125759724.38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5.4122498455757302E-5</v>
      </c>
      <c r="L94" s="2">
        <v>91</v>
      </c>
      <c r="M94">
        <v>0.830029028</v>
      </c>
      <c r="Q94" s="5">
        <f t="shared" si="91"/>
        <v>25</v>
      </c>
      <c r="R94">
        <f t="shared" si="62"/>
        <v>2000000</v>
      </c>
      <c r="S94">
        <f t="shared" si="63"/>
        <v>-4966755590062986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-2.8942141266701342</v>
      </c>
      <c r="AC94">
        <f t="shared" si="64"/>
        <v>-2.5841197559570515</v>
      </c>
      <c r="AE94">
        <f t="shared" si="65"/>
        <v>0</v>
      </c>
      <c r="AF94">
        <f t="shared" si="66"/>
        <v>0</v>
      </c>
      <c r="AG94">
        <f t="shared" si="67"/>
        <v>-1.3007081328539264E-14</v>
      </c>
      <c r="AH94">
        <f t="shared" si="68"/>
        <v>-5.3991070691222133E-9</v>
      </c>
      <c r="AI94">
        <f t="shared" si="69"/>
        <v>-5.3991200762035419E-9</v>
      </c>
      <c r="AJ94">
        <f t="shared" si="70"/>
        <v>-0.31009437071308277</v>
      </c>
      <c r="AK94">
        <f t="shared" si="92"/>
        <v>-0.20259498886690941</v>
      </c>
      <c r="AL94">
        <f t="shared" si="71"/>
        <v>-0.51268936497911222</v>
      </c>
      <c r="AN94">
        <f t="shared" si="72"/>
        <v>0</v>
      </c>
      <c r="AO94">
        <f t="shared" si="73"/>
        <v>0</v>
      </c>
      <c r="AP94">
        <f t="shared" si="74"/>
        <v>-7.0397573911777596E-19</v>
      </c>
      <c r="AQ94">
        <f t="shared" si="75"/>
        <v>-2.922131640110353E-13</v>
      </c>
      <c r="AR94">
        <f t="shared" si="76"/>
        <v>-2.9221386798677446E-13</v>
      </c>
      <c r="AS94">
        <f t="shared" si="77"/>
        <v>-1.6783082100057853E-5</v>
      </c>
      <c r="AT94">
        <f t="shared" si="78"/>
        <v>-1.0964946972093472E-5</v>
      </c>
      <c r="AU94">
        <f t="shared" si="79"/>
        <v>-2.7748029364365194E-5</v>
      </c>
      <c r="AW94">
        <v>91</v>
      </c>
      <c r="AX94">
        <f>IF(Z94&gt;0, (R94*SUMPRODUCT(K94:$K$98, X94:$X$98)-K94*$AZ$3)/Z94, 0)</f>
        <v>-4966755590062986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4.8323659335497588E-5</v>
      </c>
      <c r="L95" s="2">
        <v>92</v>
      </c>
      <c r="M95">
        <v>0.84762719500000006</v>
      </c>
      <c r="Q95" s="5">
        <f t="shared" si="91"/>
        <v>25</v>
      </c>
      <c r="R95">
        <f t="shared" si="62"/>
        <v>2000000</v>
      </c>
      <c r="S95">
        <f t="shared" si="63"/>
        <v>-3.1147824933377356E+16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-2.5841197559570515</v>
      </c>
      <c r="AC95">
        <f t="shared" si="64"/>
        <v>-2.3072497821047651</v>
      </c>
      <c r="AE95">
        <f t="shared" si="65"/>
        <v>0</v>
      </c>
      <c r="AF95">
        <f t="shared" si="66"/>
        <v>0</v>
      </c>
      <c r="AG95">
        <f t="shared" si="67"/>
        <v>-1.8518546536072608E-15</v>
      </c>
      <c r="AH95">
        <f t="shared" si="68"/>
        <v>-8.8201246893172889E-10</v>
      </c>
      <c r="AI95">
        <f t="shared" si="69"/>
        <v>-8.8201432078638246E-10</v>
      </c>
      <c r="AJ95">
        <f t="shared" si="70"/>
        <v>-0.2768699738522864</v>
      </c>
      <c r="AK95">
        <f t="shared" si="92"/>
        <v>-0.18088838291699361</v>
      </c>
      <c r="AL95">
        <f t="shared" si="71"/>
        <v>-0.4577583576512943</v>
      </c>
      <c r="AN95">
        <f t="shared" si="72"/>
        <v>0</v>
      </c>
      <c r="AO95">
        <f t="shared" si="73"/>
        <v>0</v>
      </c>
      <c r="AP95">
        <f t="shared" si="74"/>
        <v>-8.9488393419773164E-20</v>
      </c>
      <c r="AQ95">
        <f t="shared" si="75"/>
        <v>-4.2622070078318015E-14</v>
      </c>
      <c r="AR95">
        <f t="shared" si="76"/>
        <v>-4.2622159566711435E-14</v>
      </c>
      <c r="AS95">
        <f t="shared" si="77"/>
        <v>-1.3379370296666013E-5</v>
      </c>
      <c r="AT95">
        <f t="shared" si="78"/>
        <v>-8.7411885938298397E-6</v>
      </c>
      <c r="AU95">
        <f t="shared" si="79"/>
        <v>-2.2120558933118012E-5</v>
      </c>
      <c r="AW95">
        <v>92</v>
      </c>
      <c r="AX95">
        <f>IF(Z95&gt;0, (R95*SUMPRODUCT(K95:$K$98, X95:$X$98)-K95*$AZ$3)/Z95, 0)</f>
        <v>-3.1147824933377356E+16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4.3146124406694273E-5</v>
      </c>
      <c r="L96" s="2">
        <v>93</v>
      </c>
      <c r="M96">
        <v>0.86522596900000004</v>
      </c>
      <c r="Q96" s="5">
        <f t="shared" si="91"/>
        <v>25</v>
      </c>
      <c r="R96">
        <f t="shared" si="62"/>
        <v>2000000</v>
      </c>
      <c r="S96">
        <f t="shared" si="63"/>
        <v>-2.2288738893296083E+17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-2.3072497821047651</v>
      </c>
      <c r="AC96">
        <f t="shared" si="64"/>
        <v>-2.0600444483078633</v>
      </c>
      <c r="AE96">
        <f t="shared" si="65"/>
        <v>0</v>
      </c>
      <c r="AF96">
        <f t="shared" si="66"/>
        <v>0</v>
      </c>
      <c r="AG96">
        <f t="shared" si="67"/>
        <v>-2.3106336995668644E-16</v>
      </c>
      <c r="AH96">
        <f t="shared" si="68"/>
        <v>-1.2818181896916013E-10</v>
      </c>
      <c r="AI96">
        <f t="shared" si="69"/>
        <v>-1.2818205003253009E-10</v>
      </c>
      <c r="AJ96">
        <f t="shared" si="70"/>
        <v>-0.24720533379690179</v>
      </c>
      <c r="AK96">
        <f t="shared" si="92"/>
        <v>-0.16150748474733356</v>
      </c>
      <c r="AL96">
        <f t="shared" si="71"/>
        <v>-0.40871281867241738</v>
      </c>
      <c r="AN96">
        <f t="shared" si="72"/>
        <v>0</v>
      </c>
      <c r="AO96">
        <f t="shared" si="73"/>
        <v>0</v>
      </c>
      <c r="AP96">
        <f t="shared" si="74"/>
        <v>-9.9694889059812165E-21</v>
      </c>
      <c r="AQ96">
        <f t="shared" si="75"/>
        <v>-5.5305487079197471E-15</v>
      </c>
      <c r="AR96">
        <f t="shared" si="76"/>
        <v>-5.5305586774086526E-15</v>
      </c>
      <c r="AS96">
        <f t="shared" si="77"/>
        <v>-1.0665952085999509E-5</v>
      </c>
      <c r="AT96">
        <f t="shared" si="78"/>
        <v>-6.9684220295207315E-6</v>
      </c>
      <c r="AU96">
        <f t="shared" si="79"/>
        <v>-1.7634374121050797E-5</v>
      </c>
      <c r="AW96">
        <v>93</v>
      </c>
      <c r="AX96">
        <f>IF(Z96&gt;0, (R96*SUMPRODUCT(K96:$K$98, X96:$X$98)-K96*$AZ$3)/Z96, 0)</f>
        <v>-2.2288738893296083E+17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3.8523325363119886E-5</v>
      </c>
      <c r="L97" s="2">
        <v>94</v>
      </c>
      <c r="M97">
        <v>0.88282474399999999</v>
      </c>
      <c r="Q97" s="5">
        <f t="shared" si="91"/>
        <v>25</v>
      </c>
      <c r="R97">
        <f t="shared" si="62"/>
        <v>2000000</v>
      </c>
      <c r="S97">
        <f t="shared" si="63"/>
        <v>-1.8568334211543452E+18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-2.0600444483078633</v>
      </c>
      <c r="AC97">
        <f t="shared" si="64"/>
        <v>-1.8393254002748829</v>
      </c>
      <c r="AE97">
        <f t="shared" si="65"/>
        <v>0</v>
      </c>
      <c r="AF97">
        <f t="shared" si="66"/>
        <v>0</v>
      </c>
      <c r="AG97">
        <f t="shared" si="67"/>
        <v>-2.4764275827330568E-17</v>
      </c>
      <c r="AH97">
        <f t="shared" si="68"/>
        <v>-1.6319076834383121E-11</v>
      </c>
      <c r="AI97">
        <f t="shared" si="69"/>
        <v>-1.631910159865895E-11</v>
      </c>
      <c r="AJ97">
        <f t="shared" si="70"/>
        <v>-0.22071904803298037</v>
      </c>
      <c r="AK97">
        <f t="shared" si="92"/>
        <v>-0.14420311138155045</v>
      </c>
      <c r="AL97">
        <f t="shared" si="71"/>
        <v>-0.36492215943084994</v>
      </c>
      <c r="AN97">
        <f t="shared" si="72"/>
        <v>0</v>
      </c>
      <c r="AO97">
        <f t="shared" si="73"/>
        <v>0</v>
      </c>
      <c r="AP97">
        <f t="shared" si="74"/>
        <v>-9.5400225507830035E-22</v>
      </c>
      <c r="AQ97">
        <f t="shared" si="75"/>
        <v>-6.2866510651669347E-16</v>
      </c>
      <c r="AR97">
        <f t="shared" si="76"/>
        <v>-6.2866606051894863E-16</v>
      </c>
      <c r="AS97">
        <f t="shared" si="77"/>
        <v>-8.502831701212589E-6</v>
      </c>
      <c r="AT97">
        <f t="shared" si="78"/>
        <v>-5.5551833781256847E-6</v>
      </c>
      <c r="AU97">
        <f t="shared" si="79"/>
        <v>-1.405801507996694E-5</v>
      </c>
      <c r="AW97">
        <v>94</v>
      </c>
      <c r="AX97">
        <f>IF(Z97&gt;0, (R97*SUMPRODUCT(K97:$K$98, X97:$X$98)-K97*$AZ$3)/Z97, 0)</f>
        <v>-1.8568334211543452E+18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3.4395826217071327E-5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-1.8393254002748829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-1.8393254002748829</v>
      </c>
      <c r="AK98">
        <f t="shared" si="92"/>
        <v>-0.12875277801924181</v>
      </c>
      <c r="AL98">
        <f t="shared" si="71"/>
        <v>-1.9680781782961059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-6.8143018219878589E-17</v>
      </c>
      <c r="AR98">
        <f t="shared" si="76"/>
        <v>-6.8143018219878589E-17</v>
      </c>
      <c r="AS98">
        <f t="shared" si="77"/>
        <v>-6.3265116824500023E-5</v>
      </c>
      <c r="AT98">
        <f t="shared" si="78"/>
        <v>-4.4285581777150022E-6</v>
      </c>
      <c r="AU98">
        <f t="shared" si="79"/>
        <v>-6.7693675002283171E-5</v>
      </c>
      <c r="AW98">
        <v>95</v>
      </c>
    </row>
    <row r="100" spans="5:50" x14ac:dyDescent="0.25">
      <c r="AN100" s="6">
        <f t="shared" ref="AN100:AU100" si="93">SUM(AN3:AN98)</f>
        <v>95296.28829079456</v>
      </c>
      <c r="AO100" s="6">
        <f t="shared" si="93"/>
        <v>-9529.6288290794564</v>
      </c>
      <c r="AP100" s="6">
        <f t="shared" si="93"/>
        <v>-1758.8974274702587</v>
      </c>
      <c r="AQ100" s="6">
        <f t="shared" si="93"/>
        <v>-47745.758782177996</v>
      </c>
      <c r="AR100" s="6">
        <f t="shared" si="93"/>
        <v>36262.003252066832</v>
      </c>
      <c r="AS100" s="6">
        <f t="shared" si="93"/>
        <v>-6962.9938794842319</v>
      </c>
      <c r="AT100" s="6">
        <f t="shared" si="93"/>
        <v>3610.2925482222254</v>
      </c>
      <c r="AU100" s="6">
        <f t="shared" si="93"/>
        <v>32909.301920804806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203915.80318372409</v>
      </c>
      <c r="K3">
        <v>1</v>
      </c>
      <c r="L3" s="2">
        <v>0</v>
      </c>
      <c r="O3">
        <f>$C$3</f>
        <v>203915.80318372409</v>
      </c>
      <c r="P3">
        <f>O3*C5</f>
        <v>20391.580318372409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203915.80318372409</v>
      </c>
      <c r="AF3">
        <f t="shared" ref="AF3:AF34" si="4">-$Z3*P3</f>
        <v>-20391.580318372409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182001.79027835169</v>
      </c>
      <c r="AJ3">
        <f t="shared" ref="AJ3:AJ34" si="8">AB3-AC3</f>
        <v>0</v>
      </c>
      <c r="AL3">
        <f t="shared" ref="AL3:AL34" si="9">SUM(AI3:AK3)</f>
        <v>182001.79027835169</v>
      </c>
      <c r="AN3">
        <f t="shared" ref="AN3:AN34" si="10">AE3*$K3</f>
        <v>203915.80318372409</v>
      </c>
      <c r="AO3">
        <f t="shared" ref="AO3:AO34" si="11">AF3*$K3</f>
        <v>-20391.580318372409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182001.79027835169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182001.79027835169</v>
      </c>
      <c r="AW3">
        <v>0</v>
      </c>
      <c r="AX3">
        <f>IF(Z3&gt;0, (R3*SUMPRODUCT(K3:$K$98, X3:$X$98)-K3*$AZ$3)/Z3, 0)</f>
        <v>0</v>
      </c>
      <c r="AZ3">
        <f>C6*SUMPRODUCT(X4:X89, K4:K89)/1</f>
        <v>90385.216670826034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4502.6504283722397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4451.3730971180776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-4451.3730971180776</v>
      </c>
      <c r="AK4">
        <f>G4*SUM(AB4, AE4:AF4)</f>
        <v>0</v>
      </c>
      <c r="AL4">
        <f t="shared" si="9"/>
        <v>-7227.8830971180778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-2639.7699182354054</v>
      </c>
      <c r="AR4">
        <f t="shared" si="14"/>
        <v>-2639.7699182354054</v>
      </c>
      <c r="AS4">
        <f t="shared" si="15"/>
        <v>-4232.1478390550265</v>
      </c>
      <c r="AT4">
        <f t="shared" si="16"/>
        <v>0</v>
      </c>
      <c r="AU4">
        <f t="shared" si="17"/>
        <v>-6871.9177572904327</v>
      </c>
      <c r="AW4">
        <v>1</v>
      </c>
      <c r="AX4">
        <f>IF(Z4&gt;0, (R4*SUMPRODUCT(K4:$K$98, X4:$X$98)-K4*$AZ$3)/Z4, 0)</f>
        <v>4502.6504283722397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1.4257860000000001E-3</v>
      </c>
      <c r="Q5" s="5">
        <f t="shared" ref="Q5:Q36" si="29">$C$8</f>
        <v>25</v>
      </c>
      <c r="R5">
        <f t="shared" si="0"/>
        <v>2000000</v>
      </c>
      <c r="S5">
        <f t="shared" si="1"/>
        <v>6366.4362761780303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4451.3730971180776</v>
      </c>
      <c r="AC5">
        <f t="shared" si="2"/>
        <v>6222.0205371386546</v>
      </c>
      <c r="AE5">
        <f t="shared" si="3"/>
        <v>0</v>
      </c>
      <c r="AF5">
        <f t="shared" si="4"/>
        <v>0</v>
      </c>
      <c r="AG5">
        <f t="shared" si="5"/>
        <v>-24.432901969113587</v>
      </c>
      <c r="AH5">
        <f t="shared" si="6"/>
        <v>-2819.0975709131403</v>
      </c>
      <c r="AI5">
        <f t="shared" si="7"/>
        <v>-2843.5304728822539</v>
      </c>
      <c r="AJ5">
        <f t="shared" si="8"/>
        <v>-1770.6474400205771</v>
      </c>
      <c r="AK5">
        <f>G5*SUM(AB5, AE5:AF5)</f>
        <v>18.25062969818412</v>
      </c>
      <c r="AL5">
        <f t="shared" si="9"/>
        <v>-4595.9272832046472</v>
      </c>
      <c r="AN5">
        <f t="shared" si="10"/>
        <v>0</v>
      </c>
      <c r="AO5">
        <f t="shared" si="11"/>
        <v>0</v>
      </c>
      <c r="AP5">
        <f t="shared" si="12"/>
        <v>-22.037385695080392</v>
      </c>
      <c r="AQ5">
        <f t="shared" si="13"/>
        <v>-2542.7000264156914</v>
      </c>
      <c r="AR5">
        <f t="shared" si="14"/>
        <v>-2564.7374121107719</v>
      </c>
      <c r="AS5">
        <f t="shared" si="15"/>
        <v>-1597.0448625000488</v>
      </c>
      <c r="AT5">
        <f t="shared" si="16"/>
        <v>16.461252386040805</v>
      </c>
      <c r="AU5">
        <f t="shared" si="17"/>
        <v>-4145.3210222247799</v>
      </c>
      <c r="AW5">
        <v>2</v>
      </c>
      <c r="AX5">
        <f>IF(Z5&gt;0, (R5*SUMPRODUCT(K5:$K$98, X5:$X$98)-K5*$AZ$3)/Z5, 0)</f>
        <v>6366.4362761780303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1.477569E-3</v>
      </c>
      <c r="Q6" s="5">
        <f t="shared" si="29"/>
        <v>25</v>
      </c>
      <c r="R6">
        <f t="shared" si="0"/>
        <v>2000000</v>
      </c>
      <c r="S6">
        <f t="shared" si="1"/>
        <v>8366.4995380331311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6222.0205371386546</v>
      </c>
      <c r="AC6">
        <f t="shared" si="2"/>
        <v>8082.8657163821335</v>
      </c>
      <c r="AE6">
        <f t="shared" si="3"/>
        <v>0</v>
      </c>
      <c r="AF6">
        <f t="shared" si="4"/>
        <v>0</v>
      </c>
      <c r="AG6">
        <f t="shared" si="5"/>
        <v>-24.152471650892853</v>
      </c>
      <c r="AH6">
        <f t="shared" si="6"/>
        <v>-2888.1038823680956</v>
      </c>
      <c r="AI6">
        <f t="shared" si="7"/>
        <v>-2912.2563540189885</v>
      </c>
      <c r="AJ6">
        <f t="shared" si="8"/>
        <v>-1860.8451792434789</v>
      </c>
      <c r="AK6">
        <f>G6*SUM(AB6, AE6:AF6)</f>
        <v>44.176345813684449</v>
      </c>
      <c r="AL6">
        <f t="shared" si="9"/>
        <v>-4728.9251874487827</v>
      </c>
      <c r="AN6">
        <f t="shared" si="10"/>
        <v>0</v>
      </c>
      <c r="AO6">
        <f t="shared" si="11"/>
        <v>0</v>
      </c>
      <c r="AP6">
        <f t="shared" si="12"/>
        <v>-20.607747687243872</v>
      </c>
      <c r="AQ6">
        <f t="shared" si="13"/>
        <v>-2464.2329349423321</v>
      </c>
      <c r="AR6">
        <f t="shared" si="14"/>
        <v>-2484.8406826295763</v>
      </c>
      <c r="AS6">
        <f t="shared" si="15"/>
        <v>-1587.7392795720805</v>
      </c>
      <c r="AT6">
        <f t="shared" si="16"/>
        <v>37.692829182523319</v>
      </c>
      <c r="AU6">
        <f t="shared" si="17"/>
        <v>-4034.8871330191332</v>
      </c>
      <c r="AW6">
        <v>3</v>
      </c>
      <c r="AX6">
        <f>IF(Z6&gt;0, (R6*SUMPRODUCT(K6:$K$98, X6:$X$98)-K6*$AZ$3)/Z6, 0)</f>
        <v>8366.4995380331311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1.5369540000000001E-3</v>
      </c>
      <c r="Q7" s="5">
        <f t="shared" si="29"/>
        <v>25</v>
      </c>
      <c r="R7">
        <f t="shared" si="0"/>
        <v>2000000</v>
      </c>
      <c r="S7">
        <f t="shared" si="1"/>
        <v>10727.015351626189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8082.8657163821335</v>
      </c>
      <c r="AC7">
        <f t="shared" si="2"/>
        <v>10243.795789923344</v>
      </c>
      <c r="AE7">
        <f t="shared" si="3"/>
        <v>0</v>
      </c>
      <c r="AF7">
        <f t="shared" si="4"/>
        <v>0</v>
      </c>
      <c r="AG7">
        <f t="shared" si="5"/>
        <v>-23.873825696470195</v>
      </c>
      <c r="AH7">
        <f t="shared" si="6"/>
        <v>-2969.6990330981098</v>
      </c>
      <c r="AI7">
        <f t="shared" si="7"/>
        <v>-2993.57285879458</v>
      </c>
      <c r="AJ7">
        <f t="shared" si="8"/>
        <v>-2160.9300735412107</v>
      </c>
      <c r="AK7">
        <f>G7*SUM(AB7, AE7:AF7)</f>
        <v>111.54354688607344</v>
      </c>
      <c r="AL7">
        <f t="shared" si="9"/>
        <v>-5042.959385449717</v>
      </c>
      <c r="AN7">
        <f t="shared" si="10"/>
        <v>0</v>
      </c>
      <c r="AO7">
        <f t="shared" si="11"/>
        <v>0</v>
      </c>
      <c r="AP7">
        <f t="shared" si="12"/>
        <v>-19.148333380459231</v>
      </c>
      <c r="AQ7">
        <f t="shared" si="13"/>
        <v>-2381.8883428388958</v>
      </c>
      <c r="AR7">
        <f t="shared" si="14"/>
        <v>-2401.0366762193548</v>
      </c>
      <c r="AS7">
        <f t="shared" si="15"/>
        <v>-1733.2039693221543</v>
      </c>
      <c r="AT7">
        <f t="shared" si="16"/>
        <v>89.465050527248067</v>
      </c>
      <c r="AU7">
        <f t="shared" si="17"/>
        <v>-4044.7755950142609</v>
      </c>
      <c r="AW7">
        <v>4</v>
      </c>
      <c r="AX7">
        <f>IF(Z7&gt;0, (R7*SUMPRODUCT(K7:$K$98, X7:$X$98)-K7*$AZ$3)/Z7, 0)</f>
        <v>10727.015351626189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1.5977630000000001E-3</v>
      </c>
      <c r="Q8" s="5">
        <f t="shared" si="29"/>
        <v>25</v>
      </c>
      <c r="R8">
        <f t="shared" si="0"/>
        <v>2000000</v>
      </c>
      <c r="S8">
        <f t="shared" si="1"/>
        <v>13461.185355379601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10243.795789923344</v>
      </c>
      <c r="AC8">
        <f t="shared" si="2"/>
        <v>12705.712793196566</v>
      </c>
      <c r="AE8">
        <f t="shared" si="3"/>
        <v>0</v>
      </c>
      <c r="AF8">
        <f t="shared" si="4"/>
        <v>0</v>
      </c>
      <c r="AG8">
        <f t="shared" si="5"/>
        <v>-23.596942724139225</v>
      </c>
      <c r="AH8">
        <f t="shared" si="6"/>
        <v>-3051.5772293015448</v>
      </c>
      <c r="AI8">
        <f t="shared" si="7"/>
        <v>-3075.1741720256841</v>
      </c>
      <c r="AJ8">
        <f t="shared" si="8"/>
        <v>-2461.9170032732218</v>
      </c>
      <c r="AK8">
        <f t="shared" ref="AK8:AK39" si="30">G8*SUM(AB8:AB8, AE8:AF8)</f>
        <v>221.26598906234426</v>
      </c>
      <c r="AL8">
        <f t="shared" si="9"/>
        <v>-5315.8251862365614</v>
      </c>
      <c r="AN8">
        <f t="shared" si="10"/>
        <v>0</v>
      </c>
      <c r="AO8">
        <f t="shared" si="11"/>
        <v>0</v>
      </c>
      <c r="AP8">
        <f t="shared" si="12"/>
        <v>-17.661679309506976</v>
      </c>
      <c r="AQ8">
        <f t="shared" si="13"/>
        <v>-2284.0237840211034</v>
      </c>
      <c r="AR8">
        <f t="shared" si="14"/>
        <v>-2301.6854633306107</v>
      </c>
      <c r="AS8">
        <f t="shared" si="15"/>
        <v>-1842.6789057699934</v>
      </c>
      <c r="AT8">
        <f t="shared" si="16"/>
        <v>165.61166362124806</v>
      </c>
      <c r="AU8">
        <f t="shared" si="17"/>
        <v>-3978.7527054793559</v>
      </c>
      <c r="AW8">
        <v>5</v>
      </c>
      <c r="AX8">
        <f>IF(Z8&gt;0, (R8*SUMPRODUCT(K8:$K$98, X8:$X$98)-K8*$AZ$3)/Z8, 0)</f>
        <v>13461.185355379601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1.661898E-3</v>
      </c>
      <c r="Q9" s="5">
        <f t="shared" si="29"/>
        <v>25</v>
      </c>
      <c r="R9">
        <f t="shared" si="0"/>
        <v>2000000</v>
      </c>
      <c r="S9">
        <f t="shared" si="1"/>
        <v>16061.249482702155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12705.712793196566</v>
      </c>
      <c r="AC9">
        <f t="shared" si="2"/>
        <v>14983.062677897622</v>
      </c>
      <c r="AE9">
        <f t="shared" si="3"/>
        <v>0</v>
      </c>
      <c r="AF9">
        <f t="shared" si="4"/>
        <v>0</v>
      </c>
      <c r="AG9">
        <f t="shared" si="5"/>
        <v>-23.321757584978471</v>
      </c>
      <c r="AH9">
        <f t="shared" si="6"/>
        <v>-3137.2569535489224</v>
      </c>
      <c r="AI9">
        <f t="shared" si="7"/>
        <v>-3160.5787111339009</v>
      </c>
      <c r="AJ9">
        <f t="shared" si="8"/>
        <v>-2277.349884701056</v>
      </c>
      <c r="AK9">
        <f t="shared" si="30"/>
        <v>283.3373952882834</v>
      </c>
      <c r="AL9">
        <f t="shared" si="9"/>
        <v>-5154.5912005466744</v>
      </c>
      <c r="AN9">
        <f t="shared" si="10"/>
        <v>0</v>
      </c>
      <c r="AO9">
        <f t="shared" si="11"/>
        <v>0</v>
      </c>
      <c r="AP9">
        <f t="shared" si="12"/>
        <v>-16.278756511135683</v>
      </c>
      <c r="AQ9">
        <f t="shared" si="13"/>
        <v>-2189.8281839866472</v>
      </c>
      <c r="AR9">
        <f t="shared" si="14"/>
        <v>-2206.1069404977829</v>
      </c>
      <c r="AS9">
        <f t="shared" si="15"/>
        <v>-1589.6067922252025</v>
      </c>
      <c r="AT9">
        <f t="shared" si="16"/>
        <v>197.77156381079098</v>
      </c>
      <c r="AU9">
        <f t="shared" si="17"/>
        <v>-3597.942168912195</v>
      </c>
      <c r="AW9">
        <v>6</v>
      </c>
      <c r="AX9">
        <f>IF(Z9&gt;0, (R9*SUMPRODUCT(K9:$K$98, X9:$X$98)-K9*$AZ$3)/Z9, 0)</f>
        <v>16061.249482702155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1.7364850000000001E-3</v>
      </c>
      <c r="Q10" s="5">
        <f t="shared" si="29"/>
        <v>25</v>
      </c>
      <c r="R10">
        <f t="shared" si="0"/>
        <v>2000000</v>
      </c>
      <c r="S10">
        <f t="shared" si="1"/>
        <v>17401.215791068142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14983.062677897622</v>
      </c>
      <c r="AC10">
        <f t="shared" si="2"/>
        <v>16042.558184478723</v>
      </c>
      <c r="AE10">
        <f t="shared" si="3"/>
        <v>0</v>
      </c>
      <c r="AF10">
        <f t="shared" si="4"/>
        <v>0</v>
      </c>
      <c r="AG10">
        <f t="shared" si="5"/>
        <v>-23.048042126908737</v>
      </c>
      <c r="AH10">
        <f t="shared" si="6"/>
        <v>-3239.8305775961076</v>
      </c>
      <c r="AI10">
        <f t="shared" si="7"/>
        <v>-3262.8786197230161</v>
      </c>
      <c r="AJ10">
        <f t="shared" si="8"/>
        <v>-1059.4955065811009</v>
      </c>
      <c r="AK10">
        <f t="shared" si="30"/>
        <v>64.427169514959772</v>
      </c>
      <c r="AL10">
        <f t="shared" si="9"/>
        <v>-4257.9469567891574</v>
      </c>
      <c r="AN10">
        <f t="shared" si="10"/>
        <v>0</v>
      </c>
      <c r="AO10">
        <f t="shared" si="11"/>
        <v>0</v>
      </c>
      <c r="AP10">
        <f t="shared" si="12"/>
        <v>-15.259130351440849</v>
      </c>
      <c r="AQ10">
        <f t="shared" si="13"/>
        <v>-2144.9543014503993</v>
      </c>
      <c r="AR10">
        <f t="shared" si="14"/>
        <v>-2160.2134318018398</v>
      </c>
      <c r="AS10">
        <f t="shared" si="15"/>
        <v>-701.44700155731766</v>
      </c>
      <c r="AT10">
        <f t="shared" si="16"/>
        <v>42.654494138370595</v>
      </c>
      <c r="AU10">
        <f t="shared" si="17"/>
        <v>-2819.0059392207872</v>
      </c>
      <c r="AW10">
        <v>7</v>
      </c>
      <c r="AX10">
        <f>IF(Z10&gt;0, (R10*SUMPRODUCT(K10:$K$98, X10:$X$98)-K10*$AZ$3)/Z10, 0)</f>
        <v>17401.215791068142</v>
      </c>
    </row>
    <row r="11" spans="1:52" x14ac:dyDescent="0.25">
      <c r="A11" t="s">
        <v>33</v>
      </c>
      <c r="C11" s="25">
        <f>AU91</f>
        <v>81872.376204780623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1.8096469999999999E-3</v>
      </c>
      <c r="Q11" s="5">
        <f t="shared" si="29"/>
        <v>25</v>
      </c>
      <c r="R11">
        <f t="shared" si="0"/>
        <v>2000000</v>
      </c>
      <c r="S11">
        <f t="shared" si="1"/>
        <v>18477.736971640308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16042.558184478723</v>
      </c>
      <c r="AC11">
        <f t="shared" si="2"/>
        <v>16833.848756810017</v>
      </c>
      <c r="AE11">
        <f t="shared" si="3"/>
        <v>0</v>
      </c>
      <c r="AF11">
        <f t="shared" si="4"/>
        <v>0</v>
      </c>
      <c r="AG11">
        <f t="shared" si="5"/>
        <v>-22.775852885348815</v>
      </c>
      <c r="AH11">
        <f t="shared" si="6"/>
        <v>-3336.7056232667214</v>
      </c>
      <c r="AI11">
        <f t="shared" si="7"/>
        <v>-3359.4814761520702</v>
      </c>
      <c r="AJ11">
        <f t="shared" si="8"/>
        <v>-791.29057233129424</v>
      </c>
      <c r="AK11">
        <f t="shared" si="30"/>
        <v>25.668093095165958</v>
      </c>
      <c r="AL11">
        <f t="shared" si="9"/>
        <v>-4125.1039553881983</v>
      </c>
      <c r="AN11">
        <f t="shared" si="10"/>
        <v>0</v>
      </c>
      <c r="AO11">
        <f t="shared" si="11"/>
        <v>0</v>
      </c>
      <c r="AP11">
        <f t="shared" si="12"/>
        <v>-14.339031388801205</v>
      </c>
      <c r="AQ11">
        <f t="shared" si="13"/>
        <v>-2100.6952805700935</v>
      </c>
      <c r="AR11">
        <f t="shared" si="14"/>
        <v>-2115.0343119588947</v>
      </c>
      <c r="AS11">
        <f t="shared" si="15"/>
        <v>-498.17411499086995</v>
      </c>
      <c r="AT11">
        <f t="shared" si="16"/>
        <v>16.159903843557835</v>
      </c>
      <c r="AU11">
        <f t="shared" si="17"/>
        <v>-2597.0485231062071</v>
      </c>
      <c r="AW11">
        <v>8</v>
      </c>
      <c r="AX11">
        <f>IF(Z11&gt;0, (R11*SUMPRODUCT(K11:$K$98, X11:$X$98)-K11*$AZ$3)/Z11, 0)</f>
        <v>18477.736971640308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1.8942099999999999E-3</v>
      </c>
      <c r="Q12" s="5">
        <f t="shared" si="29"/>
        <v>25</v>
      </c>
      <c r="R12">
        <f t="shared" si="0"/>
        <v>2000000</v>
      </c>
      <c r="S12">
        <f t="shared" si="1"/>
        <v>20557.140896580891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16833.848756810017</v>
      </c>
      <c r="AC12">
        <f t="shared" si="2"/>
        <v>18505.498854364028</v>
      </c>
      <c r="AE12">
        <f t="shared" si="3"/>
        <v>0</v>
      </c>
      <c r="AF12">
        <f t="shared" si="4"/>
        <v>0</v>
      </c>
      <c r="AG12">
        <f t="shared" si="5"/>
        <v>-22.504952108201369</v>
      </c>
      <c r="AH12">
        <f t="shared" si="6"/>
        <v>-3451.3798635165263</v>
      </c>
      <c r="AI12">
        <f t="shared" si="7"/>
        <v>-3473.8848156247277</v>
      </c>
      <c r="AJ12">
        <f t="shared" si="8"/>
        <v>-1671.6500975540112</v>
      </c>
      <c r="AK12">
        <f t="shared" si="30"/>
        <v>353.51082389301041</v>
      </c>
      <c r="AL12">
        <f t="shared" si="9"/>
        <v>-4792.0240892857282</v>
      </c>
      <c r="AN12">
        <f t="shared" si="10"/>
        <v>0</v>
      </c>
      <c r="AO12">
        <f t="shared" si="11"/>
        <v>0</v>
      </c>
      <c r="AP12">
        <f t="shared" si="12"/>
        <v>-13.22920629156509</v>
      </c>
      <c r="AQ12">
        <f t="shared" si="13"/>
        <v>-2028.8430735373395</v>
      </c>
      <c r="AR12">
        <f t="shared" si="14"/>
        <v>-2042.0722798289046</v>
      </c>
      <c r="AS12">
        <f t="shared" si="15"/>
        <v>-982.65501217386748</v>
      </c>
      <c r="AT12">
        <f t="shared" si="16"/>
        <v>207.8061572002847</v>
      </c>
      <c r="AU12">
        <f t="shared" si="17"/>
        <v>-2816.9211348024874</v>
      </c>
      <c r="AW12">
        <v>9</v>
      </c>
      <c r="AX12">
        <f>IF(Z12&gt;0, (R12*SUMPRODUCT(K12:$K$98, X12:$X$98)-K12*$AZ$3)/Z12, 0)</f>
        <v>20557.140896580891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1.9849490000000002E-3</v>
      </c>
      <c r="Q13" s="5">
        <f t="shared" si="29"/>
        <v>25</v>
      </c>
      <c r="R13">
        <f t="shared" si="0"/>
        <v>2000000</v>
      </c>
      <c r="S13">
        <f t="shared" si="1"/>
        <v>24925.904175390657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18505.498854364028</v>
      </c>
      <c r="AC13">
        <f t="shared" si="2"/>
        <v>22169.329892684</v>
      </c>
      <c r="AE13">
        <f t="shared" si="3"/>
        <v>0</v>
      </c>
      <c r="AF13">
        <f t="shared" si="4"/>
        <v>0</v>
      </c>
      <c r="AG13">
        <f t="shared" si="5"/>
        <v>-22.235231404937135</v>
      </c>
      <c r="AH13">
        <f t="shared" si="6"/>
        <v>-3573.6945745777766</v>
      </c>
      <c r="AI13">
        <f t="shared" si="7"/>
        <v>-3595.9298059827138</v>
      </c>
      <c r="AJ13">
        <f t="shared" si="8"/>
        <v>-3663.8310383199714</v>
      </c>
      <c r="AK13">
        <f t="shared" si="30"/>
        <v>1295.384919805482</v>
      </c>
      <c r="AL13">
        <f t="shared" si="9"/>
        <v>-5964.3759244972034</v>
      </c>
      <c r="AN13">
        <f t="shared" si="10"/>
        <v>0</v>
      </c>
      <c r="AO13">
        <f t="shared" si="11"/>
        <v>0</v>
      </c>
      <c r="AP13">
        <f t="shared" si="12"/>
        <v>-11.670227615044825</v>
      </c>
      <c r="AQ13">
        <f t="shared" si="13"/>
        <v>-1875.6642713739884</v>
      </c>
      <c r="AR13">
        <f t="shared" si="14"/>
        <v>-1887.3344989890331</v>
      </c>
      <c r="AS13">
        <f t="shared" si="15"/>
        <v>-1922.9726635885654</v>
      </c>
      <c r="AT13">
        <f t="shared" si="16"/>
        <v>679.88664421409476</v>
      </c>
      <c r="AU13">
        <f t="shared" si="17"/>
        <v>-3130.420518363504</v>
      </c>
      <c r="AW13">
        <v>10</v>
      </c>
      <c r="AX13">
        <f>IF(Z13&gt;0, (R13*SUMPRODUCT(K13:$K$98, X13:$X$98)-K13*$AZ$3)/Z13, 0)</f>
        <v>24925.904175390657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2.0842399999999998E-3</v>
      </c>
      <c r="Q14" s="5">
        <f t="shared" si="29"/>
        <v>25</v>
      </c>
      <c r="R14">
        <f t="shared" si="0"/>
        <v>2000000</v>
      </c>
      <c r="S14">
        <f t="shared" si="1"/>
        <v>28880.760836021931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22169.329892684</v>
      </c>
      <c r="AC14">
        <f t="shared" si="2"/>
        <v>25376.410364039744</v>
      </c>
      <c r="AE14">
        <f t="shared" si="3"/>
        <v>0</v>
      </c>
      <c r="AF14">
        <f t="shared" si="4"/>
        <v>0</v>
      </c>
      <c r="AG14">
        <f t="shared" si="5"/>
        <v>-21.966535532184338</v>
      </c>
      <c r="AH14">
        <f t="shared" si="6"/>
        <v>-3707.4846962740939</v>
      </c>
      <c r="AI14">
        <f t="shared" si="7"/>
        <v>-3729.4512318062784</v>
      </c>
      <c r="AJ14">
        <f t="shared" si="8"/>
        <v>-3207.0804713557445</v>
      </c>
      <c r="AK14">
        <f t="shared" si="30"/>
        <v>1551.8530924878801</v>
      </c>
      <c r="AL14">
        <f t="shared" si="9"/>
        <v>-5384.6786106741438</v>
      </c>
      <c r="AN14">
        <f t="shared" si="10"/>
        <v>0</v>
      </c>
      <c r="AO14">
        <f t="shared" si="11"/>
        <v>0</v>
      </c>
      <c r="AP14">
        <f t="shared" si="12"/>
        <v>-10.293930164008923</v>
      </c>
      <c r="AQ14">
        <f t="shared" si="13"/>
        <v>-1737.3968003129303</v>
      </c>
      <c r="AR14">
        <f t="shared" si="14"/>
        <v>-1747.6907304769393</v>
      </c>
      <c r="AS14">
        <f t="shared" si="15"/>
        <v>-1502.8980038351099</v>
      </c>
      <c r="AT14">
        <f t="shared" si="16"/>
        <v>727.22743809401277</v>
      </c>
      <c r="AU14">
        <f t="shared" si="17"/>
        <v>-2523.3612962180368</v>
      </c>
      <c r="AW14">
        <v>11</v>
      </c>
      <c r="AX14">
        <f>IF(Z14&gt;0, (R14*SUMPRODUCT(K14:$K$98, X14:$X$98)-K14*$AZ$3)/Z14, 0)</f>
        <v>28880.760836021931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2.1892320000000002E-3</v>
      </c>
      <c r="Q15" s="5">
        <f t="shared" si="29"/>
        <v>25</v>
      </c>
      <c r="R15">
        <f t="shared" si="0"/>
        <v>2000000</v>
      </c>
      <c r="S15">
        <f t="shared" si="1"/>
        <v>32464.011891940179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25376.410364039744</v>
      </c>
      <c r="AC15">
        <f t="shared" si="2"/>
        <v>28177.17851259264</v>
      </c>
      <c r="AE15">
        <f t="shared" si="3"/>
        <v>0</v>
      </c>
      <c r="AF15">
        <f t="shared" si="4"/>
        <v>0</v>
      </c>
      <c r="AG15">
        <f t="shared" si="5"/>
        <v>-21.698780334346303</v>
      </c>
      <c r="AH15">
        <f t="shared" si="6"/>
        <v>-3847.1874012955991</v>
      </c>
      <c r="AI15">
        <f t="shared" si="7"/>
        <v>-3868.8861816299454</v>
      </c>
      <c r="AJ15">
        <f t="shared" si="8"/>
        <v>-2800.7681485528956</v>
      </c>
      <c r="AK15">
        <f t="shared" si="30"/>
        <v>1776.3487254827824</v>
      </c>
      <c r="AL15">
        <f t="shared" si="9"/>
        <v>-4893.3056047000582</v>
      </c>
      <c r="AN15">
        <f t="shared" si="10"/>
        <v>0</v>
      </c>
      <c r="AO15">
        <f t="shared" si="11"/>
        <v>0</v>
      </c>
      <c r="AP15">
        <f t="shared" si="12"/>
        <v>-9.0789777330785899</v>
      </c>
      <c r="AQ15">
        <f t="shared" si="13"/>
        <v>-1609.7000943438275</v>
      </c>
      <c r="AR15">
        <f t="shared" si="14"/>
        <v>-1618.779072076906</v>
      </c>
      <c r="AS15">
        <f t="shared" si="15"/>
        <v>-1171.8682462524471</v>
      </c>
      <c r="AT15">
        <f t="shared" si="16"/>
        <v>743.24133782363435</v>
      </c>
      <c r="AU15">
        <f t="shared" si="17"/>
        <v>-2047.4059805057184</v>
      </c>
      <c r="AW15">
        <v>12</v>
      </c>
      <c r="AX15">
        <f>IF(Z15&gt;0, (R15*SUMPRODUCT(K15:$K$98, X15:$X$98)-K15*$AZ$3)/Z15, 0)</f>
        <v>32464.011891940179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2.8741389999999999E-3</v>
      </c>
      <c r="Q16" s="5">
        <f t="shared" si="29"/>
        <v>25</v>
      </c>
      <c r="R16">
        <f t="shared" si="0"/>
        <v>2000000</v>
      </c>
      <c r="S16">
        <f t="shared" si="1"/>
        <v>35737.897065991077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28177.17851259264</v>
      </c>
      <c r="AC16">
        <f t="shared" si="2"/>
        <v>30619.411408307595</v>
      </c>
      <c r="AE16">
        <f t="shared" si="3"/>
        <v>0</v>
      </c>
      <c r="AF16">
        <f t="shared" si="4"/>
        <v>0</v>
      </c>
      <c r="AG16">
        <f t="shared" si="5"/>
        <v>-21.419427220191462</v>
      </c>
      <c r="AH16">
        <f t="shared" si="6"/>
        <v>-4989.2248649102194</v>
      </c>
      <c r="AI16">
        <f t="shared" si="7"/>
        <v>-5010.6442921304106</v>
      </c>
      <c r="AJ16">
        <f t="shared" si="8"/>
        <v>-2442.2328957149548</v>
      </c>
      <c r="AK16">
        <f t="shared" si="30"/>
        <v>1972.402495881485</v>
      </c>
      <c r="AL16">
        <f t="shared" si="9"/>
        <v>-5480.4746919638801</v>
      </c>
      <c r="AN16">
        <f t="shared" si="10"/>
        <v>0</v>
      </c>
      <c r="AO16">
        <f t="shared" si="11"/>
        <v>0</v>
      </c>
      <c r="AP16">
        <f t="shared" si="12"/>
        <v>-8.0018693855044916</v>
      </c>
      <c r="AQ16">
        <f t="shared" si="13"/>
        <v>-1863.8745701980545</v>
      </c>
      <c r="AR16">
        <f t="shared" si="14"/>
        <v>-1871.876439583559</v>
      </c>
      <c r="AS16">
        <f t="shared" si="15"/>
        <v>-912.36933833932824</v>
      </c>
      <c r="AT16">
        <f t="shared" si="16"/>
        <v>736.85010273330863</v>
      </c>
      <c r="AU16">
        <f t="shared" si="17"/>
        <v>-2047.3956751895785</v>
      </c>
      <c r="AW16">
        <v>13</v>
      </c>
      <c r="AX16">
        <f>IF(Z16&gt;0, (R16*SUMPRODUCT(K16:$K$98, X16:$X$98)-K16*$AZ$3)/Z16, 0)</f>
        <v>35737.897065991077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3.657909E-3</v>
      </c>
      <c r="Q17" s="5">
        <f t="shared" si="29"/>
        <v>25</v>
      </c>
      <c r="R17">
        <f t="shared" si="0"/>
        <v>2000000</v>
      </c>
      <c r="S17">
        <f t="shared" si="1"/>
        <v>38308.224069267162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30619.411408307595</v>
      </c>
      <c r="AC17">
        <f t="shared" si="2"/>
        <v>32373.334150662013</v>
      </c>
      <c r="AE17">
        <f t="shared" si="3"/>
        <v>0</v>
      </c>
      <c r="AF17">
        <f t="shared" si="4"/>
        <v>0</v>
      </c>
      <c r="AG17">
        <f t="shared" si="5"/>
        <v>-21.126882632385964</v>
      </c>
      <c r="AH17">
        <f t="shared" si="6"/>
        <v>-6268.0252482866663</v>
      </c>
      <c r="AI17">
        <f t="shared" si="7"/>
        <v>-6289.1521309190521</v>
      </c>
      <c r="AJ17">
        <f t="shared" si="8"/>
        <v>-1753.922742354418</v>
      </c>
      <c r="AK17">
        <f t="shared" si="30"/>
        <v>2143.358798581532</v>
      </c>
      <c r="AL17">
        <f t="shared" si="9"/>
        <v>-5899.716074691938</v>
      </c>
      <c r="AN17">
        <f t="shared" si="10"/>
        <v>0</v>
      </c>
      <c r="AO17">
        <f t="shared" si="11"/>
        <v>0</v>
      </c>
      <c r="AP17">
        <f t="shared" si="12"/>
        <v>-7.046946947863737</v>
      </c>
      <c r="AQ17">
        <f t="shared" si="13"/>
        <v>-2090.722145861525</v>
      </c>
      <c r="AR17">
        <f t="shared" si="14"/>
        <v>-2097.7690928093884</v>
      </c>
      <c r="AS17">
        <f t="shared" si="15"/>
        <v>-585.02717751063722</v>
      </c>
      <c r="AT17">
        <f t="shared" si="16"/>
        <v>714.92496108666205</v>
      </c>
      <c r="AU17">
        <f t="shared" si="17"/>
        <v>-1967.8713092333637</v>
      </c>
      <c r="AW17">
        <v>14</v>
      </c>
      <c r="AX17">
        <f>IF(Z17&gt;0, (R17*SUMPRODUCT(K17:$K$98, X17:$X$98)-K17*$AZ$3)/Z17, 0)</f>
        <v>38308.224069267162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4.4868319999999996E-3</v>
      </c>
      <c r="Q18" s="5">
        <f t="shared" si="29"/>
        <v>25</v>
      </c>
      <c r="R18">
        <f t="shared" si="0"/>
        <v>2000000</v>
      </c>
      <c r="S18">
        <f t="shared" si="1"/>
        <v>40239.513278072867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32373.334150662013</v>
      </c>
      <c r="AC18">
        <f t="shared" si="2"/>
        <v>33512.788176722352</v>
      </c>
      <c r="AE18">
        <f t="shared" si="3"/>
        <v>0</v>
      </c>
      <c r="AF18">
        <f t="shared" si="4"/>
        <v>0</v>
      </c>
      <c r="AG18">
        <f t="shared" si="5"/>
        <v>-20.820821033006869</v>
      </c>
      <c r="AH18">
        <f t="shared" si="6"/>
        <v>-7583.4218444186854</v>
      </c>
      <c r="AI18">
        <f t="shared" si="7"/>
        <v>-7604.2426654516921</v>
      </c>
      <c r="AJ18">
        <f t="shared" si="8"/>
        <v>-1139.4540260603389</v>
      </c>
      <c r="AK18">
        <f t="shared" si="30"/>
        <v>2266.1333905463412</v>
      </c>
      <c r="AL18">
        <f t="shared" si="9"/>
        <v>-6477.5633009656904</v>
      </c>
      <c r="AN18">
        <f t="shared" si="10"/>
        <v>0</v>
      </c>
      <c r="AO18">
        <f t="shared" si="11"/>
        <v>0</v>
      </c>
      <c r="AP18">
        <f t="shared" si="12"/>
        <v>-6.2007669743902873</v>
      </c>
      <c r="AQ18">
        <f t="shared" si="13"/>
        <v>-2258.4619334269528</v>
      </c>
      <c r="AR18">
        <f t="shared" si="14"/>
        <v>-2264.662700401343</v>
      </c>
      <c r="AS18">
        <f t="shared" si="15"/>
        <v>-339.34727561560652</v>
      </c>
      <c r="AT18">
        <f t="shared" si="16"/>
        <v>674.89005670750601</v>
      </c>
      <c r="AU18">
        <f t="shared" si="17"/>
        <v>-1929.119919309444</v>
      </c>
      <c r="AW18">
        <v>15</v>
      </c>
      <c r="AX18">
        <f>IF(Z18&gt;0, (R18*SUMPRODUCT(K18:$K$98, X18:$X$98)-K18*$AZ$3)/Z18, 0)</f>
        <v>40239.513278072867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5.3970320000000004E-3</v>
      </c>
      <c r="Q19" s="5">
        <f t="shared" si="29"/>
        <v>25</v>
      </c>
      <c r="R19">
        <f t="shared" si="0"/>
        <v>2000000</v>
      </c>
      <c r="S19">
        <f t="shared" si="1"/>
        <v>41631.718057908976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33512.788176722352</v>
      </c>
      <c r="AC19">
        <f t="shared" si="2"/>
        <v>34138.412111082776</v>
      </c>
      <c r="AE19">
        <f t="shared" si="3"/>
        <v>0</v>
      </c>
      <c r="AF19">
        <f t="shared" si="4"/>
        <v>0</v>
      </c>
      <c r="AG19">
        <f t="shared" si="5"/>
        <v>-20.500242185295388</v>
      </c>
      <c r="AH19">
        <f t="shared" si="6"/>
        <v>-8989.6509905128914</v>
      </c>
      <c r="AI19">
        <f t="shared" si="7"/>
        <v>-9010.1512326981865</v>
      </c>
      <c r="AJ19">
        <f t="shared" si="8"/>
        <v>-625.62393436042476</v>
      </c>
      <c r="AK19">
        <f t="shared" si="30"/>
        <v>2345.895172370565</v>
      </c>
      <c r="AL19">
        <f t="shared" si="9"/>
        <v>-7289.8799946880463</v>
      </c>
      <c r="AN19">
        <f t="shared" si="10"/>
        <v>0</v>
      </c>
      <c r="AO19">
        <f t="shared" si="11"/>
        <v>0</v>
      </c>
      <c r="AP19">
        <f t="shared" si="12"/>
        <v>-5.4511549704116566</v>
      </c>
      <c r="AQ19">
        <f t="shared" si="13"/>
        <v>-2390.4098418091112</v>
      </c>
      <c r="AR19">
        <f t="shared" si="14"/>
        <v>-2395.8609967795228</v>
      </c>
      <c r="AS19">
        <f t="shared" si="15"/>
        <v>-166.35769414683065</v>
      </c>
      <c r="AT19">
        <f t="shared" si="16"/>
        <v>623.78961250053419</v>
      </c>
      <c r="AU19">
        <f t="shared" si="17"/>
        <v>-1938.4290784258194</v>
      </c>
      <c r="AW19">
        <v>16</v>
      </c>
      <c r="AX19">
        <f>IF(Z19&gt;0, (R19*SUMPRODUCT(K19:$K$98, X19:$X$98)-K19*$AZ$3)/Z19, 0)</f>
        <v>41631.718057908976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6.3737730000000001E-3</v>
      </c>
      <c r="Q20" s="5">
        <f t="shared" si="29"/>
        <v>25</v>
      </c>
      <c r="R20">
        <f t="shared" si="0"/>
        <v>2000000</v>
      </c>
      <c r="S20">
        <f t="shared" si="1"/>
        <v>42553.683192481767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34138.412111082776</v>
      </c>
      <c r="AC20">
        <f t="shared" si="2"/>
        <v>34323.078936940976</v>
      </c>
      <c r="AE20">
        <f t="shared" si="3"/>
        <v>0</v>
      </c>
      <c r="AF20">
        <f t="shared" si="4"/>
        <v>0</v>
      </c>
      <c r="AG20">
        <f t="shared" si="5"/>
        <v>-20.164575873308337</v>
      </c>
      <c r="AH20">
        <f t="shared" si="6"/>
        <v>-10453.11121072774</v>
      </c>
      <c r="AI20">
        <f t="shared" si="7"/>
        <v>-10473.275786601049</v>
      </c>
      <c r="AJ20">
        <f t="shared" si="8"/>
        <v>-184.66682585819945</v>
      </c>
      <c r="AK20">
        <f t="shared" si="30"/>
        <v>2389.6888477757948</v>
      </c>
      <c r="AL20">
        <f t="shared" si="9"/>
        <v>-8268.2537646834535</v>
      </c>
      <c r="AN20">
        <f t="shared" si="10"/>
        <v>0</v>
      </c>
      <c r="AO20">
        <f t="shared" si="11"/>
        <v>0</v>
      </c>
      <c r="AP20">
        <f t="shared" si="12"/>
        <v>-4.7874098181592091</v>
      </c>
      <c r="AQ20">
        <f t="shared" si="13"/>
        <v>-2481.74459780183</v>
      </c>
      <c r="AR20">
        <f t="shared" si="14"/>
        <v>-2486.5320076199891</v>
      </c>
      <c r="AS20">
        <f t="shared" si="15"/>
        <v>-43.84301364711984</v>
      </c>
      <c r="AT20">
        <f t="shared" si="16"/>
        <v>567.35236704536817</v>
      </c>
      <c r="AU20">
        <f t="shared" si="17"/>
        <v>-1963.0226542217408</v>
      </c>
      <c r="AW20">
        <v>17</v>
      </c>
      <c r="AX20">
        <f>IF(Z20&gt;0, (R20*SUMPRODUCT(K20:$K$98, X20:$X$98)-K20*$AZ$3)/Z20, 0)</f>
        <v>42553.683192481767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7.4983330000000003E-3</v>
      </c>
      <c r="Q21" s="5">
        <f t="shared" si="29"/>
        <v>25</v>
      </c>
      <c r="R21">
        <f t="shared" si="0"/>
        <v>2000000</v>
      </c>
      <c r="S21">
        <f t="shared" si="1"/>
        <v>43081.183410288621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34323.078936940976</v>
      </c>
      <c r="AC21">
        <f t="shared" si="2"/>
        <v>34140.509935270646</v>
      </c>
      <c r="AE21">
        <f t="shared" si="3"/>
        <v>0</v>
      </c>
      <c r="AF21">
        <f t="shared" si="4"/>
        <v>0</v>
      </c>
      <c r="AG21">
        <f t="shared" si="5"/>
        <v>-19.811729409873426</v>
      </c>
      <c r="AH21">
        <f t="shared" si="6"/>
        <v>-12096.056376146538</v>
      </c>
      <c r="AI21">
        <f t="shared" si="7"/>
        <v>-12115.868105556412</v>
      </c>
      <c r="AJ21">
        <f t="shared" si="8"/>
        <v>182.56900167033018</v>
      </c>
      <c r="AK21">
        <f t="shared" si="30"/>
        <v>2402.6155255858685</v>
      </c>
      <c r="AL21">
        <f t="shared" si="9"/>
        <v>-9530.6835783002134</v>
      </c>
      <c r="AN21">
        <f t="shared" si="10"/>
        <v>0</v>
      </c>
      <c r="AO21">
        <f t="shared" si="11"/>
        <v>0</v>
      </c>
      <c r="AP21">
        <f t="shared" si="12"/>
        <v>-4.1996768990657056</v>
      </c>
      <c r="AQ21">
        <f t="shared" si="13"/>
        <v>-2564.1137874305141</v>
      </c>
      <c r="AR21">
        <f t="shared" si="14"/>
        <v>-2568.3134643295798</v>
      </c>
      <c r="AS21">
        <f t="shared" si="15"/>
        <v>38.700852557488695</v>
      </c>
      <c r="AT21">
        <f t="shared" si="16"/>
        <v>509.30480178630938</v>
      </c>
      <c r="AU21">
        <f t="shared" si="17"/>
        <v>-2020.3078099857817</v>
      </c>
      <c r="AW21">
        <v>18</v>
      </c>
      <c r="AX21">
        <f>IF(Z21&gt;0, (R21*SUMPRODUCT(K21:$K$98, X21:$X$98)-K21*$AZ$3)/Z21, 0)</f>
        <v>43081.183410288621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8.7783159999999995E-3</v>
      </c>
      <c r="Q22" s="5">
        <f t="shared" si="29"/>
        <v>25</v>
      </c>
      <c r="R22">
        <f t="shared" si="0"/>
        <v>2000000</v>
      </c>
      <c r="S22">
        <f t="shared" si="1"/>
        <v>43248.139253586131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34140.509935270646</v>
      </c>
      <c r="AC22">
        <f t="shared" si="2"/>
        <v>33629.231501528993</v>
      </c>
      <c r="AE22">
        <f t="shared" si="3"/>
        <v>0</v>
      </c>
      <c r="AF22">
        <f t="shared" si="4"/>
        <v>0</v>
      </c>
      <c r="AG22">
        <f t="shared" si="5"/>
        <v>-19.439698494508328</v>
      </c>
      <c r="AH22">
        <f t="shared" si="6"/>
        <v>-13913.089701308994</v>
      </c>
      <c r="AI22">
        <f t="shared" si="7"/>
        <v>-13932.529399803503</v>
      </c>
      <c r="AJ22">
        <f t="shared" si="8"/>
        <v>511.27843374165241</v>
      </c>
      <c r="AK22">
        <f t="shared" si="30"/>
        <v>2389.8356954689452</v>
      </c>
      <c r="AL22">
        <f t="shared" si="9"/>
        <v>-11031.415270592905</v>
      </c>
      <c r="AN22">
        <f t="shared" si="10"/>
        <v>0</v>
      </c>
      <c r="AO22">
        <f t="shared" si="11"/>
        <v>0</v>
      </c>
      <c r="AP22">
        <f t="shared" si="12"/>
        <v>-3.6792982492474549</v>
      </c>
      <c r="AQ22">
        <f t="shared" si="13"/>
        <v>-2633.2922084213474</v>
      </c>
      <c r="AR22">
        <f t="shared" si="14"/>
        <v>-2636.9715066705949</v>
      </c>
      <c r="AS22">
        <f t="shared" si="15"/>
        <v>96.768262464310453</v>
      </c>
      <c r="AT22">
        <f t="shared" si="16"/>
        <v>452.31762688150457</v>
      </c>
      <c r="AU22">
        <f t="shared" si="17"/>
        <v>-2087.8856173247796</v>
      </c>
      <c r="AW22">
        <v>19</v>
      </c>
      <c r="AX22">
        <f>IF(Z22&gt;0, (R22*SUMPRODUCT(K22:$K$98, X22:$X$98)-K22*$AZ$3)/Z22, 0)</f>
        <v>43248.139253586131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1.019566E-2</v>
      </c>
      <c r="Q23" s="5">
        <f t="shared" si="29"/>
        <v>25</v>
      </c>
      <c r="R23">
        <f t="shared" si="0"/>
        <v>2000000</v>
      </c>
      <c r="S23">
        <f t="shared" si="1"/>
        <v>43089.008771469387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33629.231501528993</v>
      </c>
      <c r="AC23">
        <f t="shared" si="2"/>
        <v>32828.828001758397</v>
      </c>
      <c r="AE23">
        <f t="shared" si="3"/>
        <v>0</v>
      </c>
      <c r="AF23">
        <f t="shared" si="4"/>
        <v>0</v>
      </c>
      <c r="AG23">
        <f t="shared" si="5"/>
        <v>-19.047100953210727</v>
      </c>
      <c r="AH23">
        <f t="shared" si="6"/>
        <v>-15856.044508201505</v>
      </c>
      <c r="AI23">
        <f t="shared" si="7"/>
        <v>-15875.091609154715</v>
      </c>
      <c r="AJ23">
        <f t="shared" si="8"/>
        <v>800.40349977059668</v>
      </c>
      <c r="AK23">
        <f t="shared" si="30"/>
        <v>2354.0462051070299</v>
      </c>
      <c r="AL23">
        <f t="shared" si="9"/>
        <v>-12720.641904277089</v>
      </c>
      <c r="AN23">
        <f t="shared" si="10"/>
        <v>0</v>
      </c>
      <c r="AO23">
        <f t="shared" si="11"/>
        <v>0</v>
      </c>
      <c r="AP23">
        <f t="shared" si="12"/>
        <v>-3.2187432078277305</v>
      </c>
      <c r="AQ23">
        <f t="shared" si="13"/>
        <v>-2679.4909991373079</v>
      </c>
      <c r="AR23">
        <f t="shared" si="14"/>
        <v>-2682.7097423451355</v>
      </c>
      <c r="AS23">
        <f t="shared" si="15"/>
        <v>135.25907878247858</v>
      </c>
      <c r="AT23">
        <f t="shared" si="16"/>
        <v>397.807007597324</v>
      </c>
      <c r="AU23">
        <f t="shared" si="17"/>
        <v>-2149.643655965333</v>
      </c>
      <c r="AW23">
        <v>20</v>
      </c>
      <c r="AX23">
        <f>IF(Z23&gt;0, (R23*SUMPRODUCT(K23:$K$98, X23:$X$98)-K23*$AZ$3)/Z23, 0)</f>
        <v>43089.008771469387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1.1804551E-2</v>
      </c>
      <c r="Q24" s="5">
        <f t="shared" si="29"/>
        <v>25</v>
      </c>
      <c r="R24">
        <f t="shared" si="0"/>
        <v>2000000</v>
      </c>
      <c r="S24">
        <f t="shared" si="1"/>
        <v>42650.02060451985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32828.828001758397</v>
      </c>
      <c r="AC24">
        <f t="shared" si="2"/>
        <v>31785.844778202139</v>
      </c>
      <c r="AE24">
        <f t="shared" si="3"/>
        <v>0</v>
      </c>
      <c r="AF24">
        <f t="shared" si="4"/>
        <v>0</v>
      </c>
      <c r="AG24">
        <f t="shared" si="5"/>
        <v>-18.631787469074297</v>
      </c>
      <c r="AH24">
        <f t="shared" si="6"/>
        <v>-17987.397968345973</v>
      </c>
      <c r="AI24">
        <f t="shared" si="7"/>
        <v>-18006.029755815049</v>
      </c>
      <c r="AJ24">
        <f t="shared" si="8"/>
        <v>1042.9832235562571</v>
      </c>
      <c r="AK24">
        <f t="shared" si="30"/>
        <v>2298.017960123088</v>
      </c>
      <c r="AL24">
        <f t="shared" si="9"/>
        <v>-14665.028572135703</v>
      </c>
      <c r="AN24">
        <f t="shared" si="10"/>
        <v>0</v>
      </c>
      <c r="AO24">
        <f t="shared" si="11"/>
        <v>0</v>
      </c>
      <c r="AP24">
        <f t="shared" si="12"/>
        <v>-2.8112142476756672</v>
      </c>
      <c r="AQ24">
        <f t="shared" si="13"/>
        <v>-2713.9870251932889</v>
      </c>
      <c r="AR24">
        <f t="shared" si="14"/>
        <v>-2716.7982394409651</v>
      </c>
      <c r="AS24">
        <f t="shared" si="15"/>
        <v>157.36811634497042</v>
      </c>
      <c r="AT24">
        <f t="shared" si="16"/>
        <v>346.73113578799149</v>
      </c>
      <c r="AU24">
        <f t="shared" si="17"/>
        <v>-2212.6989873080029</v>
      </c>
      <c r="AW24">
        <v>21</v>
      </c>
      <c r="AX24">
        <f>IF(Z24&gt;0, (R24*SUMPRODUCT(K24:$K$98, X24:$X$98)-K24*$AZ$3)/Z24, 0)</f>
        <v>42650.02060451985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1.3628751999999999E-2</v>
      </c>
      <c r="Q25" s="5">
        <f t="shared" si="29"/>
        <v>25</v>
      </c>
      <c r="R25">
        <f t="shared" si="0"/>
        <v>2000000</v>
      </c>
      <c r="S25">
        <f t="shared" si="1"/>
        <v>41960.47002033404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31785.844778202139</v>
      </c>
      <c r="AC25">
        <f t="shared" si="2"/>
        <v>30533.025409777631</v>
      </c>
      <c r="AE25">
        <f t="shared" si="3"/>
        <v>0</v>
      </c>
      <c r="AF25">
        <f t="shared" si="4"/>
        <v>0</v>
      </c>
      <c r="AG25">
        <f t="shared" si="5"/>
        <v>-18.191541583650832</v>
      </c>
      <c r="AH25">
        <f t="shared" si="6"/>
        <v>-20314.240858617697</v>
      </c>
      <c r="AI25">
        <f t="shared" si="7"/>
        <v>-20332.432400201349</v>
      </c>
      <c r="AJ25">
        <f t="shared" si="8"/>
        <v>1252.8193684245089</v>
      </c>
      <c r="AK25">
        <f t="shared" si="30"/>
        <v>2225.00913447415</v>
      </c>
      <c r="AL25">
        <f t="shared" si="9"/>
        <v>-16854.603897302692</v>
      </c>
      <c r="AN25">
        <f t="shared" si="10"/>
        <v>0</v>
      </c>
      <c r="AO25">
        <f t="shared" si="11"/>
        <v>0</v>
      </c>
      <c r="AP25">
        <f t="shared" si="12"/>
        <v>-2.4507042530343504</v>
      </c>
      <c r="AQ25">
        <f t="shared" si="13"/>
        <v>-2736.6672714598744</v>
      </c>
      <c r="AR25">
        <f t="shared" si="14"/>
        <v>-2739.1179757129089</v>
      </c>
      <c r="AS25">
        <f t="shared" si="15"/>
        <v>168.77567744127273</v>
      </c>
      <c r="AT25">
        <f t="shared" si="16"/>
        <v>299.74586396771747</v>
      </c>
      <c r="AU25">
        <f t="shared" si="17"/>
        <v>-2270.5964343039186</v>
      </c>
      <c r="AW25">
        <v>22</v>
      </c>
      <c r="AX25">
        <f>IF(Z25&gt;0, (R25*SUMPRODUCT(K25:$K$98, X25:$X$98)-K25*$AZ$3)/Z25, 0)</f>
        <v>41960.47002033404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1.5530428000000001E-2</v>
      </c>
      <c r="Q26" s="5">
        <f t="shared" si="29"/>
        <v>25</v>
      </c>
      <c r="R26">
        <f t="shared" si="0"/>
        <v>2000000</v>
      </c>
      <c r="S26">
        <f t="shared" si="1"/>
        <v>41040.223691763109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30533.025409777631</v>
      </c>
      <c r="AC26">
        <f t="shared" si="2"/>
        <v>29100.972117575595</v>
      </c>
      <c r="AE26">
        <f t="shared" si="3"/>
        <v>0</v>
      </c>
      <c r="AF26">
        <f t="shared" si="4"/>
        <v>0</v>
      </c>
      <c r="AG26">
        <f t="shared" si="5"/>
        <v>-17.72710374104043</v>
      </c>
      <c r="AH26">
        <f t="shared" si="6"/>
        <v>-22601.794141911618</v>
      </c>
      <c r="AI26">
        <f t="shared" si="7"/>
        <v>-22619.521245652657</v>
      </c>
      <c r="AJ26">
        <f t="shared" si="8"/>
        <v>1432.0532922020357</v>
      </c>
      <c r="AK26">
        <f t="shared" si="30"/>
        <v>2137.3117786844346</v>
      </c>
      <c r="AL26">
        <f t="shared" si="9"/>
        <v>-19050.156174766187</v>
      </c>
      <c r="AN26">
        <f t="shared" si="10"/>
        <v>0</v>
      </c>
      <c r="AO26">
        <f t="shared" si="11"/>
        <v>0</v>
      </c>
      <c r="AP26">
        <f t="shared" si="12"/>
        <v>-2.1322649326365744</v>
      </c>
      <c r="AQ26">
        <f t="shared" si="13"/>
        <v>-2718.6061393602681</v>
      </c>
      <c r="AR26">
        <f t="shared" si="14"/>
        <v>-2720.7384042929048</v>
      </c>
      <c r="AS26">
        <f t="shared" si="15"/>
        <v>172.25131985660408</v>
      </c>
      <c r="AT26">
        <f t="shared" si="16"/>
        <v>257.08175584538247</v>
      </c>
      <c r="AU26">
        <f t="shared" si="17"/>
        <v>-2291.4053285909181</v>
      </c>
      <c r="AW26">
        <v>23</v>
      </c>
      <c r="AX26">
        <f>IF(Z26&gt;0, (R26*SUMPRODUCT(K26:$K$98, X26:$X$98)-K26*$AZ$3)/Z26, 0)</f>
        <v>41040.223691763109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1.7564712E-2</v>
      </c>
      <c r="Q27" s="5">
        <f t="shared" si="29"/>
        <v>25</v>
      </c>
      <c r="R27">
        <f t="shared" si="0"/>
        <v>2000000</v>
      </c>
      <c r="S27">
        <f t="shared" si="1"/>
        <v>39950.201351804986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29100.972117575595</v>
      </c>
      <c r="AC27">
        <f t="shared" si="2"/>
        <v>27547.199888266965</v>
      </c>
      <c r="AE27">
        <f t="shared" si="3"/>
        <v>0</v>
      </c>
      <c r="AF27">
        <f t="shared" si="4"/>
        <v>0</v>
      </c>
      <c r="AG27">
        <f t="shared" si="5"/>
        <v>-17.238461231824527</v>
      </c>
      <c r="AH27">
        <f t="shared" si="6"/>
        <v>-24909.717744439818</v>
      </c>
      <c r="AI27">
        <f t="shared" si="7"/>
        <v>-24926.956205671642</v>
      </c>
      <c r="AJ27">
        <f t="shared" si="8"/>
        <v>1553.7722293086299</v>
      </c>
      <c r="AK27">
        <f t="shared" si="30"/>
        <v>2037.0680482302919</v>
      </c>
      <c r="AL27">
        <f t="shared" si="9"/>
        <v>-21336.11592813272</v>
      </c>
      <c r="AN27">
        <f t="shared" si="10"/>
        <v>0</v>
      </c>
      <c r="AO27">
        <f t="shared" si="11"/>
        <v>0</v>
      </c>
      <c r="AP27">
        <f t="shared" si="12"/>
        <v>-1.8513300570185245</v>
      </c>
      <c r="AQ27">
        <f t="shared" si="13"/>
        <v>-2675.1871035329159</v>
      </c>
      <c r="AR27">
        <f t="shared" si="14"/>
        <v>-2677.0384335899344</v>
      </c>
      <c r="AS27">
        <f t="shared" si="15"/>
        <v>166.86786547799608</v>
      </c>
      <c r="AT27">
        <f t="shared" si="16"/>
        <v>218.77157451376803</v>
      </c>
      <c r="AU27">
        <f t="shared" si="17"/>
        <v>-2291.3989935981704</v>
      </c>
      <c r="AW27">
        <v>24</v>
      </c>
      <c r="AX27">
        <f>IF(Z27&gt;0, (R27*SUMPRODUCT(K27:$K$98, X27:$X$98)-K27*$AZ$3)/Z27, 0)</f>
        <v>39950.201351804986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1.9807176999999999E-2</v>
      </c>
      <c r="Q28" s="5">
        <f t="shared" si="29"/>
        <v>25</v>
      </c>
      <c r="R28">
        <f t="shared" si="0"/>
        <v>2000000</v>
      </c>
      <c r="S28">
        <f t="shared" si="1"/>
        <v>38733.354555709164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27547.199888266965</v>
      </c>
      <c r="AC28">
        <f t="shared" si="2"/>
        <v>25912.043061565884</v>
      </c>
      <c r="AE28">
        <f t="shared" si="3"/>
        <v>0</v>
      </c>
      <c r="AF28">
        <f t="shared" si="4"/>
        <v>0</v>
      </c>
      <c r="AG28">
        <f t="shared" si="5"/>
        <v>-16.724631366679894</v>
      </c>
      <c r="AH28">
        <f t="shared" si="6"/>
        <v>-27315.620226110917</v>
      </c>
      <c r="AI28">
        <f t="shared" si="7"/>
        <v>-27332.344857477598</v>
      </c>
      <c r="AJ28">
        <f t="shared" si="8"/>
        <v>1635.1568267010807</v>
      </c>
      <c r="AK28">
        <f t="shared" si="30"/>
        <v>1928.3039921786876</v>
      </c>
      <c r="AL28">
        <f t="shared" si="9"/>
        <v>-23768.884038597829</v>
      </c>
      <c r="AN28">
        <f t="shared" si="10"/>
        <v>0</v>
      </c>
      <c r="AO28">
        <f t="shared" si="11"/>
        <v>0</v>
      </c>
      <c r="AP28">
        <f t="shared" si="12"/>
        <v>-1.6037027985031724</v>
      </c>
      <c r="AQ28">
        <f t="shared" si="13"/>
        <v>-2619.2587231990005</v>
      </c>
      <c r="AR28">
        <f t="shared" si="14"/>
        <v>-2620.8624259975036</v>
      </c>
      <c r="AS28">
        <f t="shared" si="15"/>
        <v>156.79302709155374</v>
      </c>
      <c r="AT28">
        <f t="shared" si="16"/>
        <v>184.90252136634666</v>
      </c>
      <c r="AU28">
        <f t="shared" si="17"/>
        <v>-2279.1668775396033</v>
      </c>
      <c r="AW28">
        <v>25</v>
      </c>
      <c r="AX28">
        <f>IF(Z28&gt;0, (R28*SUMPRODUCT(K28:$K$98, X28:$X$98)-K28*$AZ$3)/Z28, 0)</f>
        <v>38733.354555709164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2.2489294999999999E-2</v>
      </c>
      <c r="Q29" s="5">
        <f t="shared" si="29"/>
        <v>25</v>
      </c>
      <c r="R29">
        <f t="shared" si="0"/>
        <v>2000000</v>
      </c>
      <c r="S29">
        <f t="shared" si="1"/>
        <v>37421.966788743259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25912.043061565884</v>
      </c>
      <c r="AC29">
        <f t="shared" si="2"/>
        <v>24221.382799823852</v>
      </c>
      <c r="AE29">
        <f t="shared" si="3"/>
        <v>0</v>
      </c>
      <c r="AF29">
        <f t="shared" si="4"/>
        <v>0</v>
      </c>
      <c r="AG29">
        <f t="shared" si="5"/>
        <v>-16.18125988444158</v>
      </c>
      <c r="AH29">
        <f t="shared" si="6"/>
        <v>-30090.013485721385</v>
      </c>
      <c r="AI29">
        <f t="shared" si="7"/>
        <v>-30106.194745605826</v>
      </c>
      <c r="AJ29">
        <f t="shared" si="8"/>
        <v>1690.6602617420322</v>
      </c>
      <c r="AK29">
        <f t="shared" si="30"/>
        <v>1813.843014309612</v>
      </c>
      <c r="AL29">
        <f t="shared" si="9"/>
        <v>-26601.691469554182</v>
      </c>
      <c r="AN29">
        <f t="shared" si="10"/>
        <v>0</v>
      </c>
      <c r="AO29">
        <f t="shared" si="11"/>
        <v>0</v>
      </c>
      <c r="AP29">
        <f t="shared" si="12"/>
        <v>-1.3853568082056047</v>
      </c>
      <c r="AQ29">
        <f t="shared" si="13"/>
        <v>-2576.1532377045287</v>
      </c>
      <c r="AR29">
        <f t="shared" si="14"/>
        <v>-2577.5385945127341</v>
      </c>
      <c r="AS29">
        <f t="shared" si="15"/>
        <v>144.7456947539053</v>
      </c>
      <c r="AT29">
        <f t="shared" si="16"/>
        <v>155.29197274101597</v>
      </c>
      <c r="AU29">
        <f t="shared" si="17"/>
        <v>-2277.500927017813</v>
      </c>
      <c r="AW29">
        <v>26</v>
      </c>
      <c r="AX29">
        <f>IF(Z29&gt;0, (R29*SUMPRODUCT(K29:$K$98, X29:$X$98)-K29*$AZ$3)/Z29, 0)</f>
        <v>37421.966788743259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2.5348699999999998E-2</v>
      </c>
      <c r="Q30" s="5">
        <f t="shared" si="29"/>
        <v>25</v>
      </c>
      <c r="R30">
        <f t="shared" si="0"/>
        <v>2000000</v>
      </c>
      <c r="S30">
        <f t="shared" si="1"/>
        <v>35995.16578958337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24221.382799823852</v>
      </c>
      <c r="AC30">
        <f t="shared" si="2"/>
        <v>22474.335331277365</v>
      </c>
      <c r="AE30">
        <f t="shared" si="3"/>
        <v>0</v>
      </c>
      <c r="AF30">
        <f t="shared" si="4"/>
        <v>0</v>
      </c>
      <c r="AG30">
        <f t="shared" si="5"/>
        <v>-15.609273383164417</v>
      </c>
      <c r="AH30">
        <f t="shared" si="6"/>
        <v>-32813.912194619537</v>
      </c>
      <c r="AI30">
        <f t="shared" si="7"/>
        <v>-32829.521468002698</v>
      </c>
      <c r="AJ30">
        <f t="shared" si="8"/>
        <v>1747.0474685464869</v>
      </c>
      <c r="AK30">
        <f t="shared" si="30"/>
        <v>1695.4967959876699</v>
      </c>
      <c r="AL30">
        <f t="shared" si="9"/>
        <v>-29386.977203468541</v>
      </c>
      <c r="AN30">
        <f t="shared" si="10"/>
        <v>0</v>
      </c>
      <c r="AO30">
        <f t="shared" si="11"/>
        <v>0</v>
      </c>
      <c r="AP30">
        <f t="shared" si="12"/>
        <v>-1.1932020053565955</v>
      </c>
      <c r="AQ30">
        <f t="shared" si="13"/>
        <v>-2508.3567231543861</v>
      </c>
      <c r="AR30">
        <f t="shared" si="14"/>
        <v>-2509.5499251597425</v>
      </c>
      <c r="AS30">
        <f t="shared" si="15"/>
        <v>133.54757084152189</v>
      </c>
      <c r="AT30">
        <f t="shared" si="16"/>
        <v>129.60694116807375</v>
      </c>
      <c r="AU30">
        <f t="shared" si="17"/>
        <v>-2246.3954131501469</v>
      </c>
      <c r="AW30">
        <v>27</v>
      </c>
      <c r="AX30">
        <f>IF(Z30&gt;0, (R30*SUMPRODUCT(K30:$K$98, X30:$X$98)-K30*$AZ$3)/Z30, 0)</f>
        <v>35995.16578958337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2.8197647999999999E-2</v>
      </c>
      <c r="Q31" s="5">
        <f t="shared" si="29"/>
        <v>25</v>
      </c>
      <c r="R31">
        <f t="shared" si="0"/>
        <v>2000000</v>
      </c>
      <c r="S31">
        <f t="shared" si="1"/>
        <v>34480.453885426024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22474.335331277365</v>
      </c>
      <c r="AC31">
        <f t="shared" si="2"/>
        <v>20706.251616299785</v>
      </c>
      <c r="AE31">
        <f t="shared" si="3"/>
        <v>0</v>
      </c>
      <c r="AF31">
        <f t="shared" si="4"/>
        <v>0</v>
      </c>
      <c r="AG31">
        <f t="shared" si="5"/>
        <v>-15.013035852938533</v>
      </c>
      <c r="AH31">
        <f t="shared" si="6"/>
        <v>-35211.583711539155</v>
      </c>
      <c r="AI31">
        <f t="shared" si="7"/>
        <v>-35226.59674739209</v>
      </c>
      <c r="AJ31">
        <f t="shared" si="8"/>
        <v>1768.0837149775798</v>
      </c>
      <c r="AK31">
        <f t="shared" si="30"/>
        <v>1573.2034731894157</v>
      </c>
      <c r="AL31">
        <f t="shared" si="9"/>
        <v>-31885.309559225097</v>
      </c>
      <c r="AN31">
        <f t="shared" si="10"/>
        <v>0</v>
      </c>
      <c r="AO31">
        <f t="shared" si="11"/>
        <v>0</v>
      </c>
      <c r="AP31">
        <f t="shared" si="12"/>
        <v>-1.0246647278241874</v>
      </c>
      <c r="AQ31">
        <f t="shared" si="13"/>
        <v>-2403.2492957099571</v>
      </c>
      <c r="AR31">
        <f t="shared" si="14"/>
        <v>-2404.2739604377807</v>
      </c>
      <c r="AS31">
        <f t="shared" si="15"/>
        <v>120.67466142920544</v>
      </c>
      <c r="AT31">
        <f t="shared" si="16"/>
        <v>107.373760008185</v>
      </c>
      <c r="AU31">
        <f t="shared" si="17"/>
        <v>-2176.2255390003907</v>
      </c>
      <c r="AW31">
        <v>28</v>
      </c>
      <c r="AX31">
        <f>IF(Z31&gt;0, (R31*SUMPRODUCT(K31:$K$98, X31:$X$98)-K31*$AZ$3)/Z31, 0)</f>
        <v>34480.453885426024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3.1331300999999999E-2</v>
      </c>
      <c r="Q32" s="5">
        <f t="shared" si="29"/>
        <v>25</v>
      </c>
      <c r="R32">
        <f t="shared" si="0"/>
        <v>2000000</v>
      </c>
      <c r="S32">
        <f t="shared" si="1"/>
        <v>32940.635859142967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20706.251616299785</v>
      </c>
      <c r="AC32">
        <f t="shared" si="2"/>
        <v>18963.960363604838</v>
      </c>
      <c r="AE32">
        <f t="shared" si="3"/>
        <v>0</v>
      </c>
      <c r="AF32">
        <f t="shared" si="4"/>
        <v>0</v>
      </c>
      <c r="AG32">
        <f t="shared" si="5"/>
        <v>-14.39252754917694</v>
      </c>
      <c r="AH32">
        <f t="shared" si="6"/>
        <v>-37630.235618576713</v>
      </c>
      <c r="AI32">
        <f t="shared" si="7"/>
        <v>-37644.628146125891</v>
      </c>
      <c r="AJ32">
        <f t="shared" si="8"/>
        <v>1742.2912526949476</v>
      </c>
      <c r="AK32">
        <f t="shared" si="30"/>
        <v>1449.4376131409851</v>
      </c>
      <c r="AL32">
        <f t="shared" si="9"/>
        <v>-34452.899280289952</v>
      </c>
      <c r="AN32">
        <f t="shared" si="10"/>
        <v>0</v>
      </c>
      <c r="AO32">
        <f t="shared" si="11"/>
        <v>0</v>
      </c>
      <c r="AP32">
        <f t="shared" si="12"/>
        <v>-0.87706607279857407</v>
      </c>
      <c r="AQ32">
        <f t="shared" si="13"/>
        <v>-2293.1485008244781</v>
      </c>
      <c r="AR32">
        <f t="shared" si="14"/>
        <v>-2294.0255668972768</v>
      </c>
      <c r="AS32">
        <f t="shared" si="15"/>
        <v>106.1734668529332</v>
      </c>
      <c r="AT32">
        <f t="shared" si="16"/>
        <v>88.327262239411269</v>
      </c>
      <c r="AU32">
        <f t="shared" si="17"/>
        <v>-2099.5248378049318</v>
      </c>
      <c r="AW32">
        <v>29</v>
      </c>
      <c r="AX32">
        <f>IF(Z32&gt;0, (R32*SUMPRODUCT(K32:$K$98, X32:$X$98)-K32*$AZ$3)/Z32, 0)</f>
        <v>32940.635859142967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3.466458E-2</v>
      </c>
      <c r="Q33" s="5">
        <f t="shared" si="29"/>
        <v>25</v>
      </c>
      <c r="R33">
        <f t="shared" si="0"/>
        <v>2000000</v>
      </c>
      <c r="S33">
        <f t="shared" si="1"/>
        <v>31384.255347832535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18963.960363604838</v>
      </c>
      <c r="AC33">
        <f t="shared" si="2"/>
        <v>17260.952972615185</v>
      </c>
      <c r="AE33">
        <f t="shared" si="3"/>
        <v>0</v>
      </c>
      <c r="AF33">
        <f t="shared" si="4"/>
        <v>0</v>
      </c>
      <c r="AG33">
        <f t="shared" si="5"/>
        <v>-13.749691351054521</v>
      </c>
      <c r="AH33">
        <f t="shared" si="6"/>
        <v>-39912.873810451842</v>
      </c>
      <c r="AI33">
        <f t="shared" si="7"/>
        <v>-39926.623501802896</v>
      </c>
      <c r="AJ33">
        <f t="shared" si="8"/>
        <v>1703.0073909896528</v>
      </c>
      <c r="AK33">
        <f t="shared" si="30"/>
        <v>1327.4772254523389</v>
      </c>
      <c r="AL33">
        <f t="shared" si="9"/>
        <v>-36896.138885360902</v>
      </c>
      <c r="AN33">
        <f t="shared" si="10"/>
        <v>0</v>
      </c>
      <c r="AO33">
        <f t="shared" si="11"/>
        <v>0</v>
      </c>
      <c r="AP33">
        <f t="shared" si="12"/>
        <v>-0.74811811162926445</v>
      </c>
      <c r="AQ33">
        <f t="shared" si="13"/>
        <v>-2171.651931843714</v>
      </c>
      <c r="AR33">
        <f t="shared" si="14"/>
        <v>-2172.4000499553431</v>
      </c>
      <c r="AS33">
        <f t="shared" si="15"/>
        <v>92.66031075964095</v>
      </c>
      <c r="AT33">
        <f t="shared" si="16"/>
        <v>72.22778532116601</v>
      </c>
      <c r="AU33">
        <f t="shared" si="17"/>
        <v>-2007.5119538745362</v>
      </c>
      <c r="AW33">
        <v>30</v>
      </c>
      <c r="AX33">
        <f>IF(Z33&gt;0, (R33*SUMPRODUCT(K33:$K$98, X33:$X$98)-K33*$AZ$3)/Z33, 0)</f>
        <v>31384.255347832535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3.8375247000000001E-2</v>
      </c>
      <c r="Q34" s="5">
        <f t="shared" si="29"/>
        <v>25</v>
      </c>
      <c r="R34">
        <f t="shared" si="0"/>
        <v>2000000</v>
      </c>
      <c r="S34">
        <f t="shared" si="1"/>
        <v>29837.129976070406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17260.952972615185</v>
      </c>
      <c r="AC34">
        <f t="shared" si="2"/>
        <v>15616.21274598114</v>
      </c>
      <c r="AE34">
        <f t="shared" si="3"/>
        <v>0</v>
      </c>
      <c r="AF34">
        <f t="shared" si="4"/>
        <v>0</v>
      </c>
      <c r="AG34">
        <f t="shared" si="5"/>
        <v>-13.084546635773494</v>
      </c>
      <c r="AH34">
        <f t="shared" si="6"/>
        <v>-42211.824141638477</v>
      </c>
      <c r="AI34">
        <f t="shared" si="7"/>
        <v>-42224.908688274249</v>
      </c>
      <c r="AJ34">
        <f t="shared" si="8"/>
        <v>1644.740226634045</v>
      </c>
      <c r="AK34">
        <f t="shared" si="30"/>
        <v>1208.2667080830631</v>
      </c>
      <c r="AL34">
        <f t="shared" si="9"/>
        <v>-39371.90175355714</v>
      </c>
      <c r="AN34">
        <f t="shared" si="10"/>
        <v>0</v>
      </c>
      <c r="AO34">
        <f t="shared" si="11"/>
        <v>0</v>
      </c>
      <c r="AP34">
        <f t="shared" si="12"/>
        <v>-0.6356497439232367</v>
      </c>
      <c r="AQ34">
        <f t="shared" si="13"/>
        <v>-2050.6583799247569</v>
      </c>
      <c r="AR34">
        <f t="shared" si="14"/>
        <v>-2051.2940296686797</v>
      </c>
      <c r="AS34">
        <f t="shared" si="15"/>
        <v>79.901790484800657</v>
      </c>
      <c r="AT34">
        <f t="shared" si="16"/>
        <v>58.697824614277806</v>
      </c>
      <c r="AU34">
        <f t="shared" si="17"/>
        <v>-1912.6944145696013</v>
      </c>
      <c r="AW34">
        <v>31</v>
      </c>
      <c r="AX34">
        <f>IF(Z34&gt;0, (R34*SUMPRODUCT(K34:$K$98, X34:$X$98)-K34*$AZ$3)/Z34, 0)</f>
        <v>29837.129976070406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4.2655799000000001E-2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28308.524638025498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15616.21274598114</v>
      </c>
      <c r="AC35">
        <f t="shared" ref="AC35:AC66" si="33">S35*Z35</f>
        <v>14036.011245707872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-12.395569378114079</v>
      </c>
      <c r="AH35">
        <f t="shared" ref="AH35:AH66" si="37">-X35*R35</f>
        <v>-44650.543304134437</v>
      </c>
      <c r="AI35">
        <f t="shared" ref="AI35:AI66" si="38">SUM(AE35:AH35)</f>
        <v>-44662.938873512554</v>
      </c>
      <c r="AJ35">
        <f t="shared" ref="AJ35:AJ66" si="39">AB35-AC35</f>
        <v>1580.2015002732678</v>
      </c>
      <c r="AK35">
        <f t="shared" si="30"/>
        <v>1093.1348922186799</v>
      </c>
      <c r="AL35">
        <f t="shared" ref="AL35:AL66" si="40">SUM(AI35:AK35)</f>
        <v>-41989.602481020607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-0.53765990961858323</v>
      </c>
      <c r="AQ35">
        <f t="shared" ref="AQ35:AQ66" si="44">AH35*$K35</f>
        <v>-1936.724836513647</v>
      </c>
      <c r="AR35">
        <f t="shared" ref="AR35:AR66" si="45">AI35*$K35</f>
        <v>-1937.2624964232657</v>
      </c>
      <c r="AS35">
        <f t="shared" ref="AS35:AS66" si="46">AJ35*$K35</f>
        <v>68.541506234975287</v>
      </c>
      <c r="AT35">
        <f t="shared" ref="AT35:AT66" si="47">AK35*$K35</f>
        <v>47.414910071733708</v>
      </c>
      <c r="AU35">
        <f t="shared" ref="AU35:AU66" si="48">AL35*$K35</f>
        <v>-1821.3060801165568</v>
      </c>
      <c r="AW35">
        <v>32</v>
      </c>
      <c r="AX35">
        <f>IF(Z35&gt;0, (R35*SUMPRODUCT(K35:$K$98, X35:$X$98)-K35*$AZ$3)/Z35, 0)</f>
        <v>28308.524638025498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4.7231987000000003E-2</v>
      </c>
      <c r="Q36" s="5">
        <f t="shared" si="29"/>
        <v>25</v>
      </c>
      <c r="R36">
        <f t="shared" si="31"/>
        <v>2000000</v>
      </c>
      <c r="S36">
        <f t="shared" si="32"/>
        <v>26782.432933194901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14036.011245707872</v>
      </c>
      <c r="AC36">
        <f t="shared" si="33"/>
        <v>12519.337194597341</v>
      </c>
      <c r="AE36">
        <f t="shared" si="34"/>
        <v>0</v>
      </c>
      <c r="AF36">
        <f t="shared" si="35"/>
        <v>0</v>
      </c>
      <c r="AG36">
        <f t="shared" si="36"/>
        <v>-11.686146312608257</v>
      </c>
      <c r="AH36">
        <f t="shared" si="37"/>
        <v>-46837.389737974583</v>
      </c>
      <c r="AI36">
        <f t="shared" si="38"/>
        <v>-46849.075884287195</v>
      </c>
      <c r="AJ36">
        <f t="shared" si="39"/>
        <v>1516.6740511105309</v>
      </c>
      <c r="AK36">
        <f t="shared" si="30"/>
        <v>982.52078719955114</v>
      </c>
      <c r="AL36">
        <f t="shared" si="40"/>
        <v>-44349.881045977112</v>
      </c>
      <c r="AN36">
        <f t="shared" si="41"/>
        <v>0</v>
      </c>
      <c r="AO36">
        <f t="shared" si="42"/>
        <v>0</v>
      </c>
      <c r="AP36">
        <f t="shared" si="43"/>
        <v>-0.45257907559006361</v>
      </c>
      <c r="AQ36">
        <f t="shared" si="44"/>
        <v>-1813.9104186804354</v>
      </c>
      <c r="AR36">
        <f t="shared" si="45"/>
        <v>-1814.3629977560256</v>
      </c>
      <c r="AS36">
        <f t="shared" si="46"/>
        <v>58.737493238678994</v>
      </c>
      <c r="AT36">
        <f t="shared" si="47"/>
        <v>38.050896995790559</v>
      </c>
      <c r="AU36">
        <f t="shared" si="48"/>
        <v>-1717.5746075215561</v>
      </c>
      <c r="AW36">
        <v>33</v>
      </c>
      <c r="AX36">
        <f>IF(Z36&gt;0, (R36*SUMPRODUCT(K36:$K$98, X36:$X$98)-K36*$AZ$3)/Z36, 0)</f>
        <v>26782.432933194901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5.2092880000000001E-2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25273.600818913841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12519.337194597341</v>
      </c>
      <c r="AC37">
        <f t="shared" si="33"/>
        <v>11080.472120026823</v>
      </c>
      <c r="AE37">
        <f t="shared" si="34"/>
        <v>0</v>
      </c>
      <c r="AF37">
        <f t="shared" si="35"/>
        <v>0</v>
      </c>
      <c r="AG37">
        <f t="shared" si="36"/>
        <v>-10.960519831957031</v>
      </c>
      <c r="AH37">
        <f t="shared" si="37"/>
        <v>-48701.201402011546</v>
      </c>
      <c r="AI37">
        <f t="shared" si="38"/>
        <v>-48712.161921843501</v>
      </c>
      <c r="AJ37">
        <f t="shared" si="39"/>
        <v>1438.8650745705181</v>
      </c>
      <c r="AK37">
        <f t="shared" si="30"/>
        <v>876.35360362181393</v>
      </c>
      <c r="AL37">
        <f t="shared" si="40"/>
        <v>-46396.943243651171</v>
      </c>
      <c r="AN37">
        <f t="shared" si="41"/>
        <v>0</v>
      </c>
      <c r="AO37">
        <f t="shared" si="42"/>
        <v>0</v>
      </c>
      <c r="AP37">
        <f t="shared" si="43"/>
        <v>-0.37899744407048114</v>
      </c>
      <c r="AQ37">
        <f t="shared" si="44"/>
        <v>-1684.0105339445793</v>
      </c>
      <c r="AR37">
        <f t="shared" si="45"/>
        <v>-1684.3895313886496</v>
      </c>
      <c r="AS37">
        <f t="shared" si="46"/>
        <v>49.753679021183721</v>
      </c>
      <c r="AT37">
        <f t="shared" si="47"/>
        <v>30.302921847395559</v>
      </c>
      <c r="AU37">
        <f t="shared" si="48"/>
        <v>-1604.3329305200705</v>
      </c>
      <c r="AW37">
        <v>34</v>
      </c>
      <c r="AX37">
        <f>IF(Z37&gt;0, (R37*SUMPRODUCT(K37:$K$98, X37:$X$98)-K37*$AZ$3)/Z37, 0)</f>
        <v>25273.600818913841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5.7568810999999998E-2</v>
      </c>
      <c r="Q38" s="5">
        <f t="shared" si="60"/>
        <v>25</v>
      </c>
      <c r="R38">
        <f t="shared" si="31"/>
        <v>2000000</v>
      </c>
      <c r="S38">
        <f t="shared" si="32"/>
        <v>23804.769179593361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11080.472120026823</v>
      </c>
      <c r="AC38">
        <f t="shared" si="33"/>
        <v>9731.3235004661055</v>
      </c>
      <c r="AE38">
        <f t="shared" si="34"/>
        <v>0</v>
      </c>
      <c r="AF38">
        <f t="shared" si="35"/>
        <v>0</v>
      </c>
      <c r="AG38">
        <f t="shared" si="36"/>
        <v>-10.219930538969773</v>
      </c>
      <c r="AH38">
        <f t="shared" si="37"/>
        <v>-50478.727573414879</v>
      </c>
      <c r="AI38">
        <f t="shared" si="38"/>
        <v>-50488.947503953852</v>
      </c>
      <c r="AJ38">
        <f t="shared" si="39"/>
        <v>1349.1486195607176</v>
      </c>
      <c r="AK38">
        <f t="shared" si="30"/>
        <v>775.63304840187766</v>
      </c>
      <c r="AL38">
        <f t="shared" si="40"/>
        <v>-48364.165835991262</v>
      </c>
      <c r="AN38">
        <f t="shared" si="41"/>
        <v>0</v>
      </c>
      <c r="AO38">
        <f t="shared" si="42"/>
        <v>0</v>
      </c>
      <c r="AP38">
        <f t="shared" si="43"/>
        <v>-0.31552592625232112</v>
      </c>
      <c r="AQ38">
        <f t="shared" si="44"/>
        <v>-1558.4594447983284</v>
      </c>
      <c r="AR38">
        <f t="shared" si="45"/>
        <v>-1558.7749707245807</v>
      </c>
      <c r="AS38">
        <f t="shared" si="46"/>
        <v>41.653058816371171</v>
      </c>
      <c r="AT38">
        <f t="shared" si="47"/>
        <v>23.946575282064909</v>
      </c>
      <c r="AU38">
        <f t="shared" si="48"/>
        <v>-1493.1753366261448</v>
      </c>
      <c r="AW38">
        <v>35</v>
      </c>
      <c r="AX38">
        <f>IF(Z38&gt;0, (R38*SUMPRODUCT(K38:$K$98, X38:$X$98)-K38*$AZ$3)/Z38, 0)</f>
        <v>23804.769179593361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6.3742958000000002E-2</v>
      </c>
      <c r="Q39" s="5">
        <f t="shared" si="60"/>
        <v>25</v>
      </c>
      <c r="R39">
        <f t="shared" si="31"/>
        <v>2000000</v>
      </c>
      <c r="S39">
        <f t="shared" si="32"/>
        <v>22373.745424961387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9731.3235004661055</v>
      </c>
      <c r="AC39">
        <f t="shared" si="33"/>
        <v>8471.8479077962238</v>
      </c>
      <c r="AE39">
        <f t="shared" si="34"/>
        <v>0</v>
      </c>
      <c r="AF39">
        <f t="shared" si="35"/>
        <v>0</v>
      </c>
      <c r="AG39">
        <f t="shared" si="36"/>
        <v>-9.466282630471607</v>
      </c>
      <c r="AH39">
        <f t="shared" si="37"/>
        <v>-52115.888248677409</v>
      </c>
      <c r="AI39">
        <f t="shared" si="38"/>
        <v>-52125.354531307879</v>
      </c>
      <c r="AJ39">
        <f t="shared" si="39"/>
        <v>1259.4755926698817</v>
      </c>
      <c r="AK39">
        <f t="shared" si="30"/>
        <v>681.19264503262741</v>
      </c>
      <c r="AL39">
        <f t="shared" si="40"/>
        <v>-50184.686293605366</v>
      </c>
      <c r="AN39">
        <f t="shared" si="41"/>
        <v>0</v>
      </c>
      <c r="AO39">
        <f t="shared" si="42"/>
        <v>0</v>
      </c>
      <c r="AP39">
        <f t="shared" si="43"/>
        <v>-0.26094474207570095</v>
      </c>
      <c r="AQ39">
        <f t="shared" si="44"/>
        <v>-1436.6111332152002</v>
      </c>
      <c r="AR39">
        <f t="shared" si="45"/>
        <v>-1436.8720779572757</v>
      </c>
      <c r="AS39">
        <f t="shared" si="46"/>
        <v>34.718330997424431</v>
      </c>
      <c r="AT39">
        <f t="shared" si="47"/>
        <v>18.777554611534754</v>
      </c>
      <c r="AU39">
        <f t="shared" si="48"/>
        <v>-1383.3761923483164</v>
      </c>
      <c r="AW39">
        <v>36</v>
      </c>
      <c r="AX39">
        <f>IF(Z39&gt;0, (R39*SUMPRODUCT(K39:$K$98, X39:$X$98)-K39*$AZ$3)/Z39, 0)</f>
        <v>22373.745424961387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7.0809242999999994E-2</v>
      </c>
      <c r="Q40" s="5">
        <f t="shared" si="60"/>
        <v>25</v>
      </c>
      <c r="R40">
        <f t="shared" si="31"/>
        <v>2000000</v>
      </c>
      <c r="S40">
        <f t="shared" si="32"/>
        <v>20980.112973107247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8471.8479077962238</v>
      </c>
      <c r="AC40">
        <f t="shared" si="33"/>
        <v>7302.1866425528515</v>
      </c>
      <c r="AE40">
        <f t="shared" si="34"/>
        <v>0</v>
      </c>
      <c r="AF40">
        <f t="shared" si="35"/>
        <v>0</v>
      </c>
      <c r="AG40">
        <f t="shared" si="36"/>
        <v>-8.7013194970791492</v>
      </c>
      <c r="AH40">
        <f t="shared" si="37"/>
        <v>-53624.024567019456</v>
      </c>
      <c r="AI40">
        <f t="shared" si="38"/>
        <v>-53632.725886516535</v>
      </c>
      <c r="AJ40">
        <f t="shared" si="39"/>
        <v>1169.6612652433723</v>
      </c>
      <c r="AK40">
        <f t="shared" ref="AK40:AK71" si="61">G40*SUM(AB40:AB40, AE40:AF40)</f>
        <v>593.02935354573572</v>
      </c>
      <c r="AL40">
        <f t="shared" si="40"/>
        <v>-51870.035267727428</v>
      </c>
      <c r="AN40">
        <f t="shared" si="41"/>
        <v>0</v>
      </c>
      <c r="AO40">
        <f t="shared" si="42"/>
        <v>0</v>
      </c>
      <c r="AP40">
        <f t="shared" si="43"/>
        <v>-0.21415892411047618</v>
      </c>
      <c r="AQ40">
        <f t="shared" si="44"/>
        <v>-1319.8071179436165</v>
      </c>
      <c r="AR40">
        <f t="shared" si="45"/>
        <v>-1320.021276867727</v>
      </c>
      <c r="AS40">
        <f t="shared" si="46"/>
        <v>28.787978446522313</v>
      </c>
      <c r="AT40">
        <f t="shared" si="47"/>
        <v>14.595778072959861</v>
      </c>
      <c r="AU40">
        <f t="shared" si="48"/>
        <v>-1276.6375203482448</v>
      </c>
      <c r="AW40">
        <v>37</v>
      </c>
      <c r="AX40">
        <f>IF(Z40&gt;0, (R40*SUMPRODUCT(K40:$K$98, X40:$X$98)-K40*$AZ$3)/Z40, 0)</f>
        <v>20980.112973107247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7.8963489999999997E-2</v>
      </c>
      <c r="Q41" s="5">
        <f t="shared" si="60"/>
        <v>25</v>
      </c>
      <c r="R41">
        <f t="shared" si="31"/>
        <v>2000000</v>
      </c>
      <c r="S41">
        <f t="shared" si="32"/>
        <v>19618.251478886716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7302.1866425528515</v>
      </c>
      <c r="AC41">
        <f t="shared" si="33"/>
        <v>6220.7276210126502</v>
      </c>
      <c r="AE41">
        <f t="shared" si="34"/>
        <v>0</v>
      </c>
      <c r="AF41">
        <f t="shared" si="35"/>
        <v>0</v>
      </c>
      <c r="AG41">
        <f t="shared" si="36"/>
        <v>-7.9272197470139432</v>
      </c>
      <c r="AH41">
        <f t="shared" si="37"/>
        <v>-54966.924407553153</v>
      </c>
      <c r="AI41">
        <f t="shared" si="38"/>
        <v>-54974.851627300166</v>
      </c>
      <c r="AJ41">
        <f t="shared" si="39"/>
        <v>1081.4590215402013</v>
      </c>
      <c r="AK41">
        <f t="shared" si="61"/>
        <v>511.15306497869966</v>
      </c>
      <c r="AL41">
        <f t="shared" si="40"/>
        <v>-53382.239540781266</v>
      </c>
      <c r="AN41">
        <f t="shared" si="41"/>
        <v>0</v>
      </c>
      <c r="AO41">
        <f t="shared" si="42"/>
        <v>0</v>
      </c>
      <c r="AP41">
        <f t="shared" si="43"/>
        <v>-0.17420232036335989</v>
      </c>
      <c r="AQ41">
        <f t="shared" si="44"/>
        <v>-1207.9097187434531</v>
      </c>
      <c r="AR41">
        <f t="shared" si="45"/>
        <v>-1208.0839210638164</v>
      </c>
      <c r="AS41">
        <f t="shared" si="46"/>
        <v>23.765289337558276</v>
      </c>
      <c r="AT41">
        <f t="shared" si="47"/>
        <v>11.23269605509223</v>
      </c>
      <c r="AU41">
        <f t="shared" si="48"/>
        <v>-1173.085935671166</v>
      </c>
      <c r="AW41">
        <v>38</v>
      </c>
      <c r="AX41">
        <f>IF(Z41&gt;0, (R41*SUMPRODUCT(K41:$K$98, X41:$X$98)-K41*$AZ$3)/Z41, 0)</f>
        <v>19618.251478886716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8.8363973999999998E-2</v>
      </c>
      <c r="Q42" s="5">
        <f t="shared" si="60"/>
        <v>25</v>
      </c>
      <c r="R42">
        <f t="shared" si="31"/>
        <v>2000000</v>
      </c>
      <c r="S42">
        <f t="shared" si="32"/>
        <v>18277.904495689425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6220.7276210126502</v>
      </c>
      <c r="AC42">
        <f t="shared" si="33"/>
        <v>5225.6287026293894</v>
      </c>
      <c r="AE42">
        <f t="shared" si="34"/>
        <v>0</v>
      </c>
      <c r="AF42">
        <f t="shared" si="35"/>
        <v>0</v>
      </c>
      <c r="AG42">
        <f t="shared" si="36"/>
        <v>-7.1474669099263766</v>
      </c>
      <c r="AH42">
        <f t="shared" si="37"/>
        <v>-56038.451169394124</v>
      </c>
      <c r="AI42">
        <f t="shared" si="38"/>
        <v>-56045.59863630405</v>
      </c>
      <c r="AJ42">
        <f t="shared" si="39"/>
        <v>995.09891838326075</v>
      </c>
      <c r="AK42">
        <f t="shared" si="61"/>
        <v>435.45093347088556</v>
      </c>
      <c r="AL42">
        <f t="shared" si="40"/>
        <v>-54615.0487844499</v>
      </c>
      <c r="AN42">
        <f t="shared" si="41"/>
        <v>0</v>
      </c>
      <c r="AO42">
        <f t="shared" si="42"/>
        <v>0</v>
      </c>
      <c r="AP42">
        <f t="shared" si="43"/>
        <v>-0.14023847129678452</v>
      </c>
      <c r="AQ42">
        <f t="shared" si="44"/>
        <v>-1099.5149505234001</v>
      </c>
      <c r="AR42">
        <f t="shared" si="45"/>
        <v>-1099.6551889946968</v>
      </c>
      <c r="AS42">
        <f t="shared" si="46"/>
        <v>19.524560639706369</v>
      </c>
      <c r="AT42">
        <f t="shared" si="47"/>
        <v>8.5438623227349559</v>
      </c>
      <c r="AU42">
        <f t="shared" si="48"/>
        <v>-1071.5867660322554</v>
      </c>
      <c r="AW42">
        <v>39</v>
      </c>
      <c r="AX42">
        <f>IF(Z42&gt;0, (R42*SUMPRODUCT(K42:$K$98, X42:$X$98)-K42*$AZ$3)/Z42, 0)</f>
        <v>18277.904495689425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9.9562517000000003E-2</v>
      </c>
      <c r="Q43" s="5">
        <f t="shared" si="60"/>
        <v>25</v>
      </c>
      <c r="R43">
        <f t="shared" si="31"/>
        <v>2000000</v>
      </c>
      <c r="S43">
        <f t="shared" si="32"/>
        <v>16954.237957142726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5225.6287026293894</v>
      </c>
      <c r="AC43">
        <f t="shared" si="33"/>
        <v>4316.1233952847342</v>
      </c>
      <c r="AE43">
        <f t="shared" si="34"/>
        <v>0</v>
      </c>
      <c r="AF43">
        <f t="shared" si="35"/>
        <v>0</v>
      </c>
      <c r="AG43">
        <f t="shared" si="36"/>
        <v>-6.3643724451006296</v>
      </c>
      <c r="AH43">
        <f t="shared" si="37"/>
        <v>-56929.583658118594</v>
      </c>
      <c r="AI43">
        <f t="shared" si="38"/>
        <v>-56935.948030563697</v>
      </c>
      <c r="AJ43">
        <f t="shared" si="39"/>
        <v>909.50530734465519</v>
      </c>
      <c r="AK43">
        <f t="shared" si="61"/>
        <v>365.7940091840573</v>
      </c>
      <c r="AL43">
        <f t="shared" si="40"/>
        <v>-55660.648714034985</v>
      </c>
      <c r="AN43">
        <f t="shared" si="41"/>
        <v>0</v>
      </c>
      <c r="AO43">
        <f t="shared" si="42"/>
        <v>0</v>
      </c>
      <c r="AP43">
        <f t="shared" si="43"/>
        <v>-0.11149427803685405</v>
      </c>
      <c r="AQ43">
        <f t="shared" si="44"/>
        <v>-997.32108446715154</v>
      </c>
      <c r="AR43">
        <f t="shared" si="45"/>
        <v>-997.43257874518849</v>
      </c>
      <c r="AS43">
        <f t="shared" si="46"/>
        <v>15.933171492994864</v>
      </c>
      <c r="AT43">
        <f t="shared" si="47"/>
        <v>6.4081634624602763</v>
      </c>
      <c r="AU43">
        <f t="shared" si="48"/>
        <v>-975.09124378973331</v>
      </c>
      <c r="AW43">
        <v>40</v>
      </c>
      <c r="AX43">
        <f>IF(Z43&gt;0, (R43*SUMPRODUCT(K43:$K$98, X43:$X$98)-K43*$AZ$3)/Z43, 0)</f>
        <v>16954.237957142726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0.11247831899999999</v>
      </c>
      <c r="Q44" s="5">
        <f t="shared" si="60"/>
        <v>25</v>
      </c>
      <c r="R44">
        <f t="shared" si="31"/>
        <v>2000000</v>
      </c>
      <c r="S44">
        <f t="shared" si="32"/>
        <v>15615.631051656117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4316.1233952847342</v>
      </c>
      <c r="AC44">
        <f t="shared" si="33"/>
        <v>3488.4537779414618</v>
      </c>
      <c r="AE44">
        <f t="shared" si="34"/>
        <v>0</v>
      </c>
      <c r="AF44">
        <f t="shared" si="35"/>
        <v>0</v>
      </c>
      <c r="AG44">
        <f t="shared" si="36"/>
        <v>-5.5848748065347857</v>
      </c>
      <c r="AH44">
        <f t="shared" si="37"/>
        <v>-57268.313129187089</v>
      </c>
      <c r="AI44">
        <f t="shared" si="38"/>
        <v>-57273.898003993621</v>
      </c>
      <c r="AJ44">
        <f t="shared" si="39"/>
        <v>827.66961734327242</v>
      </c>
      <c r="AK44">
        <f t="shared" si="61"/>
        <v>302.12863766993144</v>
      </c>
      <c r="AL44">
        <f t="shared" si="40"/>
        <v>-56144.099748980421</v>
      </c>
      <c r="AN44">
        <f t="shared" si="41"/>
        <v>0</v>
      </c>
      <c r="AO44">
        <f t="shared" si="42"/>
        <v>0</v>
      </c>
      <c r="AP44">
        <f t="shared" si="43"/>
        <v>-8.7355934182840669E-2</v>
      </c>
      <c r="AQ44">
        <f t="shared" si="44"/>
        <v>-895.76349797885439</v>
      </c>
      <c r="AR44">
        <f t="shared" si="45"/>
        <v>-895.85085391303721</v>
      </c>
      <c r="AS44">
        <f t="shared" si="46"/>
        <v>12.946011347143614</v>
      </c>
      <c r="AT44">
        <f t="shared" si="47"/>
        <v>4.7257513017416386</v>
      </c>
      <c r="AU44">
        <f t="shared" si="48"/>
        <v>-878.17909126415202</v>
      </c>
      <c r="AW44">
        <v>41</v>
      </c>
      <c r="AX44">
        <f>IF(Z44&gt;0, (R44*SUMPRODUCT(K44:$K$98, X44:$X$98)-K44*$AZ$3)/Z44, 0)</f>
        <v>15615.631051656117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0.127310056</v>
      </c>
      <c r="Q45" s="5">
        <f t="shared" si="60"/>
        <v>25</v>
      </c>
      <c r="R45">
        <f t="shared" si="31"/>
        <v>2000000</v>
      </c>
      <c r="S45">
        <f t="shared" si="32"/>
        <v>14239.082972402761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3488.4537779414618</v>
      </c>
      <c r="AC45">
        <f t="shared" si="33"/>
        <v>2744.1648041803578</v>
      </c>
      <c r="AE45">
        <f t="shared" si="34"/>
        <v>0</v>
      </c>
      <c r="AF45">
        <f t="shared" si="35"/>
        <v>0</v>
      </c>
      <c r="AG45">
        <f t="shared" si="36"/>
        <v>-4.8180153340965051</v>
      </c>
      <c r="AH45">
        <f t="shared" si="37"/>
        <v>-56880.857949834623</v>
      </c>
      <c r="AI45">
        <f t="shared" si="38"/>
        <v>-56885.675965168717</v>
      </c>
      <c r="AJ45">
        <f t="shared" si="39"/>
        <v>744.28897376110399</v>
      </c>
      <c r="AK45">
        <f t="shared" si="61"/>
        <v>244.19176445590236</v>
      </c>
      <c r="AL45">
        <f t="shared" si="40"/>
        <v>-55897.195226951713</v>
      </c>
      <c r="AN45">
        <f t="shared" si="41"/>
        <v>0</v>
      </c>
      <c r="AO45">
        <f t="shared" si="42"/>
        <v>0</v>
      </c>
      <c r="AP45">
        <f t="shared" si="43"/>
        <v>-6.7286683900234373E-2</v>
      </c>
      <c r="AQ45">
        <f t="shared" si="44"/>
        <v>-794.37777662498286</v>
      </c>
      <c r="AR45">
        <f t="shared" si="45"/>
        <v>-794.44506330888305</v>
      </c>
      <c r="AS45">
        <f t="shared" si="46"/>
        <v>10.394474370697409</v>
      </c>
      <c r="AT45">
        <f t="shared" si="47"/>
        <v>3.4102950959299871</v>
      </c>
      <c r="AU45">
        <f t="shared" si="48"/>
        <v>-780.64029384225569</v>
      </c>
      <c r="AW45">
        <v>42</v>
      </c>
      <c r="AX45">
        <f>IF(Z45&gt;0, (R45*SUMPRODUCT(K45:$K$98, X45:$X$98)-K45*$AZ$3)/Z45, 0)</f>
        <v>14239.082972402761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0.144442719</v>
      </c>
      <c r="Q46" s="5">
        <f t="shared" si="60"/>
        <v>25</v>
      </c>
      <c r="R46">
        <f t="shared" si="31"/>
        <v>2000000</v>
      </c>
      <c r="S46">
        <f t="shared" si="32"/>
        <v>12795.037137849278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2744.1648041803578</v>
      </c>
      <c r="AC46">
        <f t="shared" si="33"/>
        <v>2085.0321384640802</v>
      </c>
      <c r="AE46">
        <f t="shared" si="34"/>
        <v>0</v>
      </c>
      <c r="AF46">
        <f t="shared" si="35"/>
        <v>0</v>
      </c>
      <c r="AG46">
        <f t="shared" si="36"/>
        <v>-4.0739079457149465</v>
      </c>
      <c r="AH46">
        <f t="shared" si="37"/>
        <v>-55674.178803247414</v>
      </c>
      <c r="AI46">
        <f t="shared" si="38"/>
        <v>-55678.252711193127</v>
      </c>
      <c r="AJ46">
        <f t="shared" si="39"/>
        <v>659.13266571627764</v>
      </c>
      <c r="AK46">
        <f t="shared" si="61"/>
        <v>192.09153629262505</v>
      </c>
      <c r="AL46">
        <f t="shared" si="40"/>
        <v>-54827.028509184223</v>
      </c>
      <c r="AN46">
        <f t="shared" si="41"/>
        <v>0</v>
      </c>
      <c r="AO46">
        <f t="shared" si="42"/>
        <v>0</v>
      </c>
      <c r="AP46">
        <f t="shared" si="43"/>
        <v>-5.0798879898382714E-2</v>
      </c>
      <c r="AQ46">
        <f t="shared" si="44"/>
        <v>-694.2193982173842</v>
      </c>
      <c r="AR46">
        <f t="shared" si="45"/>
        <v>-694.27019709728256</v>
      </c>
      <c r="AS46">
        <f t="shared" si="46"/>
        <v>8.2189390553217141</v>
      </c>
      <c r="AT46">
        <f t="shared" si="47"/>
        <v>2.3952516874831855</v>
      </c>
      <c r="AU46">
        <f t="shared" si="48"/>
        <v>-683.65600635447765</v>
      </c>
      <c r="AW46">
        <v>43</v>
      </c>
      <c r="AX46">
        <f>IF(Z46&gt;0, (R46*SUMPRODUCT(K46:$K$98, X46:$X$98)-K46*$AZ$3)/Z46, 0)</f>
        <v>12795.037137849278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0.163598735</v>
      </c>
      <c r="Q47" s="5">
        <f t="shared" si="60"/>
        <v>25</v>
      </c>
      <c r="R47">
        <f t="shared" si="31"/>
        <v>2000000</v>
      </c>
      <c r="S47">
        <f t="shared" si="32"/>
        <v>11224.456292041285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2085.0321384640802</v>
      </c>
      <c r="AC47">
        <f t="shared" si="33"/>
        <v>1511.5673035580403</v>
      </c>
      <c r="AE47">
        <f t="shared" si="34"/>
        <v>0</v>
      </c>
      <c r="AF47">
        <f t="shared" si="35"/>
        <v>0</v>
      </c>
      <c r="AG47">
        <f t="shared" si="36"/>
        <v>-3.3666826798323832</v>
      </c>
      <c r="AH47">
        <f t="shared" si="37"/>
        <v>-53318.894914033117</v>
      </c>
      <c r="AI47">
        <f t="shared" si="38"/>
        <v>-53322.261596712946</v>
      </c>
      <c r="AJ47">
        <f t="shared" si="39"/>
        <v>573.46483490603987</v>
      </c>
      <c r="AK47">
        <f t="shared" si="61"/>
        <v>145.95224969248562</v>
      </c>
      <c r="AL47">
        <f t="shared" si="40"/>
        <v>-52602.844512114425</v>
      </c>
      <c r="AN47">
        <f t="shared" si="41"/>
        <v>0</v>
      </c>
      <c r="AO47">
        <f t="shared" si="42"/>
        <v>0</v>
      </c>
      <c r="AP47">
        <f t="shared" si="43"/>
        <v>-3.7482373757684415E-2</v>
      </c>
      <c r="AQ47">
        <f t="shared" si="44"/>
        <v>-593.61660648516715</v>
      </c>
      <c r="AR47">
        <f t="shared" si="45"/>
        <v>-593.65408885892475</v>
      </c>
      <c r="AS47">
        <f t="shared" si="46"/>
        <v>6.38457060643064</v>
      </c>
      <c r="AT47">
        <f t="shared" si="47"/>
        <v>1.62493388715238</v>
      </c>
      <c r="AU47">
        <f t="shared" si="48"/>
        <v>-585.64458436534176</v>
      </c>
      <c r="AW47">
        <v>44</v>
      </c>
      <c r="AX47">
        <f>IF(Z47&gt;0, (R47*SUMPRODUCT(K47:$K$98, X47:$X$98)-K47*$AZ$3)/Z47, 0)</f>
        <v>11224.456292041285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0.184919743</v>
      </c>
      <c r="Q48" s="5">
        <f t="shared" si="60"/>
        <v>25</v>
      </c>
      <c r="R48">
        <f t="shared" si="31"/>
        <v>2000000</v>
      </c>
      <c r="S48">
        <f t="shared" si="32"/>
        <v>9461.2275026000298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1511.5673035580403</v>
      </c>
      <c r="AC48">
        <f t="shared" si="33"/>
        <v>1025.767271458001</v>
      </c>
      <c r="AE48">
        <f t="shared" si="34"/>
        <v>0</v>
      </c>
      <c r="AF48">
        <f t="shared" si="35"/>
        <v>0</v>
      </c>
      <c r="AG48">
        <f t="shared" si="36"/>
        <v>-2.7104497571169039</v>
      </c>
      <c r="AH48">
        <f t="shared" si="37"/>
        <v>-49805.287673372455</v>
      </c>
      <c r="AI48">
        <f t="shared" si="38"/>
        <v>-49807.998123129575</v>
      </c>
      <c r="AJ48">
        <f t="shared" si="39"/>
        <v>485.80003210003929</v>
      </c>
      <c r="AK48">
        <f t="shared" si="61"/>
        <v>105.80971124906283</v>
      </c>
      <c r="AL48">
        <f t="shared" si="40"/>
        <v>-49216.388379780474</v>
      </c>
      <c r="AN48">
        <f t="shared" si="41"/>
        <v>0</v>
      </c>
      <c r="AO48">
        <f t="shared" si="42"/>
        <v>0</v>
      </c>
      <c r="AP48">
        <f t="shared" si="43"/>
        <v>-2.6943142051613057E-2</v>
      </c>
      <c r="AQ48">
        <f t="shared" si="44"/>
        <v>-495.08792302149618</v>
      </c>
      <c r="AR48">
        <f t="shared" si="45"/>
        <v>-495.11486616354784</v>
      </c>
      <c r="AS48">
        <f t="shared" si="46"/>
        <v>4.8290802067743339</v>
      </c>
      <c r="AT48">
        <f t="shared" si="47"/>
        <v>1.0517981649127099</v>
      </c>
      <c r="AU48">
        <f t="shared" si="48"/>
        <v>-489.23398779186078</v>
      </c>
      <c r="AW48">
        <v>45</v>
      </c>
      <c r="AX48">
        <f>IF(Z48&gt;0, (R48*SUMPRODUCT(K48:$K$98, X48:$X$98)-K48*$AZ$3)/Z48, 0)</f>
        <v>9461.2275026000298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0.20818995500000001</v>
      </c>
      <c r="Q49" s="5">
        <f t="shared" si="60"/>
        <v>25</v>
      </c>
      <c r="R49">
        <f t="shared" si="31"/>
        <v>2000000</v>
      </c>
      <c r="S49">
        <f t="shared" si="32"/>
        <v>7396.4998627332952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1025.767271458001</v>
      </c>
      <c r="AC49">
        <f t="shared" si="33"/>
        <v>626.94414699465506</v>
      </c>
      <c r="AE49">
        <f t="shared" si="34"/>
        <v>0</v>
      </c>
      <c r="AF49">
        <f t="shared" si="35"/>
        <v>0</v>
      </c>
      <c r="AG49">
        <f t="shared" si="36"/>
        <v>-2.1190568465818056</v>
      </c>
      <c r="AH49">
        <f t="shared" si="37"/>
        <v>-45143.073037114336</v>
      </c>
      <c r="AI49">
        <f t="shared" si="38"/>
        <v>-45145.192093960919</v>
      </c>
      <c r="AJ49">
        <f t="shared" si="39"/>
        <v>398.82312446334595</v>
      </c>
      <c r="AK49">
        <f t="shared" si="61"/>
        <v>71.803709002060074</v>
      </c>
      <c r="AL49">
        <f t="shared" si="40"/>
        <v>-44674.565260495518</v>
      </c>
      <c r="AN49">
        <f t="shared" si="41"/>
        <v>0</v>
      </c>
      <c r="AO49">
        <f t="shared" si="42"/>
        <v>0</v>
      </c>
      <c r="AP49">
        <f t="shared" si="43"/>
        <v>-1.8807517053404457E-2</v>
      </c>
      <c r="AQ49">
        <f t="shared" si="44"/>
        <v>-400.663680805995</v>
      </c>
      <c r="AR49">
        <f t="shared" si="45"/>
        <v>-400.6824883230484</v>
      </c>
      <c r="AS49">
        <f t="shared" si="46"/>
        <v>3.5397222716020509</v>
      </c>
      <c r="AT49">
        <f t="shared" si="47"/>
        <v>0.63728799146295212</v>
      </c>
      <c r="AU49">
        <f t="shared" si="48"/>
        <v>-396.50547805998343</v>
      </c>
      <c r="AW49">
        <v>46</v>
      </c>
      <c r="AX49">
        <f>IF(Z49&gt;0, (R49*SUMPRODUCT(K49:$K$98, X49:$X$98)-K49*$AZ$3)/Z49, 0)</f>
        <v>7396.4998627332952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0.23376965099999999</v>
      </c>
      <c r="Q50" s="5">
        <f t="shared" si="60"/>
        <v>25</v>
      </c>
      <c r="R50">
        <f t="shared" si="31"/>
        <v>2000000</v>
      </c>
      <c r="S50">
        <f t="shared" si="32"/>
        <v>4871.0161337111012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626.94414699465506</v>
      </c>
      <c r="AC50">
        <f t="shared" si="33"/>
        <v>312.23117918700859</v>
      </c>
      <c r="AE50">
        <f t="shared" si="34"/>
        <v>0</v>
      </c>
      <c r="AF50">
        <f t="shared" si="35"/>
        <v>0</v>
      </c>
      <c r="AG50">
        <f t="shared" si="36"/>
        <v>-1.6024950986413984</v>
      </c>
      <c r="AH50">
        <f t="shared" si="37"/>
        <v>-39629.694357967142</v>
      </c>
      <c r="AI50">
        <f t="shared" si="38"/>
        <v>-39631.296853065782</v>
      </c>
      <c r="AJ50">
        <f t="shared" si="39"/>
        <v>314.71296780764646</v>
      </c>
      <c r="AK50">
        <f t="shared" si="61"/>
        <v>43.886090289625855</v>
      </c>
      <c r="AL50">
        <f t="shared" si="40"/>
        <v>-39272.69779496851</v>
      </c>
      <c r="AN50">
        <f t="shared" si="41"/>
        <v>0</v>
      </c>
      <c r="AO50">
        <f t="shared" si="42"/>
        <v>0</v>
      </c>
      <c r="AP50">
        <f t="shared" si="43"/>
        <v>-1.2698942129570985E-2</v>
      </c>
      <c r="AQ50">
        <f t="shared" si="44"/>
        <v>-314.04476412506489</v>
      </c>
      <c r="AR50">
        <f t="shared" si="45"/>
        <v>-314.05746306719442</v>
      </c>
      <c r="AS50">
        <f t="shared" si="46"/>
        <v>2.4939369667982798</v>
      </c>
      <c r="AT50">
        <f t="shared" si="47"/>
        <v>0.34777449325965049</v>
      </c>
      <c r="AU50">
        <f t="shared" si="48"/>
        <v>-311.2157516071365</v>
      </c>
      <c r="AW50">
        <v>47</v>
      </c>
      <c r="AX50">
        <f>IF(Z50&gt;0, (R50*SUMPRODUCT(K50:$K$98, X50:$X$98)-K50*$AZ$3)/Z50, 0)</f>
        <v>4871.0161337111012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0.26254478799999997</v>
      </c>
      <c r="Q51" s="5">
        <f t="shared" si="60"/>
        <v>25</v>
      </c>
      <c r="R51">
        <f t="shared" si="31"/>
        <v>2000000</v>
      </c>
      <c r="S51">
        <f t="shared" si="32"/>
        <v>1606.8742560208727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312.23117918700859</v>
      </c>
      <c r="AC51">
        <f t="shared" si="33"/>
        <v>74.928123096182844</v>
      </c>
      <c r="AE51">
        <f t="shared" si="34"/>
        <v>0</v>
      </c>
      <c r="AF51">
        <f t="shared" si="35"/>
        <v>0</v>
      </c>
      <c r="AG51">
        <f t="shared" si="36"/>
        <v>-1.1657434117111394</v>
      </c>
      <c r="AH51">
        <f t="shared" si="37"/>
        <v>-33658.138875507604</v>
      </c>
      <c r="AI51">
        <f t="shared" si="38"/>
        <v>-33659.304618919312</v>
      </c>
      <c r="AJ51">
        <f t="shared" si="39"/>
        <v>237.30305609082575</v>
      </c>
      <c r="AK51">
        <f t="shared" si="61"/>
        <v>21.856182543090604</v>
      </c>
      <c r="AL51">
        <f t="shared" si="40"/>
        <v>-33400.145380285401</v>
      </c>
      <c r="AN51">
        <f t="shared" si="41"/>
        <v>0</v>
      </c>
      <c r="AO51">
        <f t="shared" si="42"/>
        <v>0</v>
      </c>
      <c r="AP51">
        <f t="shared" si="43"/>
        <v>-8.2481353920024932E-3</v>
      </c>
      <c r="AQ51">
        <f t="shared" si="44"/>
        <v>-238.14579065946307</v>
      </c>
      <c r="AR51">
        <f t="shared" si="45"/>
        <v>-238.15403879485504</v>
      </c>
      <c r="AS51">
        <f t="shared" si="46"/>
        <v>1.6790210572153725</v>
      </c>
      <c r="AT51">
        <f t="shared" si="47"/>
        <v>0.15464187998550971</v>
      </c>
      <c r="AU51">
        <f t="shared" si="48"/>
        <v>-236.3203758576542</v>
      </c>
      <c r="AW51">
        <v>48</v>
      </c>
      <c r="AX51">
        <f>IF(Z51&gt;0, (R51*SUMPRODUCT(K51:$K$98, X51:$X$98)-K51*$AZ$3)/Z51, 0)</f>
        <v>1606.8742560208727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0.29488324999999999</v>
      </c>
      <c r="Q52" s="5">
        <f t="shared" si="60"/>
        <v>25</v>
      </c>
      <c r="R52">
        <f t="shared" si="31"/>
        <v>2000000</v>
      </c>
      <c r="S52">
        <f t="shared" si="32"/>
        <v>-2921.6043402172031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74.928123096182844</v>
      </c>
      <c r="AC52">
        <f t="shared" si="33"/>
        <v>-94.698285389852003</v>
      </c>
      <c r="AE52">
        <f t="shared" si="34"/>
        <v>0</v>
      </c>
      <c r="AF52">
        <f t="shared" si="35"/>
        <v>0</v>
      </c>
      <c r="AG52">
        <f t="shared" si="36"/>
        <v>-0.81032777168255932</v>
      </c>
      <c r="AH52">
        <f t="shared" si="37"/>
        <v>-27500.656472917508</v>
      </c>
      <c r="AI52">
        <f t="shared" si="38"/>
        <v>-27501.466800689192</v>
      </c>
      <c r="AJ52">
        <f t="shared" si="39"/>
        <v>169.62640848603485</v>
      </c>
      <c r="AK52">
        <f t="shared" si="61"/>
        <v>5.2449686167328</v>
      </c>
      <c r="AL52">
        <f t="shared" si="40"/>
        <v>-27326.595423586426</v>
      </c>
      <c r="AN52">
        <f t="shared" si="41"/>
        <v>0</v>
      </c>
      <c r="AO52">
        <f t="shared" si="42"/>
        <v>0</v>
      </c>
      <c r="AP52">
        <f t="shared" si="43"/>
        <v>-5.1191223814720981E-3</v>
      </c>
      <c r="AQ52">
        <f t="shared" si="44"/>
        <v>-173.7312122024085</v>
      </c>
      <c r="AR52">
        <f t="shared" si="45"/>
        <v>-173.73633132478997</v>
      </c>
      <c r="AS52">
        <f t="shared" si="46"/>
        <v>1.0715890217690276</v>
      </c>
      <c r="AT52">
        <f t="shared" si="47"/>
        <v>3.3134291053958591E-2</v>
      </c>
      <c r="AU52">
        <f t="shared" si="48"/>
        <v>-172.63160801196702</v>
      </c>
      <c r="AW52">
        <v>49</v>
      </c>
      <c r="AX52">
        <f>IF(Z52&gt;0, (R52*SUMPRODUCT(K52:$K$98, X52:$X$98)-K52*$AZ$3)/Z52, 0)</f>
        <v>-2921.6043402172031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0.33135349400000003</v>
      </c>
      <c r="Q53" s="5">
        <f t="shared" si="60"/>
        <v>25</v>
      </c>
      <c r="R53">
        <f t="shared" si="31"/>
        <v>2000000</v>
      </c>
      <c r="S53">
        <f t="shared" si="32"/>
        <v>-9707.882896823834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-94.698285389852003</v>
      </c>
      <c r="AC53">
        <f t="shared" si="33"/>
        <v>-207.25147779455688</v>
      </c>
      <c r="AE53">
        <f t="shared" si="34"/>
        <v>0</v>
      </c>
      <c r="AF53">
        <f t="shared" si="35"/>
        <v>0</v>
      </c>
      <c r="AG53">
        <f t="shared" si="36"/>
        <v>-0.53371955553348338</v>
      </c>
      <c r="AH53">
        <f t="shared" si="37"/>
        <v>-21480.395074580021</v>
      </c>
      <c r="AI53">
        <f t="shared" si="38"/>
        <v>-21480.928794135554</v>
      </c>
      <c r="AJ53">
        <f t="shared" si="39"/>
        <v>112.55319240470487</v>
      </c>
      <c r="AK53">
        <f t="shared" si="61"/>
        <v>-6.6288799772896407</v>
      </c>
      <c r="AL53">
        <f t="shared" si="40"/>
        <v>-21375.004481708136</v>
      </c>
      <c r="AN53">
        <f t="shared" si="41"/>
        <v>0</v>
      </c>
      <c r="AO53">
        <f t="shared" si="42"/>
        <v>0</v>
      </c>
      <c r="AP53">
        <f t="shared" si="43"/>
        <v>-3.010439348520532E-3</v>
      </c>
      <c r="AQ53">
        <f t="shared" si="44"/>
        <v>-121.15993480817002</v>
      </c>
      <c r="AR53">
        <f t="shared" si="45"/>
        <v>-121.16294524751854</v>
      </c>
      <c r="AS53">
        <f t="shared" si="46"/>
        <v>0.63485505768669315</v>
      </c>
      <c r="AT53">
        <f t="shared" si="47"/>
        <v>-3.7390125419529768E-2</v>
      </c>
      <c r="AU53">
        <f t="shared" si="48"/>
        <v>-120.56548031525136</v>
      </c>
      <c r="AW53">
        <v>50</v>
      </c>
      <c r="AX53">
        <f>IF(Z53&gt;0, (R53*SUMPRODUCT(K53:$K$98, X53:$X$98)-K53*$AZ$3)/Z53, 0)</f>
        <v>-9707.882896823834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0.37075063600000002</v>
      </c>
      <c r="Q54" s="5">
        <f t="shared" si="60"/>
        <v>25</v>
      </c>
      <c r="R54">
        <f t="shared" si="31"/>
        <v>2000000</v>
      </c>
      <c r="S54">
        <f t="shared" si="32"/>
        <v>-20709.805473633009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-207.25147779455688</v>
      </c>
      <c r="AC54">
        <f t="shared" si="33"/>
        <v>-273.78818064049142</v>
      </c>
      <c r="AE54">
        <f t="shared" si="34"/>
        <v>0</v>
      </c>
      <c r="AF54">
        <f t="shared" si="35"/>
        <v>0</v>
      </c>
      <c r="AG54">
        <f t="shared" si="36"/>
        <v>-0.33050549531847223</v>
      </c>
      <c r="AH54">
        <f t="shared" si="37"/>
        <v>-15830.149172774105</v>
      </c>
      <c r="AI54">
        <f t="shared" si="38"/>
        <v>-15830.479678269423</v>
      </c>
      <c r="AJ54">
        <f t="shared" si="39"/>
        <v>66.536702845934542</v>
      </c>
      <c r="AK54">
        <f t="shared" si="61"/>
        <v>-14.507603445618983</v>
      </c>
      <c r="AL54">
        <f t="shared" si="40"/>
        <v>-15778.450578869108</v>
      </c>
      <c r="AN54">
        <f t="shared" si="41"/>
        <v>0</v>
      </c>
      <c r="AO54">
        <f t="shared" si="42"/>
        <v>0</v>
      </c>
      <c r="AP54">
        <f t="shared" si="43"/>
        <v>-1.6644755820820658E-3</v>
      </c>
      <c r="AQ54">
        <f t="shared" si="44"/>
        <v>-79.723021650243794</v>
      </c>
      <c r="AR54">
        <f t="shared" si="45"/>
        <v>-79.724686125825869</v>
      </c>
      <c r="AS54">
        <f t="shared" si="46"/>
        <v>0.33508888284169625</v>
      </c>
      <c r="AT54">
        <f t="shared" si="47"/>
        <v>-7.3062481658569906E-2</v>
      </c>
      <c r="AU54">
        <f t="shared" si="48"/>
        <v>-79.462659724642748</v>
      </c>
      <c r="AW54">
        <v>51</v>
      </c>
      <c r="AX54">
        <f>IF(Z54&gt;0, (R54*SUMPRODUCT(K54:$K$98, X54:$X$98)-K54*$AZ$3)/Z54, 0)</f>
        <v>-20709.805473633009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0.411916369</v>
      </c>
      <c r="Q55" s="5">
        <f t="shared" si="60"/>
        <v>25</v>
      </c>
      <c r="R55">
        <f t="shared" si="31"/>
        <v>2000000</v>
      </c>
      <c r="S55">
        <f t="shared" si="32"/>
        <v>-39875.006761319288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-273.78818064049142</v>
      </c>
      <c r="AC55">
        <f t="shared" si="33"/>
        <v>-304.7404594673107</v>
      </c>
      <c r="AE55">
        <f t="shared" si="34"/>
        <v>0</v>
      </c>
      <c r="AF55">
        <f t="shared" si="35"/>
        <v>0</v>
      </c>
      <c r="AG55">
        <f t="shared" si="36"/>
        <v>-0.19105981679915593</v>
      </c>
      <c r="AH55">
        <f t="shared" si="37"/>
        <v>-10891.249885290526</v>
      </c>
      <c r="AI55">
        <f t="shared" si="38"/>
        <v>-10891.440945107326</v>
      </c>
      <c r="AJ55">
        <f t="shared" si="39"/>
        <v>30.952278826819281</v>
      </c>
      <c r="AK55">
        <f t="shared" si="61"/>
        <v>-19.165172644834403</v>
      </c>
      <c r="AL55">
        <f t="shared" si="40"/>
        <v>-10879.653838925342</v>
      </c>
      <c r="AN55">
        <f t="shared" si="41"/>
        <v>0</v>
      </c>
      <c r="AO55">
        <f t="shared" si="42"/>
        <v>0</v>
      </c>
      <c r="AP55">
        <f t="shared" si="43"/>
        <v>-8.5911257875074913E-4</v>
      </c>
      <c r="AQ55">
        <f t="shared" si="44"/>
        <v>-48.973195575743283</v>
      </c>
      <c r="AR55">
        <f t="shared" si="45"/>
        <v>-48.974054688322035</v>
      </c>
      <c r="AS55">
        <f t="shared" si="46"/>
        <v>0.13917888400926384</v>
      </c>
      <c r="AT55">
        <f t="shared" si="47"/>
        <v>-8.617741380132915E-2</v>
      </c>
      <c r="AU55">
        <f t="shared" si="48"/>
        <v>-48.921053218114103</v>
      </c>
      <c r="AW55">
        <v>52</v>
      </c>
      <c r="AX55">
        <f>IF(Z55&gt;0, (R55*SUMPRODUCT(K55:$K$98, X55:$X$98)-K55*$AZ$3)/Z55, 0)</f>
        <v>-39875.006761319288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0.41929138799999999</v>
      </c>
      <c r="Q56" s="5">
        <f t="shared" si="60"/>
        <v>25</v>
      </c>
      <c r="R56">
        <f t="shared" si="31"/>
        <v>2000000</v>
      </c>
      <c r="S56">
        <f t="shared" si="32"/>
        <v>-71113.770175528727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-304.7404594673107</v>
      </c>
      <c r="AC56">
        <f t="shared" si="33"/>
        <v>-310.16834895071077</v>
      </c>
      <c r="AE56">
        <f t="shared" si="34"/>
        <v>0</v>
      </c>
      <c r="AF56">
        <f t="shared" si="35"/>
        <v>0</v>
      </c>
      <c r="AG56">
        <f t="shared" si="36"/>
        <v>-0.10903948285442057</v>
      </c>
      <c r="AH56">
        <f t="shared" si="37"/>
        <v>-6408.7788621395039</v>
      </c>
      <c r="AI56">
        <f t="shared" si="38"/>
        <v>-6408.8879016223582</v>
      </c>
      <c r="AJ56">
        <f t="shared" si="39"/>
        <v>5.4278894834000653</v>
      </c>
      <c r="AK56">
        <f t="shared" si="61"/>
        <v>-21.331832162711752</v>
      </c>
      <c r="AL56">
        <f t="shared" si="40"/>
        <v>-6424.7918443016706</v>
      </c>
      <c r="AN56">
        <f t="shared" si="41"/>
        <v>0</v>
      </c>
      <c r="AO56">
        <f t="shared" si="42"/>
        <v>0</v>
      </c>
      <c r="AP56">
        <f t="shared" si="43"/>
        <v>-4.3777048872373279E-4</v>
      </c>
      <c r="AQ56">
        <f t="shared" si="44"/>
        <v>-25.729893256618634</v>
      </c>
      <c r="AR56">
        <f t="shared" si="45"/>
        <v>-25.730331027107358</v>
      </c>
      <c r="AS56">
        <f t="shared" si="46"/>
        <v>2.1791829616973683E-2</v>
      </c>
      <c r="AT56">
        <f t="shared" si="47"/>
        <v>-8.5642799716051446E-2</v>
      </c>
      <c r="AU56">
        <f t="shared" si="48"/>
        <v>-25.794181997206437</v>
      </c>
      <c r="AW56">
        <v>53</v>
      </c>
      <c r="AX56">
        <f>IF(Z56&gt;0, (R56*SUMPRODUCT(K56:$K$98, X56:$X$98)-K56*$AZ$3)/Z56, 0)</f>
        <v>-71113.770175528727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0.42725776900000001</v>
      </c>
      <c r="Q57" s="5">
        <f t="shared" si="60"/>
        <v>25</v>
      </c>
      <c r="R57">
        <f t="shared" si="31"/>
        <v>2000000</v>
      </c>
      <c r="S57">
        <f t="shared" si="32"/>
        <v>-121012.49768453327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-310.16834895071077</v>
      </c>
      <c r="AC57">
        <f t="shared" si="33"/>
        <v>-297.01850462487994</v>
      </c>
      <c r="AE57">
        <f t="shared" si="34"/>
        <v>0</v>
      </c>
      <c r="AF57">
        <f t="shared" si="35"/>
        <v>0</v>
      </c>
      <c r="AG57">
        <f t="shared" si="36"/>
        <v>-6.1361121848582875E-2</v>
      </c>
      <c r="AH57">
        <f t="shared" si="37"/>
        <v>-3727.0372941834785</v>
      </c>
      <c r="AI57">
        <f t="shared" si="38"/>
        <v>-3727.0986553053272</v>
      </c>
      <c r="AJ57">
        <f t="shared" si="39"/>
        <v>-13.149844325830827</v>
      </c>
      <c r="AK57">
        <f t="shared" si="61"/>
        <v>-21.711784426549755</v>
      </c>
      <c r="AL57">
        <f t="shared" si="40"/>
        <v>-3761.9602840577077</v>
      </c>
      <c r="AN57">
        <f t="shared" si="41"/>
        <v>0</v>
      </c>
      <c r="AO57">
        <f t="shared" si="42"/>
        <v>0</v>
      </c>
      <c r="AP57">
        <f t="shared" si="43"/>
        <v>-2.1995709061638723E-4</v>
      </c>
      <c r="AQ57">
        <f t="shared" si="44"/>
        <v>-13.360060167581551</v>
      </c>
      <c r="AR57">
        <f t="shared" si="45"/>
        <v>-13.360280124672167</v>
      </c>
      <c r="AS57">
        <f t="shared" si="46"/>
        <v>-4.7137363412382859E-2</v>
      </c>
      <c r="AT57">
        <f t="shared" si="47"/>
        <v>-7.7828774811821058E-2</v>
      </c>
      <c r="AU57">
        <f t="shared" si="48"/>
        <v>-13.485246262896371</v>
      </c>
      <c r="AW57">
        <v>54</v>
      </c>
      <c r="AX57">
        <f>IF(Z57&gt;0, (R57*SUMPRODUCT(K57:$K$98, X57:$X$98)-K57*$AZ$3)/Z57, 0)</f>
        <v>-121012.49768453327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0.43603590599999997</v>
      </c>
      <c r="Q58" s="5">
        <f t="shared" si="60"/>
        <v>25</v>
      </c>
      <c r="R58">
        <f t="shared" si="31"/>
        <v>2000000</v>
      </c>
      <c r="S58">
        <f t="shared" si="32"/>
        <v>-202743.04450815931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-297.01850462487994</v>
      </c>
      <c r="AC58">
        <f t="shared" si="33"/>
        <v>-275.66451337956033</v>
      </c>
      <c r="AE58">
        <f t="shared" si="34"/>
        <v>0</v>
      </c>
      <c r="AF58">
        <f t="shared" si="35"/>
        <v>0</v>
      </c>
      <c r="AG58">
        <f t="shared" si="36"/>
        <v>-3.3991858271673815E-2</v>
      </c>
      <c r="AH58">
        <f t="shared" si="37"/>
        <v>-2140.452188673858</v>
      </c>
      <c r="AI58">
        <f t="shared" si="38"/>
        <v>-2140.4861805321298</v>
      </c>
      <c r="AJ58">
        <f t="shared" si="39"/>
        <v>-21.353991245319605</v>
      </c>
      <c r="AK58">
        <f t="shared" si="61"/>
        <v>-20.791295323741597</v>
      </c>
      <c r="AL58">
        <f t="shared" si="40"/>
        <v>-2182.631467101191</v>
      </c>
      <c r="AN58">
        <f t="shared" si="41"/>
        <v>0</v>
      </c>
      <c r="AO58">
        <f t="shared" si="42"/>
        <v>0</v>
      </c>
      <c r="AP58">
        <f t="shared" si="43"/>
        <v>-1.0879315216266325E-4</v>
      </c>
      <c r="AQ58">
        <f t="shared" si="44"/>
        <v>-6.8506563777171774</v>
      </c>
      <c r="AR58">
        <f t="shared" si="45"/>
        <v>-6.8507651708693409</v>
      </c>
      <c r="AS58">
        <f t="shared" si="46"/>
        <v>-6.8344837174382528E-2</v>
      </c>
      <c r="AT58">
        <f t="shared" si="47"/>
        <v>-6.6543892297280582E-2</v>
      </c>
      <c r="AU58">
        <f t="shared" si="48"/>
        <v>-6.9856539003410036</v>
      </c>
      <c r="AW58">
        <v>55</v>
      </c>
      <c r="AX58">
        <f>IF(Z58&gt;0, (R58*SUMPRODUCT(K58:$K$98, X58:$X$98)-K58*$AZ$3)/Z58, 0)</f>
        <v>-202743.04450815931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0.445743585</v>
      </c>
      <c r="Q59" s="5">
        <f t="shared" si="60"/>
        <v>25</v>
      </c>
      <c r="R59">
        <f t="shared" si="31"/>
        <v>2000000</v>
      </c>
      <c r="S59">
        <f t="shared" si="32"/>
        <v>-339887.2704710596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-275.66451337956033</v>
      </c>
      <c r="AC59">
        <f t="shared" si="33"/>
        <v>-251.52048099575856</v>
      </c>
      <c r="AE59">
        <f t="shared" si="34"/>
        <v>0</v>
      </c>
      <c r="AF59">
        <f t="shared" si="35"/>
        <v>0</v>
      </c>
      <c r="AG59">
        <f t="shared" si="36"/>
        <v>-1.8500286922129287E-2</v>
      </c>
      <c r="AH59">
        <f t="shared" si="37"/>
        <v>-1212.1322213462233</v>
      </c>
      <c r="AI59">
        <f t="shared" si="38"/>
        <v>-1212.1507216331454</v>
      </c>
      <c r="AJ59">
        <f t="shared" si="39"/>
        <v>-24.144032383801772</v>
      </c>
      <c r="AK59">
        <f t="shared" si="61"/>
        <v>-19.296515936569225</v>
      </c>
      <c r="AL59">
        <f t="shared" si="40"/>
        <v>-1255.5912699535163</v>
      </c>
      <c r="AN59">
        <f t="shared" si="41"/>
        <v>0</v>
      </c>
      <c r="AO59">
        <f t="shared" si="42"/>
        <v>0</v>
      </c>
      <c r="AP59">
        <f t="shared" si="43"/>
        <v>-5.2867295511250528E-5</v>
      </c>
      <c r="AQ59">
        <f t="shared" si="44"/>
        <v>-3.4638464048882871</v>
      </c>
      <c r="AR59">
        <f t="shared" si="45"/>
        <v>-3.4638992721837982</v>
      </c>
      <c r="AS59">
        <f t="shared" si="46"/>
        <v>-6.899512965611565E-2</v>
      </c>
      <c r="AT59">
        <f t="shared" si="47"/>
        <v>-5.5142637227744463E-2</v>
      </c>
      <c r="AU59">
        <f t="shared" si="48"/>
        <v>-3.5880370390676579</v>
      </c>
      <c r="AW59">
        <v>56</v>
      </c>
      <c r="AX59">
        <f>IF(Z59&gt;0, (R59*SUMPRODUCT(K59:$K$98, X59:$X$98)-K59*$AZ$3)/Z59, 0)</f>
        <v>-339887.2704710596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0.45538508599999999</v>
      </c>
      <c r="Q60" s="5">
        <f t="shared" si="60"/>
        <v>25</v>
      </c>
      <c r="R60">
        <f t="shared" si="31"/>
        <v>2000000</v>
      </c>
      <c r="S60">
        <f t="shared" si="32"/>
        <v>-574566.06014701561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-251.52048099575856</v>
      </c>
      <c r="AC60">
        <f t="shared" si="33"/>
        <v>-227.31049814929059</v>
      </c>
      <c r="AE60">
        <f t="shared" si="34"/>
        <v>0</v>
      </c>
      <c r="AF60">
        <f t="shared" si="35"/>
        <v>0</v>
      </c>
      <c r="AG60">
        <f t="shared" si="36"/>
        <v>-9.8905293018494746E-3</v>
      </c>
      <c r="AH60">
        <f t="shared" si="37"/>
        <v>-673.98038008468166</v>
      </c>
      <c r="AI60">
        <f t="shared" si="38"/>
        <v>-673.99027061398351</v>
      </c>
      <c r="AJ60">
        <f t="shared" si="39"/>
        <v>-24.209982846467966</v>
      </c>
      <c r="AK60">
        <f t="shared" si="61"/>
        <v>-17.606433669703101</v>
      </c>
      <c r="AL60">
        <f t="shared" si="40"/>
        <v>-715.8066871301545</v>
      </c>
      <c r="AN60">
        <f t="shared" si="41"/>
        <v>0</v>
      </c>
      <c r="AO60">
        <f t="shared" si="42"/>
        <v>0</v>
      </c>
      <c r="AP60">
        <f t="shared" si="43"/>
        <v>-2.5235397002821241E-5</v>
      </c>
      <c r="AQ60">
        <f t="shared" si="44"/>
        <v>-1.7196412794984453</v>
      </c>
      <c r="AR60">
        <f t="shared" si="45"/>
        <v>-1.7196665148954482</v>
      </c>
      <c r="AS60">
        <f t="shared" si="46"/>
        <v>-6.177106501750794E-2</v>
      </c>
      <c r="AT60">
        <f t="shared" si="47"/>
        <v>-4.4922301921264611E-2</v>
      </c>
      <c r="AU60">
        <f t="shared" si="48"/>
        <v>-1.8263598818342204</v>
      </c>
      <c r="AW60">
        <v>57</v>
      </c>
      <c r="AX60">
        <f>IF(Z60&gt;0, (R60*SUMPRODUCT(K60:$K$98, X60:$X$98)-K60*$AZ$3)/Z60, 0)</f>
        <v>-574566.06014701561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0.465797664</v>
      </c>
      <c r="Q61" s="5">
        <f t="shared" si="60"/>
        <v>25</v>
      </c>
      <c r="R61">
        <f t="shared" si="31"/>
        <v>2000000</v>
      </c>
      <c r="S61">
        <f t="shared" si="32"/>
        <v>-985224.72095824312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-227.31049814929059</v>
      </c>
      <c r="AC61">
        <f t="shared" si="33"/>
        <v>-204.32136331150679</v>
      </c>
      <c r="AE61">
        <f t="shared" si="34"/>
        <v>0</v>
      </c>
      <c r="AF61">
        <f t="shared" si="35"/>
        <v>0</v>
      </c>
      <c r="AG61">
        <f t="shared" si="36"/>
        <v>-5.1846385643059432E-3</v>
      </c>
      <c r="AH61">
        <f t="shared" si="37"/>
        <v>-368.55883556200286</v>
      </c>
      <c r="AI61">
        <f t="shared" si="38"/>
        <v>-368.56402020056714</v>
      </c>
      <c r="AJ61">
        <f t="shared" si="39"/>
        <v>-22.989134837783809</v>
      </c>
      <c r="AK61">
        <f t="shared" si="61"/>
        <v>-15.911734870450344</v>
      </c>
      <c r="AL61">
        <f t="shared" si="40"/>
        <v>-407.4648899088013</v>
      </c>
      <c r="AN61">
        <f t="shared" si="41"/>
        <v>0</v>
      </c>
      <c r="AO61">
        <f t="shared" si="42"/>
        <v>0</v>
      </c>
      <c r="AP61">
        <f t="shared" si="43"/>
        <v>-1.1811119695327046E-5</v>
      </c>
      <c r="AQ61">
        <f t="shared" si="44"/>
        <v>-0.83961349814476671</v>
      </c>
      <c r="AR61">
        <f t="shared" si="45"/>
        <v>-0.83962530926446199</v>
      </c>
      <c r="AS61">
        <f t="shared" si="46"/>
        <v>-5.2371524049994463E-2</v>
      </c>
      <c r="AT61">
        <f t="shared" si="47"/>
        <v>-3.6248506580392012E-2</v>
      </c>
      <c r="AU61">
        <f t="shared" si="48"/>
        <v>-0.92824533989484848</v>
      </c>
      <c r="AW61">
        <v>58</v>
      </c>
      <c r="AX61">
        <f>IF(Z61&gt;0, (R61*SUMPRODUCT(K61:$K$98, X61:$X$98)-K61*$AZ$3)/Z61, 0)</f>
        <v>-985224.72095824312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0.47670810299999999</v>
      </c>
      <c r="Q62" s="5">
        <f t="shared" si="60"/>
        <v>25</v>
      </c>
      <c r="R62">
        <f t="shared" si="31"/>
        <v>2000000</v>
      </c>
      <c r="S62">
        <f t="shared" si="32"/>
        <v>-1720063.331956005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-204.32136331150679</v>
      </c>
      <c r="AC62">
        <f t="shared" si="33"/>
        <v>-183.09956956207807</v>
      </c>
      <c r="AE62">
        <f t="shared" si="34"/>
        <v>0</v>
      </c>
      <c r="AF62">
        <f t="shared" si="35"/>
        <v>0</v>
      </c>
      <c r="AG62">
        <f t="shared" si="36"/>
        <v>-2.6612329639319541E-3</v>
      </c>
      <c r="AH62">
        <f t="shared" si="37"/>
        <v>-197.72473717847438</v>
      </c>
      <c r="AI62">
        <f t="shared" si="38"/>
        <v>-197.72739841143832</v>
      </c>
      <c r="AJ62">
        <f t="shared" si="39"/>
        <v>-21.221793749428713</v>
      </c>
      <c r="AK62">
        <f t="shared" si="61"/>
        <v>-14.302495431805477</v>
      </c>
      <c r="AL62">
        <f t="shared" si="40"/>
        <v>-233.25168759267251</v>
      </c>
      <c r="AN62">
        <f t="shared" si="41"/>
        <v>0</v>
      </c>
      <c r="AO62">
        <f t="shared" si="42"/>
        <v>0</v>
      </c>
      <c r="AP62">
        <f t="shared" si="43"/>
        <v>-5.4129928875968582E-6</v>
      </c>
      <c r="AQ62">
        <f t="shared" si="44"/>
        <v>-0.40217546173323532</v>
      </c>
      <c r="AR62">
        <f t="shared" si="45"/>
        <v>-0.40218087472612291</v>
      </c>
      <c r="AS62">
        <f t="shared" si="46"/>
        <v>-4.3165487645989611E-2</v>
      </c>
      <c r="AT62">
        <f t="shared" si="47"/>
        <v>-2.9091517765082502E-2</v>
      </c>
      <c r="AU62">
        <f t="shared" si="48"/>
        <v>-0.47443788013719501</v>
      </c>
      <c r="AW62">
        <v>59</v>
      </c>
      <c r="AX62">
        <f>IF(Z62&gt;0, (R62*SUMPRODUCT(K62:$K$98, X62:$X$98)-K62*$AZ$3)/Z62, 0)</f>
        <v>-1720063.331956005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0.48798100799999999</v>
      </c>
      <c r="Q63" s="5">
        <f t="shared" si="60"/>
        <v>25</v>
      </c>
      <c r="R63">
        <f t="shared" si="31"/>
        <v>2000000</v>
      </c>
      <c r="S63">
        <f t="shared" si="32"/>
        <v>-3065219.8464828655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-183.09956956207807</v>
      </c>
      <c r="AC63">
        <f t="shared" si="33"/>
        <v>-163.80405998133494</v>
      </c>
      <c r="AE63">
        <f t="shared" si="34"/>
        <v>0</v>
      </c>
      <c r="AF63">
        <f t="shared" si="35"/>
        <v>0</v>
      </c>
      <c r="AG63">
        <f t="shared" si="36"/>
        <v>-1.3359894900302921E-3</v>
      </c>
      <c r="AH63">
        <f t="shared" si="37"/>
        <v>-103.89049154098741</v>
      </c>
      <c r="AI63">
        <f t="shared" si="38"/>
        <v>-103.89182753047744</v>
      </c>
      <c r="AJ63">
        <f t="shared" si="39"/>
        <v>-19.295509580743129</v>
      </c>
      <c r="AK63">
        <f t="shared" si="61"/>
        <v>-12.816969869345467</v>
      </c>
      <c r="AL63">
        <f t="shared" si="40"/>
        <v>-136.00430698056604</v>
      </c>
      <c r="AN63">
        <f t="shared" si="41"/>
        <v>0</v>
      </c>
      <c r="AO63">
        <f t="shared" si="42"/>
        <v>0</v>
      </c>
      <c r="AP63">
        <f t="shared" si="43"/>
        <v>-2.4262725295844143E-6</v>
      </c>
      <c r="AQ63">
        <f t="shared" si="44"/>
        <v>-0.18867412325616753</v>
      </c>
      <c r="AR63">
        <f t="shared" si="45"/>
        <v>-0.18867654952869711</v>
      </c>
      <c r="AS63">
        <f t="shared" si="46"/>
        <v>-3.5042315219881284E-2</v>
      </c>
      <c r="AT63">
        <f t="shared" si="47"/>
        <v>-2.3276726455235024E-2</v>
      </c>
      <c r="AU63">
        <f t="shared" si="48"/>
        <v>-0.24699559120381342</v>
      </c>
      <c r="AW63">
        <v>60</v>
      </c>
      <c r="AX63">
        <f>IF(Z63&gt;0, (R63*SUMPRODUCT(K63:$K$98, X63:$X$98)-K63*$AZ$3)/Z63, 0)</f>
        <v>-3065219.8464828655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0.50007659900000001</v>
      </c>
      <c r="Q64" s="5">
        <f t="shared" si="60"/>
        <v>25</v>
      </c>
      <c r="R64">
        <f t="shared" si="31"/>
        <v>2000000</v>
      </c>
      <c r="S64">
        <f t="shared" si="32"/>
        <v>-5591987.8706726572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-163.80405998133494</v>
      </c>
      <c r="AC64">
        <f t="shared" si="33"/>
        <v>-146.40551531666583</v>
      </c>
      <c r="AE64">
        <f t="shared" si="34"/>
        <v>0</v>
      </c>
      <c r="AF64">
        <f t="shared" si="35"/>
        <v>0</v>
      </c>
      <c r="AG64">
        <f t="shared" si="36"/>
        <v>-6.5453251465589634E-4</v>
      </c>
      <c r="AH64">
        <f t="shared" si="37"/>
        <v>-53.447766437927434</v>
      </c>
      <c r="AI64">
        <f t="shared" si="38"/>
        <v>-53.448420970442093</v>
      </c>
      <c r="AJ64">
        <f t="shared" si="39"/>
        <v>-17.398544664669117</v>
      </c>
      <c r="AK64">
        <f t="shared" si="61"/>
        <v>-11.466284198693447</v>
      </c>
      <c r="AL64">
        <f t="shared" si="40"/>
        <v>-82.313249833804662</v>
      </c>
      <c r="AN64">
        <f t="shared" si="41"/>
        <v>0</v>
      </c>
      <c r="AO64">
        <f t="shared" si="42"/>
        <v>0</v>
      </c>
      <c r="AP64">
        <f t="shared" si="43"/>
        <v>-1.0613282941489906E-6</v>
      </c>
      <c r="AQ64">
        <f t="shared" si="44"/>
        <v>-8.6665865345835771E-2</v>
      </c>
      <c r="AR64">
        <f t="shared" si="45"/>
        <v>-8.6666926674129924E-2</v>
      </c>
      <c r="AS64">
        <f t="shared" si="46"/>
        <v>-2.8211841759054695E-2</v>
      </c>
      <c r="AT64">
        <f t="shared" si="47"/>
        <v>-1.8592646776645832E-2</v>
      </c>
      <c r="AU64">
        <f t="shared" si="48"/>
        <v>-0.13347141520983047</v>
      </c>
      <c r="AW64">
        <v>61</v>
      </c>
      <c r="AX64">
        <f>IF(Z64&gt;0, (R64*SUMPRODUCT(K64:$K$98, X64:$X$98)-K64*$AZ$3)/Z64, 0)</f>
        <v>-5591987.8706726572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0.512515834</v>
      </c>
      <c r="Q65" s="5">
        <f t="shared" si="60"/>
        <v>25</v>
      </c>
      <c r="R65">
        <f t="shared" si="31"/>
        <v>2000000</v>
      </c>
      <c r="S65">
        <f t="shared" si="32"/>
        <v>-10462176.641299969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-146.40551531666583</v>
      </c>
      <c r="AC65">
        <f t="shared" si="33"/>
        <v>-130.78930726422121</v>
      </c>
      <c r="AE65">
        <f t="shared" si="34"/>
        <v>0</v>
      </c>
      <c r="AF65">
        <f t="shared" si="35"/>
        <v>0</v>
      </c>
      <c r="AG65">
        <f t="shared" si="36"/>
        <v>-3.1252891188035347E-4</v>
      </c>
      <c r="AH65">
        <f t="shared" si="37"/>
        <v>-26.836662210318714</v>
      </c>
      <c r="AI65">
        <f t="shared" si="38"/>
        <v>-26.836974739230595</v>
      </c>
      <c r="AJ65">
        <f t="shared" si="39"/>
        <v>-15.61620805244462</v>
      </c>
      <c r="AK65">
        <f t="shared" si="61"/>
        <v>-10.248386072166609</v>
      </c>
      <c r="AL65">
        <f t="shared" si="40"/>
        <v>-52.701568863841828</v>
      </c>
      <c r="AN65">
        <f t="shared" si="41"/>
        <v>0</v>
      </c>
      <c r="AO65">
        <f t="shared" si="42"/>
        <v>0</v>
      </c>
      <c r="AP65">
        <f t="shared" si="43"/>
        <v>-4.5247094230708338E-7</v>
      </c>
      <c r="AQ65">
        <f t="shared" si="44"/>
        <v>-3.8853396844540505E-2</v>
      </c>
      <c r="AR65">
        <f t="shared" si="45"/>
        <v>-3.8853849315482816E-2</v>
      </c>
      <c r="AS65">
        <f t="shared" si="46"/>
        <v>-2.2608725478358738E-2</v>
      </c>
      <c r="AT65">
        <f t="shared" si="47"/>
        <v>-1.4837337369207143E-2</v>
      </c>
      <c r="AU65">
        <f t="shared" si="48"/>
        <v>-7.6299912163048697E-2</v>
      </c>
      <c r="AW65">
        <v>62</v>
      </c>
      <c r="AX65">
        <f>IF(Z65&gt;0, (R65*SUMPRODUCT(K65:$K$98, X65:$X$98)-K65*$AZ$3)/Z65, 0)</f>
        <v>-10462176.641299969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0.52569093300000003</v>
      </c>
      <c r="Q66" s="5">
        <f t="shared" si="60"/>
        <v>25</v>
      </c>
      <c r="R66">
        <f t="shared" si="31"/>
        <v>2000000</v>
      </c>
      <c r="S66">
        <f t="shared" si="32"/>
        <v>-20123997.569860693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-130.78930726422121</v>
      </c>
      <c r="AC66">
        <f t="shared" si="33"/>
        <v>-116.8077375201814</v>
      </c>
      <c r="AE66">
        <f t="shared" si="34"/>
        <v>0</v>
      </c>
      <c r="AF66">
        <f t="shared" si="35"/>
        <v>0</v>
      </c>
      <c r="AG66">
        <f t="shared" si="36"/>
        <v>-1.4511000748569213E-4</v>
      </c>
      <c r="AH66">
        <f t="shared" si="37"/>
        <v>-13.143489222068624</v>
      </c>
      <c r="AI66">
        <f t="shared" si="38"/>
        <v>-13.143634332076109</v>
      </c>
      <c r="AJ66">
        <f t="shared" si="39"/>
        <v>-13.981569744039803</v>
      </c>
      <c r="AK66">
        <f t="shared" si="61"/>
        <v>-9.1552515084954855</v>
      </c>
      <c r="AL66">
        <f t="shared" si="40"/>
        <v>-36.280455584611403</v>
      </c>
      <c r="AN66">
        <f t="shared" si="41"/>
        <v>0</v>
      </c>
      <c r="AO66">
        <f t="shared" si="42"/>
        <v>0</v>
      </c>
      <c r="AP66">
        <f t="shared" si="43"/>
        <v>-1.8757710809572564E-7</v>
      </c>
      <c r="AQ66">
        <f t="shared" si="44"/>
        <v>-1.698999084405713E-2</v>
      </c>
      <c r="AR66">
        <f t="shared" si="45"/>
        <v>-1.6990178421165226E-2</v>
      </c>
      <c r="AS66">
        <f t="shared" si="46"/>
        <v>-1.8073339424810327E-2</v>
      </c>
      <c r="AT66">
        <f t="shared" si="47"/>
        <v>-1.1834577308680384E-2</v>
      </c>
      <c r="AU66">
        <f t="shared" si="48"/>
        <v>-4.6898095154655942E-2</v>
      </c>
      <c r="AW66">
        <v>63</v>
      </c>
      <c r="AX66">
        <f>IF(Z66&gt;0, (R66*SUMPRODUCT(K66:$K$98, X66:$X$98)-K66*$AZ$3)/Z66, 0)</f>
        <v>-20123997.569860693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0.53963832300000003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-39901806.523479231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-116.8077375201814</v>
      </c>
      <c r="AC67">
        <f t="shared" ref="AC67:AC89" si="64">S67*Z67</f>
        <v>-104.30649256380732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-6.5351986320738846E-5</v>
      </c>
      <c r="AH67">
        <f t="shared" ref="AH67:AH89" si="68">-X67*R67</f>
        <v>-6.2645536872077079</v>
      </c>
      <c r="AI67">
        <f t="shared" ref="AI67:AI89" si="69">SUM(AE67:AH67)</f>
        <v>-6.2646190391940291</v>
      </c>
      <c r="AJ67">
        <f t="shared" ref="AJ67:AJ89" si="70">AB67-AC67</f>
        <v>-12.50124495637408</v>
      </c>
      <c r="AK67">
        <f t="shared" si="61"/>
        <v>-8.1765416264126998</v>
      </c>
      <c r="AL67">
        <f t="shared" ref="AL67:AL89" si="71">SUM(AI67:AK67)</f>
        <v>-26.942405621980811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-7.542637586500111E-8</v>
      </c>
      <c r="AQ67">
        <f t="shared" ref="AQ67:AQ89" si="75">AH67*$K67</f>
        <v>-7.2302711461405059E-3</v>
      </c>
      <c r="AR67">
        <f t="shared" ref="AR67:AR89" si="76">AI67*$K67</f>
        <v>-7.2303465725163715E-3</v>
      </c>
      <c r="AS67">
        <f t="shared" ref="AS67:AS89" si="77">AJ67*$K67</f>
        <v>-1.4428384720124301E-2</v>
      </c>
      <c r="AT67">
        <f t="shared" ref="AT67:AT89" si="78">AK67*$K67</f>
        <v>-9.4370031686996977E-3</v>
      </c>
      <c r="AU67">
        <f t="shared" ref="AU67:AU89" si="79">AL67*$K67</f>
        <v>-3.1095734461340372E-2</v>
      </c>
      <c r="AW67">
        <v>64</v>
      </c>
      <c r="AX67">
        <f>IF(Z67&gt;0, (R67*SUMPRODUCT(K67:$K$98, X67:$X$98)-K67*$AZ$3)/Z67, 0)</f>
        <v>-39901806.523479231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1.03049627474785E-3</v>
      </c>
      <c r="L68" s="2">
        <v>65</v>
      </c>
      <c r="M68" s="8">
        <v>0.55384314300000004</v>
      </c>
      <c r="Q68" s="5">
        <f t="shared" si="60"/>
        <v>25</v>
      </c>
      <c r="R68">
        <f t="shared" si="62"/>
        <v>2000000</v>
      </c>
      <c r="S68">
        <f t="shared" si="63"/>
        <v>-81688229.908777729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-104.30649256380732</v>
      </c>
      <c r="AC68">
        <f t="shared" si="64"/>
        <v>-93.136727346365831</v>
      </c>
      <c r="AE68">
        <f t="shared" si="65"/>
        <v>0</v>
      </c>
      <c r="AF68">
        <f t="shared" si="66"/>
        <v>0</v>
      </c>
      <c r="AG68">
        <f t="shared" si="67"/>
        <v>-2.8503716952360451E-5</v>
      </c>
      <c r="AH68">
        <f t="shared" si="68"/>
        <v>-2.8955799604136812</v>
      </c>
      <c r="AI68">
        <f t="shared" si="69"/>
        <v>-2.8956084641306337</v>
      </c>
      <c r="AJ68">
        <f t="shared" si="70"/>
        <v>-11.169765217441494</v>
      </c>
      <c r="AK68">
        <f t="shared" si="61"/>
        <v>-7.3014544794665133</v>
      </c>
      <c r="AL68">
        <f t="shared" si="71"/>
        <v>-21.36682816103864</v>
      </c>
      <c r="AN68">
        <f t="shared" si="72"/>
        <v>0</v>
      </c>
      <c r="AO68">
        <f t="shared" si="73"/>
        <v>0</v>
      </c>
      <c r="AP68">
        <f t="shared" si="74"/>
        <v>-2.9372974135874586E-8</v>
      </c>
      <c r="AQ68">
        <f t="shared" si="75"/>
        <v>-2.9838843624408256E-3</v>
      </c>
      <c r="AR68">
        <f t="shared" si="76"/>
        <v>-2.9839137354149615E-3</v>
      </c>
      <c r="AS68">
        <f t="shared" si="77"/>
        <v>-1.1510401446381569E-2</v>
      </c>
      <c r="AT68">
        <f t="shared" si="78"/>
        <v>-7.5241216413312441E-3</v>
      </c>
      <c r="AU68">
        <f t="shared" si="79"/>
        <v>-2.2018436823127773E-2</v>
      </c>
      <c r="AW68">
        <v>65</v>
      </c>
      <c r="AX68">
        <f>IF(Z68&gt;0, (R68*SUMPRODUCT(K68:$K$98, X68:$X$98)-K68*$AZ$3)/Z68, 0)</f>
        <v>-81688229.908777729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9.2008595959629463E-4</v>
      </c>
      <c r="L69" s="2">
        <v>66</v>
      </c>
      <c r="M69" s="8">
        <v>0.568687897</v>
      </c>
      <c r="Q69" s="5">
        <f t="shared" ref="Q69:Q89" si="91">$C$8</f>
        <v>25</v>
      </c>
      <c r="R69">
        <f t="shared" si="62"/>
        <v>2000000</v>
      </c>
      <c r="S69">
        <f t="shared" si="63"/>
        <v>-173121245.54401323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-93.136727346365831</v>
      </c>
      <c r="AC69">
        <f t="shared" si="64"/>
        <v>-83.160250973060741</v>
      </c>
      <c r="AE69">
        <f t="shared" si="65"/>
        <v>0</v>
      </c>
      <c r="AF69">
        <f t="shared" si="66"/>
        <v>0</v>
      </c>
      <c r="AG69">
        <f t="shared" si="67"/>
        <v>-1.2008960932515733E-5</v>
      </c>
      <c r="AH69">
        <f t="shared" si="68"/>
        <v>-1.2967775080256889</v>
      </c>
      <c r="AI69">
        <f t="shared" si="69"/>
        <v>-1.2967895169866215</v>
      </c>
      <c r="AJ69">
        <f t="shared" si="70"/>
        <v>-9.9764763733050899</v>
      </c>
      <c r="AK69">
        <f t="shared" si="61"/>
        <v>-6.5195709142456089</v>
      </c>
      <c r="AL69">
        <f t="shared" si="71"/>
        <v>-17.79283680453732</v>
      </c>
      <c r="AN69">
        <f t="shared" si="72"/>
        <v>0</v>
      </c>
      <c r="AO69">
        <f t="shared" si="73"/>
        <v>0</v>
      </c>
      <c r="AP69">
        <f t="shared" si="74"/>
        <v>-1.1049276343348151E-8</v>
      </c>
      <c r="AQ69">
        <f t="shared" si="75"/>
        <v>-1.1931467778547077E-3</v>
      </c>
      <c r="AR69">
        <f t="shared" si="76"/>
        <v>-1.193157827131051E-3</v>
      </c>
      <c r="AS69">
        <f t="shared" si="77"/>
        <v>-9.1792158373221744E-3</v>
      </c>
      <c r="AT69">
        <f t="shared" si="78"/>
        <v>-5.9985656607897632E-3</v>
      </c>
      <c r="AU69">
        <f t="shared" si="79"/>
        <v>-1.637093932524299E-2</v>
      </c>
      <c r="AW69">
        <v>66</v>
      </c>
      <c r="AX69">
        <f>IF(Z69&gt;0, (R69*SUMPRODUCT(K69:$K$98, X69:$X$98)-K69*$AZ$3)/Z69, 0)</f>
        <v>-173121245.54401323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0.58363282999999999</v>
      </c>
      <c r="Q70" s="5">
        <f t="shared" si="91"/>
        <v>25</v>
      </c>
      <c r="R70">
        <f t="shared" si="62"/>
        <v>2000000</v>
      </c>
      <c r="S70">
        <f t="shared" si="63"/>
        <v>-380381606.02860695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-83.160250973060741</v>
      </c>
      <c r="AC70">
        <f t="shared" si="64"/>
        <v>-74.251211746921186</v>
      </c>
      <c r="AE70">
        <f t="shared" si="65"/>
        <v>0</v>
      </c>
      <c r="AF70">
        <f t="shared" si="66"/>
        <v>0</v>
      </c>
      <c r="AG70">
        <f t="shared" si="67"/>
        <v>-4.8800474687869797E-6</v>
      </c>
      <c r="AH70">
        <f t="shared" si="68"/>
        <v>-0.56070590835228773</v>
      </c>
      <c r="AI70">
        <f t="shared" si="69"/>
        <v>-0.56071078839975652</v>
      </c>
      <c r="AJ70">
        <f t="shared" si="70"/>
        <v>-8.909039226139555</v>
      </c>
      <c r="AK70">
        <f t="shared" si="61"/>
        <v>-5.8212175681142524</v>
      </c>
      <c r="AL70">
        <f t="shared" si="71"/>
        <v>-15.290967582653565</v>
      </c>
      <c r="AN70">
        <f t="shared" si="72"/>
        <v>0</v>
      </c>
      <c r="AO70">
        <f t="shared" si="73"/>
        <v>0</v>
      </c>
      <c r="AP70">
        <f t="shared" si="74"/>
        <v>-4.0089849626735144E-9</v>
      </c>
      <c r="AQ70">
        <f t="shared" si="75"/>
        <v>-4.6062288726573809E-4</v>
      </c>
      <c r="AR70">
        <f t="shared" si="76"/>
        <v>-4.6062689625070077E-4</v>
      </c>
      <c r="AS70">
        <f t="shared" si="77"/>
        <v>-7.3188231298782517E-3</v>
      </c>
      <c r="AT70">
        <f t="shared" si="78"/>
        <v>-4.7821612073010809E-3</v>
      </c>
      <c r="AU70">
        <f t="shared" si="79"/>
        <v>-1.2561611233430034E-2</v>
      </c>
      <c r="AW70">
        <v>67</v>
      </c>
      <c r="AX70">
        <f>IF(Z70&gt;0, (R70*SUMPRODUCT(K70:$K$98, X70:$X$98)-K70*$AZ$3)/Z70, 0)</f>
        <v>-380381606.02860695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0.59833308299999999</v>
      </c>
      <c r="Q71" s="5">
        <f t="shared" si="91"/>
        <v>25</v>
      </c>
      <c r="R71">
        <f t="shared" si="62"/>
        <v>2000000</v>
      </c>
      <c r="S71">
        <f t="shared" si="63"/>
        <v>-867135775.74859047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-74.251211746921186</v>
      </c>
      <c r="AC71">
        <f t="shared" si="64"/>
        <v>-66.296107751132169</v>
      </c>
      <c r="AE71">
        <f t="shared" si="65"/>
        <v>0</v>
      </c>
      <c r="AF71">
        <f t="shared" si="66"/>
        <v>0</v>
      </c>
      <c r="AG71">
        <f t="shared" si="67"/>
        <v>-1.9113531469134502E-6</v>
      </c>
      <c r="AH71">
        <f t="shared" si="68"/>
        <v>-0.23359150777485277</v>
      </c>
      <c r="AI71">
        <f t="shared" si="69"/>
        <v>-0.23359341912799969</v>
      </c>
      <c r="AJ71">
        <f t="shared" si="70"/>
        <v>-7.9551039957890168</v>
      </c>
      <c r="AK71">
        <f t="shared" si="61"/>
        <v>-5.1975848222844832</v>
      </c>
      <c r="AL71">
        <f t="shared" si="71"/>
        <v>-13.386282237201499</v>
      </c>
      <c r="AN71">
        <f t="shared" si="72"/>
        <v>0</v>
      </c>
      <c r="AO71">
        <f t="shared" si="73"/>
        <v>0</v>
      </c>
      <c r="AP71">
        <f t="shared" si="74"/>
        <v>-1.4019524827050855E-9</v>
      </c>
      <c r="AQ71">
        <f t="shared" si="75"/>
        <v>-1.7133630945836314E-4</v>
      </c>
      <c r="AR71">
        <f t="shared" si="76"/>
        <v>-1.7133771141084584E-4</v>
      </c>
      <c r="AS71">
        <f t="shared" si="77"/>
        <v>-5.8349645198133406E-3</v>
      </c>
      <c r="AT71">
        <f t="shared" si="78"/>
        <v>-3.8123603466157165E-3</v>
      </c>
      <c r="AU71">
        <f t="shared" si="79"/>
        <v>-9.8186625778399032E-3</v>
      </c>
      <c r="AW71">
        <v>68</v>
      </c>
      <c r="AX71">
        <f>IF(Z71&gt;0, (R71*SUMPRODUCT(K71:$K$98, X71:$X$98)-K71*$AZ$3)/Z71, 0)</f>
        <v>-867135775.74859047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0.61338487399999997</v>
      </c>
      <c r="Q72" s="5">
        <f t="shared" si="91"/>
        <v>25</v>
      </c>
      <c r="R72">
        <f t="shared" si="62"/>
        <v>2000000</v>
      </c>
      <c r="S72">
        <f t="shared" si="63"/>
        <v>-2055759816.1067672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-66.296107751132169</v>
      </c>
      <c r="AC72">
        <f t="shared" si="64"/>
        <v>-59.193096392194946</v>
      </c>
      <c r="AE72">
        <f t="shared" si="65"/>
        <v>0</v>
      </c>
      <c r="AF72">
        <f t="shared" si="66"/>
        <v>0</v>
      </c>
      <c r="AG72">
        <f t="shared" si="67"/>
        <v>-7.1984450625530564E-7</v>
      </c>
      <c r="AH72">
        <f t="shared" si="68"/>
        <v>-9.379160873512081E-2</v>
      </c>
      <c r="AI72">
        <f t="shared" si="69"/>
        <v>-9.3792328579627063E-2</v>
      </c>
      <c r="AJ72">
        <f t="shared" si="70"/>
        <v>-7.1030113589372235</v>
      </c>
      <c r="AK72">
        <f t="shared" ref="AK72:AK89" si="92">G72*SUM(AB72:AB72, AE72:AF72)</f>
        <v>-4.6407275425792527</v>
      </c>
      <c r="AL72">
        <f t="shared" si="71"/>
        <v>-11.837531230096104</v>
      </c>
      <c r="AN72">
        <f t="shared" si="72"/>
        <v>0</v>
      </c>
      <c r="AO72">
        <f t="shared" si="73"/>
        <v>0</v>
      </c>
      <c r="AP72">
        <f t="shared" si="74"/>
        <v>-4.7142545617856126E-10</v>
      </c>
      <c r="AQ72">
        <f t="shared" si="75"/>
        <v>-6.1424031925574706E-5</v>
      </c>
      <c r="AR72">
        <f t="shared" si="76"/>
        <v>-6.1424503351030887E-5</v>
      </c>
      <c r="AS72">
        <f t="shared" si="77"/>
        <v>-4.651755123544505E-3</v>
      </c>
      <c r="AT72">
        <f t="shared" si="78"/>
        <v>-3.039207884132842E-3</v>
      </c>
      <c r="AU72">
        <f t="shared" si="79"/>
        <v>-7.7523875110283788E-3</v>
      </c>
      <c r="AW72">
        <v>69</v>
      </c>
      <c r="AX72">
        <f>IF(Z72&gt;0, (R72*SUMPRODUCT(K72:$K$98, X72:$X$98)-K72*$AZ$3)/Z72, 0)</f>
        <v>-2055759816.1067672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0.62870016699999998</v>
      </c>
      <c r="Q73" s="5">
        <f t="shared" si="91"/>
        <v>25</v>
      </c>
      <c r="R73">
        <f t="shared" si="62"/>
        <v>2000000</v>
      </c>
      <c r="S73">
        <f t="shared" si="63"/>
        <v>-5080272550.1921768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-59.193096392194946</v>
      </c>
      <c r="AC73">
        <f t="shared" si="64"/>
        <v>-52.851030409756625</v>
      </c>
      <c r="AE73">
        <f t="shared" si="65"/>
        <v>0</v>
      </c>
      <c r="AF73">
        <f t="shared" si="66"/>
        <v>0</v>
      </c>
      <c r="AG73">
        <f t="shared" si="67"/>
        <v>-2.600796998960094E-7</v>
      </c>
      <c r="AH73">
        <f t="shared" si="68"/>
        <v>-3.620530890373945E-2</v>
      </c>
      <c r="AI73">
        <f t="shared" si="69"/>
        <v>-3.6205568983439344E-2</v>
      </c>
      <c r="AJ73">
        <f t="shared" si="70"/>
        <v>-6.3420659824383208</v>
      </c>
      <c r="AK73">
        <f t="shared" si="92"/>
        <v>-4.1435167474536465</v>
      </c>
      <c r="AL73">
        <f t="shared" si="71"/>
        <v>-10.521788298875407</v>
      </c>
      <c r="AN73">
        <f t="shared" si="72"/>
        <v>0</v>
      </c>
      <c r="AO73">
        <f t="shared" si="73"/>
        <v>0</v>
      </c>
      <c r="AP73">
        <f t="shared" si="74"/>
        <v>-1.5207673088327053E-10</v>
      </c>
      <c r="AQ73">
        <f t="shared" si="75"/>
        <v>-2.1170375930536611E-5</v>
      </c>
      <c r="AR73">
        <f t="shared" si="76"/>
        <v>-2.1170528007267495E-5</v>
      </c>
      <c r="AS73">
        <f t="shared" si="77"/>
        <v>-3.7084042393191641E-3</v>
      </c>
      <c r="AT73">
        <f t="shared" si="78"/>
        <v>-2.4228437727542196E-3</v>
      </c>
      <c r="AU73">
        <f t="shared" si="79"/>
        <v>-6.152418540080651E-3</v>
      </c>
      <c r="AW73">
        <v>70</v>
      </c>
      <c r="AX73">
        <f>IF(Z73&gt;0, (R73*SUMPRODUCT(K73:$K$98, X73:$X$98)-K73*$AZ$3)/Z73, 0)</f>
        <v>-5080272550.1921768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0.64417999699999995</v>
      </c>
      <c r="Q74" s="5">
        <f t="shared" si="91"/>
        <v>25</v>
      </c>
      <c r="R74">
        <f t="shared" si="62"/>
        <v>2000000</v>
      </c>
      <c r="S74">
        <f t="shared" si="63"/>
        <v>-13116532610.225918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-52.851030409756625</v>
      </c>
      <c r="AC74">
        <f t="shared" si="64"/>
        <v>-47.188437824355553</v>
      </c>
      <c r="AE74">
        <f t="shared" si="65"/>
        <v>0</v>
      </c>
      <c r="AF74">
        <f t="shared" si="66"/>
        <v>0</v>
      </c>
      <c r="AG74">
        <f t="shared" si="67"/>
        <v>-8.9940762598277074E-8</v>
      </c>
      <c r="AH74">
        <f t="shared" si="68"/>
        <v>-1.3403051223901778E-2</v>
      </c>
      <c r="AI74">
        <f t="shared" si="69"/>
        <v>-1.3403141164664376E-2</v>
      </c>
      <c r="AJ74">
        <f t="shared" si="70"/>
        <v>-5.6625925854010717</v>
      </c>
      <c r="AK74">
        <f t="shared" si="92"/>
        <v>-3.6995721286829641</v>
      </c>
      <c r="AL74">
        <f t="shared" si="71"/>
        <v>-9.3755678552487005</v>
      </c>
      <c r="AN74">
        <f t="shared" si="72"/>
        <v>0</v>
      </c>
      <c r="AO74">
        <f t="shared" si="73"/>
        <v>0</v>
      </c>
      <c r="AP74">
        <f t="shared" si="74"/>
        <v>-4.6956406723466793E-11</v>
      </c>
      <c r="AQ74">
        <f t="shared" si="75"/>
        <v>-6.9974848602967868E-6</v>
      </c>
      <c r="AR74">
        <f t="shared" si="76"/>
        <v>-6.9975318167035097E-6</v>
      </c>
      <c r="AS74">
        <f t="shared" si="77"/>
        <v>-2.9563347348632958E-3</v>
      </c>
      <c r="AT74">
        <f t="shared" si="78"/>
        <v>-1.9314781035731055E-3</v>
      </c>
      <c r="AU74">
        <f t="shared" si="79"/>
        <v>-4.8948103702531054E-3</v>
      </c>
      <c r="AW74">
        <v>71</v>
      </c>
      <c r="AX74">
        <f>IF(Z74&gt;0, (R74*SUMPRODUCT(K74:$K$98, X74:$X$98)-K74*$AZ$3)/Z74, 0)</f>
        <v>-13116532610.225918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0.65972661300000002</v>
      </c>
      <c r="Q75" s="5">
        <f t="shared" si="91"/>
        <v>25</v>
      </c>
      <c r="R75">
        <f t="shared" si="62"/>
        <v>2000000</v>
      </c>
      <c r="S75">
        <f t="shared" si="63"/>
        <v>-35459083094.657249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-47.188437824355553</v>
      </c>
      <c r="AC75">
        <f t="shared" si="64"/>
        <v>-42.132539682753801</v>
      </c>
      <c r="AE75">
        <f t="shared" si="65"/>
        <v>0</v>
      </c>
      <c r="AF75">
        <f t="shared" si="66"/>
        <v>0</v>
      </c>
      <c r="AG75">
        <f t="shared" si="67"/>
        <v>-2.9705040292695884E-8</v>
      </c>
      <c r="AH75">
        <f t="shared" si="68"/>
        <v>-4.7469051743678735E-3</v>
      </c>
      <c r="AI75">
        <f t="shared" si="69"/>
        <v>-4.7469348794081665E-3</v>
      </c>
      <c r="AJ75">
        <f t="shared" si="70"/>
        <v>-5.0558981416017517</v>
      </c>
      <c r="AK75">
        <f t="shared" si="92"/>
        <v>-3.3031906477048891</v>
      </c>
      <c r="AL75">
        <f t="shared" si="71"/>
        <v>-8.3638357241860497</v>
      </c>
      <c r="AN75">
        <f t="shared" si="72"/>
        <v>0</v>
      </c>
      <c r="AO75">
        <f t="shared" si="73"/>
        <v>0</v>
      </c>
      <c r="AP75">
        <f t="shared" si="74"/>
        <v>-1.3846831687418703E-11</v>
      </c>
      <c r="AQ75">
        <f t="shared" si="75"/>
        <v>-2.212742226165941E-6</v>
      </c>
      <c r="AR75">
        <f t="shared" si="76"/>
        <v>-2.2127560729976287E-6</v>
      </c>
      <c r="AS75">
        <f t="shared" si="77"/>
        <v>-2.3567774999014779E-3</v>
      </c>
      <c r="AT75">
        <f t="shared" si="78"/>
        <v>-1.5397631001184595E-3</v>
      </c>
      <c r="AU75">
        <f t="shared" si="79"/>
        <v>-3.8987533560929351E-3</v>
      </c>
      <c r="AW75">
        <v>72</v>
      </c>
      <c r="AX75">
        <f>IF(Z75&gt;0, (R75*SUMPRODUCT(K75:$K$98, X75:$X$98)-K75*$AZ$3)/Z75, 0)</f>
        <v>-35459083094.657249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0.67535580100000003</v>
      </c>
      <c r="Q76" s="5">
        <f t="shared" si="91"/>
        <v>25</v>
      </c>
      <c r="R76">
        <f t="shared" si="62"/>
        <v>2000000</v>
      </c>
      <c r="S76">
        <f t="shared" si="63"/>
        <v>-100621264589.34865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-42.132539682753801</v>
      </c>
      <c r="AC76">
        <f t="shared" si="64"/>
        <v>-37.618340878454411</v>
      </c>
      <c r="AE76">
        <f t="shared" si="65"/>
        <v>0</v>
      </c>
      <c r="AF76">
        <f t="shared" si="66"/>
        <v>0</v>
      </c>
      <c r="AG76">
        <f t="shared" si="67"/>
        <v>-9.3465186091580223E-9</v>
      </c>
      <c r="AH76">
        <f t="shared" si="68"/>
        <v>-1.6049177024488723E-3</v>
      </c>
      <c r="AI76">
        <f t="shared" si="69"/>
        <v>-1.6049270489674815E-3</v>
      </c>
      <c r="AJ76">
        <f t="shared" si="70"/>
        <v>-4.5141988042993901</v>
      </c>
      <c r="AK76">
        <f t="shared" si="92"/>
        <v>-2.9492777777927666</v>
      </c>
      <c r="AL76">
        <f t="shared" si="71"/>
        <v>-7.4650815091411244</v>
      </c>
      <c r="AN76">
        <f t="shared" si="72"/>
        <v>0</v>
      </c>
      <c r="AO76">
        <f t="shared" si="73"/>
        <v>0</v>
      </c>
      <c r="AP76">
        <f t="shared" si="74"/>
        <v>-3.8900225580139963E-12</v>
      </c>
      <c r="AQ76">
        <f t="shared" si="75"/>
        <v>-6.6796700754063134E-7</v>
      </c>
      <c r="AR76">
        <f t="shared" si="76"/>
        <v>-6.6797089756318944E-7</v>
      </c>
      <c r="AS76">
        <f t="shared" si="77"/>
        <v>-1.8788102730441527E-3</v>
      </c>
      <c r="AT76">
        <f t="shared" si="78"/>
        <v>-1.2274898885047821E-3</v>
      </c>
      <c r="AU76">
        <f t="shared" si="79"/>
        <v>-3.1069681324464981E-3</v>
      </c>
      <c r="AW76">
        <v>73</v>
      </c>
      <c r="AX76">
        <f>IF(Z76&gt;0, (R76*SUMPRODUCT(K76:$K$98, X76:$X$98)-K76*$AZ$3)/Z76, 0)</f>
        <v>-100621264589.34865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0.69109609699999996</v>
      </c>
      <c r="Q77" s="5">
        <f t="shared" si="91"/>
        <v>25</v>
      </c>
      <c r="R77">
        <f t="shared" si="62"/>
        <v>2000000</v>
      </c>
      <c r="S77">
        <f t="shared" si="63"/>
        <v>-300566220214.27075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-37.618340878454411</v>
      </c>
      <c r="AC77">
        <f t="shared" si="64"/>
        <v>-33.58780492406283</v>
      </c>
      <c r="AE77">
        <f t="shared" si="65"/>
        <v>0</v>
      </c>
      <c r="AF77">
        <f t="shared" si="66"/>
        <v>0</v>
      </c>
      <c r="AG77">
        <f t="shared" si="67"/>
        <v>-2.7937108917394648E-9</v>
      </c>
      <c r="AH77">
        <f t="shared" si="68"/>
        <v>-5.1674740250615809E-4</v>
      </c>
      <c r="AI77">
        <f t="shared" si="69"/>
        <v>-5.1675019621704983E-4</v>
      </c>
      <c r="AJ77">
        <f t="shared" si="70"/>
        <v>-4.0305359543915813</v>
      </c>
      <c r="AK77">
        <f t="shared" si="92"/>
        <v>-2.633283861491809</v>
      </c>
      <c r="AL77">
        <f t="shared" si="71"/>
        <v>-6.6643365660796077</v>
      </c>
      <c r="AN77">
        <f t="shared" si="72"/>
        <v>0</v>
      </c>
      <c r="AO77">
        <f t="shared" si="73"/>
        <v>0</v>
      </c>
      <c r="AP77">
        <f t="shared" si="74"/>
        <v>-1.0381633262039531E-12</v>
      </c>
      <c r="AQ77">
        <f t="shared" si="75"/>
        <v>-1.9202710050610202E-7</v>
      </c>
      <c r="AR77">
        <f t="shared" si="76"/>
        <v>-1.9202813866942822E-7</v>
      </c>
      <c r="AS77">
        <f t="shared" si="77"/>
        <v>-1.4977765327000101E-3</v>
      </c>
      <c r="AT77">
        <f t="shared" si="78"/>
        <v>-9.7854747267115305E-4</v>
      </c>
      <c r="AU77">
        <f t="shared" si="79"/>
        <v>-2.4765160335098327E-3</v>
      </c>
      <c r="AW77">
        <v>74</v>
      </c>
      <c r="AX77">
        <f>IF(Z77&gt;0, (R77*SUMPRODUCT(K77:$K$98, X77:$X$98)-K77*$AZ$3)/Z77, 0)</f>
        <v>-300566220214.27075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0.70685825099999999</v>
      </c>
      <c r="Q78" s="5">
        <f t="shared" si="91"/>
        <v>25</v>
      </c>
      <c r="R78">
        <f t="shared" si="62"/>
        <v>2000000</v>
      </c>
      <c r="S78">
        <f t="shared" si="63"/>
        <v>-947803349504.71021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-33.58780492406283</v>
      </c>
      <c r="AC78">
        <f t="shared" si="64"/>
        <v>-29.989111703269764</v>
      </c>
      <c r="AE78">
        <f t="shared" si="65"/>
        <v>0</v>
      </c>
      <c r="AF78">
        <f t="shared" si="66"/>
        <v>0</v>
      </c>
      <c r="AG78">
        <f t="shared" si="67"/>
        <v>-7.9101618808746176E-10</v>
      </c>
      <c r="AH78">
        <f t="shared" si="68"/>
        <v>-1.5798060757876868E-4</v>
      </c>
      <c r="AI78">
        <f t="shared" si="69"/>
        <v>-1.5798139859495678E-4</v>
      </c>
      <c r="AJ78">
        <f t="shared" si="70"/>
        <v>-3.5986932207930664</v>
      </c>
      <c r="AK78">
        <f t="shared" si="92"/>
        <v>-2.3511463446843983</v>
      </c>
      <c r="AL78">
        <f t="shared" si="71"/>
        <v>-5.9499975468760598</v>
      </c>
      <c r="AN78">
        <f t="shared" si="72"/>
        <v>0</v>
      </c>
      <c r="AO78">
        <f t="shared" si="73"/>
        <v>0</v>
      </c>
      <c r="AP78">
        <f t="shared" si="74"/>
        <v>-2.6245301779379E-13</v>
      </c>
      <c r="AQ78">
        <f t="shared" si="75"/>
        <v>-5.2416736643776341E-8</v>
      </c>
      <c r="AR78">
        <f t="shared" si="76"/>
        <v>-5.2416999096794136E-8</v>
      </c>
      <c r="AS78">
        <f t="shared" si="77"/>
        <v>-1.1940184159755314E-3</v>
      </c>
      <c r="AT78">
        <f t="shared" si="78"/>
        <v>-7.8009206730549302E-4</v>
      </c>
      <c r="AU78">
        <f t="shared" si="79"/>
        <v>-1.9741629002801215E-3</v>
      </c>
      <c r="AW78">
        <v>75</v>
      </c>
      <c r="AX78">
        <f>IF(Z78&gt;0, (R78*SUMPRODUCT(K78:$K$98, X78:$X$98)-K78*$AZ$3)/Z78, 0)</f>
        <v>-947803349504.71021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0.722550582</v>
      </c>
      <c r="Q79" s="5">
        <f t="shared" si="91"/>
        <v>25</v>
      </c>
      <c r="R79">
        <f t="shared" si="62"/>
        <v>2000000</v>
      </c>
      <c r="S79">
        <f t="shared" si="63"/>
        <v>-3164160903307.7456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-29.989111703269764</v>
      </c>
      <c r="AC79">
        <f t="shared" si="64"/>
        <v>-26.775992637097069</v>
      </c>
      <c r="AE79">
        <f t="shared" si="65"/>
        <v>0</v>
      </c>
      <c r="AF79">
        <f t="shared" si="66"/>
        <v>0</v>
      </c>
      <c r="AG79">
        <f t="shared" si="67"/>
        <v>-2.1155681913257022E-10</v>
      </c>
      <c r="AH79">
        <f t="shared" si="68"/>
        <v>-4.5723936565921357E-5</v>
      </c>
      <c r="AI79">
        <f t="shared" si="69"/>
        <v>-4.5724148122740491E-5</v>
      </c>
      <c r="AJ79">
        <f t="shared" si="70"/>
        <v>-3.2131190661726947</v>
      </c>
      <c r="AK79">
        <f t="shared" si="92"/>
        <v>-2.0992378192288839</v>
      </c>
      <c r="AL79">
        <f t="shared" si="71"/>
        <v>-5.3124026095497019</v>
      </c>
      <c r="AN79">
        <f t="shared" si="72"/>
        <v>0</v>
      </c>
      <c r="AO79">
        <f t="shared" si="73"/>
        <v>0</v>
      </c>
      <c r="AP79">
        <f t="shared" si="74"/>
        <v>-6.2672238269011414E-14</v>
      </c>
      <c r="AQ79">
        <f t="shared" si="75"/>
        <v>-1.3545398625325666E-8</v>
      </c>
      <c r="AR79">
        <f t="shared" si="76"/>
        <v>-1.3545461297563935E-8</v>
      </c>
      <c r="AS79">
        <f t="shared" si="77"/>
        <v>-9.5186420616245773E-4</v>
      </c>
      <c r="AT79">
        <f t="shared" si="78"/>
        <v>-6.2188462338143378E-4</v>
      </c>
      <c r="AU79">
        <f t="shared" si="79"/>
        <v>-1.5737623750051893E-3</v>
      </c>
      <c r="AW79">
        <v>76</v>
      </c>
      <c r="AX79">
        <f>IF(Z79&gt;0, (R79*SUMPRODUCT(K79:$K$98, X79:$X$98)-K79*$AZ$3)/Z79, 0)</f>
        <v>-3164160903307.7456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2.6450272710078156E-4</v>
      </c>
      <c r="L80" s="2">
        <v>77</v>
      </c>
      <c r="M80" s="8">
        <v>0.74076925400000004</v>
      </c>
      <c r="Q80" s="5">
        <f t="shared" si="91"/>
        <v>25</v>
      </c>
      <c r="R80">
        <f t="shared" si="62"/>
        <v>2000000</v>
      </c>
      <c r="S80">
        <f t="shared" si="63"/>
        <v>-11335454033599.664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-26.775992637097069</v>
      </c>
      <c r="AC80">
        <f t="shared" si="64"/>
        <v>-23.907136294759049</v>
      </c>
      <c r="AE80">
        <f t="shared" si="65"/>
        <v>0</v>
      </c>
      <c r="AF80">
        <f t="shared" si="66"/>
        <v>0</v>
      </c>
      <c r="AG80">
        <f t="shared" si="67"/>
        <v>-5.2726463853797542E-11</v>
      </c>
      <c r="AH80">
        <f t="shared" si="68"/>
        <v>-1.2537182966995757E-5</v>
      </c>
      <c r="AI80">
        <f t="shared" si="69"/>
        <v>-1.2537235693459611E-5</v>
      </c>
      <c r="AJ80">
        <f t="shared" si="70"/>
        <v>-2.8688563423380202</v>
      </c>
      <c r="AK80">
        <f t="shared" si="92"/>
        <v>-1.874319484596795</v>
      </c>
      <c r="AL80">
        <f t="shared" si="71"/>
        <v>-4.7431883641705088</v>
      </c>
      <c r="AN80">
        <f t="shared" si="72"/>
        <v>0</v>
      </c>
      <c r="AO80">
        <f t="shared" si="73"/>
        <v>0</v>
      </c>
      <c r="AP80">
        <f t="shared" si="74"/>
        <v>-1.3946293479710234E-14</v>
      </c>
      <c r="AQ80">
        <f t="shared" si="75"/>
        <v>-3.3161190849318456E-9</v>
      </c>
      <c r="AR80">
        <f t="shared" si="76"/>
        <v>-3.3161330312253252E-9</v>
      </c>
      <c r="AS80">
        <f t="shared" si="77"/>
        <v>-7.5882032620877972E-4</v>
      </c>
      <c r="AT80">
        <f t="shared" si="78"/>
        <v>-4.9576261513398364E-4</v>
      </c>
      <c r="AU80">
        <f t="shared" si="79"/>
        <v>-1.2545862574757946E-3</v>
      </c>
      <c r="AW80">
        <v>77</v>
      </c>
      <c r="AX80">
        <f>IF(Z80&gt;0, (R80*SUMPRODUCT(K80:$K$98, X80:$X$98)-K80*$AZ$3)/Z80, 0)</f>
        <v>-11335454033599.664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2.3616314919712637E-4</v>
      </c>
      <c r="L81" s="2">
        <v>78</v>
      </c>
      <c r="M81" s="8">
        <v>0.75888896100000003</v>
      </c>
      <c r="Q81" s="5">
        <f t="shared" si="91"/>
        <v>25</v>
      </c>
      <c r="R81">
        <f t="shared" si="62"/>
        <v>2000000</v>
      </c>
      <c r="S81">
        <f t="shared" si="63"/>
        <v>-43792547281931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-23.907136294759049</v>
      </c>
      <c r="AC81">
        <f t="shared" si="64"/>
        <v>-21.345657408893537</v>
      </c>
      <c r="AE81">
        <f t="shared" si="65"/>
        <v>0</v>
      </c>
      <c r="AF81">
        <f t="shared" si="66"/>
        <v>0</v>
      </c>
      <c r="AG81">
        <f t="shared" si="67"/>
        <v>-1.218566784404709E-11</v>
      </c>
      <c r="AH81">
        <f t="shared" si="68"/>
        <v>-3.2010825096969981E-6</v>
      </c>
      <c r="AI81">
        <f t="shared" si="69"/>
        <v>-3.2010946953648421E-6</v>
      </c>
      <c r="AJ81">
        <f t="shared" si="70"/>
        <v>-2.5614788858655118</v>
      </c>
      <c r="AK81">
        <f t="shared" si="92"/>
        <v>-1.6734995406331337</v>
      </c>
      <c r="AL81">
        <f t="shared" si="71"/>
        <v>-4.2349816275933412</v>
      </c>
      <c r="AN81">
        <f t="shared" si="72"/>
        <v>0</v>
      </c>
      <c r="AO81">
        <f t="shared" si="73"/>
        <v>0</v>
      </c>
      <c r="AP81">
        <f t="shared" si="74"/>
        <v>-2.8778056931203181E-15</v>
      </c>
      <c r="AQ81">
        <f t="shared" si="75"/>
        <v>-7.5597772632988392E-10</v>
      </c>
      <c r="AR81">
        <f t="shared" si="76"/>
        <v>-7.5598060413557704E-10</v>
      </c>
      <c r="AS81">
        <f t="shared" si="77"/>
        <v>-6.0492692028794588E-4</v>
      </c>
      <c r="AT81">
        <f t="shared" si="78"/>
        <v>-3.9521892169586516E-4</v>
      </c>
      <c r="AU81">
        <f t="shared" si="79"/>
        <v>-1.0001465979644153E-3</v>
      </c>
      <c r="AW81">
        <v>78</v>
      </c>
      <c r="AX81">
        <f>IF(Z81&gt;0, (R81*SUMPRODUCT(K81:$K$98, X81:$X$98)-K81*$AZ$3)/Z81, 0)</f>
        <v>-43792547281931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2.1085995464029139E-4</v>
      </c>
      <c r="L82" s="2">
        <v>79</v>
      </c>
      <c r="M82" s="8">
        <v>0.77688723800000004</v>
      </c>
      <c r="Q82" s="5">
        <f t="shared" si="91"/>
        <v>25</v>
      </c>
      <c r="R82">
        <f t="shared" si="62"/>
        <v>2000000</v>
      </c>
      <c r="S82">
        <f t="shared" si="63"/>
        <v>-183473238669407.53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-21.345657408893537</v>
      </c>
      <c r="AC82">
        <f t="shared" si="64"/>
        <v>-19.058622687165919</v>
      </c>
      <c r="AE82">
        <f t="shared" si="65"/>
        <v>0</v>
      </c>
      <c r="AF82">
        <f t="shared" si="66"/>
        <v>0</v>
      </c>
      <c r="AG82">
        <f t="shared" si="67"/>
        <v>-2.5969213310594609E-12</v>
      </c>
      <c r="AH82">
        <f t="shared" si="68"/>
        <v>-7.5735118676377268E-7</v>
      </c>
      <c r="AI82">
        <f t="shared" si="69"/>
        <v>-7.5735378368510375E-7</v>
      </c>
      <c r="AJ82">
        <f t="shared" si="70"/>
        <v>-2.2870347217276183</v>
      </c>
      <c r="AK82">
        <f t="shared" si="92"/>
        <v>-1.4941960186225478</v>
      </c>
      <c r="AL82">
        <f t="shared" si="71"/>
        <v>-3.7812314977039501</v>
      </c>
      <c r="AN82">
        <f t="shared" si="72"/>
        <v>0</v>
      </c>
      <c r="AO82">
        <f t="shared" si="73"/>
        <v>0</v>
      </c>
      <c r="AP82">
        <f t="shared" si="74"/>
        <v>-5.47586714071603E-16</v>
      </c>
      <c r="AQ82">
        <f t="shared" si="75"/>
        <v>-1.5969503688777995E-10</v>
      </c>
      <c r="AR82">
        <f t="shared" si="76"/>
        <v>-1.5969558447449402E-10</v>
      </c>
      <c r="AS82">
        <f t="shared" si="77"/>
        <v>-4.8224403768425703E-4</v>
      </c>
      <c r="AT82">
        <f t="shared" si="78"/>
        <v>-3.1506610471045441E-4</v>
      </c>
      <c r="AU82">
        <f t="shared" si="79"/>
        <v>-7.97310302090296E-4</v>
      </c>
      <c r="AW82">
        <v>79</v>
      </c>
      <c r="AX82">
        <f>IF(Z82&gt;0, (R82*SUMPRODUCT(K82:$K$98, X82:$X$98)-K82*$AZ$3)/Z82, 0)</f>
        <v>-183473238669407.53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1.882678166431173E-4</v>
      </c>
      <c r="L83" s="2">
        <v>80</v>
      </c>
      <c r="M83" s="8">
        <v>0.79474162100000001</v>
      </c>
      <c r="Q83" s="5">
        <f t="shared" si="91"/>
        <v>25</v>
      </c>
      <c r="R83">
        <f t="shared" si="62"/>
        <v>2000000</v>
      </c>
      <c r="S83">
        <f t="shared" si="63"/>
        <v>-838967282784047.13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-19.058622687165919</v>
      </c>
      <c r="AC83">
        <f t="shared" si="64"/>
        <v>-17.016627399393833</v>
      </c>
      <c r="AE83">
        <f t="shared" si="65"/>
        <v>0</v>
      </c>
      <c r="AF83">
        <f t="shared" si="66"/>
        <v>0</v>
      </c>
      <c r="AG83">
        <f t="shared" si="67"/>
        <v>-5.0707064949319269E-13</v>
      </c>
      <c r="AH83">
        <f t="shared" si="68"/>
        <v>-1.6511051746045388E-7</v>
      </c>
      <c r="AI83">
        <f t="shared" si="69"/>
        <v>-1.6511102453110338E-7</v>
      </c>
      <c r="AJ83">
        <f t="shared" si="70"/>
        <v>-2.0419952877720853</v>
      </c>
      <c r="AK83">
        <f t="shared" si="92"/>
        <v>-1.3341035881016143</v>
      </c>
      <c r="AL83">
        <f t="shared" si="71"/>
        <v>-3.376099040984724</v>
      </c>
      <c r="AN83">
        <f t="shared" si="72"/>
        <v>0</v>
      </c>
      <c r="AO83">
        <f t="shared" si="73"/>
        <v>0</v>
      </c>
      <c r="AP83">
        <f t="shared" si="74"/>
        <v>-9.5465084063890798E-17</v>
      </c>
      <c r="AQ83">
        <f t="shared" si="75"/>
        <v>-3.1084996627094947E-11</v>
      </c>
      <c r="AR83">
        <f t="shared" si="76"/>
        <v>-3.1085092092179014E-11</v>
      </c>
      <c r="AS83">
        <f t="shared" si="77"/>
        <v>-3.8444199442438449E-4</v>
      </c>
      <c r="AT83">
        <f t="shared" si="78"/>
        <v>-2.511687697076396E-4</v>
      </c>
      <c r="AU83">
        <f t="shared" si="79"/>
        <v>-6.3561079521711622E-4</v>
      </c>
      <c r="AW83">
        <v>80</v>
      </c>
      <c r="AX83">
        <f>IF(Z83&gt;0, (R83*SUMPRODUCT(K83:$K$98, X83:$X$98)-K83*$AZ$3)/Z83, 0)</f>
        <v>-838967282784047.13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1.6809626485992616E-4</v>
      </c>
      <c r="L84" s="2">
        <v>81</v>
      </c>
      <c r="M84" s="8">
        <v>0.81243025300000005</v>
      </c>
      <c r="Q84" s="5">
        <f t="shared" si="91"/>
        <v>25</v>
      </c>
      <c r="R84">
        <f t="shared" si="62"/>
        <v>2000000</v>
      </c>
      <c r="S84">
        <f t="shared" si="63"/>
        <v>-4218499737224488.5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-17.016627399393833</v>
      </c>
      <c r="AC84">
        <f t="shared" si="64"/>
        <v>-15.193417320914399</v>
      </c>
      <c r="AE84">
        <f t="shared" si="65"/>
        <v>0</v>
      </c>
      <c r="AF84">
        <f t="shared" si="66"/>
        <v>0</v>
      </c>
      <c r="AG84">
        <f t="shared" si="67"/>
        <v>-9.004040694163185E-14</v>
      </c>
      <c r="AH84">
        <f t="shared" si="68"/>
        <v>-3.2956762884530307E-8</v>
      </c>
      <c r="AI84">
        <f t="shared" si="69"/>
        <v>-3.2956852924937249E-8</v>
      </c>
      <c r="AJ84">
        <f t="shared" si="70"/>
        <v>-1.8232100784794341</v>
      </c>
      <c r="AK84">
        <f t="shared" si="92"/>
        <v>-1.1911639179575684</v>
      </c>
      <c r="AL84">
        <f t="shared" si="71"/>
        <v>-3.0143740293938555</v>
      </c>
      <c r="AN84">
        <f t="shared" si="72"/>
        <v>0</v>
      </c>
      <c r="AO84">
        <f t="shared" si="73"/>
        <v>0</v>
      </c>
      <c r="AP84">
        <f t="shared" si="74"/>
        <v>-1.5135456093356081E-17</v>
      </c>
      <c r="AQ84">
        <f t="shared" si="75"/>
        <v>-5.5399087427637901E-12</v>
      </c>
      <c r="AR84">
        <f t="shared" si="76"/>
        <v>-5.5399238782198836E-12</v>
      </c>
      <c r="AS84">
        <f t="shared" si="77"/>
        <v>-3.0647480424736569E-4</v>
      </c>
      <c r="AT84">
        <f t="shared" si="78"/>
        <v>-2.0023020544458276E-4</v>
      </c>
      <c r="AU84">
        <f t="shared" si="79"/>
        <v>-5.0670501523187238E-4</v>
      </c>
      <c r="AW84">
        <v>81</v>
      </c>
      <c r="AX84">
        <f>IF(Z84&gt;0, (R84*SUMPRODUCT(K84:$K$98, X84:$X$98)-K84*$AZ$3)/Z84, 0)</f>
        <v>-4218499737224488.5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1.5008595076779121E-4</v>
      </c>
      <c r="L85" s="2">
        <v>82</v>
      </c>
      <c r="M85" s="8">
        <v>0.830029028</v>
      </c>
      <c r="Q85" s="5">
        <f t="shared" si="91"/>
        <v>25</v>
      </c>
      <c r="R85">
        <f t="shared" si="62"/>
        <v>2000000</v>
      </c>
      <c r="S85">
        <f t="shared" si="63"/>
        <v>-2.3545006793627584E+16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-15.193417320914399</v>
      </c>
      <c r="AC85">
        <f t="shared" si="64"/>
        <v>-13.565551179392688</v>
      </c>
      <c r="AE85">
        <f t="shared" si="65"/>
        <v>0</v>
      </c>
      <c r="AF85">
        <f t="shared" si="66"/>
        <v>0</v>
      </c>
      <c r="AG85">
        <f t="shared" si="67"/>
        <v>-1.4403851417728388E-14</v>
      </c>
      <c r="AH85">
        <f t="shared" si="68"/>
        <v>-5.9788921163589711E-9</v>
      </c>
      <c r="AI85">
        <f t="shared" si="69"/>
        <v>-5.978906520210389E-9</v>
      </c>
      <c r="AJ85">
        <f t="shared" si="70"/>
        <v>-1.6278661415217108</v>
      </c>
      <c r="AK85">
        <f t="shared" si="92"/>
        <v>-1.063539212464008</v>
      </c>
      <c r="AL85">
        <f t="shared" si="71"/>
        <v>-2.6914053599646253</v>
      </c>
      <c r="AN85">
        <f t="shared" si="72"/>
        <v>0</v>
      </c>
      <c r="AO85">
        <f t="shared" si="73"/>
        <v>0</v>
      </c>
      <c r="AP85">
        <f t="shared" si="74"/>
        <v>-2.1618157347477626E-18</v>
      </c>
      <c r="AQ85">
        <f t="shared" si="75"/>
        <v>-8.9734770782178755E-13</v>
      </c>
      <c r="AR85">
        <f t="shared" si="76"/>
        <v>-8.9734986963752232E-13</v>
      </c>
      <c r="AS85">
        <f t="shared" si="77"/>
        <v>-2.4431983757298173E-4</v>
      </c>
      <c r="AT85">
        <f t="shared" si="78"/>
        <v>-1.5962229388148853E-4</v>
      </c>
      <c r="AU85">
        <f t="shared" si="79"/>
        <v>-4.0394213235182011E-4</v>
      </c>
      <c r="AW85">
        <v>82</v>
      </c>
      <c r="AX85">
        <f>IF(Z85&gt;0, (R85*SUMPRODUCT(K85:$K$98, X85:$X$98)-K85*$AZ$3)/Z85, 0)</f>
        <v>-2.3545006793627584E+16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1.3400531318552786E-4</v>
      </c>
      <c r="L86" s="2">
        <v>83</v>
      </c>
      <c r="M86" s="8">
        <v>0.84762719500000006</v>
      </c>
      <c r="Q86" s="5">
        <f t="shared" si="91"/>
        <v>25</v>
      </c>
      <c r="R86">
        <f t="shared" si="62"/>
        <v>2000000</v>
      </c>
      <c r="S86">
        <f t="shared" si="63"/>
        <v>-1.476569032569929E+17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-13.565551179392688</v>
      </c>
      <c r="AC86">
        <f t="shared" si="64"/>
        <v>-12.112099267315687</v>
      </c>
      <c r="AE86">
        <f t="shared" si="65"/>
        <v>0</v>
      </c>
      <c r="AF86">
        <f t="shared" si="66"/>
        <v>0</v>
      </c>
      <c r="AG86">
        <f t="shared" si="67"/>
        <v>-2.0507167291452169E-15</v>
      </c>
      <c r="AH86">
        <f t="shared" si="68"/>
        <v>-9.7672769395247105E-10</v>
      </c>
      <c r="AI86">
        <f t="shared" si="69"/>
        <v>-9.7672974466920013E-10</v>
      </c>
      <c r="AJ86">
        <f t="shared" si="70"/>
        <v>-1.4534519120770018</v>
      </c>
      <c r="AK86">
        <f t="shared" si="92"/>
        <v>-0.94958858255748824</v>
      </c>
      <c r="AL86">
        <f t="shared" si="71"/>
        <v>-2.4030404956112199</v>
      </c>
      <c r="AN86">
        <f t="shared" si="72"/>
        <v>0</v>
      </c>
      <c r="AO86">
        <f t="shared" si="73"/>
        <v>0</v>
      </c>
      <c r="AP86">
        <f t="shared" si="74"/>
        <v>-2.7480693754390611E-19</v>
      </c>
      <c r="AQ86">
        <f t="shared" si="75"/>
        <v>-1.308867005250793E-13</v>
      </c>
      <c r="AR86">
        <f t="shared" si="76"/>
        <v>-1.3088697533201682E-13</v>
      </c>
      <c r="AS86">
        <f t="shared" si="77"/>
        <v>-1.9477027867798293E-4</v>
      </c>
      <c r="AT86">
        <f t="shared" si="78"/>
        <v>-1.272499154030177E-4</v>
      </c>
      <c r="AU86">
        <f t="shared" si="79"/>
        <v>-3.2202019421188763E-4</v>
      </c>
      <c r="AW86">
        <v>83</v>
      </c>
      <c r="AX86">
        <f>IF(Z86&gt;0, (R86*SUMPRODUCT(K86:$K$98, X86:$X$98)-K86*$AZ$3)/Z86, 0)</f>
        <v>-1.476569032569929E+17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1.19647601058507E-4</v>
      </c>
      <c r="L87" s="2">
        <v>84</v>
      </c>
      <c r="M87" s="8">
        <v>0.86522596900000004</v>
      </c>
      <c r="Q87" s="5">
        <f t="shared" si="91"/>
        <v>25</v>
      </c>
      <c r="R87">
        <f t="shared" si="62"/>
        <v>2000000</v>
      </c>
      <c r="S87">
        <f t="shared" si="63"/>
        <v>-1.0566022409356453E+18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-12.112099267315687</v>
      </c>
      <c r="AC87">
        <f t="shared" si="64"/>
        <v>-10.81437434581769</v>
      </c>
      <c r="AE87">
        <f t="shared" si="65"/>
        <v>0</v>
      </c>
      <c r="AF87">
        <f t="shared" si="66"/>
        <v>0</v>
      </c>
      <c r="AG87">
        <f t="shared" si="67"/>
        <v>-2.5587619273458374E-16</v>
      </c>
      <c r="AH87">
        <f t="shared" si="68"/>
        <v>-1.4194666952953448E-10</v>
      </c>
      <c r="AI87">
        <f t="shared" si="69"/>
        <v>-1.4194692540572722E-10</v>
      </c>
      <c r="AJ87">
        <f t="shared" si="70"/>
        <v>-1.2977249214979967</v>
      </c>
      <c r="AK87">
        <f t="shared" si="92"/>
        <v>-0.84784694871209809</v>
      </c>
      <c r="AL87">
        <f t="shared" si="71"/>
        <v>-2.1455718703520414</v>
      </c>
      <c r="AN87">
        <f t="shared" si="72"/>
        <v>0</v>
      </c>
      <c r="AO87">
        <f t="shared" si="73"/>
        <v>0</v>
      </c>
      <c r="AP87">
        <f t="shared" si="74"/>
        <v>-3.0614972628677125E-20</v>
      </c>
      <c r="AQ87">
        <f t="shared" si="75"/>
        <v>-1.6983578487453473E-14</v>
      </c>
      <c r="AR87">
        <f t="shared" si="76"/>
        <v>-1.6983609102426102E-14</v>
      </c>
      <c r="AS87">
        <f t="shared" si="77"/>
        <v>-1.5526967369107461E-4</v>
      </c>
      <c r="AT87">
        <f t="shared" si="78"/>
        <v>-1.0144285347817756E-4</v>
      </c>
      <c r="AU87">
        <f t="shared" si="79"/>
        <v>-2.5671252718623578E-4</v>
      </c>
      <c r="AW87">
        <v>84</v>
      </c>
      <c r="AX87">
        <f>IF(Z87&gt;0, (R87*SUMPRODUCT(K87:$K$98, X87:$X$98)-K87*$AZ$3)/Z87, 0)</f>
        <v>-1.0566022409356453E+18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1.0682821523080982E-4</v>
      </c>
      <c r="L88" s="2">
        <v>85</v>
      </c>
      <c r="M88" s="8">
        <v>0.88282474399999999</v>
      </c>
      <c r="Q88" s="5">
        <f t="shared" si="91"/>
        <v>25</v>
      </c>
      <c r="R88">
        <f t="shared" si="62"/>
        <v>2000000</v>
      </c>
      <c r="S88">
        <f t="shared" si="63"/>
        <v>-8.8023569356182057E+18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-10.81437434581769</v>
      </c>
      <c r="AC88">
        <f t="shared" si="64"/>
        <v>-9.6556913801943818</v>
      </c>
      <c r="AE88">
        <f t="shared" si="65"/>
        <v>0</v>
      </c>
      <c r="AF88">
        <f t="shared" si="66"/>
        <v>0</v>
      </c>
      <c r="AG88">
        <f t="shared" si="67"/>
        <v>-2.7423596460634339E-17</v>
      </c>
      <c r="AH88">
        <f t="shared" si="68"/>
        <v>-1.8071506747728285E-11</v>
      </c>
      <c r="AI88">
        <f t="shared" si="69"/>
        <v>-1.8071534171324746E-11</v>
      </c>
      <c r="AJ88">
        <f t="shared" si="70"/>
        <v>-1.1586829656233082</v>
      </c>
      <c r="AK88">
        <f t="shared" si="92"/>
        <v>-0.75700620420723841</v>
      </c>
      <c r="AL88">
        <f t="shared" si="71"/>
        <v>-1.9156891698486183</v>
      </c>
      <c r="AN88">
        <f t="shared" si="72"/>
        <v>0</v>
      </c>
      <c r="AO88">
        <f t="shared" si="73"/>
        <v>0</v>
      </c>
      <c r="AP88">
        <f t="shared" si="74"/>
        <v>-2.9296138650995197E-21</v>
      </c>
      <c r="AQ88">
        <f t="shared" si="75"/>
        <v>-1.9305468123913494E-15</v>
      </c>
      <c r="AR88">
        <f t="shared" si="76"/>
        <v>-1.9305497420052144E-15</v>
      </c>
      <c r="AS88">
        <f t="shared" si="77"/>
        <v>-1.2378003323587977E-4</v>
      </c>
      <c r="AT88">
        <f t="shared" si="78"/>
        <v>-8.0869621714109232E-5</v>
      </c>
      <c r="AU88">
        <f t="shared" si="79"/>
        <v>-2.0464965495191957E-4</v>
      </c>
      <c r="AW88">
        <v>85</v>
      </c>
      <c r="AX88">
        <f>IF(Z88&gt;0, (R88*SUMPRODUCT(K88:$K$98, X88:$X$98)-K88*$AZ$3)/Z88, 0)</f>
        <v>-8.8023569356182057E+18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9.5382335027508763E-5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-9.6556913801943818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-9.6556913801943818</v>
      </c>
      <c r="AK89">
        <f t="shared" si="92"/>
        <v>-0.67589839661360673</v>
      </c>
      <c r="AL89">
        <f t="shared" si="71"/>
        <v>-10.331589776810182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-2.0925813322139423E-16</v>
      </c>
      <c r="AR89">
        <f t="shared" si="76"/>
        <v>-2.0925813322139423E-16</v>
      </c>
      <c r="AS89">
        <f t="shared" si="77"/>
        <v>-9.2098239014792903E-4</v>
      </c>
      <c r="AT89">
        <f t="shared" si="78"/>
        <v>-6.4468767310355032E-5</v>
      </c>
      <c r="AU89">
        <f t="shared" si="79"/>
        <v>-9.8545115745849333E-4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203915.80318372409</v>
      </c>
      <c r="AO91" s="6">
        <f t="shared" si="93"/>
        <v>-20391.580318372409</v>
      </c>
      <c r="AP91" s="6">
        <f t="shared" si="93"/>
        <v>-1754.2430752852481</v>
      </c>
      <c r="AQ91" s="6">
        <f t="shared" si="93"/>
        <v>-90385.216670826077</v>
      </c>
      <c r="AR91" s="6">
        <f t="shared" si="93"/>
        <v>91384.763119240335</v>
      </c>
      <c r="AS91" s="6">
        <f t="shared" si="93"/>
        <v>-19245.307532370021</v>
      </c>
      <c r="AT91" s="6">
        <f t="shared" si="93"/>
        <v>9732.920617910293</v>
      </c>
      <c r="AU91" s="6">
        <f t="shared" si="93"/>
        <v>81872.376204780623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520624.2717679537</v>
      </c>
      <c r="K3">
        <v>1</v>
      </c>
      <c r="L3" s="2">
        <v>0</v>
      </c>
      <c r="O3">
        <f>$C$3</f>
        <v>520624.2717679537</v>
      </c>
      <c r="P3">
        <f>O3*C5</f>
        <v>52062.427176795376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520624.2717679537</v>
      </c>
      <c r="AF3">
        <f t="shared" ref="AF3:AF34" si="4">-$Z3*P3</f>
        <v>-52062.427176795376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467039.41200415831</v>
      </c>
      <c r="AJ3">
        <f t="shared" ref="AJ3:AJ34" si="8">AB3-AC3</f>
        <v>0</v>
      </c>
      <c r="AL3">
        <f t="shared" ref="AL3:AL34" si="9">SUM(AI3:AK3)</f>
        <v>467039.41200415831</v>
      </c>
      <c r="AN3">
        <f t="shared" ref="AN3:AN34" si="10">AE3*$K3</f>
        <v>520624.2717679537</v>
      </c>
      <c r="AO3">
        <f t="shared" ref="AO3:AO34" si="11">AF3*$K3</f>
        <v>-52062.427176795376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467039.41200415831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467039.41200415831</v>
      </c>
      <c r="AW3">
        <v>0</v>
      </c>
      <c r="AX3">
        <f>IF(Z3&gt;0, (R3*SUMPRODUCT(K3:$K$98, X3:$X$98)-K3*$AZ$3)/Z3, 0)</f>
        <v>0</v>
      </c>
      <c r="AZ3">
        <f>C6*ABS(SUMPRODUCT(X4:X79, K4:K79))/1</f>
        <v>225256.10605720943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11229.314669962449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11093.616936455102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-11093.616936455102</v>
      </c>
      <c r="AK4">
        <f>G4*SUM(AB4, AE4:AF4)</f>
        <v>0</v>
      </c>
      <c r="AL4">
        <f t="shared" si="9"/>
        <v>-15262.096936455102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-3963.1869176649548</v>
      </c>
      <c r="AR4">
        <f t="shared" si="14"/>
        <v>-3963.1869176649548</v>
      </c>
      <c r="AS4">
        <f t="shared" si="15"/>
        <v>-10547.268431693385</v>
      </c>
      <c r="AT4">
        <f t="shared" si="16"/>
        <v>0</v>
      </c>
      <c r="AU4">
        <f t="shared" si="17"/>
        <v>-14510.455349358339</v>
      </c>
      <c r="AW4">
        <v>1</v>
      </c>
      <c r="AX4">
        <f>IF(Z4&gt;0, (R4*SUMPRODUCT(K4:$K$98, X4:$X$98)-K4*$AZ$3)/Z4, 0)</f>
        <v>11229.314669962449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2.1892320000000002E-3</v>
      </c>
      <c r="Q5" s="5">
        <f t="shared" ref="Q5:Q36" si="29">$C$8</f>
        <v>25</v>
      </c>
      <c r="R5">
        <f t="shared" si="0"/>
        <v>2000000</v>
      </c>
      <c r="S5">
        <f t="shared" si="1"/>
        <v>18570.001020952899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11093.616936455102</v>
      </c>
      <c r="AC5">
        <f t="shared" si="2"/>
        <v>18121.977937804273</v>
      </c>
      <c r="AE5">
        <f t="shared" si="3"/>
        <v>0</v>
      </c>
      <c r="AF5">
        <f t="shared" si="4"/>
        <v>0</v>
      </c>
      <c r="AG5">
        <f t="shared" si="5"/>
        <v>-24.396845640122592</v>
      </c>
      <c r="AH5">
        <f t="shared" si="6"/>
        <v>-4325.5535901926405</v>
      </c>
      <c r="AI5">
        <f t="shared" si="7"/>
        <v>-4349.9504358327631</v>
      </c>
      <c r="AJ5">
        <f t="shared" si="8"/>
        <v>-7028.3610013491707</v>
      </c>
      <c r="AK5">
        <f>G5*SUM(AB5, AE5:AF5)</f>
        <v>45.483829439465921</v>
      </c>
      <c r="AL5">
        <f t="shared" si="9"/>
        <v>-11332.827607742467</v>
      </c>
      <c r="AN5">
        <f t="shared" si="10"/>
        <v>0</v>
      </c>
      <c r="AO5">
        <f t="shared" si="11"/>
        <v>0</v>
      </c>
      <c r="AP5">
        <f t="shared" si="12"/>
        <v>-22.004864497650477</v>
      </c>
      <c r="AQ5">
        <f t="shared" si="13"/>
        <v>-3901.4560338480019</v>
      </c>
      <c r="AR5">
        <f t="shared" si="14"/>
        <v>-3923.4608983456524</v>
      </c>
      <c r="AS5">
        <f t="shared" si="15"/>
        <v>-6339.267533049916</v>
      </c>
      <c r="AT5">
        <f t="shared" si="16"/>
        <v>41.024381529212484</v>
      </c>
      <c r="AU5">
        <f t="shared" si="17"/>
        <v>-10221.704049866355</v>
      </c>
      <c r="AW5">
        <v>2</v>
      </c>
      <c r="AX5">
        <f>IF(Z5&gt;0, (R5*SUMPRODUCT(K5:$K$98, X5:$X$98)-K5*$AZ$3)/Z5, 0)</f>
        <v>18570.001020952899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2.8741389999999999E-3</v>
      </c>
      <c r="Q6" s="5">
        <f t="shared" si="29"/>
        <v>25</v>
      </c>
      <c r="R6">
        <f t="shared" si="0"/>
        <v>2000000</v>
      </c>
      <c r="S6">
        <f t="shared" si="1"/>
        <v>26154.545886261058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18121.977937804273</v>
      </c>
      <c r="AC6">
        <f t="shared" si="2"/>
        <v>25194.943191080791</v>
      </c>
      <c r="AE6">
        <f t="shared" si="3"/>
        <v>0</v>
      </c>
      <c r="AF6">
        <f t="shared" si="4"/>
        <v>0</v>
      </c>
      <c r="AG6">
        <f t="shared" si="5"/>
        <v>-24.08275725819011</v>
      </c>
      <c r="AH6">
        <f t="shared" si="6"/>
        <v>-5609.5940425005037</v>
      </c>
      <c r="AI6">
        <f t="shared" si="7"/>
        <v>-5633.676799758694</v>
      </c>
      <c r="AJ6">
        <f t="shared" si="8"/>
        <v>-7072.9652532765176</v>
      </c>
      <c r="AK6">
        <f>G6*SUM(AB6, AE6:AF6)</f>
        <v>128.66604335841035</v>
      </c>
      <c r="AL6">
        <f t="shared" si="9"/>
        <v>-12577.9760096768</v>
      </c>
      <c r="AN6">
        <f t="shared" si="10"/>
        <v>0</v>
      </c>
      <c r="AO6">
        <f t="shared" si="11"/>
        <v>0</v>
      </c>
      <c r="AP6">
        <f t="shared" si="12"/>
        <v>-20.548264888309113</v>
      </c>
      <c r="AQ6">
        <f t="shared" si="13"/>
        <v>-4786.3051172008436</v>
      </c>
      <c r="AR6">
        <f t="shared" si="14"/>
        <v>-4806.8533820891525</v>
      </c>
      <c r="AS6">
        <f t="shared" si="15"/>
        <v>-6034.9054724913485</v>
      </c>
      <c r="AT6">
        <f t="shared" si="16"/>
        <v>109.78244362614048</v>
      </c>
      <c r="AU6">
        <f t="shared" si="17"/>
        <v>-10731.976410954359</v>
      </c>
      <c r="AW6">
        <v>3</v>
      </c>
      <c r="AX6">
        <f>IF(Z6&gt;0, (R6*SUMPRODUCT(K6:$K$98, X6:$X$98)-K6*$AZ$3)/Z6, 0)</f>
        <v>26154.545886261058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3.657909E-3</v>
      </c>
      <c r="Q7" s="5">
        <f t="shared" si="29"/>
        <v>25</v>
      </c>
      <c r="R7">
        <f t="shared" si="0"/>
        <v>2000000</v>
      </c>
      <c r="S7">
        <f t="shared" si="1"/>
        <v>33610.749193466632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25194.943191080791</v>
      </c>
      <c r="AC7">
        <f t="shared" si="2"/>
        <v>31935.370514707636</v>
      </c>
      <c r="AE7">
        <f t="shared" si="3"/>
        <v>0</v>
      </c>
      <c r="AF7">
        <f t="shared" si="4"/>
        <v>0</v>
      </c>
      <c r="AG7">
        <f t="shared" si="5"/>
        <v>-23.753837151088661</v>
      </c>
      <c r="AH7">
        <f t="shared" si="6"/>
        <v>-7047.4027615639143</v>
      </c>
      <c r="AI7">
        <f t="shared" si="7"/>
        <v>-7071.1565987150034</v>
      </c>
      <c r="AJ7">
        <f t="shared" si="8"/>
        <v>-6740.4273236268455</v>
      </c>
      <c r="AK7">
        <f>G7*SUM(AB7, AE7:AF7)</f>
        <v>347.69021603691493</v>
      </c>
      <c r="AL7">
        <f t="shared" si="9"/>
        <v>-13463.893706304932</v>
      </c>
      <c r="AN7">
        <f t="shared" si="10"/>
        <v>0</v>
      </c>
      <c r="AO7">
        <f t="shared" si="11"/>
        <v>0</v>
      </c>
      <c r="AP7">
        <f t="shared" si="12"/>
        <v>-19.052094901632532</v>
      </c>
      <c r="AQ7">
        <f t="shared" si="13"/>
        <v>-5652.4672358962125</v>
      </c>
      <c r="AR7">
        <f t="shared" si="14"/>
        <v>-5671.5193307978461</v>
      </c>
      <c r="AS7">
        <f t="shared" si="15"/>
        <v>-5406.2533236408108</v>
      </c>
      <c r="AT7">
        <f t="shared" si="16"/>
        <v>278.86976534234708</v>
      </c>
      <c r="AU7">
        <f t="shared" si="17"/>
        <v>-10798.902889096309</v>
      </c>
      <c r="AW7">
        <v>4</v>
      </c>
      <c r="AX7">
        <f>IF(Z7&gt;0, (R7*SUMPRODUCT(K7:$K$98, X7:$X$98)-K7*$AZ$3)/Z7, 0)</f>
        <v>33610.749193466632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4.4868319999999996E-3</v>
      </c>
      <c r="Q8" s="5">
        <f t="shared" si="29"/>
        <v>25</v>
      </c>
      <c r="R8">
        <f t="shared" si="0"/>
        <v>2000000</v>
      </c>
      <c r="S8">
        <f t="shared" si="1"/>
        <v>40960.050595047171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31935.370514707636</v>
      </c>
      <c r="AC8">
        <f t="shared" si="2"/>
        <v>38354.531482547201</v>
      </c>
      <c r="AE8">
        <f t="shared" si="3"/>
        <v>0</v>
      </c>
      <c r="AF8">
        <f t="shared" si="4"/>
        <v>0</v>
      </c>
      <c r="AG8">
        <f t="shared" si="5"/>
        <v>-23.409719302925481</v>
      </c>
      <c r="AH8">
        <f t="shared" si="6"/>
        <v>-8526.3581321834736</v>
      </c>
      <c r="AI8">
        <f t="shared" si="7"/>
        <v>-8549.7678514863983</v>
      </c>
      <c r="AJ8">
        <f t="shared" si="8"/>
        <v>-6419.1609678395653</v>
      </c>
      <c r="AK8">
        <f t="shared" ref="AK8:AK39" si="30">G8*SUM(AB8:AB8, AE8:AF8)</f>
        <v>689.80400311768494</v>
      </c>
      <c r="AL8">
        <f t="shared" si="9"/>
        <v>-14279.124816208279</v>
      </c>
      <c r="AN8">
        <f t="shared" si="10"/>
        <v>0</v>
      </c>
      <c r="AO8">
        <f t="shared" si="11"/>
        <v>0</v>
      </c>
      <c r="AP8">
        <f t="shared" si="12"/>
        <v>-17.521547595692912</v>
      </c>
      <c r="AQ8">
        <f t="shared" si="13"/>
        <v>-6381.7505839254709</v>
      </c>
      <c r="AR8">
        <f t="shared" si="14"/>
        <v>-6399.2721315211638</v>
      </c>
      <c r="AS8">
        <f t="shared" si="15"/>
        <v>-4804.5699722832405</v>
      </c>
      <c r="AT8">
        <f t="shared" si="16"/>
        <v>516.29981188264799</v>
      </c>
      <c r="AU8">
        <f t="shared" si="17"/>
        <v>-10687.542291921756</v>
      </c>
      <c r="AW8">
        <v>5</v>
      </c>
      <c r="AX8">
        <f>IF(Z8&gt;0, (R8*SUMPRODUCT(K8:$K$98, X8:$X$98)-K8*$AZ$3)/Z8, 0)</f>
        <v>40960.050595047171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5.3970320000000004E-3</v>
      </c>
      <c r="Q9" s="5">
        <f t="shared" si="29"/>
        <v>25</v>
      </c>
      <c r="R9">
        <f t="shared" si="0"/>
        <v>2000000</v>
      </c>
      <c r="S9">
        <f t="shared" si="1"/>
        <v>47008.562296984695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38354.531482547201</v>
      </c>
      <c r="AC9">
        <f t="shared" si="2"/>
        <v>43340.538909649214</v>
      </c>
      <c r="AE9">
        <f t="shared" si="3"/>
        <v>0</v>
      </c>
      <c r="AF9">
        <f t="shared" si="4"/>
        <v>0</v>
      </c>
      <c r="AG9">
        <f t="shared" si="5"/>
        <v>-23.049279105707321</v>
      </c>
      <c r="AH9">
        <f t="shared" si="6"/>
        <v>-10107.440335112522</v>
      </c>
      <c r="AI9">
        <f t="shared" si="7"/>
        <v>-10130.48961421823</v>
      </c>
      <c r="AJ9">
        <f t="shared" si="8"/>
        <v>-4986.007427102013</v>
      </c>
      <c r="AK9">
        <f t="shared" si="30"/>
        <v>855.30605206080259</v>
      </c>
      <c r="AL9">
        <f t="shared" si="9"/>
        <v>-14261.190989259439</v>
      </c>
      <c r="AN9">
        <f t="shared" si="10"/>
        <v>0</v>
      </c>
      <c r="AO9">
        <f t="shared" si="11"/>
        <v>0</v>
      </c>
      <c r="AP9">
        <f t="shared" si="12"/>
        <v>-16.088564549727227</v>
      </c>
      <c r="AQ9">
        <f t="shared" si="13"/>
        <v>-7055.0669076547774</v>
      </c>
      <c r="AR9">
        <f t="shared" si="14"/>
        <v>-7071.1554722045048</v>
      </c>
      <c r="AS9">
        <f t="shared" si="15"/>
        <v>-3480.2694682319629</v>
      </c>
      <c r="AT9">
        <f t="shared" si="16"/>
        <v>597.00984856160869</v>
      </c>
      <c r="AU9">
        <f t="shared" si="17"/>
        <v>-9954.4150918748583</v>
      </c>
      <c r="AW9">
        <v>6</v>
      </c>
      <c r="AX9">
        <f>IF(Z9&gt;0, (R9*SUMPRODUCT(K9:$K$98, X9:$X$98)-K9*$AZ$3)/Z9, 0)</f>
        <v>47008.562296984695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6.3737730000000001E-3</v>
      </c>
      <c r="Q10" s="5">
        <f t="shared" si="29"/>
        <v>25</v>
      </c>
      <c r="R10">
        <f t="shared" si="0"/>
        <v>2000000</v>
      </c>
      <c r="S10">
        <f t="shared" si="1"/>
        <v>48940.9965235704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43340.538909649214</v>
      </c>
      <c r="AC10">
        <f t="shared" si="2"/>
        <v>44383.367087231134</v>
      </c>
      <c r="AE10">
        <f t="shared" si="3"/>
        <v>0</v>
      </c>
      <c r="AF10">
        <f t="shared" si="4"/>
        <v>0</v>
      </c>
      <c r="AG10">
        <f t="shared" si="5"/>
        <v>-22.671875441816823</v>
      </c>
      <c r="AH10">
        <f t="shared" si="6"/>
        <v>-11752.869826673717</v>
      </c>
      <c r="AI10">
        <f t="shared" si="7"/>
        <v>-11775.541702115534</v>
      </c>
      <c r="AJ10">
        <f t="shared" si="8"/>
        <v>-1042.8281775819196</v>
      </c>
      <c r="AK10">
        <f t="shared" si="30"/>
        <v>186.36431731149162</v>
      </c>
      <c r="AL10">
        <f t="shared" si="9"/>
        <v>-12632.005562385961</v>
      </c>
      <c r="AN10">
        <f t="shared" si="10"/>
        <v>0</v>
      </c>
      <c r="AO10">
        <f t="shared" si="11"/>
        <v>0</v>
      </c>
      <c r="AP10">
        <f t="shared" si="12"/>
        <v>-15.010086356724029</v>
      </c>
      <c r="AQ10">
        <f t="shared" si="13"/>
        <v>-7781.0762277005451</v>
      </c>
      <c r="AR10">
        <f t="shared" si="14"/>
        <v>-7796.0863140572683</v>
      </c>
      <c r="AS10">
        <f t="shared" si="15"/>
        <v>-690.41227051992826</v>
      </c>
      <c r="AT10">
        <f t="shared" si="16"/>
        <v>123.38390371966693</v>
      </c>
      <c r="AU10">
        <f t="shared" si="17"/>
        <v>-8363.1146808575286</v>
      </c>
      <c r="AW10">
        <v>7</v>
      </c>
      <c r="AX10">
        <f>IF(Z10&gt;0, (R10*SUMPRODUCT(K10:$K$98, X10:$X$98)-K10*$AZ$3)/Z10, 0)</f>
        <v>48940.9965235704</v>
      </c>
    </row>
    <row r="11" spans="1:52" x14ac:dyDescent="0.25">
      <c r="A11" t="s">
        <v>33</v>
      </c>
      <c r="C11" s="25">
        <f>AU81</f>
        <v>222434.22901792987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7.4983330000000003E-3</v>
      </c>
      <c r="Q11" s="5">
        <f t="shared" si="29"/>
        <v>25</v>
      </c>
      <c r="R11">
        <f t="shared" si="0"/>
        <v>2000000</v>
      </c>
      <c r="S11">
        <f t="shared" si="1"/>
        <v>49292.515345616819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44383.367087231134</v>
      </c>
      <c r="AC11">
        <f t="shared" si="2"/>
        <v>43919.937605981249</v>
      </c>
      <c r="AE11">
        <f t="shared" si="3"/>
        <v>0</v>
      </c>
      <c r="AF11">
        <f t="shared" si="4"/>
        <v>0</v>
      </c>
      <c r="AG11">
        <f t="shared" si="5"/>
        <v>-22.275155415601393</v>
      </c>
      <c r="AH11">
        <f t="shared" si="6"/>
        <v>-13600.101743781173</v>
      </c>
      <c r="AI11">
        <f t="shared" si="7"/>
        <v>-13622.376899196775</v>
      </c>
      <c r="AJ11">
        <f t="shared" si="8"/>
        <v>463.4294812498847</v>
      </c>
      <c r="AK11">
        <f t="shared" si="30"/>
        <v>71.013387339569817</v>
      </c>
      <c r="AL11">
        <f t="shared" si="9"/>
        <v>-13087.934030607321</v>
      </c>
      <c r="AN11">
        <f t="shared" si="10"/>
        <v>0</v>
      </c>
      <c r="AO11">
        <f t="shared" si="11"/>
        <v>0</v>
      </c>
      <c r="AP11">
        <f t="shared" si="12"/>
        <v>-14.023806454255721</v>
      </c>
      <c r="AQ11">
        <f t="shared" si="13"/>
        <v>-8562.2385592600658</v>
      </c>
      <c r="AR11">
        <f t="shared" si="14"/>
        <v>-8576.2623657143213</v>
      </c>
      <c r="AS11">
        <f t="shared" si="15"/>
        <v>291.76206535881761</v>
      </c>
      <c r="AT11">
        <f t="shared" si="16"/>
        <v>44.708015774997172</v>
      </c>
      <c r="AU11">
        <f t="shared" si="17"/>
        <v>-8239.7922845805078</v>
      </c>
      <c r="AW11">
        <v>8</v>
      </c>
      <c r="AX11">
        <f>IF(Z11&gt;0, (R11*SUMPRODUCT(K11:$K$98, X11:$X$98)-K11*$AZ$3)/Z11, 0)</f>
        <v>49292.515345616819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8.7783159999999995E-3</v>
      </c>
      <c r="Q12" s="5">
        <f t="shared" si="29"/>
        <v>25</v>
      </c>
      <c r="R12">
        <f t="shared" si="0"/>
        <v>2000000</v>
      </c>
      <c r="S12">
        <f t="shared" si="1"/>
        <v>51195.650162286634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43919.937605981249</v>
      </c>
      <c r="AC12">
        <f t="shared" si="2"/>
        <v>44759.057608197269</v>
      </c>
      <c r="AE12">
        <f t="shared" si="3"/>
        <v>0</v>
      </c>
      <c r="AF12">
        <f t="shared" si="4"/>
        <v>0</v>
      </c>
      <c r="AG12">
        <f t="shared" si="5"/>
        <v>-21.856865508258117</v>
      </c>
      <c r="AH12">
        <f t="shared" si="6"/>
        <v>-15643.068254980828</v>
      </c>
      <c r="AI12">
        <f t="shared" si="7"/>
        <v>-15664.925120489086</v>
      </c>
      <c r="AJ12">
        <f t="shared" si="8"/>
        <v>-839.1200022160192</v>
      </c>
      <c r="AK12">
        <f t="shared" si="30"/>
        <v>922.3186897256063</v>
      </c>
      <c r="AL12">
        <f t="shared" si="9"/>
        <v>-15581.7264329795</v>
      </c>
      <c r="AN12">
        <f t="shared" si="10"/>
        <v>0</v>
      </c>
      <c r="AO12">
        <f t="shared" si="11"/>
        <v>0</v>
      </c>
      <c r="AP12">
        <f t="shared" si="12"/>
        <v>-12.848238081358421</v>
      </c>
      <c r="AQ12">
        <f t="shared" si="13"/>
        <v>-9195.5484278839431</v>
      </c>
      <c r="AR12">
        <f t="shared" si="14"/>
        <v>-9208.3966659653015</v>
      </c>
      <c r="AS12">
        <f t="shared" si="15"/>
        <v>-493.26439617922273</v>
      </c>
      <c r="AT12">
        <f t="shared" si="16"/>
        <v>542.17152537283175</v>
      </c>
      <c r="AU12">
        <f t="shared" si="17"/>
        <v>-9159.4895367716927</v>
      </c>
      <c r="AW12">
        <v>9</v>
      </c>
      <c r="AX12">
        <f>IF(Z12&gt;0, (R12*SUMPRODUCT(K12:$K$98, X12:$X$98)-K12*$AZ$3)/Z12, 0)</f>
        <v>51195.650162286634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1.019566E-2</v>
      </c>
      <c r="Q13" s="5">
        <f t="shared" si="29"/>
        <v>25</v>
      </c>
      <c r="R13">
        <f t="shared" si="0"/>
        <v>2000000</v>
      </c>
      <c r="S13">
        <f t="shared" si="1"/>
        <v>58078.006854547537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44759.057608197269</v>
      </c>
      <c r="AC13">
        <f t="shared" si="2"/>
        <v>49750.669987369925</v>
      </c>
      <c r="AE13">
        <f t="shared" si="3"/>
        <v>0</v>
      </c>
      <c r="AF13">
        <f t="shared" si="4"/>
        <v>0</v>
      </c>
      <c r="AG13">
        <f t="shared" si="5"/>
        <v>-21.415451683787605</v>
      </c>
      <c r="AH13">
        <f t="shared" si="6"/>
        <v>-17827.613551034159</v>
      </c>
      <c r="AI13">
        <f t="shared" si="7"/>
        <v>-17849.029002717947</v>
      </c>
      <c r="AJ13">
        <f t="shared" si="8"/>
        <v>-4991.6123791726568</v>
      </c>
      <c r="AK13">
        <f t="shared" si="30"/>
        <v>3133.1340325738092</v>
      </c>
      <c r="AL13">
        <f t="shared" si="9"/>
        <v>-19707.507349316795</v>
      </c>
      <c r="AN13">
        <f t="shared" si="10"/>
        <v>0</v>
      </c>
      <c r="AO13">
        <f t="shared" si="11"/>
        <v>0</v>
      </c>
      <c r="AP13">
        <f t="shared" si="12"/>
        <v>-11.239963779882366</v>
      </c>
      <c r="AQ13">
        <f t="shared" si="13"/>
        <v>-9356.8762197559136</v>
      </c>
      <c r="AR13">
        <f t="shared" si="14"/>
        <v>-9368.1161835357962</v>
      </c>
      <c r="AS13">
        <f t="shared" si="15"/>
        <v>-2619.8626661508779</v>
      </c>
      <c r="AT13">
        <f t="shared" si="16"/>
        <v>1644.4347550374862</v>
      </c>
      <c r="AU13">
        <f t="shared" si="17"/>
        <v>-10343.544094649189</v>
      </c>
      <c r="AW13">
        <v>10</v>
      </c>
      <c r="AX13">
        <f>IF(Z13&gt;0, (R13*SUMPRODUCT(K13:$K$98, X13:$X$98)-K13*$AZ$3)/Z13, 0)</f>
        <v>58078.006854547537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1.1804551E-2</v>
      </c>
      <c r="Q14" s="5">
        <f t="shared" si="29"/>
        <v>25</v>
      </c>
      <c r="R14">
        <f t="shared" si="0"/>
        <v>2000000</v>
      </c>
      <c r="S14">
        <f t="shared" si="1"/>
        <v>63323.04016882318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49750.669987369925</v>
      </c>
      <c r="AC14">
        <f t="shared" si="2"/>
        <v>53060.901631057408</v>
      </c>
      <c r="AE14">
        <f t="shared" si="3"/>
        <v>0</v>
      </c>
      <c r="AF14">
        <f t="shared" si="4"/>
        <v>0</v>
      </c>
      <c r="AG14">
        <f t="shared" si="5"/>
        <v>-20.948497375360425</v>
      </c>
      <c r="AH14">
        <f t="shared" si="6"/>
        <v>-20223.983327144535</v>
      </c>
      <c r="AI14">
        <f t="shared" si="7"/>
        <v>-20244.931824519896</v>
      </c>
      <c r="AJ14">
        <f t="shared" si="8"/>
        <v>-3310.2316436874826</v>
      </c>
      <c r="AK14">
        <f t="shared" si="30"/>
        <v>3482.546899115895</v>
      </c>
      <c r="AL14">
        <f t="shared" si="9"/>
        <v>-20072.616569091482</v>
      </c>
      <c r="AN14">
        <f t="shared" si="10"/>
        <v>0</v>
      </c>
      <c r="AO14">
        <f t="shared" si="11"/>
        <v>0</v>
      </c>
      <c r="AP14">
        <f t="shared" si="12"/>
        <v>-9.8168584075051513</v>
      </c>
      <c r="AQ14">
        <f t="shared" si="13"/>
        <v>-9477.3375484124408</v>
      </c>
      <c r="AR14">
        <f t="shared" si="14"/>
        <v>-9487.1544068199455</v>
      </c>
      <c r="AS14">
        <f t="shared" si="15"/>
        <v>-1551.2365760584273</v>
      </c>
      <c r="AT14">
        <f t="shared" si="16"/>
        <v>1631.9867336321852</v>
      </c>
      <c r="AU14">
        <f t="shared" si="17"/>
        <v>-9406.4042492461867</v>
      </c>
      <c r="AW14">
        <v>11</v>
      </c>
      <c r="AX14">
        <f>IF(Z14&gt;0, (R14*SUMPRODUCT(K14:$K$98, X14:$X$98)-K14*$AZ$3)/Z14, 0)</f>
        <v>63323.04016882318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1.3628751999999999E-2</v>
      </c>
      <c r="Q15" s="5">
        <f t="shared" si="29"/>
        <v>25</v>
      </c>
      <c r="R15">
        <f t="shared" si="0"/>
        <v>2000000</v>
      </c>
      <c r="S15">
        <f t="shared" si="1"/>
        <v>67095.428126873609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53060.901631057408</v>
      </c>
      <c r="AC15">
        <f t="shared" si="2"/>
        <v>54893.481817862266</v>
      </c>
      <c r="AE15">
        <f t="shared" si="3"/>
        <v>0</v>
      </c>
      <c r="AF15">
        <f t="shared" si="4"/>
        <v>0</v>
      </c>
      <c r="AG15">
        <f t="shared" si="5"/>
        <v>-20.453510526105383</v>
      </c>
      <c r="AH15">
        <f t="shared" si="6"/>
        <v>-22840.150040115052</v>
      </c>
      <c r="AI15">
        <f t="shared" si="7"/>
        <v>-22860.603550641157</v>
      </c>
      <c r="AJ15">
        <f t="shared" si="8"/>
        <v>-1832.5801868048584</v>
      </c>
      <c r="AK15">
        <f t="shared" si="30"/>
        <v>3714.2631141740189</v>
      </c>
      <c r="AL15">
        <f t="shared" si="9"/>
        <v>-20978.920623271995</v>
      </c>
      <c r="AN15">
        <f t="shared" si="10"/>
        <v>0</v>
      </c>
      <c r="AO15">
        <f t="shared" si="11"/>
        <v>0</v>
      </c>
      <c r="AP15">
        <f t="shared" si="12"/>
        <v>-8.5579449060491921</v>
      </c>
      <c r="AQ15">
        <f t="shared" si="13"/>
        <v>-9556.537761071615</v>
      </c>
      <c r="AR15">
        <f t="shared" si="14"/>
        <v>-9565.0957059776647</v>
      </c>
      <c r="AS15">
        <f t="shared" si="15"/>
        <v>-766.76912037063335</v>
      </c>
      <c r="AT15">
        <f t="shared" si="16"/>
        <v>1554.0832981752455</v>
      </c>
      <c r="AU15">
        <f t="shared" si="17"/>
        <v>-8777.7815281730527</v>
      </c>
      <c r="AW15">
        <v>12</v>
      </c>
      <c r="AX15">
        <f>IF(Z15&gt;0, (R15*SUMPRODUCT(K15:$K$98, X15:$X$98)-K15*$AZ$3)/Z15, 0)</f>
        <v>67095.428126873609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1.5530428000000001E-2</v>
      </c>
      <c r="Q16" s="5">
        <f t="shared" si="29"/>
        <v>25</v>
      </c>
      <c r="R16">
        <f t="shared" si="0"/>
        <v>2000000</v>
      </c>
      <c r="S16">
        <f t="shared" si="1"/>
        <v>69532.618442796927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54893.481817862266</v>
      </c>
      <c r="AC16">
        <f t="shared" si="2"/>
        <v>55435.084891806044</v>
      </c>
      <c r="AE16">
        <f t="shared" si="3"/>
        <v>0</v>
      </c>
      <c r="AF16">
        <f t="shared" si="4"/>
        <v>0</v>
      </c>
      <c r="AG16">
        <f t="shared" si="5"/>
        <v>-19.931323648271409</v>
      </c>
      <c r="AH16">
        <f t="shared" si="6"/>
        <v>-25412.141805833744</v>
      </c>
      <c r="AI16">
        <f t="shared" si="7"/>
        <v>-25432.073129482014</v>
      </c>
      <c r="AJ16">
        <f t="shared" si="8"/>
        <v>-541.60307394377742</v>
      </c>
      <c r="AK16">
        <f t="shared" si="30"/>
        <v>3842.5437272503591</v>
      </c>
      <c r="AL16">
        <f t="shared" si="9"/>
        <v>-22131.132476175433</v>
      </c>
      <c r="AN16">
        <f t="shared" si="10"/>
        <v>0</v>
      </c>
      <c r="AO16">
        <f t="shared" si="11"/>
        <v>0</v>
      </c>
      <c r="AP16">
        <f t="shared" si="12"/>
        <v>-7.4459436694619079</v>
      </c>
      <c r="AQ16">
        <f t="shared" si="13"/>
        <v>-9493.4676565259833</v>
      </c>
      <c r="AR16">
        <f t="shared" si="14"/>
        <v>-9500.9136001954448</v>
      </c>
      <c r="AS16">
        <f t="shared" si="15"/>
        <v>-202.33207041131604</v>
      </c>
      <c r="AT16">
        <f t="shared" si="16"/>
        <v>1435.4974433939194</v>
      </c>
      <c r="AU16">
        <f t="shared" si="17"/>
        <v>-8267.74822721284</v>
      </c>
      <c r="AW16">
        <v>13</v>
      </c>
      <c r="AX16">
        <f>IF(Z16&gt;0, (R16*SUMPRODUCT(K16:$K$98, X16:$X$98)-K16*$AZ$3)/Z16, 0)</f>
        <v>69532.618442796927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1.7564712E-2</v>
      </c>
      <c r="Q17" s="5">
        <f t="shared" si="29"/>
        <v>25</v>
      </c>
      <c r="R17">
        <f t="shared" si="0"/>
        <v>2000000</v>
      </c>
      <c r="S17">
        <f t="shared" si="1"/>
        <v>70887.981500729569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55435.084891806044</v>
      </c>
      <c r="AC17">
        <f t="shared" si="2"/>
        <v>54957.814409401035</v>
      </c>
      <c r="AE17">
        <f t="shared" si="3"/>
        <v>0</v>
      </c>
      <c r="AF17">
        <f t="shared" si="4"/>
        <v>0</v>
      </c>
      <c r="AG17">
        <f t="shared" si="5"/>
        <v>-19.381922452128016</v>
      </c>
      <c r="AH17">
        <f t="shared" si="6"/>
        <v>-28007.036772854128</v>
      </c>
      <c r="AI17">
        <f t="shared" si="7"/>
        <v>-28026.418695306256</v>
      </c>
      <c r="AJ17">
        <f t="shared" si="8"/>
        <v>477.27048240500881</v>
      </c>
      <c r="AK17">
        <f t="shared" si="30"/>
        <v>3880.4559424264235</v>
      </c>
      <c r="AL17">
        <f t="shared" si="9"/>
        <v>-23668.692270474825</v>
      </c>
      <c r="AN17">
        <f t="shared" si="10"/>
        <v>0</v>
      </c>
      <c r="AO17">
        <f t="shared" si="11"/>
        <v>0</v>
      </c>
      <c r="AP17">
        <f t="shared" si="12"/>
        <v>-6.4649092648615767</v>
      </c>
      <c r="AQ17">
        <f t="shared" si="13"/>
        <v>-9341.8468658801139</v>
      </c>
      <c r="AR17">
        <f t="shared" si="14"/>
        <v>-9348.3117751449754</v>
      </c>
      <c r="AS17">
        <f t="shared" si="15"/>
        <v>159.19526926011022</v>
      </c>
      <c r="AT17">
        <f t="shared" si="16"/>
        <v>1294.3399002881351</v>
      </c>
      <c r="AU17">
        <f t="shared" si="17"/>
        <v>-7894.7766055967304</v>
      </c>
      <c r="AW17">
        <v>14</v>
      </c>
      <c r="AX17">
        <f>IF(Z17&gt;0, (R17*SUMPRODUCT(K17:$K$98, X17:$X$98)-K17*$AZ$3)/Z17, 0)</f>
        <v>70887.981500729569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1.9807176999999999E-2</v>
      </c>
      <c r="Q18" s="5">
        <f t="shared" si="29"/>
        <v>25</v>
      </c>
      <c r="R18">
        <f t="shared" si="0"/>
        <v>2000000</v>
      </c>
      <c r="S18">
        <f t="shared" si="1"/>
        <v>71348.605252523586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54957.814409401035</v>
      </c>
      <c r="AC18">
        <f t="shared" si="2"/>
        <v>53666.143591843196</v>
      </c>
      <c r="AE18">
        <f t="shared" si="3"/>
        <v>0</v>
      </c>
      <c r="AF18">
        <f t="shared" si="4"/>
        <v>0</v>
      </c>
      <c r="AG18">
        <f t="shared" si="5"/>
        <v>-18.804202058997163</v>
      </c>
      <c r="AH18">
        <f t="shared" si="6"/>
        <v>-30712.093488765891</v>
      </c>
      <c r="AI18">
        <f t="shared" si="7"/>
        <v>-30730.897690824888</v>
      </c>
      <c r="AJ18">
        <f t="shared" si="8"/>
        <v>1291.6708175578387</v>
      </c>
      <c r="AK18">
        <f t="shared" si="30"/>
        <v>3847.0470086580726</v>
      </c>
      <c r="AL18">
        <f t="shared" si="9"/>
        <v>-25592.179864608977</v>
      </c>
      <c r="AN18">
        <f t="shared" si="10"/>
        <v>0</v>
      </c>
      <c r="AO18">
        <f t="shared" si="11"/>
        <v>0</v>
      </c>
      <c r="AP18">
        <f t="shared" si="12"/>
        <v>-5.6001862233168822</v>
      </c>
      <c r="AQ18">
        <f t="shared" si="13"/>
        <v>-9146.5430070037946</v>
      </c>
      <c r="AR18">
        <f t="shared" si="14"/>
        <v>-9152.1431932271116</v>
      </c>
      <c r="AS18">
        <f t="shared" si="15"/>
        <v>384.67982288495114</v>
      </c>
      <c r="AT18">
        <f t="shared" si="16"/>
        <v>1145.7109209285068</v>
      </c>
      <c r="AU18">
        <f t="shared" si="17"/>
        <v>-7621.7524494136542</v>
      </c>
      <c r="AW18">
        <v>15</v>
      </c>
      <c r="AX18">
        <f>IF(Z18&gt;0, (R18*SUMPRODUCT(K18:$K$98, X18:$X$98)-K18*$AZ$3)/Z18, 0)</f>
        <v>71348.605252523586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2.2489294999999999E-2</v>
      </c>
      <c r="Q19" s="5">
        <f t="shared" si="29"/>
        <v>25</v>
      </c>
      <c r="R19">
        <f t="shared" si="0"/>
        <v>2000000</v>
      </c>
      <c r="S19">
        <f t="shared" si="1"/>
        <v>71052.739407199158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53666.143591843196</v>
      </c>
      <c r="AC19">
        <f t="shared" si="2"/>
        <v>51707.257770841417</v>
      </c>
      <c r="AE19">
        <f t="shared" si="3"/>
        <v>0</v>
      </c>
      <c r="AF19">
        <f t="shared" si="4"/>
        <v>0</v>
      </c>
      <c r="AG19">
        <f t="shared" si="5"/>
        <v>-18.193266791062797</v>
      </c>
      <c r="AH19">
        <f t="shared" si="6"/>
        <v>-33831.459787551568</v>
      </c>
      <c r="AI19">
        <f t="shared" si="7"/>
        <v>-33849.653054342634</v>
      </c>
      <c r="AJ19">
        <f t="shared" si="8"/>
        <v>1958.8858210017788</v>
      </c>
      <c r="AK19">
        <f t="shared" si="30"/>
        <v>3756.6300514290242</v>
      </c>
      <c r="AL19">
        <f t="shared" si="9"/>
        <v>-28134.137181911832</v>
      </c>
      <c r="AN19">
        <f t="shared" si="10"/>
        <v>0</v>
      </c>
      <c r="AO19">
        <f t="shared" si="11"/>
        <v>0</v>
      </c>
      <c r="AP19">
        <f t="shared" si="12"/>
        <v>-4.8377143937969675</v>
      </c>
      <c r="AQ19">
        <f t="shared" si="13"/>
        <v>-8996.0171450792295</v>
      </c>
      <c r="AR19">
        <f t="shared" si="14"/>
        <v>-9000.8548594730273</v>
      </c>
      <c r="AS19">
        <f t="shared" si="15"/>
        <v>520.8811721884008</v>
      </c>
      <c r="AT19">
        <f t="shared" si="16"/>
        <v>998.91369047014291</v>
      </c>
      <c r="AU19">
        <f t="shared" si="17"/>
        <v>-7481.0599968144843</v>
      </c>
      <c r="AW19">
        <v>16</v>
      </c>
      <c r="AX19">
        <f>IF(Z19&gt;0, (R19*SUMPRODUCT(K19:$K$98, X19:$X$98)-K19*$AZ$3)/Z19, 0)</f>
        <v>71052.739407199158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2.5348699999999998E-2</v>
      </c>
      <c r="Q20" s="5">
        <f t="shared" si="29"/>
        <v>25</v>
      </c>
      <c r="R20">
        <f t="shared" si="0"/>
        <v>2000000</v>
      </c>
      <c r="S20">
        <f t="shared" si="1"/>
        <v>69983.401849589092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51707.257770841417</v>
      </c>
      <c r="AC20">
        <f t="shared" si="2"/>
        <v>49128.791684692558</v>
      </c>
      <c r="AE20">
        <f t="shared" si="3"/>
        <v>0</v>
      </c>
      <c r="AF20">
        <f t="shared" si="4"/>
        <v>0</v>
      </c>
      <c r="AG20">
        <f t="shared" si="5"/>
        <v>-17.550158461245559</v>
      </c>
      <c r="AH20">
        <f t="shared" si="6"/>
        <v>-36894.052952529077</v>
      </c>
      <c r="AI20">
        <f t="shared" si="7"/>
        <v>-36911.60311099032</v>
      </c>
      <c r="AJ20">
        <f t="shared" si="8"/>
        <v>2578.4660861488592</v>
      </c>
      <c r="AK20">
        <f t="shared" si="30"/>
        <v>3619.5080439588996</v>
      </c>
      <c r="AL20">
        <f t="shared" si="9"/>
        <v>-30713.62898088256</v>
      </c>
      <c r="AN20">
        <f t="shared" si="10"/>
        <v>0</v>
      </c>
      <c r="AO20">
        <f t="shared" si="11"/>
        <v>0</v>
      </c>
      <c r="AP20">
        <f t="shared" si="12"/>
        <v>-4.1667031062544257</v>
      </c>
      <c r="AQ20">
        <f t="shared" si="13"/>
        <v>-8759.2693467172267</v>
      </c>
      <c r="AR20">
        <f t="shared" si="14"/>
        <v>-8763.4360498234801</v>
      </c>
      <c r="AS20">
        <f t="shared" si="15"/>
        <v>612.17126182948709</v>
      </c>
      <c r="AT20">
        <f t="shared" si="16"/>
        <v>859.33215037228103</v>
      </c>
      <c r="AU20">
        <f t="shared" si="17"/>
        <v>-7291.9326376217114</v>
      </c>
      <c r="AW20">
        <v>17</v>
      </c>
      <c r="AX20">
        <f>IF(Z20&gt;0, (R20*SUMPRODUCT(K20:$K$98, X20:$X$98)-K20*$AZ$3)/Z20, 0)</f>
        <v>69983.401849589092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2.8197647999999999E-2</v>
      </c>
      <c r="Q21" s="5">
        <f t="shared" si="29"/>
        <v>25</v>
      </c>
      <c r="R21">
        <f t="shared" si="0"/>
        <v>2000000</v>
      </c>
      <c r="S21">
        <f t="shared" si="1"/>
        <v>68276.169141358725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49128.791684692558</v>
      </c>
      <c r="AC21">
        <f t="shared" si="2"/>
        <v>46099.478640591733</v>
      </c>
      <c r="AE21">
        <f t="shared" si="3"/>
        <v>0</v>
      </c>
      <c r="AF21">
        <f t="shared" si="4"/>
        <v>0</v>
      </c>
      <c r="AG21">
        <f t="shared" si="5"/>
        <v>-16.879783685998678</v>
      </c>
      <c r="AH21">
        <f t="shared" si="6"/>
        <v>-39589.855250753913</v>
      </c>
      <c r="AI21">
        <f t="shared" si="7"/>
        <v>-39606.735034439909</v>
      </c>
      <c r="AJ21">
        <f t="shared" si="8"/>
        <v>3029.3130441008252</v>
      </c>
      <c r="AK21">
        <f t="shared" si="30"/>
        <v>3439.0154179284796</v>
      </c>
      <c r="AL21">
        <f t="shared" si="9"/>
        <v>-33138.406572410604</v>
      </c>
      <c r="AN21">
        <f t="shared" si="10"/>
        <v>0</v>
      </c>
      <c r="AO21">
        <f t="shared" si="11"/>
        <v>0</v>
      </c>
      <c r="AP21">
        <f t="shared" si="12"/>
        <v>-3.5781650425725111</v>
      </c>
      <c r="AQ21">
        <f t="shared" si="13"/>
        <v>-8392.2305364763506</v>
      </c>
      <c r="AR21">
        <f t="shared" si="14"/>
        <v>-8395.8087015189212</v>
      </c>
      <c r="AS21">
        <f t="shared" si="15"/>
        <v>642.15171468112271</v>
      </c>
      <c r="AT21">
        <f t="shared" si="16"/>
        <v>729.00014468233655</v>
      </c>
      <c r="AU21">
        <f t="shared" si="17"/>
        <v>-7024.656842155463</v>
      </c>
      <c r="AW21">
        <v>18</v>
      </c>
      <c r="AX21">
        <f>IF(Z21&gt;0, (R21*SUMPRODUCT(K21:$K$98, X21:$X$98)-K21*$AZ$3)/Z21, 0)</f>
        <v>68276.169141358725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3.1331300999999999E-2</v>
      </c>
      <c r="Q22" s="5">
        <f t="shared" si="29"/>
        <v>25</v>
      </c>
      <c r="R22">
        <f t="shared" si="0"/>
        <v>2000000</v>
      </c>
      <c r="S22">
        <f t="shared" si="1"/>
        <v>66158.327546308457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46099.478640591733</v>
      </c>
      <c r="AC22">
        <f t="shared" si="2"/>
        <v>42823.280517165731</v>
      </c>
      <c r="AE22">
        <f t="shared" si="3"/>
        <v>0</v>
      </c>
      <c r="AF22">
        <f t="shared" si="4"/>
        <v>0</v>
      </c>
      <c r="AG22">
        <f t="shared" si="5"/>
        <v>-16.182120265657776</v>
      </c>
      <c r="AH22">
        <f t="shared" si="6"/>
        <v>-42309.24667847313</v>
      </c>
      <c r="AI22">
        <f t="shared" si="7"/>
        <v>-42325.428798738787</v>
      </c>
      <c r="AJ22">
        <f t="shared" si="8"/>
        <v>3276.198123426002</v>
      </c>
      <c r="AK22">
        <f t="shared" si="30"/>
        <v>3226.9635048414216</v>
      </c>
      <c r="AL22">
        <f t="shared" si="9"/>
        <v>-35822.267170471365</v>
      </c>
      <c r="AN22">
        <f t="shared" si="10"/>
        <v>0</v>
      </c>
      <c r="AO22">
        <f t="shared" si="11"/>
        <v>0</v>
      </c>
      <c r="AP22">
        <f t="shared" si="12"/>
        <v>-3.0627453805091682</v>
      </c>
      <c r="AQ22">
        <f t="shared" si="13"/>
        <v>-8007.7547126083691</v>
      </c>
      <c r="AR22">
        <f t="shared" si="14"/>
        <v>-8010.8174579888782</v>
      </c>
      <c r="AS22">
        <f t="shared" si="15"/>
        <v>620.07700495531583</v>
      </c>
      <c r="AT22">
        <f t="shared" si="16"/>
        <v>610.75850415594448</v>
      </c>
      <c r="AU22">
        <f t="shared" si="17"/>
        <v>-6779.9819488776184</v>
      </c>
      <c r="AW22">
        <v>19</v>
      </c>
      <c r="AX22">
        <f>IF(Z22&gt;0, (R22*SUMPRODUCT(K22:$K$98, X22:$X$98)-K22*$AZ$3)/Z22, 0)</f>
        <v>66158.327546308457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3.466458E-2</v>
      </c>
      <c r="Q23" s="5">
        <f t="shared" si="29"/>
        <v>25</v>
      </c>
      <c r="R23">
        <f t="shared" si="0"/>
        <v>2000000</v>
      </c>
      <c r="S23">
        <f t="shared" si="1"/>
        <v>63688.649765248912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42823.280517165731</v>
      </c>
      <c r="AC23">
        <f t="shared" si="2"/>
        <v>39383.411887638023</v>
      </c>
      <c r="AE23">
        <f t="shared" si="3"/>
        <v>0</v>
      </c>
      <c r="AF23">
        <f t="shared" si="4"/>
        <v>0</v>
      </c>
      <c r="AG23">
        <f t="shared" si="5"/>
        <v>-15.459352660482683</v>
      </c>
      <c r="AH23">
        <f t="shared" si="6"/>
        <v>-44875.712201481219</v>
      </c>
      <c r="AI23">
        <f t="shared" si="7"/>
        <v>-44891.1715541417</v>
      </c>
      <c r="AJ23">
        <f t="shared" si="8"/>
        <v>3439.8686295277075</v>
      </c>
      <c r="AK23">
        <f t="shared" si="30"/>
        <v>2997.6296362016014</v>
      </c>
      <c r="AL23">
        <f t="shared" si="9"/>
        <v>-38453.673288412392</v>
      </c>
      <c r="AN23">
        <f t="shared" si="10"/>
        <v>0</v>
      </c>
      <c r="AO23">
        <f t="shared" si="11"/>
        <v>0</v>
      </c>
      <c r="AP23">
        <f t="shared" si="12"/>
        <v>-2.6124545932515946</v>
      </c>
      <c r="AQ23">
        <f t="shared" si="13"/>
        <v>-7583.4844473064641</v>
      </c>
      <c r="AR23">
        <f t="shared" si="14"/>
        <v>-7586.0969018997157</v>
      </c>
      <c r="AS23">
        <f t="shared" si="15"/>
        <v>581.29863512093164</v>
      </c>
      <c r="AT23">
        <f t="shared" si="16"/>
        <v>506.56528018667177</v>
      </c>
      <c r="AU23">
        <f t="shared" si="17"/>
        <v>-6498.232986592112</v>
      </c>
      <c r="AW23">
        <v>20</v>
      </c>
      <c r="AX23">
        <f>IF(Z23&gt;0, (R23*SUMPRODUCT(K23:$K$98, X23:$X$98)-K23*$AZ$3)/Z23, 0)</f>
        <v>63688.649765248912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3.8375247000000001E-2</v>
      </c>
      <c r="Q24" s="5">
        <f t="shared" si="29"/>
        <v>25</v>
      </c>
      <c r="R24">
        <f t="shared" si="0"/>
        <v>2000000</v>
      </c>
      <c r="S24">
        <f t="shared" si="1"/>
        <v>60969.973621493635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39383.411887638023</v>
      </c>
      <c r="AC24">
        <f t="shared" si="2"/>
        <v>35878.397157367865</v>
      </c>
      <c r="AE24">
        <f t="shared" si="3"/>
        <v>0</v>
      </c>
      <c r="AF24">
        <f t="shared" si="4"/>
        <v>0</v>
      </c>
      <c r="AG24">
        <f t="shared" si="5"/>
        <v>-14.711502657071726</v>
      </c>
      <c r="AH24">
        <f t="shared" si="6"/>
        <v>-47460.518144490416</v>
      </c>
      <c r="AI24">
        <f t="shared" si="7"/>
        <v>-47475.229647147484</v>
      </c>
      <c r="AJ24">
        <f t="shared" si="8"/>
        <v>3505.0147302701589</v>
      </c>
      <c r="AK24">
        <f t="shared" si="30"/>
        <v>2756.838832134662</v>
      </c>
      <c r="AL24">
        <f t="shared" si="9"/>
        <v>-41213.37608474266</v>
      </c>
      <c r="AN24">
        <f t="shared" si="10"/>
        <v>0</v>
      </c>
      <c r="AO24">
        <f t="shared" si="11"/>
        <v>0</v>
      </c>
      <c r="AP24">
        <f t="shared" si="12"/>
        <v>-2.2197111223453252</v>
      </c>
      <c r="AQ24">
        <f t="shared" si="13"/>
        <v>-7160.9707351653205</v>
      </c>
      <c r="AR24">
        <f t="shared" si="14"/>
        <v>-7163.1904462876655</v>
      </c>
      <c r="AS24">
        <f t="shared" si="15"/>
        <v>528.84605754565916</v>
      </c>
      <c r="AT24">
        <f t="shared" si="16"/>
        <v>415.95926404304157</v>
      </c>
      <c r="AU24">
        <f t="shared" si="17"/>
        <v>-6218.3851246989643</v>
      </c>
      <c r="AW24">
        <v>21</v>
      </c>
      <c r="AX24">
        <f>IF(Z24&gt;0, (R24*SUMPRODUCT(K24:$K$98, X24:$X$98)-K24*$AZ$3)/Z24, 0)</f>
        <v>60969.973621493635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4.2655799000000001E-2</v>
      </c>
      <c r="Q25" s="5">
        <f t="shared" si="29"/>
        <v>25</v>
      </c>
      <c r="R25">
        <f t="shared" si="0"/>
        <v>2000000</v>
      </c>
      <c r="S25">
        <f t="shared" si="1"/>
        <v>58045.579909938751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35878.397157367865</v>
      </c>
      <c r="AC25">
        <f t="shared" si="2"/>
        <v>32358.917240984956</v>
      </c>
      <c r="AE25">
        <f t="shared" si="3"/>
        <v>0</v>
      </c>
      <c r="AF25">
        <f t="shared" si="4"/>
        <v>0</v>
      </c>
      <c r="AG25">
        <f t="shared" si="5"/>
        <v>-13.936856730172989</v>
      </c>
      <c r="AH25">
        <f t="shared" si="6"/>
        <v>-50202.472026241405</v>
      </c>
      <c r="AI25">
        <f t="shared" si="7"/>
        <v>-50216.408882971577</v>
      </c>
      <c r="AJ25">
        <f t="shared" si="8"/>
        <v>3519.4799163829084</v>
      </c>
      <c r="AK25">
        <f t="shared" si="30"/>
        <v>2511.4878010157508</v>
      </c>
      <c r="AL25">
        <f t="shared" si="9"/>
        <v>-44185.44116557292</v>
      </c>
      <c r="AN25">
        <f t="shared" si="10"/>
        <v>0</v>
      </c>
      <c r="AO25">
        <f t="shared" si="11"/>
        <v>0</v>
      </c>
      <c r="AP25">
        <f t="shared" si="12"/>
        <v>-1.8775271961152189</v>
      </c>
      <c r="AQ25">
        <f t="shared" si="13"/>
        <v>-6763.1108194876151</v>
      </c>
      <c r="AR25">
        <f t="shared" si="14"/>
        <v>-6764.98834668373</v>
      </c>
      <c r="AS25">
        <f t="shared" si="15"/>
        <v>474.13268193280817</v>
      </c>
      <c r="AT25">
        <f t="shared" si="16"/>
        <v>338.33932144182631</v>
      </c>
      <c r="AU25">
        <f t="shared" si="17"/>
        <v>-5952.5163433090966</v>
      </c>
      <c r="AW25">
        <v>22</v>
      </c>
      <c r="AX25">
        <f>IF(Z25&gt;0, (R25*SUMPRODUCT(K25:$K$98, X25:$X$98)-K25*$AZ$3)/Z25, 0)</f>
        <v>58045.579909938751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4.7231987000000003E-2</v>
      </c>
      <c r="Q26" s="5">
        <f t="shared" si="29"/>
        <v>25</v>
      </c>
      <c r="R26">
        <f t="shared" si="0"/>
        <v>2000000</v>
      </c>
      <c r="S26">
        <f t="shared" si="1"/>
        <v>54887.450553831943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32358.917240984956</v>
      </c>
      <c r="AC26">
        <f t="shared" si="2"/>
        <v>28847.137509695935</v>
      </c>
      <c r="AE26">
        <f t="shared" si="3"/>
        <v>0</v>
      </c>
      <c r="AF26">
        <f t="shared" si="4"/>
        <v>0</v>
      </c>
      <c r="AG26">
        <f t="shared" si="5"/>
        <v>-13.139222726970868</v>
      </c>
      <c r="AH26">
        <f t="shared" si="6"/>
        <v>-52661.234872031455</v>
      </c>
      <c r="AI26">
        <f t="shared" si="7"/>
        <v>-52674.374094758423</v>
      </c>
      <c r="AJ26">
        <f t="shared" si="8"/>
        <v>3511.7797312890216</v>
      </c>
      <c r="AK26">
        <f t="shared" si="30"/>
        <v>2265.1242068689471</v>
      </c>
      <c r="AL26">
        <f t="shared" si="9"/>
        <v>-46897.470156600451</v>
      </c>
      <c r="AN26">
        <f t="shared" si="10"/>
        <v>0</v>
      </c>
      <c r="AO26">
        <f t="shared" si="11"/>
        <v>0</v>
      </c>
      <c r="AP26">
        <f t="shared" si="12"/>
        <v>-1.5804219500312555</v>
      </c>
      <c r="AQ26">
        <f t="shared" si="13"/>
        <v>-6334.2385799328904</v>
      </c>
      <c r="AR26">
        <f t="shared" si="14"/>
        <v>-6335.8190018829209</v>
      </c>
      <c r="AS26">
        <f t="shared" si="15"/>
        <v>422.40655222407963</v>
      </c>
      <c r="AT26">
        <f t="shared" si="16"/>
        <v>272.45538723797296</v>
      </c>
      <c r="AU26">
        <f t="shared" si="17"/>
        <v>-5640.9570624208682</v>
      </c>
      <c r="AW26">
        <v>23</v>
      </c>
      <c r="AX26">
        <f>IF(Z26&gt;0, (R26*SUMPRODUCT(K26:$K$98, X26:$X$98)-K26*$AZ$3)/Z26, 0)</f>
        <v>54887.450553831943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5.2092880000000001E-2</v>
      </c>
      <c r="Q27" s="5">
        <f t="shared" si="29"/>
        <v>25</v>
      </c>
      <c r="R27">
        <f t="shared" si="0"/>
        <v>2000000</v>
      </c>
      <c r="S27">
        <f t="shared" si="1"/>
        <v>51560.311805411569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28847.137509695935</v>
      </c>
      <c r="AC27">
        <f t="shared" si="2"/>
        <v>25415.873115654646</v>
      </c>
      <c r="AE27">
        <f t="shared" si="3"/>
        <v>0</v>
      </c>
      <c r="AF27">
        <f t="shared" si="4"/>
        <v>0</v>
      </c>
      <c r="AG27">
        <f t="shared" si="5"/>
        <v>-12.323370546891793</v>
      </c>
      <c r="AH27">
        <f t="shared" si="6"/>
        <v>-54756.796224749291</v>
      </c>
      <c r="AI27">
        <f t="shared" si="7"/>
        <v>-54769.119595296179</v>
      </c>
      <c r="AJ27">
        <f t="shared" si="8"/>
        <v>3431.2643940412891</v>
      </c>
      <c r="AK27">
        <f t="shared" si="30"/>
        <v>2019.2996256787155</v>
      </c>
      <c r="AL27">
        <f t="shared" si="9"/>
        <v>-49318.555575576174</v>
      </c>
      <c r="AN27">
        <f t="shared" si="10"/>
        <v>0</v>
      </c>
      <c r="AO27">
        <f t="shared" si="11"/>
        <v>0</v>
      </c>
      <c r="AP27">
        <f t="shared" si="12"/>
        <v>-1.3234723210166062</v>
      </c>
      <c r="AQ27">
        <f t="shared" si="13"/>
        <v>-5880.6236423102991</v>
      </c>
      <c r="AR27">
        <f t="shared" si="14"/>
        <v>-5881.9471146313153</v>
      </c>
      <c r="AS27">
        <f t="shared" si="15"/>
        <v>368.50173694962399</v>
      </c>
      <c r="AT27">
        <f t="shared" si="16"/>
        <v>216.86332909132798</v>
      </c>
      <c r="AU27">
        <f t="shared" si="17"/>
        <v>-5296.5820485903632</v>
      </c>
      <c r="AW27">
        <v>24</v>
      </c>
      <c r="AX27">
        <f>IF(Z27&gt;0, (R27*SUMPRODUCT(K27:$K$98, X27:$X$98)-K27*$AZ$3)/Z27, 0)</f>
        <v>51560.311805411569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5.7568810999999998E-2</v>
      </c>
      <c r="Q28" s="5">
        <f t="shared" si="29"/>
        <v>25</v>
      </c>
      <c r="R28">
        <f t="shared" si="0"/>
        <v>2000000</v>
      </c>
      <c r="S28">
        <f t="shared" si="1"/>
        <v>48141.541071985026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25415.873115654646</v>
      </c>
      <c r="AC28">
        <f t="shared" si="2"/>
        <v>22127.190710747556</v>
      </c>
      <c r="AE28">
        <f t="shared" si="3"/>
        <v>0</v>
      </c>
      <c r="AF28">
        <f t="shared" si="4"/>
        <v>0</v>
      </c>
      <c r="AG28">
        <f t="shared" si="5"/>
        <v>-11.490695051525893</v>
      </c>
      <c r="AH28">
        <f t="shared" si="6"/>
        <v>-56755.343191758424</v>
      </c>
      <c r="AI28">
        <f t="shared" si="7"/>
        <v>-56766.833886809953</v>
      </c>
      <c r="AJ28">
        <f t="shared" si="8"/>
        <v>3288.6824049070892</v>
      </c>
      <c r="AK28">
        <f t="shared" si="30"/>
        <v>1779.1111180958253</v>
      </c>
      <c r="AL28">
        <f t="shared" si="9"/>
        <v>-51699.040363807042</v>
      </c>
      <c r="AN28">
        <f t="shared" si="10"/>
        <v>0</v>
      </c>
      <c r="AO28">
        <f t="shared" si="11"/>
        <v>0</v>
      </c>
      <c r="AP28">
        <f t="shared" si="12"/>
        <v>-1.1018275624054494</v>
      </c>
      <c r="AQ28">
        <f t="shared" si="13"/>
        <v>-5442.1948508811656</v>
      </c>
      <c r="AR28">
        <f t="shared" si="14"/>
        <v>-5443.2966784435712</v>
      </c>
      <c r="AS28">
        <f t="shared" si="15"/>
        <v>315.34740948880051</v>
      </c>
      <c r="AT28">
        <f t="shared" si="16"/>
        <v>170.59661384361991</v>
      </c>
      <c r="AU28">
        <f t="shared" si="17"/>
        <v>-4957.3526551111518</v>
      </c>
      <c r="AW28">
        <v>25</v>
      </c>
      <c r="AX28">
        <f>IF(Z28&gt;0, (R28*SUMPRODUCT(K28:$K$98, X28:$X$98)-K28*$AZ$3)/Z28, 0)</f>
        <v>48141.541071985026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6.3742958000000002E-2</v>
      </c>
      <c r="Q29" s="5">
        <f t="shared" si="29"/>
        <v>25</v>
      </c>
      <c r="R29">
        <f t="shared" si="0"/>
        <v>2000000</v>
      </c>
      <c r="S29">
        <f t="shared" si="1"/>
        <v>44627.048675040161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22127.190710747556</v>
      </c>
      <c r="AC29">
        <f t="shared" si="2"/>
        <v>18999.229107547846</v>
      </c>
      <c r="AE29">
        <f t="shared" si="3"/>
        <v>0</v>
      </c>
      <c r="AF29">
        <f t="shared" si="4"/>
        <v>0</v>
      </c>
      <c r="AG29">
        <f t="shared" si="5"/>
        <v>-10.643337208950413</v>
      </c>
      <c r="AH29">
        <f t="shared" si="6"/>
        <v>-58596.071364817835</v>
      </c>
      <c r="AI29">
        <f t="shared" si="7"/>
        <v>-58606.714702026788</v>
      </c>
      <c r="AJ29">
        <f t="shared" si="8"/>
        <v>3127.9616031997102</v>
      </c>
      <c r="AK29">
        <f t="shared" si="30"/>
        <v>1548.9033497523292</v>
      </c>
      <c r="AL29">
        <f t="shared" si="9"/>
        <v>-53929.849749074747</v>
      </c>
      <c r="AN29">
        <f t="shared" si="10"/>
        <v>0</v>
      </c>
      <c r="AO29">
        <f t="shared" si="11"/>
        <v>0</v>
      </c>
      <c r="AP29">
        <f t="shared" si="12"/>
        <v>-0.91122815959619829</v>
      </c>
      <c r="AQ29">
        <f t="shared" si="13"/>
        <v>-5016.696288118068</v>
      </c>
      <c r="AR29">
        <f t="shared" si="14"/>
        <v>-5017.6075162776642</v>
      </c>
      <c r="AS29">
        <f t="shared" si="15"/>
        <v>267.80009305486669</v>
      </c>
      <c r="AT29">
        <f t="shared" si="16"/>
        <v>132.60919212446774</v>
      </c>
      <c r="AU29">
        <f t="shared" si="17"/>
        <v>-4617.1982310983294</v>
      </c>
      <c r="AW29">
        <v>26</v>
      </c>
      <c r="AX29">
        <f>IF(Z29&gt;0, (R29*SUMPRODUCT(K29:$K$98, X29:$X$98)-K29*$AZ$3)/Z29, 0)</f>
        <v>44627.048675040161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7.0809242999999994E-2</v>
      </c>
      <c r="Q30" s="5">
        <f t="shared" si="29"/>
        <v>25</v>
      </c>
      <c r="R30">
        <f t="shared" si="0"/>
        <v>2000000</v>
      </c>
      <c r="S30">
        <f t="shared" si="1"/>
        <v>41010.913337889666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18999.229107547846</v>
      </c>
      <c r="AC30">
        <f t="shared" si="2"/>
        <v>16048.812504859628</v>
      </c>
      <c r="AE30">
        <f t="shared" si="3"/>
        <v>0</v>
      </c>
      <c r="AF30">
        <f t="shared" si="4"/>
        <v>0</v>
      </c>
      <c r="AG30">
        <f t="shared" si="5"/>
        <v>-9.7832571861013982</v>
      </c>
      <c r="AH30">
        <f t="shared" si="6"/>
        <v>-60291.732060760914</v>
      </c>
      <c r="AI30">
        <f t="shared" si="7"/>
        <v>-60301.515317947014</v>
      </c>
      <c r="AJ30">
        <f t="shared" si="8"/>
        <v>2950.4166026882176</v>
      </c>
      <c r="AK30">
        <f t="shared" si="30"/>
        <v>1329.9460375283493</v>
      </c>
      <c r="AL30">
        <f t="shared" si="9"/>
        <v>-56021.152677730446</v>
      </c>
      <c r="AN30">
        <f t="shared" si="10"/>
        <v>0</v>
      </c>
      <c r="AO30">
        <f t="shared" si="11"/>
        <v>0</v>
      </c>
      <c r="AP30">
        <f t="shared" si="12"/>
        <v>-0.74785044805263068</v>
      </c>
      <c r="AQ30">
        <f t="shared" si="13"/>
        <v>-4608.8125843778553</v>
      </c>
      <c r="AR30">
        <f t="shared" si="14"/>
        <v>-4609.5604348259076</v>
      </c>
      <c r="AS30">
        <f t="shared" si="15"/>
        <v>225.53535456442157</v>
      </c>
      <c r="AT30">
        <f t="shared" si="16"/>
        <v>101.66355858091701</v>
      </c>
      <c r="AU30">
        <f t="shared" si="17"/>
        <v>-4282.3615216805692</v>
      </c>
      <c r="AW30">
        <v>27</v>
      </c>
      <c r="AX30">
        <f>IF(Z30&gt;0, (R30*SUMPRODUCT(K30:$K$98, X30:$X$98)-K30*$AZ$3)/Z30, 0)</f>
        <v>41010.913337889666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7.8963489999999997E-2</v>
      </c>
      <c r="Q31" s="5">
        <f t="shared" si="29"/>
        <v>25</v>
      </c>
      <c r="R31">
        <f t="shared" si="0"/>
        <v>2000000</v>
      </c>
      <c r="S31">
        <f t="shared" si="1"/>
        <v>37263.084446019951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16048.812504859628</v>
      </c>
      <c r="AC31">
        <f t="shared" si="2"/>
        <v>13284.892496758461</v>
      </c>
      <c r="AE31">
        <f t="shared" si="3"/>
        <v>0</v>
      </c>
      <c r="AF31">
        <f t="shared" si="4"/>
        <v>0</v>
      </c>
      <c r="AG31">
        <f t="shared" si="5"/>
        <v>-8.9129044832582363</v>
      </c>
      <c r="AH31">
        <f t="shared" si="6"/>
        <v>-61801.610478571667</v>
      </c>
      <c r="AI31">
        <f t="shared" si="7"/>
        <v>-61810.523383054926</v>
      </c>
      <c r="AJ31">
        <f t="shared" si="8"/>
        <v>2763.9200081011677</v>
      </c>
      <c r="AK31">
        <f t="shared" si="30"/>
        <v>1123.4168753401741</v>
      </c>
      <c r="AL31">
        <f t="shared" si="9"/>
        <v>-57923.186499613585</v>
      </c>
      <c r="AN31">
        <f t="shared" si="10"/>
        <v>0</v>
      </c>
      <c r="AO31">
        <f t="shared" si="11"/>
        <v>0</v>
      </c>
      <c r="AP31">
        <f t="shared" si="12"/>
        <v>-0.60832059124625426</v>
      </c>
      <c r="AQ31">
        <f t="shared" si="13"/>
        <v>-4218.0629554499583</v>
      </c>
      <c r="AR31">
        <f t="shared" si="14"/>
        <v>-4218.6712760412047</v>
      </c>
      <c r="AS31">
        <f t="shared" si="15"/>
        <v>188.64214876796407</v>
      </c>
      <c r="AT31">
        <f t="shared" si="16"/>
        <v>76.675074786970981</v>
      </c>
      <c r="AU31">
        <f t="shared" si="17"/>
        <v>-3953.3540524862692</v>
      </c>
      <c r="AW31">
        <v>28</v>
      </c>
      <c r="AX31">
        <f>IF(Z31&gt;0, (R31*SUMPRODUCT(K31:$K$98, X31:$X$98)-K31*$AZ$3)/Z31, 0)</f>
        <v>37263.084446019951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8.8363973999999998E-2</v>
      </c>
      <c r="Q32" s="5">
        <f t="shared" si="29"/>
        <v>25</v>
      </c>
      <c r="R32">
        <f t="shared" si="0"/>
        <v>2000000</v>
      </c>
      <c r="S32">
        <f t="shared" si="1"/>
        <v>33330.618588945727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13284.892496758461</v>
      </c>
      <c r="AC32">
        <f t="shared" si="2"/>
        <v>10714.055055841234</v>
      </c>
      <c r="AE32">
        <f t="shared" si="3"/>
        <v>0</v>
      </c>
      <c r="AF32">
        <f t="shared" si="4"/>
        <v>0</v>
      </c>
      <c r="AG32">
        <f t="shared" si="5"/>
        <v>-8.03619577840254</v>
      </c>
      <c r="AH32">
        <f t="shared" si="6"/>
        <v>-63006.372801849146</v>
      </c>
      <c r="AI32">
        <f t="shared" si="7"/>
        <v>-63014.40899762755</v>
      </c>
      <c r="AJ32">
        <f t="shared" si="8"/>
        <v>2570.8374409172266</v>
      </c>
      <c r="AK32">
        <f t="shared" si="30"/>
        <v>929.94247477309239</v>
      </c>
      <c r="AL32">
        <f t="shared" si="9"/>
        <v>-59513.62908193723</v>
      </c>
      <c r="AN32">
        <f t="shared" si="10"/>
        <v>0</v>
      </c>
      <c r="AO32">
        <f t="shared" si="11"/>
        <v>0</v>
      </c>
      <c r="AP32">
        <f t="shared" si="12"/>
        <v>-0.48971764323682415</v>
      </c>
      <c r="AQ32">
        <f t="shared" si="13"/>
        <v>-3839.544636324903</v>
      </c>
      <c r="AR32">
        <f t="shared" si="14"/>
        <v>-3840.0343539681398</v>
      </c>
      <c r="AS32">
        <f t="shared" si="15"/>
        <v>156.6642336034821</v>
      </c>
      <c r="AT32">
        <f t="shared" si="16"/>
        <v>56.669753904654904</v>
      </c>
      <c r="AU32">
        <f t="shared" si="17"/>
        <v>-3626.7003664600024</v>
      </c>
      <c r="AW32">
        <v>29</v>
      </c>
      <c r="AX32">
        <f>IF(Z32&gt;0, (R32*SUMPRODUCT(K32:$K$98, X32:$X$98)-K32*$AZ$3)/Z32, 0)</f>
        <v>33330.618588945727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9.9562517000000003E-2</v>
      </c>
      <c r="Q33" s="5">
        <f t="shared" si="29"/>
        <v>25</v>
      </c>
      <c r="R33">
        <f t="shared" si="0"/>
        <v>2000000</v>
      </c>
      <c r="S33">
        <f t="shared" si="1"/>
        <v>29155.821816640397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10714.055055841234</v>
      </c>
      <c r="AC33">
        <f t="shared" si="2"/>
        <v>8345.2474860634138</v>
      </c>
      <c r="AE33">
        <f t="shared" si="3"/>
        <v>0</v>
      </c>
      <c r="AF33">
        <f t="shared" si="4"/>
        <v>0</v>
      </c>
      <c r="AG33">
        <f t="shared" si="5"/>
        <v>-7.1557299418159834</v>
      </c>
      <c r="AH33">
        <f t="shared" si="6"/>
        <v>-64008.310304202496</v>
      </c>
      <c r="AI33">
        <f t="shared" si="7"/>
        <v>-64015.466034144309</v>
      </c>
      <c r="AJ33">
        <f t="shared" si="8"/>
        <v>2368.8075697778204</v>
      </c>
      <c r="AK33">
        <f t="shared" si="30"/>
        <v>749.98385390888643</v>
      </c>
      <c r="AL33">
        <f t="shared" si="9"/>
        <v>-60896.674610457601</v>
      </c>
      <c r="AN33">
        <f t="shared" si="10"/>
        <v>0</v>
      </c>
      <c r="AO33">
        <f t="shared" si="11"/>
        <v>0</v>
      </c>
      <c r="AP33">
        <f t="shared" si="12"/>
        <v>-0.38934191573615146</v>
      </c>
      <c r="AQ33">
        <f t="shared" si="13"/>
        <v>-3482.6800842833027</v>
      </c>
      <c r="AR33">
        <f t="shared" si="14"/>
        <v>-3483.0694261990388</v>
      </c>
      <c r="AS33">
        <f t="shared" si="15"/>
        <v>128.88637284060755</v>
      </c>
      <c r="AT33">
        <f t="shared" si="16"/>
        <v>40.80647995750995</v>
      </c>
      <c r="AU33">
        <f t="shared" si="17"/>
        <v>-3313.3765734009212</v>
      </c>
      <c r="AW33">
        <v>30</v>
      </c>
      <c r="AX33">
        <f>IF(Z33&gt;0, (R33*SUMPRODUCT(K33:$K$98, X33:$X$98)-K33*$AZ$3)/Z33, 0)</f>
        <v>29155.821816640397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0.11247831899999999</v>
      </c>
      <c r="Q34" s="5">
        <f t="shared" si="29"/>
        <v>25</v>
      </c>
      <c r="R34">
        <f t="shared" si="0"/>
        <v>2000000</v>
      </c>
      <c r="S34">
        <f t="shared" si="1"/>
        <v>24587.603173579006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8345.2474860634138</v>
      </c>
      <c r="AC34">
        <f t="shared" si="2"/>
        <v>6175.7254969114329</v>
      </c>
      <c r="AE34">
        <f t="shared" si="3"/>
        <v>0</v>
      </c>
      <c r="AF34">
        <f t="shared" si="4"/>
        <v>0</v>
      </c>
      <c r="AG34">
        <f t="shared" si="5"/>
        <v>-6.2793081673243929</v>
      </c>
      <c r="AH34">
        <f t="shared" si="6"/>
        <v>-64389.158005874357</v>
      </c>
      <c r="AI34">
        <f t="shared" si="7"/>
        <v>-64395.437314041679</v>
      </c>
      <c r="AJ34">
        <f t="shared" si="8"/>
        <v>2169.521989151981</v>
      </c>
      <c r="AK34">
        <f t="shared" si="30"/>
        <v>584.16732402443904</v>
      </c>
      <c r="AL34">
        <f t="shared" si="9"/>
        <v>-61641.748000865256</v>
      </c>
      <c r="AN34">
        <f t="shared" si="10"/>
        <v>0</v>
      </c>
      <c r="AO34">
        <f t="shared" si="11"/>
        <v>0</v>
      </c>
      <c r="AP34">
        <f t="shared" si="12"/>
        <v>-0.3050499753397749</v>
      </c>
      <c r="AQ34">
        <f t="shared" si="13"/>
        <v>-3128.0374427315678</v>
      </c>
      <c r="AR34">
        <f t="shared" si="14"/>
        <v>-3128.3424927069077</v>
      </c>
      <c r="AS34">
        <f t="shared" si="15"/>
        <v>105.39578750630245</v>
      </c>
      <c r="AT34">
        <f t="shared" si="16"/>
        <v>28.378958802381629</v>
      </c>
      <c r="AU34">
        <f t="shared" si="17"/>
        <v>-2994.5677463982233</v>
      </c>
      <c r="AW34">
        <v>31</v>
      </c>
      <c r="AX34">
        <f>IF(Z34&gt;0, (R34*SUMPRODUCT(K34:$K$98, X34:$X$98)-K34*$AZ$3)/Z34, 0)</f>
        <v>24587.603173579006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0.127310056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19476.074590387492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6175.7254969114329</v>
      </c>
      <c r="AC35">
        <f t="shared" ref="AC35:AC66" si="33">S35*Z35</f>
        <v>4220.1506391185467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-5.4170960112278239</v>
      </c>
      <c r="AH35">
        <f t="shared" ref="AH35:AH66" si="37">-X35*R35</f>
        <v>-63953.525953866068</v>
      </c>
      <c r="AI35">
        <f t="shared" ref="AI35:AI66" si="38">SUM(AE35:AH35)</f>
        <v>-63958.943049877293</v>
      </c>
      <c r="AJ35">
        <f t="shared" ref="AJ35:AJ66" si="39">AB35-AC35</f>
        <v>1955.5748577928862</v>
      </c>
      <c r="AK35">
        <f t="shared" si="30"/>
        <v>432.30078478380034</v>
      </c>
      <c r="AL35">
        <f t="shared" ref="AL35:AL66" si="40">SUM(AI35:AK35)</f>
        <v>-61571.067407300608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-0.23496745191345697</v>
      </c>
      <c r="AQ35">
        <f t="shared" ref="AQ35:AQ66" si="44">AH35*$K35</f>
        <v>-2773.9949602360971</v>
      </c>
      <c r="AR35">
        <f t="shared" ref="AR35:AR66" si="45">AI35*$K35</f>
        <v>-2774.2299276880103</v>
      </c>
      <c r="AS35">
        <f t="shared" ref="AS35:AS66" si="46">AJ35*$K35</f>
        <v>84.823388843253539</v>
      </c>
      <c r="AT35">
        <f t="shared" ref="AT35:AT66" si="47">AK35*$K35</f>
        <v>18.751119354411117</v>
      </c>
      <c r="AU35">
        <f t="shared" ref="AU35:AU66" si="48">AL35*$K35</f>
        <v>-2670.655419490346</v>
      </c>
      <c r="AW35">
        <v>32</v>
      </c>
      <c r="AX35">
        <f>IF(Z35&gt;0, (R35*SUMPRODUCT(K35:$K$98, X35:$X$98)-K35*$AZ$3)/Z35, 0)</f>
        <v>19476.074590387492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0.144442719</v>
      </c>
      <c r="Q36" s="5">
        <f t="shared" si="29"/>
        <v>25</v>
      </c>
      <c r="R36">
        <f t="shared" si="31"/>
        <v>2000000</v>
      </c>
      <c r="S36">
        <f t="shared" si="32"/>
        <v>13606.682327210578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4220.1506391185467</v>
      </c>
      <c r="AC36">
        <f t="shared" si="33"/>
        <v>2492.9972725777006</v>
      </c>
      <c r="AE36">
        <f t="shared" si="34"/>
        <v>0</v>
      </c>
      <c r="AF36">
        <f t="shared" si="35"/>
        <v>0</v>
      </c>
      <c r="AG36">
        <f t="shared" si="36"/>
        <v>-4.5804649741697441</v>
      </c>
      <c r="AH36">
        <f t="shared" si="37"/>
        <v>-62596.806155664111</v>
      </c>
      <c r="AI36">
        <f t="shared" si="38"/>
        <v>-62601.386620638281</v>
      </c>
      <c r="AJ36">
        <f t="shared" si="39"/>
        <v>1727.153366540846</v>
      </c>
      <c r="AK36">
        <f t="shared" si="30"/>
        <v>295.41054473829831</v>
      </c>
      <c r="AL36">
        <f t="shared" si="40"/>
        <v>-60578.822709359134</v>
      </c>
      <c r="AN36">
        <f t="shared" si="41"/>
        <v>0</v>
      </c>
      <c r="AO36">
        <f t="shared" si="42"/>
        <v>0</v>
      </c>
      <c r="AP36">
        <f t="shared" si="43"/>
        <v>-0.17739146407450079</v>
      </c>
      <c r="AQ36">
        <f t="shared" si="44"/>
        <v>-2424.2384022058195</v>
      </c>
      <c r="AR36">
        <f t="shared" si="45"/>
        <v>-2424.4157936698939</v>
      </c>
      <c r="AS36">
        <f t="shared" si="46"/>
        <v>66.888900166171126</v>
      </c>
      <c r="AT36">
        <f t="shared" si="47"/>
        <v>11.440609049449437</v>
      </c>
      <c r="AU36">
        <f t="shared" si="48"/>
        <v>-2346.086284454273</v>
      </c>
      <c r="AW36">
        <v>33</v>
      </c>
      <c r="AX36">
        <f>IF(Z36&gt;0, (R36*SUMPRODUCT(K36:$K$98, X36:$X$98)-K36*$AZ$3)/Z36, 0)</f>
        <v>13606.682327210578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0.163598735</v>
      </c>
      <c r="Q37" s="5">
        <f t="shared" ref="Q37:Q68" si="60">$C$8</f>
        <v>25</v>
      </c>
      <c r="R37">
        <f t="shared" si="31"/>
        <v>2000000</v>
      </c>
      <c r="S37">
        <f t="shared" si="32"/>
        <v>6627.2047234849151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2492.9972725777006</v>
      </c>
      <c r="AC37">
        <f t="shared" si="33"/>
        <v>1003.4388647426404</v>
      </c>
      <c r="AE37">
        <f t="shared" si="34"/>
        <v>0</v>
      </c>
      <c r="AF37">
        <f t="shared" si="35"/>
        <v>0</v>
      </c>
      <c r="AG37">
        <f t="shared" si="36"/>
        <v>-3.7853020489420692</v>
      </c>
      <c r="AH37">
        <f t="shared" si="37"/>
        <v>-59948.662038878225</v>
      </c>
      <c r="AI37">
        <f t="shared" si="38"/>
        <v>-59952.447340927167</v>
      </c>
      <c r="AJ37">
        <f t="shared" si="39"/>
        <v>1489.5584078350603</v>
      </c>
      <c r="AK37">
        <f t="shared" si="30"/>
        <v>174.50980908043906</v>
      </c>
      <c r="AL37">
        <f t="shared" si="40"/>
        <v>-58288.37912401167</v>
      </c>
      <c r="AN37">
        <f t="shared" si="41"/>
        <v>0</v>
      </c>
      <c r="AO37">
        <f t="shared" si="42"/>
        <v>0</v>
      </c>
      <c r="AP37">
        <f t="shared" si="43"/>
        <v>-0.13088975920657991</v>
      </c>
      <c r="AQ37">
        <f t="shared" si="44"/>
        <v>-2072.9299373133053</v>
      </c>
      <c r="AR37">
        <f t="shared" si="45"/>
        <v>-2073.060827072512</v>
      </c>
      <c r="AS37">
        <f t="shared" si="46"/>
        <v>51.506574324804014</v>
      </c>
      <c r="AT37">
        <f t="shared" si="47"/>
        <v>6.0342732480513002</v>
      </c>
      <c r="AU37">
        <f t="shared" si="48"/>
        <v>-2015.5199794996565</v>
      </c>
      <c r="AW37">
        <v>34</v>
      </c>
      <c r="AX37">
        <f>IF(Z37&gt;0, (R37*SUMPRODUCT(K37:$K$98, X37:$X$98)-K37*$AZ$3)/Z37, 0)</f>
        <v>6627.2047234849151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0.184919743</v>
      </c>
      <c r="Q38" s="5">
        <f t="shared" si="60"/>
        <v>25</v>
      </c>
      <c r="R38">
        <f t="shared" si="31"/>
        <v>2000000</v>
      </c>
      <c r="S38">
        <f t="shared" si="32"/>
        <v>-1927.4612485750226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1003.4388647426404</v>
      </c>
      <c r="AC38">
        <f t="shared" si="33"/>
        <v>-234.95536331105632</v>
      </c>
      <c r="AE38">
        <f t="shared" si="34"/>
        <v>0</v>
      </c>
      <c r="AF38">
        <f t="shared" si="35"/>
        <v>0</v>
      </c>
      <c r="AG38">
        <f t="shared" si="36"/>
        <v>-3.0474719463849076</v>
      </c>
      <c r="AH38">
        <f t="shared" si="37"/>
        <v>-55998.166565419269</v>
      </c>
      <c r="AI38">
        <f t="shared" si="38"/>
        <v>-56001.214037365651</v>
      </c>
      <c r="AJ38">
        <f t="shared" si="39"/>
        <v>1238.3942280536967</v>
      </c>
      <c r="AK38">
        <f t="shared" si="30"/>
        <v>70.240720531984834</v>
      </c>
      <c r="AL38">
        <f t="shared" si="40"/>
        <v>-54692.579088779974</v>
      </c>
      <c r="AN38">
        <f t="shared" si="41"/>
        <v>0</v>
      </c>
      <c r="AO38">
        <f t="shared" si="42"/>
        <v>0</v>
      </c>
      <c r="AP38">
        <f t="shared" si="43"/>
        <v>-9.4086393732769169E-2</v>
      </c>
      <c r="AQ38">
        <f t="shared" si="44"/>
        <v>-1728.8643309866172</v>
      </c>
      <c r="AR38">
        <f t="shared" si="45"/>
        <v>-1728.9584173803498</v>
      </c>
      <c r="AS38">
        <f t="shared" si="46"/>
        <v>38.233673348582293</v>
      </c>
      <c r="AT38">
        <f t="shared" si="47"/>
        <v>2.1685830761741243</v>
      </c>
      <c r="AU38">
        <f t="shared" si="48"/>
        <v>-1688.5561609555937</v>
      </c>
      <c r="AW38">
        <v>35</v>
      </c>
      <c r="AX38">
        <f>IF(Z38&gt;0, (R38*SUMPRODUCT(K38:$K$98, X38:$X$98)-K38*$AZ$3)/Z38, 0)</f>
        <v>-1927.4612485750226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0.20818995500000001</v>
      </c>
      <c r="Q39" s="5">
        <f t="shared" si="60"/>
        <v>25</v>
      </c>
      <c r="R39">
        <f t="shared" si="31"/>
        <v>2000000</v>
      </c>
      <c r="S39">
        <f t="shared" si="32"/>
        <v>-12787.785172901533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-234.95536331105632</v>
      </c>
      <c r="AC39">
        <f t="shared" si="33"/>
        <v>-1218.6985253158828</v>
      </c>
      <c r="AE39">
        <f t="shared" si="34"/>
        <v>0</v>
      </c>
      <c r="AF39">
        <f t="shared" si="35"/>
        <v>0</v>
      </c>
      <c r="AG39">
        <f t="shared" si="36"/>
        <v>-2.3825441795394222</v>
      </c>
      <c r="AH39">
        <f t="shared" si="37"/>
        <v>-50756.243790530905</v>
      </c>
      <c r="AI39">
        <f t="shared" si="38"/>
        <v>-50758.626334710447</v>
      </c>
      <c r="AJ39">
        <f t="shared" si="39"/>
        <v>983.74316200482644</v>
      </c>
      <c r="AK39">
        <f t="shared" si="30"/>
        <v>-16.446875431773943</v>
      </c>
      <c r="AL39">
        <f t="shared" si="40"/>
        <v>-49791.330048137395</v>
      </c>
      <c r="AN39">
        <f t="shared" si="41"/>
        <v>0</v>
      </c>
      <c r="AO39">
        <f t="shared" si="42"/>
        <v>0</v>
      </c>
      <c r="AP39">
        <f t="shared" si="43"/>
        <v>-6.5676506891164263E-2</v>
      </c>
      <c r="AQ39">
        <f t="shared" si="44"/>
        <v>-1399.1315769526782</v>
      </c>
      <c r="AR39">
        <f t="shared" si="45"/>
        <v>-1399.1972534595693</v>
      </c>
      <c r="AS39">
        <f t="shared" si="46"/>
        <v>27.117572514871668</v>
      </c>
      <c r="AT39">
        <f t="shared" si="47"/>
        <v>-0.45336969484521106</v>
      </c>
      <c r="AU39">
        <f t="shared" si="48"/>
        <v>-1372.5330506395428</v>
      </c>
      <c r="AW39">
        <v>36</v>
      </c>
      <c r="AX39">
        <f>IF(Z39&gt;0, (R39*SUMPRODUCT(K39:$K$98, X39:$X$98)-K39*$AZ$3)/Z39, 0)</f>
        <v>-12787.785172901533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0.23376965099999999</v>
      </c>
      <c r="Q40" s="5">
        <f t="shared" si="60"/>
        <v>25</v>
      </c>
      <c r="R40">
        <f t="shared" si="31"/>
        <v>2000000</v>
      </c>
      <c r="S40">
        <f t="shared" si="32"/>
        <v>-27092.28447834649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-1218.6985253158828</v>
      </c>
      <c r="AC40">
        <f t="shared" si="33"/>
        <v>-1952.5433442491053</v>
      </c>
      <c r="AE40">
        <f t="shared" si="34"/>
        <v>0</v>
      </c>
      <c r="AF40">
        <f t="shared" si="35"/>
        <v>0</v>
      </c>
      <c r="AG40">
        <f t="shared" si="36"/>
        <v>-1.801752216401016</v>
      </c>
      <c r="AH40">
        <f t="shared" si="37"/>
        <v>-44557.321707440962</v>
      </c>
      <c r="AI40">
        <f t="shared" si="38"/>
        <v>-44559.123459657363</v>
      </c>
      <c r="AJ40">
        <f t="shared" si="39"/>
        <v>733.84481893322254</v>
      </c>
      <c r="AK40">
        <f t="shared" ref="AK40:AK71" si="61">G40*SUM(AB40:AB40, AE40:AF40)</f>
        <v>-85.308896772111808</v>
      </c>
      <c r="AL40">
        <f t="shared" si="40"/>
        <v>-43910.587537496256</v>
      </c>
      <c r="AN40">
        <f t="shared" si="41"/>
        <v>0</v>
      </c>
      <c r="AO40">
        <f t="shared" si="42"/>
        <v>0</v>
      </c>
      <c r="AP40">
        <f t="shared" si="43"/>
        <v>-4.4345149756612551E-2</v>
      </c>
      <c r="AQ40">
        <f t="shared" si="44"/>
        <v>-1096.6552924890402</v>
      </c>
      <c r="AR40">
        <f t="shared" si="45"/>
        <v>-1096.6996376387967</v>
      </c>
      <c r="AS40">
        <f t="shared" si="46"/>
        <v>18.061561460826862</v>
      </c>
      <c r="AT40">
        <f t="shared" si="47"/>
        <v>-2.0996426525769896</v>
      </c>
      <c r="AU40">
        <f t="shared" si="48"/>
        <v>-1080.737718830547</v>
      </c>
      <c r="AW40">
        <v>37</v>
      </c>
      <c r="AX40">
        <f>IF(Z40&gt;0, (R40*SUMPRODUCT(K40:$K$98, X40:$X$98)-K40*$AZ$3)/Z40, 0)</f>
        <v>-27092.28447834649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0.26254478799999997</v>
      </c>
      <c r="Q41" s="5">
        <f t="shared" si="60"/>
        <v>25</v>
      </c>
      <c r="R41">
        <f t="shared" si="31"/>
        <v>2000000</v>
      </c>
      <c r="S41">
        <f t="shared" si="32"/>
        <v>-46830.010033375882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-1952.5433442491053</v>
      </c>
      <c r="AC41">
        <f t="shared" si="33"/>
        <v>-2455.1926027922009</v>
      </c>
      <c r="AE41">
        <f t="shared" si="34"/>
        <v>0</v>
      </c>
      <c r="AF41">
        <f t="shared" si="35"/>
        <v>0</v>
      </c>
      <c r="AG41">
        <f t="shared" si="36"/>
        <v>-1.3106940405534711</v>
      </c>
      <c r="AH41">
        <f t="shared" si="37"/>
        <v>-37843.252294682788</v>
      </c>
      <c r="AI41">
        <f t="shared" si="38"/>
        <v>-37844.562988723344</v>
      </c>
      <c r="AJ41">
        <f t="shared" si="39"/>
        <v>502.64925854309558</v>
      </c>
      <c r="AK41">
        <f t="shared" si="61"/>
        <v>-136.67803409743738</v>
      </c>
      <c r="AL41">
        <f t="shared" si="40"/>
        <v>-37478.591764277684</v>
      </c>
      <c r="AN41">
        <f t="shared" si="41"/>
        <v>0</v>
      </c>
      <c r="AO41">
        <f t="shared" si="42"/>
        <v>0</v>
      </c>
      <c r="AP41">
        <f t="shared" si="43"/>
        <v>-2.8802777069078866E-2</v>
      </c>
      <c r="AQ41">
        <f t="shared" si="44"/>
        <v>-831.61342440557803</v>
      </c>
      <c r="AR41">
        <f t="shared" si="45"/>
        <v>-831.64222718264716</v>
      </c>
      <c r="AS41">
        <f t="shared" si="46"/>
        <v>11.045823121039769</v>
      </c>
      <c r="AT41">
        <f t="shared" si="47"/>
        <v>-3.0035285311025621</v>
      </c>
      <c r="AU41">
        <f t="shared" si="48"/>
        <v>-823.59993259270993</v>
      </c>
      <c r="AW41">
        <v>38</v>
      </c>
      <c r="AX41">
        <f>IF(Z41&gt;0, (R41*SUMPRODUCT(K41:$K$98, X41:$X$98)-K41*$AZ$3)/Z41, 0)</f>
        <v>-46830.010033375882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0.29488324999999999</v>
      </c>
      <c r="Q42" s="5">
        <f t="shared" si="60"/>
        <v>25</v>
      </c>
      <c r="R42">
        <f t="shared" si="31"/>
        <v>2000000</v>
      </c>
      <c r="S42">
        <f t="shared" si="32"/>
        <v>-75636.256277748413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-2455.1926027922009</v>
      </c>
      <c r="AC42">
        <f t="shared" si="33"/>
        <v>-2756.4434968889018</v>
      </c>
      <c r="AE42">
        <f t="shared" si="34"/>
        <v>0</v>
      </c>
      <c r="AF42">
        <f t="shared" si="35"/>
        <v>0</v>
      </c>
      <c r="AG42">
        <f t="shared" si="36"/>
        <v>-0.91108538171389697</v>
      </c>
      <c r="AH42">
        <f t="shared" si="37"/>
        <v>-30920.137474723146</v>
      </c>
      <c r="AI42">
        <f t="shared" si="38"/>
        <v>-30921.04856010486</v>
      </c>
      <c r="AJ42">
        <f t="shared" si="39"/>
        <v>301.2508940967009</v>
      </c>
      <c r="AK42">
        <f t="shared" si="61"/>
        <v>-171.86348219545408</v>
      </c>
      <c r="AL42">
        <f t="shared" si="40"/>
        <v>-30791.661148203613</v>
      </c>
      <c r="AN42">
        <f t="shared" si="41"/>
        <v>0</v>
      </c>
      <c r="AO42">
        <f t="shared" si="42"/>
        <v>0</v>
      </c>
      <c r="AP42">
        <f t="shared" si="43"/>
        <v>-1.7876154274314843E-2</v>
      </c>
      <c r="AQ42">
        <f t="shared" si="44"/>
        <v>-606.67546508253213</v>
      </c>
      <c r="AR42">
        <f t="shared" si="45"/>
        <v>-606.69334123680642</v>
      </c>
      <c r="AS42">
        <f t="shared" si="46"/>
        <v>5.9107604690325219</v>
      </c>
      <c r="AT42">
        <f t="shared" si="47"/>
        <v>-3.3720858478351303</v>
      </c>
      <c r="AU42">
        <f t="shared" si="48"/>
        <v>-604.15466661560902</v>
      </c>
      <c r="AW42">
        <v>39</v>
      </c>
      <c r="AX42">
        <f>IF(Z42&gt;0, (R42*SUMPRODUCT(K42:$K$98, X42:$X$98)-K42*$AZ$3)/Z42, 0)</f>
        <v>-75636.256277748413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0.33135349400000003</v>
      </c>
      <c r="Q43" s="5">
        <f t="shared" si="60"/>
        <v>25</v>
      </c>
      <c r="R43">
        <f t="shared" si="31"/>
        <v>2000000</v>
      </c>
      <c r="S43">
        <f t="shared" si="32"/>
        <v>-120382.51414259692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-2756.4434968889018</v>
      </c>
      <c r="AC43">
        <f t="shared" si="33"/>
        <v>-2889.5809884813634</v>
      </c>
      <c r="AE43">
        <f t="shared" si="34"/>
        <v>0</v>
      </c>
      <c r="AF43">
        <f t="shared" si="35"/>
        <v>0</v>
      </c>
      <c r="AG43">
        <f t="shared" si="36"/>
        <v>-0.60008320333353449</v>
      </c>
      <c r="AH43">
        <f t="shared" si="37"/>
        <v>-24151.30596505788</v>
      </c>
      <c r="AI43">
        <f t="shared" si="38"/>
        <v>-24151.906048261215</v>
      </c>
      <c r="AJ43">
        <f t="shared" si="39"/>
        <v>133.13749159246163</v>
      </c>
      <c r="AK43">
        <f t="shared" si="61"/>
        <v>-192.95104478222314</v>
      </c>
      <c r="AL43">
        <f t="shared" si="40"/>
        <v>-24211.719601450979</v>
      </c>
      <c r="AN43">
        <f t="shared" si="41"/>
        <v>0</v>
      </c>
      <c r="AO43">
        <f t="shared" si="42"/>
        <v>0</v>
      </c>
      <c r="AP43">
        <f t="shared" si="43"/>
        <v>-1.051255942276289E-2</v>
      </c>
      <c r="AQ43">
        <f t="shared" si="44"/>
        <v>-423.09472700551845</v>
      </c>
      <c r="AR43">
        <f t="shared" si="45"/>
        <v>-423.10523956494126</v>
      </c>
      <c r="AS43">
        <f t="shared" si="46"/>
        <v>2.3323695514027274</v>
      </c>
      <c r="AT43">
        <f t="shared" si="47"/>
        <v>-3.3802134648816127</v>
      </c>
      <c r="AU43">
        <f t="shared" si="48"/>
        <v>-424.15308347842017</v>
      </c>
      <c r="AW43">
        <v>40</v>
      </c>
      <c r="AX43">
        <f>IF(Z43&gt;0, (R43*SUMPRODUCT(K43:$K$98, X43:$X$98)-K43*$AZ$3)/Z43, 0)</f>
        <v>-120382.51414259692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0.37075063600000002</v>
      </c>
      <c r="Q44" s="5">
        <f t="shared" si="60"/>
        <v>25</v>
      </c>
      <c r="R44">
        <f t="shared" si="31"/>
        <v>2000000</v>
      </c>
      <c r="S44">
        <f t="shared" si="32"/>
        <v>-194420.41659237712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-2889.5809884813634</v>
      </c>
      <c r="AC44">
        <f t="shared" si="33"/>
        <v>-2889.8739534421766</v>
      </c>
      <c r="AE44">
        <f t="shared" si="34"/>
        <v>0</v>
      </c>
      <c r="AF44">
        <f t="shared" si="35"/>
        <v>0</v>
      </c>
      <c r="AG44">
        <f t="shared" si="36"/>
        <v>-0.37160114201137395</v>
      </c>
      <c r="AH44">
        <f t="shared" si="37"/>
        <v>-17798.498343106017</v>
      </c>
      <c r="AI44">
        <f t="shared" si="38"/>
        <v>-17798.869944248028</v>
      </c>
      <c r="AJ44">
        <f t="shared" si="39"/>
        <v>0.29296496081315127</v>
      </c>
      <c r="AK44">
        <f t="shared" si="61"/>
        <v>-202.27066919369545</v>
      </c>
      <c r="AL44">
        <f t="shared" si="40"/>
        <v>-18000.847648480911</v>
      </c>
      <c r="AN44">
        <f t="shared" si="41"/>
        <v>0</v>
      </c>
      <c r="AO44">
        <f t="shared" si="42"/>
        <v>0</v>
      </c>
      <c r="AP44">
        <f t="shared" si="43"/>
        <v>-5.8124069076411844E-3</v>
      </c>
      <c r="AQ44">
        <f t="shared" si="44"/>
        <v>-278.39557799836666</v>
      </c>
      <c r="AR44">
        <f t="shared" si="45"/>
        <v>-278.4013904052743</v>
      </c>
      <c r="AS44">
        <f t="shared" si="46"/>
        <v>4.5824174616639606E-3</v>
      </c>
      <c r="AT44">
        <f t="shared" si="47"/>
        <v>-3.1638208334641105</v>
      </c>
      <c r="AU44">
        <f t="shared" si="48"/>
        <v>-281.56062882127679</v>
      </c>
      <c r="AW44">
        <v>41</v>
      </c>
      <c r="AX44">
        <f>IF(Z44&gt;0, (R44*SUMPRODUCT(K44:$K$98, X44:$X$98)-K44*$AZ$3)/Z44, 0)</f>
        <v>-194420.41659237712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0.411916369</v>
      </c>
      <c r="Q45" s="5">
        <f t="shared" si="60"/>
        <v>25</v>
      </c>
      <c r="R45">
        <f t="shared" si="31"/>
        <v>2000000</v>
      </c>
      <c r="S45">
        <f t="shared" si="32"/>
        <v>-324785.04579007527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-2889.8739534421766</v>
      </c>
      <c r="AC45">
        <f t="shared" si="33"/>
        <v>-2790.7679581863422</v>
      </c>
      <c r="AE45">
        <f t="shared" si="34"/>
        <v>0</v>
      </c>
      <c r="AF45">
        <f t="shared" si="35"/>
        <v>0</v>
      </c>
      <c r="AG45">
        <f t="shared" si="36"/>
        <v>-0.21481653745768167</v>
      </c>
      <c r="AH45">
        <f t="shared" si="37"/>
        <v>-12245.487450686282</v>
      </c>
      <c r="AI45">
        <f t="shared" si="38"/>
        <v>-12245.70226722374</v>
      </c>
      <c r="AJ45">
        <f t="shared" si="39"/>
        <v>-99.105995255834387</v>
      </c>
      <c r="AK45">
        <f t="shared" si="61"/>
        <v>-202.29117674095238</v>
      </c>
      <c r="AL45">
        <f t="shared" si="40"/>
        <v>-12547.099439220528</v>
      </c>
      <c r="AN45">
        <f t="shared" si="41"/>
        <v>0</v>
      </c>
      <c r="AO45">
        <f t="shared" si="42"/>
        <v>0</v>
      </c>
      <c r="AP45">
        <f t="shared" si="43"/>
        <v>-3.000051151802408E-3</v>
      </c>
      <c r="AQ45">
        <f t="shared" si="44"/>
        <v>-171.01611061043394</v>
      </c>
      <c r="AR45">
        <f t="shared" si="45"/>
        <v>-171.01911066158576</v>
      </c>
      <c r="AS45">
        <f t="shared" si="46"/>
        <v>-1.3840789854289586</v>
      </c>
      <c r="AT45">
        <f t="shared" si="47"/>
        <v>-2.8251264309700241</v>
      </c>
      <c r="AU45">
        <f t="shared" si="48"/>
        <v>-175.22831607798474</v>
      </c>
      <c r="AW45">
        <v>42</v>
      </c>
      <c r="AX45">
        <f>IF(Z45&gt;0, (R45*SUMPRODUCT(K45:$K$98, X45:$X$98)-K45*$AZ$3)/Z45, 0)</f>
        <v>-324785.04579007527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0.41929138799999999</v>
      </c>
      <c r="Q46" s="5">
        <f t="shared" si="60"/>
        <v>25</v>
      </c>
      <c r="R46">
        <f t="shared" si="31"/>
        <v>2000000</v>
      </c>
      <c r="S46">
        <f t="shared" si="32"/>
        <v>-535232.35091697553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-2790.7679581863422</v>
      </c>
      <c r="AC46">
        <f t="shared" si="33"/>
        <v>-2624.7290926769538</v>
      </c>
      <c r="AE46">
        <f t="shared" si="34"/>
        <v>0</v>
      </c>
      <c r="AF46">
        <f t="shared" si="35"/>
        <v>0</v>
      </c>
      <c r="AG46">
        <f t="shared" si="36"/>
        <v>-0.12259764792711951</v>
      </c>
      <c r="AH46">
        <f t="shared" si="37"/>
        <v>-7205.6579324788263</v>
      </c>
      <c r="AI46">
        <f t="shared" si="38"/>
        <v>-7205.7805301267535</v>
      </c>
      <c r="AJ46">
        <f t="shared" si="39"/>
        <v>-166.03886550938842</v>
      </c>
      <c r="AK46">
        <f t="shared" si="61"/>
        <v>-195.35375707304397</v>
      </c>
      <c r="AL46">
        <f t="shared" si="40"/>
        <v>-7567.1731527091861</v>
      </c>
      <c r="AN46">
        <f t="shared" si="41"/>
        <v>0</v>
      </c>
      <c r="AO46">
        <f t="shared" si="42"/>
        <v>0</v>
      </c>
      <c r="AP46">
        <f t="shared" si="43"/>
        <v>-1.5287098471197798E-3</v>
      </c>
      <c r="AQ46">
        <f t="shared" si="44"/>
        <v>-89.849686536445006</v>
      </c>
      <c r="AR46">
        <f t="shared" si="45"/>
        <v>-89.851215246292128</v>
      </c>
      <c r="AS46">
        <f t="shared" si="46"/>
        <v>-2.0703924830571796</v>
      </c>
      <c r="AT46">
        <f t="shared" si="47"/>
        <v>-2.4359293767767825</v>
      </c>
      <c r="AU46">
        <f t="shared" si="48"/>
        <v>-94.357537106126102</v>
      </c>
      <c r="AW46">
        <v>43</v>
      </c>
      <c r="AX46">
        <f>IF(Z46&gt;0, (R46*SUMPRODUCT(K46:$K$98, X46:$X$98)-K46*$AZ$3)/Z46, 0)</f>
        <v>-535232.35091697553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0.42725776900000001</v>
      </c>
      <c r="Q47" s="5">
        <f t="shared" si="60"/>
        <v>25</v>
      </c>
      <c r="R47">
        <f t="shared" si="31"/>
        <v>2000000</v>
      </c>
      <c r="S47">
        <f t="shared" si="32"/>
        <v>-874621.77946999785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-2624.7290926769538</v>
      </c>
      <c r="AC47">
        <f t="shared" si="33"/>
        <v>-2413.6368362492717</v>
      </c>
      <c r="AE47">
        <f t="shared" si="34"/>
        <v>0</v>
      </c>
      <c r="AF47">
        <f t="shared" si="35"/>
        <v>0</v>
      </c>
      <c r="AG47">
        <f t="shared" si="36"/>
        <v>-6.8990873909859751E-2</v>
      </c>
      <c r="AH47">
        <f t="shared" si="37"/>
        <v>-4190.4638030390852</v>
      </c>
      <c r="AI47">
        <f t="shared" si="38"/>
        <v>-4190.5327939129947</v>
      </c>
      <c r="AJ47">
        <f t="shared" si="39"/>
        <v>-211.09225642768206</v>
      </c>
      <c r="AK47">
        <f t="shared" si="61"/>
        <v>-183.73103648738677</v>
      </c>
      <c r="AL47">
        <f t="shared" si="40"/>
        <v>-4585.3560868280638</v>
      </c>
      <c r="AN47">
        <f t="shared" si="41"/>
        <v>0</v>
      </c>
      <c r="AO47">
        <f t="shared" si="42"/>
        <v>0</v>
      </c>
      <c r="AP47">
        <f t="shared" si="43"/>
        <v>-7.6809784814272644E-4</v>
      </c>
      <c r="AQ47">
        <f t="shared" si="44"/>
        <v>-46.65379705205202</v>
      </c>
      <c r="AR47">
        <f t="shared" si="45"/>
        <v>-46.654565149900158</v>
      </c>
      <c r="AS47">
        <f t="shared" si="46"/>
        <v>-2.3501587780079305</v>
      </c>
      <c r="AT47">
        <f t="shared" si="47"/>
        <v>-2.0455374133596247</v>
      </c>
      <c r="AU47">
        <f t="shared" si="48"/>
        <v>-51.050261341267714</v>
      </c>
      <c r="AW47">
        <v>44</v>
      </c>
      <c r="AX47">
        <f>IF(Z47&gt;0, (R47*SUMPRODUCT(K47:$K$98, X47:$X$98)-K47*$AZ$3)/Z47, 0)</f>
        <v>-874621.77946999785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0.43603590599999997</v>
      </c>
      <c r="Q48" s="5">
        <f t="shared" si="60"/>
        <v>25</v>
      </c>
      <c r="R48">
        <f t="shared" si="31"/>
        <v>2000000</v>
      </c>
      <c r="S48">
        <f t="shared" si="32"/>
        <v>-1433595.2252146492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-2413.6368362492717</v>
      </c>
      <c r="AC48">
        <f t="shared" si="33"/>
        <v>-2191.5924699404959</v>
      </c>
      <c r="AE48">
        <f t="shared" si="34"/>
        <v>0</v>
      </c>
      <c r="AF48">
        <f t="shared" si="35"/>
        <v>0</v>
      </c>
      <c r="AG48">
        <f t="shared" si="36"/>
        <v>-3.8218466959743701E-2</v>
      </c>
      <c r="AH48">
        <f t="shared" si="37"/>
        <v>-2406.5998568813966</v>
      </c>
      <c r="AI48">
        <f t="shared" si="38"/>
        <v>-2406.6380753483563</v>
      </c>
      <c r="AJ48">
        <f t="shared" si="39"/>
        <v>-222.04436630877581</v>
      </c>
      <c r="AK48">
        <f t="shared" si="61"/>
        <v>-168.95457853744904</v>
      </c>
      <c r="AL48">
        <f t="shared" si="40"/>
        <v>-2797.6370201945811</v>
      </c>
      <c r="AN48">
        <f t="shared" si="41"/>
        <v>0</v>
      </c>
      <c r="AO48">
        <f t="shared" si="42"/>
        <v>0</v>
      </c>
      <c r="AP48">
        <f t="shared" si="43"/>
        <v>-3.7990948977654918E-4</v>
      </c>
      <c r="AQ48">
        <f t="shared" si="44"/>
        <v>-23.922731507968866</v>
      </c>
      <c r="AR48">
        <f t="shared" si="45"/>
        <v>-23.923111417458642</v>
      </c>
      <c r="AS48">
        <f t="shared" si="46"/>
        <v>-2.2072251616209235</v>
      </c>
      <c r="AT48">
        <f t="shared" si="47"/>
        <v>-1.6794877668741695</v>
      </c>
      <c r="AU48">
        <f t="shared" si="48"/>
        <v>-27.809824345953736</v>
      </c>
      <c r="AW48">
        <v>45</v>
      </c>
      <c r="AX48">
        <f>IF(Z48&gt;0, (R48*SUMPRODUCT(K48:$K$98, X48:$X$98)-K48*$AZ$3)/Z48, 0)</f>
        <v>-1433595.2252146492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0.445743585</v>
      </c>
      <c r="Q49" s="5">
        <f t="shared" si="60"/>
        <v>25</v>
      </c>
      <c r="R49">
        <f t="shared" si="31"/>
        <v>2000000</v>
      </c>
      <c r="S49">
        <f t="shared" si="32"/>
        <v>-2374452.8711464242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-2191.5924699404959</v>
      </c>
      <c r="AC49">
        <f t="shared" si="33"/>
        <v>-1975.6061270191547</v>
      </c>
      <c r="AE49">
        <f t="shared" si="34"/>
        <v>0</v>
      </c>
      <c r="AF49">
        <f t="shared" si="35"/>
        <v>0</v>
      </c>
      <c r="AG49">
        <f t="shared" si="36"/>
        <v>-2.0800645814306056E-2</v>
      </c>
      <c r="AH49">
        <f t="shared" si="37"/>
        <v>-1362.8509180672165</v>
      </c>
      <c r="AI49">
        <f t="shared" si="38"/>
        <v>-1362.8717187130308</v>
      </c>
      <c r="AJ49">
        <f t="shared" si="39"/>
        <v>-215.98634292134125</v>
      </c>
      <c r="AK49">
        <f t="shared" si="61"/>
        <v>-153.41147289583472</v>
      </c>
      <c r="AL49">
        <f t="shared" si="40"/>
        <v>-1732.2695345302068</v>
      </c>
      <c r="AN49">
        <f t="shared" si="41"/>
        <v>0</v>
      </c>
      <c r="AO49">
        <f t="shared" si="42"/>
        <v>0</v>
      </c>
      <c r="AP49">
        <f t="shared" si="43"/>
        <v>-1.8461444368773555E-4</v>
      </c>
      <c r="AQ49">
        <f t="shared" si="44"/>
        <v>-12.095872710608562</v>
      </c>
      <c r="AR49">
        <f t="shared" si="45"/>
        <v>-12.096057325052248</v>
      </c>
      <c r="AS49">
        <f t="shared" si="46"/>
        <v>-1.9169692565577758</v>
      </c>
      <c r="AT49">
        <f t="shared" si="47"/>
        <v>-1.3615910763934862</v>
      </c>
      <c r="AU49">
        <f t="shared" si="48"/>
        <v>-15.374617658003512</v>
      </c>
      <c r="AW49">
        <v>46</v>
      </c>
      <c r="AX49">
        <f>IF(Z49&gt;0, (R49*SUMPRODUCT(K49:$K$98, X49:$X$98)-K49*$AZ$3)/Z49, 0)</f>
        <v>-2374452.8711464242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0.45538508599999999</v>
      </c>
      <c r="Q50" s="5">
        <f t="shared" si="60"/>
        <v>25</v>
      </c>
      <c r="R50">
        <f t="shared" si="31"/>
        <v>2000000</v>
      </c>
      <c r="S50">
        <f t="shared" si="32"/>
        <v>-3987059.2781797438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-1975.6061270191547</v>
      </c>
      <c r="AC50">
        <f t="shared" si="33"/>
        <v>-1773.4974689893072</v>
      </c>
      <c r="AE50">
        <f t="shared" si="34"/>
        <v>0</v>
      </c>
      <c r="AF50">
        <f t="shared" si="35"/>
        <v>0</v>
      </c>
      <c r="AG50">
        <f t="shared" si="36"/>
        <v>-1.1120335473159692E-2</v>
      </c>
      <c r="AH50">
        <f t="shared" si="37"/>
        <v>-757.78431064026438</v>
      </c>
      <c r="AI50">
        <f t="shared" si="38"/>
        <v>-757.79543097573753</v>
      </c>
      <c r="AJ50">
        <f t="shared" si="39"/>
        <v>-202.10865802984745</v>
      </c>
      <c r="AK50">
        <f t="shared" si="61"/>
        <v>-138.29242889134085</v>
      </c>
      <c r="AL50">
        <f t="shared" si="40"/>
        <v>-1098.1965178969258</v>
      </c>
      <c r="AN50">
        <f t="shared" si="41"/>
        <v>0</v>
      </c>
      <c r="AO50">
        <f t="shared" si="42"/>
        <v>0</v>
      </c>
      <c r="AP50">
        <f t="shared" si="43"/>
        <v>-8.8122888335068368E-5</v>
      </c>
      <c r="AQ50">
        <f t="shared" si="44"/>
        <v>-6.0050474511129721</v>
      </c>
      <c r="AR50">
        <f t="shared" si="45"/>
        <v>-6.005135574001307</v>
      </c>
      <c r="AS50">
        <f t="shared" si="46"/>
        <v>-1.6016062416554222</v>
      </c>
      <c r="AT50">
        <f t="shared" si="47"/>
        <v>-1.0958957396736089</v>
      </c>
      <c r="AU50">
        <f t="shared" si="48"/>
        <v>-8.7026375553303374</v>
      </c>
      <c r="AW50">
        <v>47</v>
      </c>
      <c r="AX50">
        <f>IF(Z50&gt;0, (R50*SUMPRODUCT(K50:$K$98, X50:$X$98)-K50*$AZ$3)/Z50, 0)</f>
        <v>-3987059.2781797438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0.465797664</v>
      </c>
      <c r="Q51" s="5">
        <f t="shared" si="60"/>
        <v>25</v>
      </c>
      <c r="R51">
        <f t="shared" si="31"/>
        <v>2000000</v>
      </c>
      <c r="S51">
        <f t="shared" si="32"/>
        <v>-6811482.0052039558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-1773.4974689893072</v>
      </c>
      <c r="AC51">
        <f t="shared" si="33"/>
        <v>-1588.2484711364418</v>
      </c>
      <c r="AE51">
        <f t="shared" si="34"/>
        <v>0</v>
      </c>
      <c r="AF51">
        <f t="shared" si="35"/>
        <v>0</v>
      </c>
      <c r="AG51">
        <f t="shared" si="36"/>
        <v>-5.8293058321339753E-3</v>
      </c>
      <c r="AH51">
        <f t="shared" si="37"/>
        <v>-414.38610290352955</v>
      </c>
      <c r="AI51">
        <f t="shared" si="38"/>
        <v>-414.3919322093617</v>
      </c>
      <c r="AJ51">
        <f t="shared" si="39"/>
        <v>-185.24899785286539</v>
      </c>
      <c r="AK51">
        <f t="shared" si="61"/>
        <v>-124.14482282925151</v>
      </c>
      <c r="AL51">
        <f t="shared" si="40"/>
        <v>-723.78575289147864</v>
      </c>
      <c r="AN51">
        <f t="shared" si="41"/>
        <v>0</v>
      </c>
      <c r="AO51">
        <f t="shared" si="42"/>
        <v>0</v>
      </c>
      <c r="AP51">
        <f t="shared" si="43"/>
        <v>-4.1244842785991054E-5</v>
      </c>
      <c r="AQ51">
        <f t="shared" si="44"/>
        <v>-2.9319596808148352</v>
      </c>
      <c r="AR51">
        <f t="shared" si="45"/>
        <v>-2.9320009256576212</v>
      </c>
      <c r="AS51">
        <f t="shared" si="46"/>
        <v>-1.3107162349563655</v>
      </c>
      <c r="AT51">
        <f t="shared" si="47"/>
        <v>-0.87837794889082954</v>
      </c>
      <c r="AU51">
        <f t="shared" si="48"/>
        <v>-5.1210951095048163</v>
      </c>
      <c r="AW51">
        <v>48</v>
      </c>
      <c r="AX51">
        <f>IF(Z51&gt;0, (R51*SUMPRODUCT(K51:$K$98, X51:$X$98)-K51*$AZ$3)/Z51, 0)</f>
        <v>-6811482.0052039558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0.47670810299999999</v>
      </c>
      <c r="Q52" s="5">
        <f t="shared" si="60"/>
        <v>25</v>
      </c>
      <c r="R52">
        <f t="shared" si="31"/>
        <v>2000000</v>
      </c>
      <c r="S52">
        <f t="shared" si="32"/>
        <v>-11867927.728268052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-1588.2484711364418</v>
      </c>
      <c r="AC52">
        <f t="shared" si="33"/>
        <v>-1420.417890367276</v>
      </c>
      <c r="AE52">
        <f t="shared" si="34"/>
        <v>0</v>
      </c>
      <c r="AF52">
        <f t="shared" si="35"/>
        <v>0</v>
      </c>
      <c r="AG52">
        <f t="shared" si="36"/>
        <v>-2.9921354487692118E-3</v>
      </c>
      <c r="AH52">
        <f t="shared" si="37"/>
        <v>-222.31018600347392</v>
      </c>
      <c r="AI52">
        <f t="shared" si="38"/>
        <v>-222.31317813892269</v>
      </c>
      <c r="AJ52">
        <f t="shared" si="39"/>
        <v>-167.83058076916586</v>
      </c>
      <c r="AK52">
        <f t="shared" si="61"/>
        <v>-111.17739297955094</v>
      </c>
      <c r="AL52">
        <f t="shared" si="40"/>
        <v>-501.32115188763953</v>
      </c>
      <c r="AN52">
        <f t="shared" si="41"/>
        <v>0</v>
      </c>
      <c r="AO52">
        <f t="shared" si="42"/>
        <v>0</v>
      </c>
      <c r="AP52">
        <f t="shared" si="43"/>
        <v>-1.8902360352757243E-5</v>
      </c>
      <c r="AQ52">
        <f t="shared" si="44"/>
        <v>-1.4044107687887879</v>
      </c>
      <c r="AR52">
        <f t="shared" si="45"/>
        <v>-1.4044296711491406</v>
      </c>
      <c r="AS52">
        <f t="shared" si="46"/>
        <v>-1.0602441534577718</v>
      </c>
      <c r="AT52">
        <f t="shared" si="47"/>
        <v>-0.70234626111061071</v>
      </c>
      <c r="AU52">
        <f t="shared" si="48"/>
        <v>-3.1670200857175232</v>
      </c>
      <c r="AW52">
        <v>49</v>
      </c>
      <c r="AX52">
        <f>IF(Z52&gt;0, (R52*SUMPRODUCT(K52:$K$98, X52:$X$98)-K52*$AZ$3)/Z52, 0)</f>
        <v>-11867927.728268052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0.48798100799999999</v>
      </c>
      <c r="Q53" s="5">
        <f t="shared" si="60"/>
        <v>25</v>
      </c>
      <c r="R53">
        <f t="shared" si="31"/>
        <v>2000000</v>
      </c>
      <c r="S53">
        <f t="shared" si="32"/>
        <v>-21126228.150726911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-1420.417890367276</v>
      </c>
      <c r="AC53">
        <f t="shared" si="33"/>
        <v>-1269.3557471628681</v>
      </c>
      <c r="AE53">
        <f t="shared" si="34"/>
        <v>0</v>
      </c>
      <c r="AF53">
        <f t="shared" si="35"/>
        <v>0</v>
      </c>
      <c r="AG53">
        <f t="shared" si="36"/>
        <v>-1.5021088219185875E-3</v>
      </c>
      <c r="AH53">
        <f t="shared" si="37"/>
        <v>-116.80842178903458</v>
      </c>
      <c r="AI53">
        <f t="shared" si="38"/>
        <v>-116.80992389785651</v>
      </c>
      <c r="AJ53">
        <f t="shared" si="39"/>
        <v>-151.0621432044079</v>
      </c>
      <c r="AK53">
        <f t="shared" si="61"/>
        <v>-99.429252325709328</v>
      </c>
      <c r="AL53">
        <f t="shared" si="40"/>
        <v>-367.30131942797374</v>
      </c>
      <c r="AN53">
        <f t="shared" si="41"/>
        <v>0</v>
      </c>
      <c r="AO53">
        <f t="shared" si="42"/>
        <v>0</v>
      </c>
      <c r="AP53">
        <f t="shared" si="43"/>
        <v>-8.4726284738499606E-6</v>
      </c>
      <c r="AQ53">
        <f t="shared" si="44"/>
        <v>-0.65885663275126527</v>
      </c>
      <c r="AR53">
        <f t="shared" si="45"/>
        <v>-0.65886510537973919</v>
      </c>
      <c r="AS53">
        <f t="shared" si="46"/>
        <v>-0.8520643758683919</v>
      </c>
      <c r="AT53">
        <f t="shared" si="47"/>
        <v>-0.56082961640050588</v>
      </c>
      <c r="AU53">
        <f t="shared" si="48"/>
        <v>-2.0717590976486369</v>
      </c>
      <c r="AW53">
        <v>50</v>
      </c>
      <c r="AX53">
        <f>IF(Z53&gt;0, (R53*SUMPRODUCT(K53:$K$98, X53:$X$98)-K53*$AZ$3)/Z53, 0)</f>
        <v>-21126228.150726911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0.50007659900000001</v>
      </c>
      <c r="Q54" s="5">
        <f t="shared" si="60"/>
        <v>25</v>
      </c>
      <c r="R54">
        <f t="shared" si="31"/>
        <v>2000000</v>
      </c>
      <c r="S54">
        <f t="shared" si="32"/>
        <v>-38519350.908068113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-1269.3557471628681</v>
      </c>
      <c r="AC54">
        <f t="shared" si="33"/>
        <v>-1133.8837520338361</v>
      </c>
      <c r="AE54">
        <f t="shared" si="34"/>
        <v>0</v>
      </c>
      <c r="AF54">
        <f t="shared" si="35"/>
        <v>0</v>
      </c>
      <c r="AG54">
        <f t="shared" si="36"/>
        <v>-7.3591826270645773E-4</v>
      </c>
      <c r="AH54">
        <f t="shared" si="37"/>
        <v>-60.093557679435513</v>
      </c>
      <c r="AI54">
        <f t="shared" si="38"/>
        <v>-60.094293597698218</v>
      </c>
      <c r="AJ54">
        <f t="shared" si="39"/>
        <v>-135.47199512903194</v>
      </c>
      <c r="AK54">
        <f t="shared" si="61"/>
        <v>-88.85490230140077</v>
      </c>
      <c r="AL54">
        <f t="shared" si="40"/>
        <v>-284.42119102813092</v>
      </c>
      <c r="AN54">
        <f t="shared" si="41"/>
        <v>0</v>
      </c>
      <c r="AO54">
        <f t="shared" si="42"/>
        <v>0</v>
      </c>
      <c r="AP54">
        <f t="shared" si="43"/>
        <v>-3.7061954976053679E-6</v>
      </c>
      <c r="AQ54">
        <f t="shared" si="44"/>
        <v>-0.30264023084238917</v>
      </c>
      <c r="AR54">
        <f t="shared" si="45"/>
        <v>-0.30264393703788678</v>
      </c>
      <c r="AS54">
        <f t="shared" si="46"/>
        <v>-0.68225742428559066</v>
      </c>
      <c r="AT54">
        <f t="shared" si="47"/>
        <v>-0.44748670543724861</v>
      </c>
      <c r="AU54">
        <f t="shared" si="48"/>
        <v>-1.4323880667607261</v>
      </c>
      <c r="AW54">
        <v>51</v>
      </c>
      <c r="AX54">
        <f>IF(Z54&gt;0, (R54*SUMPRODUCT(K54:$K$98, X54:$X$98)-K54*$AZ$3)/Z54, 0)</f>
        <v>-38519350.908068113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0.512515834</v>
      </c>
      <c r="Q55" s="5">
        <f t="shared" si="60"/>
        <v>25</v>
      </c>
      <c r="R55">
        <f t="shared" si="31"/>
        <v>2000000</v>
      </c>
      <c r="S55">
        <f t="shared" si="32"/>
        <v>-72045515.990751088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-1133.8837520338361</v>
      </c>
      <c r="AC55">
        <f t="shared" si="33"/>
        <v>-1012.6409889059437</v>
      </c>
      <c r="AE55">
        <f t="shared" si="34"/>
        <v>0</v>
      </c>
      <c r="AF55">
        <f t="shared" si="35"/>
        <v>0</v>
      </c>
      <c r="AG55">
        <f t="shared" si="36"/>
        <v>-3.5138931791256186E-4</v>
      </c>
      <c r="AH55">
        <f t="shared" si="37"/>
        <v>-30.173580973346503</v>
      </c>
      <c r="AI55">
        <f t="shared" si="38"/>
        <v>-30.173932362664416</v>
      </c>
      <c r="AJ55">
        <f t="shared" si="39"/>
        <v>-121.24276312789243</v>
      </c>
      <c r="AK55">
        <f t="shared" si="61"/>
        <v>-79.371862642368541</v>
      </c>
      <c r="AL55">
        <f t="shared" si="40"/>
        <v>-230.78855813292537</v>
      </c>
      <c r="AN55">
        <f t="shared" si="41"/>
        <v>0</v>
      </c>
      <c r="AO55">
        <f t="shared" si="42"/>
        <v>0</v>
      </c>
      <c r="AP55">
        <f t="shared" si="43"/>
        <v>-1.5800443448277266E-6</v>
      </c>
      <c r="AQ55">
        <f t="shared" si="44"/>
        <v>-0.13567741974444714</v>
      </c>
      <c r="AR55">
        <f t="shared" si="45"/>
        <v>-0.13567899978879197</v>
      </c>
      <c r="AS55">
        <f t="shared" si="46"/>
        <v>-0.54517577076484491</v>
      </c>
      <c r="AT55">
        <f t="shared" si="47"/>
        <v>-0.35690061226540826</v>
      </c>
      <c r="AU55">
        <f t="shared" si="48"/>
        <v>-1.0377553828190451</v>
      </c>
      <c r="AW55">
        <v>52</v>
      </c>
      <c r="AX55">
        <f>IF(Z55&gt;0, (R55*SUMPRODUCT(K55:$K$98, X55:$X$98)-K55*$AZ$3)/Z55, 0)</f>
        <v>-72045515.990751088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0.52569093300000003</v>
      </c>
      <c r="Q56" s="5">
        <f t="shared" si="60"/>
        <v>25</v>
      </c>
      <c r="R56">
        <f t="shared" si="31"/>
        <v>2000000</v>
      </c>
      <c r="S56">
        <f t="shared" si="32"/>
        <v>-138558993.6094178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-1012.6409889059437</v>
      </c>
      <c r="AC56">
        <f t="shared" si="33"/>
        <v>-904.2539847553893</v>
      </c>
      <c r="AE56">
        <f t="shared" si="34"/>
        <v>0</v>
      </c>
      <c r="AF56">
        <f t="shared" si="35"/>
        <v>0</v>
      </c>
      <c r="AG56">
        <f t="shared" si="36"/>
        <v>-1.6315324635374798E-4</v>
      </c>
      <c r="AH56">
        <f t="shared" si="37"/>
        <v>-14.777774270375062</v>
      </c>
      <c r="AI56">
        <f t="shared" si="38"/>
        <v>-14.777937423621415</v>
      </c>
      <c r="AJ56">
        <f t="shared" si="39"/>
        <v>-108.38700415055439</v>
      </c>
      <c r="AK56">
        <f t="shared" si="61"/>
        <v>-70.884869223416061</v>
      </c>
      <c r="AL56">
        <f t="shared" si="40"/>
        <v>-194.04981079759187</v>
      </c>
      <c r="AN56">
        <f t="shared" si="41"/>
        <v>0</v>
      </c>
      <c r="AO56">
        <f t="shared" si="42"/>
        <v>0</v>
      </c>
      <c r="AP56">
        <f t="shared" si="43"/>
        <v>-6.5502581746927502E-7</v>
      </c>
      <c r="AQ56">
        <f t="shared" si="44"/>
        <v>-5.9329641843847244E-2</v>
      </c>
      <c r="AR56">
        <f t="shared" si="45"/>
        <v>-5.9330296869664713E-2</v>
      </c>
      <c r="AS56">
        <f t="shared" si="46"/>
        <v>-0.43515092456590682</v>
      </c>
      <c r="AT56">
        <f t="shared" si="47"/>
        <v>-0.28458777527845452</v>
      </c>
      <c r="AU56">
        <f t="shared" si="48"/>
        <v>-0.77906899671402607</v>
      </c>
      <c r="AW56">
        <v>53</v>
      </c>
      <c r="AX56">
        <f>IF(Z56&gt;0, (R56*SUMPRODUCT(K56:$K$98, X56:$X$98)-K56*$AZ$3)/Z56, 0)</f>
        <v>-138558993.6094178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0.53963832300000003</v>
      </c>
      <c r="Q57" s="5">
        <f t="shared" si="60"/>
        <v>25</v>
      </c>
      <c r="R57">
        <f t="shared" si="31"/>
        <v>2000000</v>
      </c>
      <c r="S57">
        <f t="shared" si="32"/>
        <v>-274714335.12536854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-904.2539847553893</v>
      </c>
      <c r="AC57">
        <f t="shared" si="33"/>
        <v>-807.41806299518055</v>
      </c>
      <c r="AE57">
        <f t="shared" si="34"/>
        <v>0</v>
      </c>
      <c r="AF57">
        <f t="shared" si="35"/>
        <v>0</v>
      </c>
      <c r="AG57">
        <f t="shared" si="36"/>
        <v>-7.3477969635868059E-5</v>
      </c>
      <c r="AH57">
        <f t="shared" si="37"/>
        <v>-7.0434995403473941</v>
      </c>
      <c r="AI57">
        <f t="shared" si="38"/>
        <v>-7.04357301831703</v>
      </c>
      <c r="AJ57">
        <f t="shared" si="39"/>
        <v>-96.835921760208748</v>
      </c>
      <c r="AK57">
        <f t="shared" si="61"/>
        <v>-63.297778932877257</v>
      </c>
      <c r="AL57">
        <f t="shared" si="40"/>
        <v>-167.17727371140305</v>
      </c>
      <c r="AN57">
        <f t="shared" si="41"/>
        <v>0</v>
      </c>
      <c r="AO57">
        <f t="shared" si="42"/>
        <v>0</v>
      </c>
      <c r="AP57">
        <f t="shared" si="43"/>
        <v>-2.6339154074442725E-7</v>
      </c>
      <c r="AQ57">
        <f t="shared" si="44"/>
        <v>-2.5248359547201688E-2</v>
      </c>
      <c r="AR57">
        <f t="shared" si="45"/>
        <v>-2.5248622938742433E-2</v>
      </c>
      <c r="AS57">
        <f t="shared" si="46"/>
        <v>-0.34712122229596321</v>
      </c>
      <c r="AT57">
        <f t="shared" si="47"/>
        <v>-0.22689929514182236</v>
      </c>
      <c r="AU57">
        <f t="shared" si="48"/>
        <v>-0.59926914037652801</v>
      </c>
      <c r="AW57">
        <v>54</v>
      </c>
      <c r="AX57">
        <f>IF(Z57&gt;0, (R57*SUMPRODUCT(K57:$K$98, X57:$X$98)-K57*$AZ$3)/Z57, 0)</f>
        <v>-274714335.12536854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0.55384314300000004</v>
      </c>
      <c r="Q58" s="5">
        <f t="shared" si="60"/>
        <v>25</v>
      </c>
      <c r="R58">
        <f t="shared" si="31"/>
        <v>2000000</v>
      </c>
      <c r="S58">
        <f t="shared" si="32"/>
        <v>-562384148.01381576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-807.41806299518055</v>
      </c>
      <c r="AC58">
        <f t="shared" si="33"/>
        <v>-720.9296940314664</v>
      </c>
      <c r="AE58">
        <f t="shared" si="34"/>
        <v>0</v>
      </c>
      <c r="AF58">
        <f t="shared" si="35"/>
        <v>0</v>
      </c>
      <c r="AG58">
        <f t="shared" si="36"/>
        <v>-3.2047920295121644E-5</v>
      </c>
      <c r="AH58">
        <f t="shared" si="37"/>
        <v>-3.2556215715510191</v>
      </c>
      <c r="AI58">
        <f t="shared" si="38"/>
        <v>-3.2556536194713144</v>
      </c>
      <c r="AJ58">
        <f t="shared" si="39"/>
        <v>-86.488368963714152</v>
      </c>
      <c r="AK58">
        <f t="shared" si="61"/>
        <v>-56.519264409662647</v>
      </c>
      <c r="AL58">
        <f t="shared" si="40"/>
        <v>-146.26328699284812</v>
      </c>
      <c r="AN58">
        <f t="shared" si="41"/>
        <v>0</v>
      </c>
      <c r="AO58">
        <f t="shared" si="42"/>
        <v>0</v>
      </c>
      <c r="AP58">
        <f t="shared" si="43"/>
        <v>-1.0257145229596144E-7</v>
      </c>
      <c r="AQ58">
        <f t="shared" si="44"/>
        <v>-1.041982848325044E-2</v>
      </c>
      <c r="AR58">
        <f t="shared" si="45"/>
        <v>-1.0419931054702736E-2</v>
      </c>
      <c r="AS58">
        <f t="shared" si="46"/>
        <v>-0.2768116473588304</v>
      </c>
      <c r="AT58">
        <f t="shared" si="47"/>
        <v>-0.18089357998312938</v>
      </c>
      <c r="AU58">
        <f t="shared" si="48"/>
        <v>-0.46812515839666258</v>
      </c>
      <c r="AW58">
        <v>55</v>
      </c>
      <c r="AX58">
        <f>IF(Z58&gt;0, (R58*SUMPRODUCT(K58:$K$98, X58:$X$98)-K58*$AZ$3)/Z58, 0)</f>
        <v>-562384148.01381576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0.568687897</v>
      </c>
      <c r="Q59" s="5">
        <f t="shared" si="60"/>
        <v>25</v>
      </c>
      <c r="R59">
        <f t="shared" si="31"/>
        <v>2000000</v>
      </c>
      <c r="S59">
        <f t="shared" si="32"/>
        <v>-1191837114.7782917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-720.9296940314664</v>
      </c>
      <c r="AC59">
        <f t="shared" si="33"/>
        <v>-643.69581267846638</v>
      </c>
      <c r="AE59">
        <f t="shared" si="34"/>
        <v>0</v>
      </c>
      <c r="AF59">
        <f t="shared" si="35"/>
        <v>0</v>
      </c>
      <c r="AG59">
        <f t="shared" si="36"/>
        <v>-1.3502176696314082E-5</v>
      </c>
      <c r="AH59">
        <f t="shared" si="37"/>
        <v>-1.4580211516685078</v>
      </c>
      <c r="AI59">
        <f t="shared" si="38"/>
        <v>-1.458034653845204</v>
      </c>
      <c r="AJ59">
        <f t="shared" si="39"/>
        <v>-77.233881353000015</v>
      </c>
      <c r="AK59">
        <f t="shared" si="61"/>
        <v>-50.465078582202651</v>
      </c>
      <c r="AL59">
        <f t="shared" si="40"/>
        <v>-129.15699458904788</v>
      </c>
      <c r="AN59">
        <f t="shared" si="41"/>
        <v>0</v>
      </c>
      <c r="AO59">
        <f t="shared" si="42"/>
        <v>0</v>
      </c>
      <c r="AP59">
        <f t="shared" si="43"/>
        <v>-3.8584459173728291E-8</v>
      </c>
      <c r="AQ59">
        <f t="shared" si="44"/>
        <v>-4.1665102498875803E-3</v>
      </c>
      <c r="AR59">
        <f t="shared" si="45"/>
        <v>-4.166548834346754E-3</v>
      </c>
      <c r="AS59">
        <f t="shared" si="46"/>
        <v>-0.22070719476711578</v>
      </c>
      <c r="AT59">
        <f t="shared" si="47"/>
        <v>-0.14421139702501001</v>
      </c>
      <c r="AU59">
        <f t="shared" si="48"/>
        <v>-0.36908514062647257</v>
      </c>
      <c r="AW59">
        <v>56</v>
      </c>
      <c r="AX59">
        <f>IF(Z59&gt;0, (R59*SUMPRODUCT(K59:$K$98, X59:$X$98)-K59*$AZ$3)/Z59, 0)</f>
        <v>-1191837114.7782917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0.58363282999999999</v>
      </c>
      <c r="Q60" s="5">
        <f t="shared" si="60"/>
        <v>25</v>
      </c>
      <c r="R60">
        <f t="shared" si="31"/>
        <v>2000000</v>
      </c>
      <c r="S60">
        <f t="shared" si="32"/>
        <v>-2618682673.059196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-643.69581267846638</v>
      </c>
      <c r="AC60">
        <f t="shared" si="33"/>
        <v>-574.73185313382055</v>
      </c>
      <c r="AE60">
        <f t="shared" si="34"/>
        <v>0</v>
      </c>
      <c r="AF60">
        <f t="shared" si="35"/>
        <v>0</v>
      </c>
      <c r="AG60">
        <f t="shared" si="36"/>
        <v>-5.4868413329211019E-6</v>
      </c>
      <c r="AH60">
        <f t="shared" si="37"/>
        <v>-0.63042508771438699</v>
      </c>
      <c r="AI60">
        <f t="shared" si="38"/>
        <v>-0.63043057455571994</v>
      </c>
      <c r="AJ60">
        <f t="shared" si="39"/>
        <v>-68.963959544645832</v>
      </c>
      <c r="AK60">
        <f t="shared" si="61"/>
        <v>-45.058706887492654</v>
      </c>
      <c r="AL60">
        <f t="shared" si="40"/>
        <v>-114.6530970066942</v>
      </c>
      <c r="AN60">
        <f t="shared" si="41"/>
        <v>0</v>
      </c>
      <c r="AO60">
        <f t="shared" si="42"/>
        <v>0</v>
      </c>
      <c r="AP60">
        <f t="shared" si="43"/>
        <v>-1.399951560750759E-8</v>
      </c>
      <c r="AQ60">
        <f t="shared" si="44"/>
        <v>-1.6085112215416073E-3</v>
      </c>
      <c r="AR60">
        <f t="shared" si="45"/>
        <v>-1.6085252210572148E-3</v>
      </c>
      <c r="AS60">
        <f t="shared" si="46"/>
        <v>-0.17595953107082024</v>
      </c>
      <c r="AT60">
        <f t="shared" si="47"/>
        <v>-0.11496597624224279</v>
      </c>
      <c r="AU60">
        <f t="shared" si="48"/>
        <v>-0.29253403253412019</v>
      </c>
      <c r="AW60">
        <v>57</v>
      </c>
      <c r="AX60">
        <f>IF(Z60&gt;0, (R60*SUMPRODUCT(K60:$K$98, X60:$X$98)-K60*$AZ$3)/Z60, 0)</f>
        <v>-2618682673.059196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0.59833308299999999</v>
      </c>
      <c r="Q61" s="5">
        <f t="shared" si="60"/>
        <v>25</v>
      </c>
      <c r="R61">
        <f t="shared" si="31"/>
        <v>2000000</v>
      </c>
      <c r="S61">
        <f t="shared" si="32"/>
        <v>-5969653094.4114666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-574.73185313382055</v>
      </c>
      <c r="AC61">
        <f t="shared" si="33"/>
        <v>-513.15477766745664</v>
      </c>
      <c r="AE61">
        <f t="shared" si="34"/>
        <v>0</v>
      </c>
      <c r="AF61">
        <f t="shared" si="35"/>
        <v>0</v>
      </c>
      <c r="AG61">
        <f t="shared" si="36"/>
        <v>-2.1490142289333787E-6</v>
      </c>
      <c r="AH61">
        <f t="shared" si="37"/>
        <v>-0.26263669525268102</v>
      </c>
      <c r="AI61">
        <f t="shared" si="38"/>
        <v>-0.26263884426690998</v>
      </c>
      <c r="AJ61">
        <f t="shared" si="39"/>
        <v>-61.577075466363908</v>
      </c>
      <c r="AK61">
        <f t="shared" si="61"/>
        <v>-40.231229719367441</v>
      </c>
      <c r="AL61">
        <f t="shared" si="40"/>
        <v>-102.07094402999826</v>
      </c>
      <c r="AN61">
        <f t="shared" si="41"/>
        <v>0</v>
      </c>
      <c r="AO61">
        <f t="shared" si="42"/>
        <v>0</v>
      </c>
      <c r="AP61">
        <f t="shared" si="43"/>
        <v>-4.8956670691838216E-9</v>
      </c>
      <c r="AQ61">
        <f t="shared" si="44"/>
        <v>-5.983123809961882E-4</v>
      </c>
      <c r="AR61">
        <f t="shared" si="45"/>
        <v>-5.9831727666325753E-4</v>
      </c>
      <c r="AS61">
        <f t="shared" si="46"/>
        <v>-0.14027867127103621</v>
      </c>
      <c r="AT61">
        <f t="shared" si="47"/>
        <v>-9.165072238150479E-2</v>
      </c>
      <c r="AU61">
        <f t="shared" si="48"/>
        <v>-0.23252771092920427</v>
      </c>
      <c r="AW61">
        <v>58</v>
      </c>
      <c r="AX61">
        <f>IF(Z61&gt;0, (R61*SUMPRODUCT(K61:$K$98, X61:$X$98)-K61*$AZ$3)/Z61, 0)</f>
        <v>-5969653094.4114666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0.61338487399999997</v>
      </c>
      <c r="Q62" s="5">
        <f t="shared" si="60"/>
        <v>25</v>
      </c>
      <c r="R62">
        <f t="shared" si="31"/>
        <v>2000000</v>
      </c>
      <c r="S62">
        <f t="shared" si="32"/>
        <v>-14152520301.738623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-513.15477766745664</v>
      </c>
      <c r="AC62">
        <f t="shared" si="33"/>
        <v>-458.17440814270776</v>
      </c>
      <c r="AE62">
        <f t="shared" si="34"/>
        <v>0</v>
      </c>
      <c r="AF62">
        <f t="shared" si="35"/>
        <v>0</v>
      </c>
      <c r="AG62">
        <f t="shared" si="36"/>
        <v>-8.0935126460553735E-7</v>
      </c>
      <c r="AH62">
        <f t="shared" si="37"/>
        <v>-0.10545382576308061</v>
      </c>
      <c r="AI62">
        <f t="shared" si="38"/>
        <v>-0.10545463511434522</v>
      </c>
      <c r="AJ62">
        <f t="shared" si="39"/>
        <v>-54.98036952474888</v>
      </c>
      <c r="AK62">
        <f t="shared" si="61"/>
        <v>-35.920834436721968</v>
      </c>
      <c r="AL62">
        <f t="shared" si="40"/>
        <v>-91.006658596585197</v>
      </c>
      <c r="AN62">
        <f t="shared" si="41"/>
        <v>0</v>
      </c>
      <c r="AO62">
        <f t="shared" si="42"/>
        <v>0</v>
      </c>
      <c r="AP62">
        <f t="shared" si="43"/>
        <v>-1.6462341697452821E-9</v>
      </c>
      <c r="AQ62">
        <f t="shared" si="44"/>
        <v>-2.1449486631266198E-4</v>
      </c>
      <c r="AR62">
        <f t="shared" si="45"/>
        <v>-2.1449651254683175E-4</v>
      </c>
      <c r="AS62">
        <f t="shared" si="46"/>
        <v>-0.11183100210633135</v>
      </c>
      <c r="AT62">
        <f t="shared" si="47"/>
        <v>-7.3063585171903797E-2</v>
      </c>
      <c r="AU62">
        <f t="shared" si="48"/>
        <v>-0.18510908379078198</v>
      </c>
      <c r="AW62">
        <v>59</v>
      </c>
      <c r="AX62">
        <f>IF(Z62&gt;0, (R62*SUMPRODUCT(K62:$K$98, X62:$X$98)-K62*$AZ$3)/Z62, 0)</f>
        <v>-14152520301.738623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0.62870016699999998</v>
      </c>
      <c r="Q63" s="5">
        <f t="shared" si="60"/>
        <v>25</v>
      </c>
      <c r="R63">
        <f t="shared" si="31"/>
        <v>2000000</v>
      </c>
      <c r="S63">
        <f t="shared" si="32"/>
        <v>-34974232591.523186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-458.17440814270776</v>
      </c>
      <c r="AC63">
        <f t="shared" si="33"/>
        <v>-409.08447278299377</v>
      </c>
      <c r="AE63">
        <f t="shared" si="34"/>
        <v>0</v>
      </c>
      <c r="AF63">
        <f t="shared" si="35"/>
        <v>0</v>
      </c>
      <c r="AG63">
        <f t="shared" si="36"/>
        <v>-2.9241847674031945E-7</v>
      </c>
      <c r="AH63">
        <f t="shared" si="37"/>
        <v>-4.0707142017532998E-2</v>
      </c>
      <c r="AI63">
        <f t="shared" si="38"/>
        <v>-4.0707434436009736E-2</v>
      </c>
      <c r="AJ63">
        <f t="shared" si="39"/>
        <v>-49.089935359713991</v>
      </c>
      <c r="AK63">
        <f t="shared" si="61"/>
        <v>-32.072208569989549</v>
      </c>
      <c r="AL63">
        <f t="shared" si="40"/>
        <v>-81.202851364139548</v>
      </c>
      <c r="AN63">
        <f t="shared" si="41"/>
        <v>0</v>
      </c>
      <c r="AO63">
        <f t="shared" si="42"/>
        <v>0</v>
      </c>
      <c r="AP63">
        <f t="shared" si="43"/>
        <v>-5.3105725947130712E-10</v>
      </c>
      <c r="AQ63">
        <f t="shared" si="44"/>
        <v>-7.3927692674283205E-5</v>
      </c>
      <c r="AR63">
        <f t="shared" si="45"/>
        <v>-7.3928223731542679E-5</v>
      </c>
      <c r="AS63">
        <f t="shared" si="46"/>
        <v>-8.9151570825342391E-2</v>
      </c>
      <c r="AT63">
        <f t="shared" si="47"/>
        <v>-5.8245906271839822E-2</v>
      </c>
      <c r="AU63">
        <f t="shared" si="48"/>
        <v>-0.14747140532091377</v>
      </c>
      <c r="AW63">
        <v>60</v>
      </c>
      <c r="AX63">
        <f>IF(Z63&gt;0, (R63*SUMPRODUCT(K63:$K$98, X63:$X$98)-K63*$AZ$3)/Z63, 0)</f>
        <v>-34974232591.523186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0.64417999699999995</v>
      </c>
      <c r="Q64" s="5">
        <f t="shared" si="60"/>
        <v>25</v>
      </c>
      <c r="R64">
        <f t="shared" si="31"/>
        <v>2000000</v>
      </c>
      <c r="S64">
        <f t="shared" si="32"/>
        <v>-90298416613.306183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-409.08447278299377</v>
      </c>
      <c r="AC64">
        <f t="shared" si="33"/>
        <v>-365.25405576909691</v>
      </c>
      <c r="AE64">
        <f t="shared" si="34"/>
        <v>0</v>
      </c>
      <c r="AF64">
        <f t="shared" si="35"/>
        <v>0</v>
      </c>
      <c r="AG64">
        <f t="shared" si="36"/>
        <v>-1.011241585035927E-7</v>
      </c>
      <c r="AH64">
        <f t="shared" si="37"/>
        <v>-1.5069610677545883E-2</v>
      </c>
      <c r="AI64">
        <f t="shared" si="38"/>
        <v>-1.5069711801704386E-2</v>
      </c>
      <c r="AJ64">
        <f t="shared" si="39"/>
        <v>-43.830417013896863</v>
      </c>
      <c r="AK64">
        <f t="shared" si="61"/>
        <v>-28.635913094809567</v>
      </c>
      <c r="AL64">
        <f t="shared" si="40"/>
        <v>-72.48139982050813</v>
      </c>
      <c r="AN64">
        <f t="shared" si="41"/>
        <v>0</v>
      </c>
      <c r="AO64">
        <f t="shared" si="42"/>
        <v>0</v>
      </c>
      <c r="AP64">
        <f t="shared" si="43"/>
        <v>-1.6397341344958856E-10</v>
      </c>
      <c r="AQ64">
        <f t="shared" si="44"/>
        <v>-2.4435461700932486E-5</v>
      </c>
      <c r="AR64">
        <f t="shared" si="45"/>
        <v>-2.4435625674345933E-5</v>
      </c>
      <c r="AS64">
        <f t="shared" si="46"/>
        <v>-7.1071277101724936E-2</v>
      </c>
      <c r="AT64">
        <f t="shared" si="47"/>
        <v>-4.643330028041593E-2</v>
      </c>
      <c r="AU64">
        <f t="shared" si="48"/>
        <v>-0.11752901300781521</v>
      </c>
      <c r="AW64">
        <v>61</v>
      </c>
      <c r="AX64">
        <f>IF(Z64&gt;0, (R64*SUMPRODUCT(K64:$K$98, X64:$X$98)-K64*$AZ$3)/Z64, 0)</f>
        <v>-90298416613.306183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0.65972661300000002</v>
      </c>
      <c r="Q65" s="5">
        <f t="shared" si="60"/>
        <v>25</v>
      </c>
      <c r="R65">
        <f t="shared" si="31"/>
        <v>2000000</v>
      </c>
      <c r="S65">
        <f t="shared" si="32"/>
        <v>-244111680015.18753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-365.25405576909691</v>
      </c>
      <c r="AC65">
        <f t="shared" si="33"/>
        <v>-326.1197132924251</v>
      </c>
      <c r="AE65">
        <f t="shared" si="34"/>
        <v>0</v>
      </c>
      <c r="AF65">
        <f t="shared" si="35"/>
        <v>0</v>
      </c>
      <c r="AG65">
        <f t="shared" si="36"/>
        <v>-3.3398618336506408E-8</v>
      </c>
      <c r="AH65">
        <f t="shared" si="37"/>
        <v>-5.3371438865640287E-3</v>
      </c>
      <c r="AI65">
        <f t="shared" si="38"/>
        <v>-5.3371772851823649E-3</v>
      </c>
      <c r="AJ65">
        <f t="shared" si="39"/>
        <v>-39.134342476671804</v>
      </c>
      <c r="AK65">
        <f t="shared" si="61"/>
        <v>-25.567783903836787</v>
      </c>
      <c r="AL65">
        <f t="shared" si="40"/>
        <v>-64.707463557793773</v>
      </c>
      <c r="AN65">
        <f t="shared" si="41"/>
        <v>0</v>
      </c>
      <c r="AO65">
        <f t="shared" si="42"/>
        <v>0</v>
      </c>
      <c r="AP65">
        <f t="shared" si="43"/>
        <v>-4.8353620212452638E-11</v>
      </c>
      <c r="AQ65">
        <f t="shared" si="44"/>
        <v>-7.726973191224693E-6</v>
      </c>
      <c r="AR65">
        <f t="shared" si="45"/>
        <v>-7.7270215448449036E-6</v>
      </c>
      <c r="AS65">
        <f t="shared" si="46"/>
        <v>-5.665764716119033E-2</v>
      </c>
      <c r="AT65">
        <f t="shared" si="47"/>
        <v>-3.701634900294213E-2</v>
      </c>
      <c r="AU65">
        <f t="shared" si="48"/>
        <v>-9.3681723185677301E-2</v>
      </c>
      <c r="AW65">
        <v>62</v>
      </c>
      <c r="AX65">
        <f>IF(Z65&gt;0, (R65*SUMPRODUCT(K65:$K$98, X65:$X$98)-K65*$AZ$3)/Z65, 0)</f>
        <v>-244111680015.18753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0.67535580100000003</v>
      </c>
      <c r="Q66" s="5">
        <f t="shared" si="60"/>
        <v>25</v>
      </c>
      <c r="R66">
        <f t="shared" si="31"/>
        <v>2000000</v>
      </c>
      <c r="S66">
        <f t="shared" si="32"/>
        <v>-692708979707.25073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-326.1197132924251</v>
      </c>
      <c r="AC66">
        <f t="shared" si="33"/>
        <v>-291.17832199070767</v>
      </c>
      <c r="AE66">
        <f t="shared" si="34"/>
        <v>0</v>
      </c>
      <c r="AF66">
        <f t="shared" si="35"/>
        <v>0</v>
      </c>
      <c r="AG66">
        <f t="shared" si="36"/>
        <v>-1.0508681514196771E-8</v>
      </c>
      <c r="AH66">
        <f t="shared" si="37"/>
        <v>-1.8044760511155659E-3</v>
      </c>
      <c r="AI66">
        <f t="shared" si="38"/>
        <v>-1.8044865597970801E-3</v>
      </c>
      <c r="AJ66">
        <f t="shared" si="39"/>
        <v>-34.941391301717431</v>
      </c>
      <c r="AK66">
        <f t="shared" si="61"/>
        <v>-22.828379930469758</v>
      </c>
      <c r="AL66">
        <f t="shared" si="40"/>
        <v>-57.771575718746988</v>
      </c>
      <c r="AN66">
        <f t="shared" si="41"/>
        <v>0</v>
      </c>
      <c r="AO66">
        <f t="shared" si="42"/>
        <v>0</v>
      </c>
      <c r="AP66">
        <f t="shared" si="43"/>
        <v>-1.3584094732586937E-11</v>
      </c>
      <c r="AQ66">
        <f t="shared" si="44"/>
        <v>-2.3325641364164817E-6</v>
      </c>
      <c r="AR66">
        <f t="shared" si="45"/>
        <v>-2.332577720511214E-6</v>
      </c>
      <c r="AS66">
        <f t="shared" si="46"/>
        <v>-4.5167147647370516E-2</v>
      </c>
      <c r="AT66">
        <f t="shared" si="47"/>
        <v>-2.9509208662195356E-2</v>
      </c>
      <c r="AU66">
        <f t="shared" si="48"/>
        <v>-7.467868888728639E-2</v>
      </c>
      <c r="AW66">
        <v>63</v>
      </c>
      <c r="AX66">
        <f>IF(Z66&gt;0, (R66*SUMPRODUCT(K66:$K$98, X66:$X$98)-K66*$AZ$3)/Z66, 0)</f>
        <v>-692708979707.25073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0.69109609699999996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-2069194008396.9211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-291.17832199070767</v>
      </c>
      <c r="AC67">
        <f t="shared" ref="AC67:AC79" si="64">S67*Z67</f>
        <v>-259.98064661908376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-3.1410859199773646E-9</v>
      </c>
      <c r="AH67">
        <f t="shared" ref="AH67:AH79" si="68">-X67*R67</f>
        <v>-5.8100070232619517E-4</v>
      </c>
      <c r="AI67">
        <f t="shared" ref="AI67:AI79" si="69">SUM(AE67:AH67)</f>
        <v>-5.8100384341211518E-4</v>
      </c>
      <c r="AJ67">
        <f t="shared" ref="AJ67:AJ79" si="70">AB67-AC67</f>
        <v>-31.197675371623916</v>
      </c>
      <c r="AK67">
        <f t="shared" si="61"/>
        <v>-20.382482539349539</v>
      </c>
      <c r="AL67">
        <f t="shared" ref="AL67:AL79" si="71">SUM(AI67:AK67)</f>
        <v>-51.580738914816862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-3.6253026199035498E-12</v>
      </c>
      <c r="AQ67">
        <f t="shared" ref="AQ67:AQ79" si="75">AH67*$K67</f>
        <v>-6.7056534649779222E-7</v>
      </c>
      <c r="AR67">
        <f t="shared" ref="AR67:AR79" si="76">AI67*$K67</f>
        <v>-6.7056897180041212E-7</v>
      </c>
      <c r="AS67">
        <f t="shared" ref="AS67:AS79" si="77">AJ67*$K67</f>
        <v>-3.6006978841401339E-2</v>
      </c>
      <c r="AT67">
        <f t="shared" ref="AT67:AT79" si="78">AK67*$K67</f>
        <v>-2.3524561006142336E-2</v>
      </c>
      <c r="AU67">
        <f t="shared" ref="AU67:AU79" si="79">AL67*$K67</f>
        <v>-5.9532210416515477E-2</v>
      </c>
      <c r="AW67">
        <v>64</v>
      </c>
      <c r="AX67">
        <f>IF(Z67&gt;0, (R67*SUMPRODUCT(K67:$K$98, X67:$X$98)-K67*$AZ$3)/Z67, 0)</f>
        <v>-2069194008396.9211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1.03049627474785E-3</v>
      </c>
      <c r="L68" s="2">
        <v>65</v>
      </c>
      <c r="M68" s="8">
        <v>0.70685825099999999</v>
      </c>
      <c r="Q68" s="5">
        <f t="shared" si="60"/>
        <v>25</v>
      </c>
      <c r="R68">
        <f t="shared" si="62"/>
        <v>2000000</v>
      </c>
      <c r="S68">
        <f t="shared" si="63"/>
        <v>-6524981432217.1133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-259.98064661908376</v>
      </c>
      <c r="AC68">
        <f t="shared" si="64"/>
        <v>-232.12557791090978</v>
      </c>
      <c r="AE68">
        <f t="shared" si="65"/>
        <v>0</v>
      </c>
      <c r="AF68">
        <f t="shared" si="66"/>
        <v>0</v>
      </c>
      <c r="AG68">
        <f t="shared" si="67"/>
        <v>-8.893725611416651E-10</v>
      </c>
      <c r="AH68">
        <f t="shared" si="68"/>
        <v>-1.7762419997087407E-4</v>
      </c>
      <c r="AI68">
        <f t="shared" si="69"/>
        <v>-1.7762508934343521E-4</v>
      </c>
      <c r="AJ68">
        <f t="shared" si="70"/>
        <v>-27.855068708173974</v>
      </c>
      <c r="AK68">
        <f t="shared" si="61"/>
        <v>-18.198645263335866</v>
      </c>
      <c r="AL68">
        <f t="shared" si="71"/>
        <v>-46.053891596599186</v>
      </c>
      <c r="AN68">
        <f t="shared" si="72"/>
        <v>0</v>
      </c>
      <c r="AO68">
        <f t="shared" si="73"/>
        <v>0</v>
      </c>
      <c r="AP68">
        <f t="shared" si="74"/>
        <v>-9.1649511111944039E-13</v>
      </c>
      <c r="AQ68">
        <f t="shared" si="75"/>
        <v>-1.8304107637505289E-7</v>
      </c>
      <c r="AR68">
        <f t="shared" si="76"/>
        <v>-1.8304199287016402E-7</v>
      </c>
      <c r="AS68">
        <f t="shared" si="77"/>
        <v>-2.8704544536618685E-2</v>
      </c>
      <c r="AT68">
        <f t="shared" si="78"/>
        <v>-1.8753636149325216E-2</v>
      </c>
      <c r="AU68">
        <f t="shared" si="79"/>
        <v>-4.7458363727936777E-2</v>
      </c>
      <c r="AW68">
        <v>65</v>
      </c>
      <c r="AX68">
        <f>IF(Z68&gt;0, (R68*SUMPRODUCT(K68:$K$98, X68:$X$98)-K68*$AZ$3)/Z68, 0)</f>
        <v>-6524981432217.1133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9.2008595959629463E-4</v>
      </c>
      <c r="L69" s="2">
        <v>66</v>
      </c>
      <c r="M69" s="8">
        <v>0.722550582</v>
      </c>
      <c r="Q69" s="5">
        <f t="shared" ref="Q69:Q79" si="91">$C$8</f>
        <v>25</v>
      </c>
      <c r="R69">
        <f t="shared" si="62"/>
        <v>2000000</v>
      </c>
      <c r="S69">
        <f t="shared" si="63"/>
        <v>-21783095759706.879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-232.12557791090978</v>
      </c>
      <c r="AC69">
        <f t="shared" si="64"/>
        <v>-207.25498043436212</v>
      </c>
      <c r="AE69">
        <f t="shared" si="65"/>
        <v>0</v>
      </c>
      <c r="AF69">
        <f t="shared" si="66"/>
        <v>0</v>
      </c>
      <c r="AG69">
        <f t="shared" si="67"/>
        <v>-2.3786217386250777E-10</v>
      </c>
      <c r="AH69">
        <f t="shared" si="68"/>
        <v>-5.1409332933419259E-5</v>
      </c>
      <c r="AI69">
        <f t="shared" si="69"/>
        <v>-5.1409570795593119E-5</v>
      </c>
      <c r="AJ69">
        <f t="shared" si="70"/>
        <v>-24.870597476547658</v>
      </c>
      <c r="AK69">
        <f t="shared" si="61"/>
        <v>-16.248790453763686</v>
      </c>
      <c r="AL69">
        <f t="shared" si="71"/>
        <v>-41.119439339882135</v>
      </c>
      <c r="AN69">
        <f t="shared" si="72"/>
        <v>0</v>
      </c>
      <c r="AO69">
        <f t="shared" si="73"/>
        <v>0</v>
      </c>
      <c r="AP69">
        <f t="shared" si="74"/>
        <v>-2.1885364648994612E-13</v>
      </c>
      <c r="AQ69">
        <f t="shared" si="75"/>
        <v>-4.7301005424250454E-8</v>
      </c>
      <c r="AR69">
        <f t="shared" si="76"/>
        <v>-4.7301224277896938E-8</v>
      </c>
      <c r="AS69">
        <f t="shared" si="77"/>
        <v>-2.2883087544942535E-2</v>
      </c>
      <c r="AT69">
        <f t="shared" si="78"/>
        <v>-1.4950283956930273E-2</v>
      </c>
      <c r="AU69">
        <f t="shared" si="79"/>
        <v>-3.7833418803097082E-2</v>
      </c>
      <c r="AW69">
        <v>66</v>
      </c>
      <c r="AX69">
        <f>IF(Z69&gt;0, (R69*SUMPRODUCT(K69:$K$98, X69:$X$98)-K69*$AZ$3)/Z69, 0)</f>
        <v>-21783095759706.879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8.2150532106812016E-4</v>
      </c>
      <c r="L70" s="2">
        <v>67</v>
      </c>
      <c r="M70" s="8">
        <v>0.74076925400000004</v>
      </c>
      <c r="Q70" s="5">
        <f t="shared" si="91"/>
        <v>25</v>
      </c>
      <c r="R70">
        <f t="shared" si="62"/>
        <v>2000000</v>
      </c>
      <c r="S70">
        <f t="shared" si="63"/>
        <v>-78036891350741.906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-207.25498043436212</v>
      </c>
      <c r="AC70">
        <f t="shared" si="64"/>
        <v>-185.04908971417325</v>
      </c>
      <c r="AE70">
        <f t="shared" si="65"/>
        <v>0</v>
      </c>
      <c r="AF70">
        <f t="shared" si="66"/>
        <v>0</v>
      </c>
      <c r="AG70">
        <f t="shared" si="67"/>
        <v>-5.9282567036934496E-11</v>
      </c>
      <c r="AH70">
        <f t="shared" si="68"/>
        <v>-1.4096078806955855E-5</v>
      </c>
      <c r="AI70">
        <f t="shared" si="69"/>
        <v>-1.4096138089522891E-5</v>
      </c>
      <c r="AJ70">
        <f t="shared" si="70"/>
        <v>-22.205890720188876</v>
      </c>
      <c r="AK70">
        <f t="shared" si="61"/>
        <v>-14.50784863040535</v>
      </c>
      <c r="AL70">
        <f t="shared" si="71"/>
        <v>-36.713753446732312</v>
      </c>
      <c r="AN70">
        <f t="shared" si="72"/>
        <v>0</v>
      </c>
      <c r="AO70">
        <f t="shared" si="73"/>
        <v>0</v>
      </c>
      <c r="AP70">
        <f t="shared" si="74"/>
        <v>-4.8700944267419231E-14</v>
      </c>
      <c r="AQ70">
        <f t="shared" si="75"/>
        <v>-1.1580003746109793E-8</v>
      </c>
      <c r="AR70">
        <f t="shared" si="76"/>
        <v>-1.158005244705406E-8</v>
      </c>
      <c r="AS70">
        <f t="shared" si="77"/>
        <v>-1.8242257385692351E-2</v>
      </c>
      <c r="AT70">
        <f t="shared" si="78"/>
        <v>-1.1918274847128835E-2</v>
      </c>
      <c r="AU70">
        <f t="shared" si="79"/>
        <v>-3.0160543812873631E-2</v>
      </c>
      <c r="AW70">
        <v>67</v>
      </c>
      <c r="AX70">
        <f>IF(Z70&gt;0, (R70*SUMPRODUCT(K70:$K$98, X70:$X$98)-K70*$AZ$3)/Z70, 0)</f>
        <v>-78036891350741.906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7.3348689381082157E-4</v>
      </c>
      <c r="L71" s="2">
        <v>68</v>
      </c>
      <c r="M71" s="8">
        <v>0.75888896100000003</v>
      </c>
      <c r="Q71" s="5">
        <f t="shared" si="91"/>
        <v>25</v>
      </c>
      <c r="R71">
        <f t="shared" si="62"/>
        <v>2000000</v>
      </c>
      <c r="S71">
        <f t="shared" si="63"/>
        <v>-301481903047852.56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-185.04908971417325</v>
      </c>
      <c r="AC71">
        <f t="shared" si="64"/>
        <v>-165.22240154049445</v>
      </c>
      <c r="AE71">
        <f t="shared" si="65"/>
        <v>0</v>
      </c>
      <c r="AF71">
        <f t="shared" si="66"/>
        <v>0</v>
      </c>
      <c r="AG71">
        <f t="shared" si="67"/>
        <v>-1.3700855662493081E-11</v>
      </c>
      <c r="AH71">
        <f t="shared" si="68"/>
        <v>-3.5991108563257659E-6</v>
      </c>
      <c r="AI71">
        <f t="shared" si="69"/>
        <v>-3.5991245571814285E-6</v>
      </c>
      <c r="AJ71">
        <f t="shared" si="70"/>
        <v>-19.826688173678804</v>
      </c>
      <c r="AK71">
        <f t="shared" si="61"/>
        <v>-12.953436279992129</v>
      </c>
      <c r="AL71">
        <f t="shared" si="71"/>
        <v>-32.78012805279549</v>
      </c>
      <c r="AN71">
        <f t="shared" si="72"/>
        <v>0</v>
      </c>
      <c r="AO71">
        <f t="shared" si="73"/>
        <v>0</v>
      </c>
      <c r="AP71">
        <f t="shared" si="74"/>
        <v>-1.0049398062432456E-14</v>
      </c>
      <c r="AQ71">
        <f t="shared" si="75"/>
        <v>-2.6399006424871922E-9</v>
      </c>
      <c r="AR71">
        <f t="shared" si="76"/>
        <v>-2.6399106918852548E-9</v>
      </c>
      <c r="AS71">
        <f t="shared" si="77"/>
        <v>-1.4542615923067416E-2</v>
      </c>
      <c r="AT71">
        <f t="shared" si="78"/>
        <v>-9.5011757411878305E-3</v>
      </c>
      <c r="AU71">
        <f t="shared" si="79"/>
        <v>-2.4043794304165939E-2</v>
      </c>
      <c r="AW71">
        <v>68</v>
      </c>
      <c r="AX71">
        <f>IF(Z71&gt;0, (R71*SUMPRODUCT(K71:$K$98, X71:$X$98)-K71*$AZ$3)/Z71, 0)</f>
        <v>-301481903047852.56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6.548990123310906E-4</v>
      </c>
      <c r="L72" s="2">
        <v>69</v>
      </c>
      <c r="M72" s="8">
        <v>0.77688723800000004</v>
      </c>
      <c r="Q72" s="5">
        <f t="shared" si="91"/>
        <v>25</v>
      </c>
      <c r="R72">
        <f t="shared" si="62"/>
        <v>2000000</v>
      </c>
      <c r="S72">
        <f t="shared" si="63"/>
        <v>-1263088461040197.8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-165.22240154049445</v>
      </c>
      <c r="AC72">
        <f t="shared" si="64"/>
        <v>-147.52000137772461</v>
      </c>
      <c r="AE72">
        <f t="shared" si="65"/>
        <v>0</v>
      </c>
      <c r="AF72">
        <f t="shared" si="66"/>
        <v>0</v>
      </c>
      <c r="AG72">
        <f t="shared" si="67"/>
        <v>-2.9198271919972397E-12</v>
      </c>
      <c r="AH72">
        <f t="shared" si="68"/>
        <v>-8.5152159310967287E-7</v>
      </c>
      <c r="AI72">
        <f t="shared" si="69"/>
        <v>-8.5152451293686492E-7</v>
      </c>
      <c r="AJ72">
        <f t="shared" si="70"/>
        <v>-17.702400162769834</v>
      </c>
      <c r="AK72">
        <f t="shared" ref="AK72:AK79" si="92">G72*SUM(AB72:AB72, AE72:AF72)</f>
        <v>-11.565568107834613</v>
      </c>
      <c r="AL72">
        <f t="shared" si="71"/>
        <v>-29.26796912212896</v>
      </c>
      <c r="AN72">
        <f t="shared" si="72"/>
        <v>0</v>
      </c>
      <c r="AO72">
        <f t="shared" si="73"/>
        <v>0</v>
      </c>
      <c r="AP72">
        <f t="shared" si="74"/>
        <v>-1.9121919442164541E-15</v>
      </c>
      <c r="AQ72">
        <f t="shared" si="75"/>
        <v>-5.5766065030612157E-10</v>
      </c>
      <c r="AR72">
        <f t="shared" si="76"/>
        <v>-5.5766256249806585E-10</v>
      </c>
      <c r="AS72">
        <f t="shared" si="77"/>
        <v>-1.1593284382487702E-2</v>
      </c>
      <c r="AT72">
        <f t="shared" si="78"/>
        <v>-7.5742791308688485E-3</v>
      </c>
      <c r="AU72">
        <f t="shared" si="79"/>
        <v>-1.9167564071019112E-2</v>
      </c>
      <c r="AW72">
        <v>69</v>
      </c>
      <c r="AX72">
        <f>IF(Z72&gt;0, (R72*SUMPRODUCT(K72:$K$98, X72:$X$98)-K72*$AZ$3)/Z72, 0)</f>
        <v>-1263088461040197.8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5.8473126100990229E-4</v>
      </c>
      <c r="L73" s="2">
        <v>70</v>
      </c>
      <c r="M73" s="8">
        <v>0.79474162100000001</v>
      </c>
      <c r="Q73" s="5">
        <f t="shared" si="91"/>
        <v>25</v>
      </c>
      <c r="R73">
        <f t="shared" si="62"/>
        <v>2000000</v>
      </c>
      <c r="S73">
        <f t="shared" si="63"/>
        <v>-5775719128060153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-147.52000137772461</v>
      </c>
      <c r="AC73">
        <f t="shared" si="64"/>
        <v>-131.7142869448808</v>
      </c>
      <c r="AE73">
        <f t="shared" si="65"/>
        <v>0</v>
      </c>
      <c r="AF73">
        <f t="shared" si="66"/>
        <v>0</v>
      </c>
      <c r="AG73">
        <f t="shared" si="67"/>
        <v>-5.7012072446950289E-13</v>
      </c>
      <c r="AH73">
        <f t="shared" si="68"/>
        <v>-1.8564065564862115E-7</v>
      </c>
      <c r="AI73">
        <f t="shared" si="69"/>
        <v>-1.8564122576934561E-7</v>
      </c>
      <c r="AJ73">
        <f t="shared" si="70"/>
        <v>-15.805714432843814</v>
      </c>
      <c r="AK73">
        <f t="shared" si="92"/>
        <v>-10.326400096440723</v>
      </c>
      <c r="AL73">
        <f t="shared" si="71"/>
        <v>-26.132114714925763</v>
      </c>
      <c r="AN73">
        <f t="shared" si="72"/>
        <v>0</v>
      </c>
      <c r="AO73">
        <f t="shared" si="73"/>
        <v>0</v>
      </c>
      <c r="AP73">
        <f t="shared" si="74"/>
        <v>-3.3336741014693146E-16</v>
      </c>
      <c r="AQ73">
        <f t="shared" si="75"/>
        <v>-1.0854989467212329E-10</v>
      </c>
      <c r="AR73">
        <f t="shared" si="76"/>
        <v>-1.0855022803953342E-10</v>
      </c>
      <c r="AS73">
        <f t="shared" si="77"/>
        <v>-9.2420953314791762E-3</v>
      </c>
      <c r="AT73">
        <f t="shared" si="78"/>
        <v>-6.0381689500845605E-3</v>
      </c>
      <c r="AU73">
        <f t="shared" si="79"/>
        <v>-1.5280264390113964E-2</v>
      </c>
      <c r="AW73">
        <v>70</v>
      </c>
      <c r="AX73">
        <f>IF(Z73&gt;0, (R73*SUMPRODUCT(K73:$K$98, X73:$X$98)-K73*$AZ$3)/Z73, 0)</f>
        <v>-5775719128060153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5.2208148304455561E-4</v>
      </c>
      <c r="L74" s="2">
        <v>71</v>
      </c>
      <c r="M74" s="8">
        <v>0.81243025300000005</v>
      </c>
      <c r="Q74" s="5">
        <f t="shared" si="91"/>
        <v>25</v>
      </c>
      <c r="R74">
        <f t="shared" si="62"/>
        <v>2000000</v>
      </c>
      <c r="S74">
        <f t="shared" si="63"/>
        <v>-2.9041501526886108E+16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-131.7142869448808</v>
      </c>
      <c r="AC74">
        <f t="shared" si="64"/>
        <v>-117.60204191516659</v>
      </c>
      <c r="AE74">
        <f t="shared" si="65"/>
        <v>0</v>
      </c>
      <c r="AF74">
        <f t="shared" si="66"/>
        <v>0</v>
      </c>
      <c r="AG74">
        <f t="shared" si="67"/>
        <v>-1.012361928035063E-13</v>
      </c>
      <c r="AH74">
        <f t="shared" si="68"/>
        <v>-3.705466595370412E-8</v>
      </c>
      <c r="AI74">
        <f t="shared" si="69"/>
        <v>-3.7054767189896924E-8</v>
      </c>
      <c r="AJ74">
        <f t="shared" si="70"/>
        <v>-14.112245029714202</v>
      </c>
      <c r="AK74">
        <f t="shared" si="92"/>
        <v>-9.2200000861416562</v>
      </c>
      <c r="AL74">
        <f t="shared" si="71"/>
        <v>-23.332245152910623</v>
      </c>
      <c r="AN74">
        <f t="shared" si="72"/>
        <v>0</v>
      </c>
      <c r="AO74">
        <f t="shared" si="73"/>
        <v>0</v>
      </c>
      <c r="AP74">
        <f t="shared" si="74"/>
        <v>-5.285354167663914E-17</v>
      </c>
      <c r="AQ74">
        <f t="shared" si="75"/>
        <v>-1.9345554954830448E-11</v>
      </c>
      <c r="AR74">
        <f t="shared" si="76"/>
        <v>-1.9345607808372125E-11</v>
      </c>
      <c r="AS74">
        <f t="shared" si="77"/>
        <v>-7.3677418142013493E-3</v>
      </c>
      <c r="AT74">
        <f t="shared" si="78"/>
        <v>-4.8135913186437666E-3</v>
      </c>
      <c r="AU74">
        <f t="shared" si="79"/>
        <v>-1.2181333152190723E-2</v>
      </c>
      <c r="AW74">
        <v>71</v>
      </c>
      <c r="AX74">
        <f>IF(Z74&gt;0, (R74*SUMPRODUCT(K74:$K$98, X74:$X$98)-K74*$AZ$3)/Z74, 0)</f>
        <v>-2.9041501526886108E+16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4.6614418128978179E-4</v>
      </c>
      <c r="L75" s="2">
        <v>72</v>
      </c>
      <c r="M75" s="8">
        <v>0.830029028</v>
      </c>
      <c r="Q75" s="5">
        <f t="shared" si="91"/>
        <v>25</v>
      </c>
      <c r="R75">
        <f t="shared" si="62"/>
        <v>2000000</v>
      </c>
      <c r="S75">
        <f t="shared" si="63"/>
        <v>-1.6209135790949027E+17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-117.60204191516659</v>
      </c>
      <c r="AC75">
        <f t="shared" si="64"/>
        <v>-105.00182313855848</v>
      </c>
      <c r="AE75">
        <f t="shared" si="65"/>
        <v>0</v>
      </c>
      <c r="AF75">
        <f t="shared" si="66"/>
        <v>0</v>
      </c>
      <c r="AG75">
        <f t="shared" si="67"/>
        <v>-1.6194852164356313E-14</v>
      </c>
      <c r="AH75">
        <f t="shared" si="68"/>
        <v>-6.722318296889194E-9</v>
      </c>
      <c r="AI75">
        <f t="shared" si="69"/>
        <v>-6.7223344917413581E-9</v>
      </c>
      <c r="AJ75">
        <f t="shared" si="70"/>
        <v>-12.600218776608116</v>
      </c>
      <c r="AK75">
        <f t="shared" si="92"/>
        <v>-8.2321429340616632</v>
      </c>
      <c r="AL75">
        <f t="shared" si="71"/>
        <v>-20.832361717392114</v>
      </c>
      <c r="AN75">
        <f t="shared" si="72"/>
        <v>0</v>
      </c>
      <c r="AO75">
        <f t="shared" si="73"/>
        <v>0</v>
      </c>
      <c r="AP75">
        <f t="shared" si="74"/>
        <v>-7.5491361032629235E-18</v>
      </c>
      <c r="AQ75">
        <f t="shared" si="75"/>
        <v>-3.1335695588727335E-12</v>
      </c>
      <c r="AR75">
        <f t="shared" si="76"/>
        <v>-3.1335771080088366E-12</v>
      </c>
      <c r="AS75">
        <f t="shared" si="77"/>
        <v>-5.873518665694126E-3</v>
      </c>
      <c r="AT75">
        <f t="shared" si="78"/>
        <v>-3.8373655282586362E-3</v>
      </c>
      <c r="AU75">
        <f t="shared" si="79"/>
        <v>-9.7108841970863398E-3</v>
      </c>
      <c r="AW75">
        <v>72</v>
      </c>
      <c r="AX75">
        <f>IF(Z75&gt;0, (R75*SUMPRODUCT(K75:$K$98, X75:$X$98)-K75*$AZ$3)/Z75, 0)</f>
        <v>-1.6209135790949027E+17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4.1620016186587658E-4</v>
      </c>
      <c r="L76" s="2">
        <v>73</v>
      </c>
      <c r="M76" s="8">
        <v>0.84762719500000006</v>
      </c>
      <c r="Q76" s="5">
        <f t="shared" si="91"/>
        <v>25</v>
      </c>
      <c r="R76">
        <f t="shared" si="62"/>
        <v>2000000</v>
      </c>
      <c r="S76">
        <f t="shared" si="63"/>
        <v>-1.0165173517857317E+18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-105.00182313855848</v>
      </c>
      <c r="AC76">
        <f t="shared" si="64"/>
        <v>-93.751627802287103</v>
      </c>
      <c r="AE76">
        <f t="shared" si="65"/>
        <v>0</v>
      </c>
      <c r="AF76">
        <f t="shared" si="66"/>
        <v>0</v>
      </c>
      <c r="AG76">
        <f t="shared" si="67"/>
        <v>-2.305706529199727E-15</v>
      </c>
      <c r="AH76">
        <f t="shared" si="68"/>
        <v>-1.0981757690810416E-9</v>
      </c>
      <c r="AI76">
        <f t="shared" si="69"/>
        <v>-1.0981780747875707E-9</v>
      </c>
      <c r="AJ76">
        <f t="shared" si="70"/>
        <v>-11.250195336271375</v>
      </c>
      <c r="AK76">
        <f t="shared" si="92"/>
        <v>-7.3501276196990943</v>
      </c>
      <c r="AL76">
        <f t="shared" si="71"/>
        <v>-18.600322957068649</v>
      </c>
      <c r="AN76">
        <f t="shared" si="72"/>
        <v>0</v>
      </c>
      <c r="AO76">
        <f t="shared" si="73"/>
        <v>0</v>
      </c>
      <c r="AP76">
        <f t="shared" si="74"/>
        <v>-9.5963543066813486E-19</v>
      </c>
      <c r="AQ76">
        <f t="shared" si="75"/>
        <v>-4.5706093284871304E-13</v>
      </c>
      <c r="AR76">
        <f t="shared" si="76"/>
        <v>-4.5706189248414371E-13</v>
      </c>
      <c r="AS76">
        <f t="shared" si="77"/>
        <v>-4.6823331199788761E-3</v>
      </c>
      <c r="AT76">
        <f t="shared" si="78"/>
        <v>-3.0591243050536133E-3</v>
      </c>
      <c r="AU76">
        <f t="shared" si="79"/>
        <v>-7.7414574254895518E-3</v>
      </c>
      <c r="AW76">
        <v>73</v>
      </c>
      <c r="AX76">
        <f>IF(Z76&gt;0, (R76*SUMPRODUCT(K76:$K$98, X76:$X$98)-K76*$AZ$3)/Z76, 0)</f>
        <v>-1.0165173517857317E+18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3.7160728738024691E-4</v>
      </c>
      <c r="L77" s="2">
        <v>74</v>
      </c>
      <c r="M77" s="8">
        <v>0.86522596900000004</v>
      </c>
      <c r="Q77" s="5">
        <f t="shared" si="91"/>
        <v>25</v>
      </c>
      <c r="R77">
        <f t="shared" si="62"/>
        <v>2000000</v>
      </c>
      <c r="S77">
        <f t="shared" si="63"/>
        <v>-7.2739877930217841E+18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-93.751627802287103</v>
      </c>
      <c r="AC77">
        <f t="shared" si="64"/>
        <v>-83.706810537756724</v>
      </c>
      <c r="AE77">
        <f t="shared" si="65"/>
        <v>0</v>
      </c>
      <c r="AF77">
        <f t="shared" si="66"/>
        <v>0</v>
      </c>
      <c r="AG77">
        <f t="shared" si="67"/>
        <v>-2.8769229795126919E-16</v>
      </c>
      <c r="AH77">
        <f t="shared" si="68"/>
        <v>-1.5959657327651687E-10</v>
      </c>
      <c r="AI77">
        <f t="shared" si="69"/>
        <v>-1.5959686096881481E-10</v>
      </c>
      <c r="AJ77">
        <f t="shared" si="70"/>
        <v>-10.04481726453038</v>
      </c>
      <c r="AK77">
        <f t="shared" si="92"/>
        <v>-6.5626139461600976</v>
      </c>
      <c r="AL77">
        <f t="shared" si="71"/>
        <v>-16.607431210850073</v>
      </c>
      <c r="AN77">
        <f t="shared" si="72"/>
        <v>0</v>
      </c>
      <c r="AO77">
        <f t="shared" si="73"/>
        <v>0</v>
      </c>
      <c r="AP77">
        <f t="shared" si="74"/>
        <v>-1.0690855444186091E-19</v>
      </c>
      <c r="AQ77">
        <f t="shared" si="75"/>
        <v>-5.930724967046924E-14</v>
      </c>
      <c r="AR77">
        <f t="shared" si="76"/>
        <v>-5.9307356579023675E-14</v>
      </c>
      <c r="AS77">
        <f t="shared" si="77"/>
        <v>-3.7327272959024067E-3</v>
      </c>
      <c r="AT77">
        <f t="shared" si="78"/>
        <v>-2.4387151666563317E-3</v>
      </c>
      <c r="AU77">
        <f t="shared" si="79"/>
        <v>-6.1714424626180455E-3</v>
      </c>
      <c r="AW77">
        <v>74</v>
      </c>
      <c r="AX77">
        <f>IF(Z77&gt;0, (R77*SUMPRODUCT(K77:$K$98, X77:$X$98)-K77*$AZ$3)/Z77, 0)</f>
        <v>-7.2739877930217841E+18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3.3179222087522043E-4</v>
      </c>
      <c r="L78" s="2">
        <v>75</v>
      </c>
      <c r="M78" s="8">
        <v>0.88282474399999999</v>
      </c>
      <c r="Q78" s="5">
        <f t="shared" si="91"/>
        <v>25</v>
      </c>
      <c r="R78">
        <f t="shared" si="62"/>
        <v>2000000</v>
      </c>
      <c r="S78">
        <f t="shared" si="63"/>
        <v>-6.0598240680247788E+19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-83.706810537756724</v>
      </c>
      <c r="AC78">
        <f t="shared" si="64"/>
        <v>-74.738223694425699</v>
      </c>
      <c r="AE78">
        <f t="shared" si="65"/>
        <v>0</v>
      </c>
      <c r="AF78">
        <f t="shared" si="66"/>
        <v>0</v>
      </c>
      <c r="AG78">
        <f t="shared" si="67"/>
        <v>-3.0833495682155542E-17</v>
      </c>
      <c r="AH78">
        <f t="shared" si="68"/>
        <v>-2.0318550343168075E-11</v>
      </c>
      <c r="AI78">
        <f t="shared" si="69"/>
        <v>-2.0318581176663757E-11</v>
      </c>
      <c r="AJ78">
        <f t="shared" si="70"/>
        <v>-8.9685868433310247</v>
      </c>
      <c r="AK78">
        <f t="shared" si="92"/>
        <v>-5.8594767376429715</v>
      </c>
      <c r="AL78">
        <f t="shared" si="71"/>
        <v>-14.828063580994314</v>
      </c>
      <c r="AN78">
        <f t="shared" si="72"/>
        <v>0</v>
      </c>
      <c r="AO78">
        <f t="shared" si="73"/>
        <v>0</v>
      </c>
      <c r="AP78">
        <f t="shared" si="74"/>
        <v>-1.0230314009728907E-20</v>
      </c>
      <c r="AQ78">
        <f t="shared" si="75"/>
        <v>-6.741536943324708E-15</v>
      </c>
      <c r="AR78">
        <f t="shared" si="76"/>
        <v>-6.7415471736387177E-15</v>
      </c>
      <c r="AS78">
        <f t="shared" si="77"/>
        <v>-2.9757073468610834E-3</v>
      </c>
      <c r="AT78">
        <f t="shared" si="78"/>
        <v>-1.9441287999492527E-3</v>
      </c>
      <c r="AU78">
        <f t="shared" si="79"/>
        <v>-4.9198361468170771E-3</v>
      </c>
      <c r="AW78">
        <v>75</v>
      </c>
      <c r="AX78">
        <f>IF(Z78&gt;0, (R78*SUMPRODUCT(K78:$K$98, X78:$X$98)-K78*$AZ$3)/Z78, 0)</f>
        <v>-6.0598240680247788E+19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2.9624305435287535E-4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-74.738223694425699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-74.738223694425699</v>
      </c>
      <c r="AK79">
        <f t="shared" si="92"/>
        <v>-5.2316756586097997</v>
      </c>
      <c r="AL79">
        <f t="shared" si="71"/>
        <v>-79.969899353037974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-7.3073671498063614E-16</v>
      </c>
      <c r="AR79">
        <f t="shared" si="76"/>
        <v>-7.3073671498063614E-16</v>
      </c>
      <c r="AS79">
        <f t="shared" si="77"/>
        <v>-2.214067966414511E-2</v>
      </c>
      <c r="AT79">
        <f t="shared" si="78"/>
        <v>-1.5498475764901579E-3</v>
      </c>
      <c r="AU79">
        <f t="shared" si="79"/>
        <v>-2.3690527240636E-2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520624.2717679537</v>
      </c>
      <c r="AO81" s="6">
        <f t="shared" si="93"/>
        <v>-52062.427176795376</v>
      </c>
      <c r="AP81" s="6">
        <f t="shared" si="93"/>
        <v>-1739.2844970937992</v>
      </c>
      <c r="AQ81" s="6">
        <f t="shared" si="93"/>
        <v>-225256.10605720943</v>
      </c>
      <c r="AR81" s="6">
        <f t="shared" si="93"/>
        <v>241566.45403685517</v>
      </c>
      <c r="AS81" s="6">
        <f t="shared" si="93"/>
        <v>-35654.249504379542</v>
      </c>
      <c r="AT81" s="6">
        <f t="shared" si="93"/>
        <v>16522.024485454309</v>
      </c>
      <c r="AU81" s="6">
        <f t="shared" si="93"/>
        <v>222434.22901792987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1067886.340457679</v>
      </c>
      <c r="K3">
        <v>1</v>
      </c>
      <c r="L3" s="2">
        <v>0</v>
      </c>
      <c r="O3">
        <f>$C$3</f>
        <v>1067886.340457679</v>
      </c>
      <c r="P3" s="2">
        <f>O3*C5</f>
        <v>106788.6340457679</v>
      </c>
      <c r="Q3" s="5">
        <f>B8</f>
        <v>1522.432587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1067886.340457679</v>
      </c>
      <c r="AF3">
        <f t="shared" ref="AF3:AF34" si="4">-$Z3*P3</f>
        <v>-106788.6340457679</v>
      </c>
      <c r="AG3">
        <f t="shared" ref="AG3:AG34" si="5">-$Z3*Q3</f>
        <v>-1522.432587</v>
      </c>
      <c r="AH3">
        <f t="shared" ref="AH3:AH34" si="6">-X3*R3</f>
        <v>0</v>
      </c>
      <c r="AI3">
        <f t="shared" ref="AI3:AI34" si="7">SUM(AE3:AH3)</f>
        <v>959575.2738249111</v>
      </c>
      <c r="AJ3">
        <f t="shared" ref="AJ3:AJ34" si="8">AB3-AC3</f>
        <v>0</v>
      </c>
      <c r="AL3">
        <f t="shared" ref="AL3:AL34" si="9">SUM(AI3:AK3)</f>
        <v>959575.2738249111</v>
      </c>
      <c r="AN3">
        <f t="shared" ref="AN3:AN34" si="10">AE3*$K3</f>
        <v>1067886.340457679</v>
      </c>
      <c r="AO3">
        <f t="shared" ref="AO3:AO34" si="11">AF3*$K3</f>
        <v>-106788.6340457679</v>
      </c>
      <c r="AP3">
        <f t="shared" ref="AP3:AP34" si="12">AG3*$K3</f>
        <v>-1522.432587</v>
      </c>
      <c r="AQ3">
        <f t="shared" ref="AQ3:AQ34" si="13">AH3*$K3</f>
        <v>0</v>
      </c>
      <c r="AR3">
        <f t="shared" ref="AR3:AR34" si="14">AI3*$K3</f>
        <v>959575.2738249111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959575.2738249111</v>
      </c>
      <c r="AW3">
        <v>0</v>
      </c>
      <c r="AX3">
        <f>IF(Z3&gt;0, (R3*SUMPRODUCT(K3:$K$98, X3:$X$98)-K3*$AZ$3)/Z3, 0)</f>
        <v>0</v>
      </c>
      <c r="AZ3">
        <f>C6*ABS(SUMPRODUCT(X4:X69, K4:K69))/1</f>
        <v>519885.45743237791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1.4E-3</v>
      </c>
      <c r="G4" s="1">
        <f>EconomicRates!D44</f>
        <v>1.8E-3</v>
      </c>
      <c r="H4" s="1">
        <f t="shared" ref="H4:H35" si="18">G4+$C$9</f>
        <v>5.1800000000000006E-2</v>
      </c>
      <c r="I4" s="1">
        <f t="shared" ref="I4:I35" si="19">1+H4</f>
        <v>1.0518000000000001</v>
      </c>
      <c r="J4">
        <f t="shared" ref="J4:J35" si="20">1/I4</f>
        <v>0.95075109336375729</v>
      </c>
      <c r="K4">
        <f>J4</f>
        <v>0.95075109336375729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26174.513877366786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25603.790354627534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-25603.790354627534</v>
      </c>
      <c r="AK4">
        <f>G4*SUM(AB4, AE4:AF4)</f>
        <v>0</v>
      </c>
      <c r="AL4">
        <f t="shared" si="9"/>
        <v>-49212.892354627533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-22446.379539836467</v>
      </c>
      <c r="AR4">
        <f t="shared" si="14"/>
        <v>-22446.379539836467</v>
      </c>
      <c r="AS4">
        <f t="shared" si="15"/>
        <v>-24342.83167391855</v>
      </c>
      <c r="AT4">
        <f t="shared" si="16"/>
        <v>0</v>
      </c>
      <c r="AU4">
        <f t="shared" si="17"/>
        <v>-46789.211213755021</v>
      </c>
      <c r="AW4">
        <v>1</v>
      </c>
      <c r="AX4">
        <f>IF(Z4&gt;0, (R4*SUMPRODUCT(K4:$K$98, X4:$X$98)-K4*$AZ$3)/Z4, 0)</f>
        <v>26174.513877366786</v>
      </c>
    </row>
    <row r="5" spans="1:52" x14ac:dyDescent="0.25">
      <c r="C5" s="2">
        <f>'S.26.04.A'!C5</f>
        <v>0.1</v>
      </c>
      <c r="E5">
        <v>2005</v>
      </c>
      <c r="F5" s="1">
        <f>EconomicRates!C45</f>
        <v>1.9E-3</v>
      </c>
      <c r="G5" s="1">
        <f>EconomicRates!D45</f>
        <v>4.1000000000000003E-3</v>
      </c>
      <c r="H5" s="1">
        <f t="shared" si="18"/>
        <v>5.4100000000000002E-2</v>
      </c>
      <c r="I5" s="1">
        <f t="shared" si="19"/>
        <v>1.0541</v>
      </c>
      <c r="J5">
        <f t="shared" si="20"/>
        <v>0.94867659614837296</v>
      </c>
      <c r="K5">
        <f t="shared" ref="K5:K36" si="28">K4*J5</f>
        <v>0.90195531103667326</v>
      </c>
      <c r="L5" s="2">
        <v>2</v>
      </c>
      <c r="M5" s="8">
        <v>1.3628751999999999E-2</v>
      </c>
      <c r="Q5" s="5">
        <f t="shared" ref="Q5:Q36" si="29">$C$8</f>
        <v>25</v>
      </c>
      <c r="R5">
        <f t="shared" si="0"/>
        <v>2000000</v>
      </c>
      <c r="S5">
        <f t="shared" si="1"/>
        <v>29867.206249370196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25603.790354627534</v>
      </c>
      <c r="AC5">
        <f t="shared" si="2"/>
        <v>28525.628430677578</v>
      </c>
      <c r="AE5">
        <f t="shared" si="3"/>
        <v>0</v>
      </c>
      <c r="AF5">
        <f t="shared" si="4"/>
        <v>0</v>
      </c>
      <c r="AG5">
        <f t="shared" si="5"/>
        <v>-23.87704778320126</v>
      </c>
      <c r="AH5">
        <f t="shared" si="6"/>
        <v>-26663.166363899294</v>
      </c>
      <c r="AI5">
        <f t="shared" si="7"/>
        <v>-26687.043411682494</v>
      </c>
      <c r="AJ5">
        <f t="shared" si="8"/>
        <v>-2921.838076050044</v>
      </c>
      <c r="AK5">
        <f>G5*SUM(AB5, AE5:AF5)</f>
        <v>104.9755404539729</v>
      </c>
      <c r="AL5">
        <f t="shared" si="9"/>
        <v>-29503.905947278567</v>
      </c>
      <c r="AN5">
        <f t="shared" si="10"/>
        <v>0</v>
      </c>
      <c r="AO5">
        <f t="shared" si="11"/>
        <v>0</v>
      </c>
      <c r="AP5">
        <f t="shared" si="12"/>
        <v>-21.536030059934802</v>
      </c>
      <c r="AQ5">
        <f t="shared" si="13"/>
        <v>-24048.984510973351</v>
      </c>
      <c r="AR5">
        <f t="shared" si="14"/>
        <v>-24070.520541033286</v>
      </c>
      <c r="AS5">
        <f t="shared" si="15"/>
        <v>-2635.3673706825125</v>
      </c>
      <c r="AT5">
        <f t="shared" si="16"/>
        <v>94.683246241405996</v>
      </c>
      <c r="AU5">
        <f t="shared" si="17"/>
        <v>-26611.204665474394</v>
      </c>
      <c r="AW5">
        <v>2</v>
      </c>
      <c r="AX5">
        <f>IF(Z5&gt;0, (R5*SUMPRODUCT(K5:$K$98, X5:$X$98)-K5*$AZ$3)/Z5, 0)</f>
        <v>29867.206249370196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4.7000000000000002E-3</v>
      </c>
      <c r="G6" s="1">
        <f>EconomicRates!D46</f>
        <v>7.1000000000000004E-3</v>
      </c>
      <c r="H6" s="1">
        <f t="shared" si="18"/>
        <v>5.7100000000000005E-2</v>
      </c>
      <c r="I6" s="1">
        <f t="shared" si="19"/>
        <v>1.0570999999999999</v>
      </c>
      <c r="J6">
        <f t="shared" si="20"/>
        <v>0.94598429666067552</v>
      </c>
      <c r="K6">
        <f t="shared" si="28"/>
        <v>0.85323556053038818</v>
      </c>
      <c r="L6" s="2">
        <v>3</v>
      </c>
      <c r="M6" s="8">
        <v>1.5530428000000001E-2</v>
      </c>
      <c r="Q6" s="5">
        <f t="shared" si="29"/>
        <v>25</v>
      </c>
      <c r="R6">
        <f t="shared" si="0"/>
        <v>2000000</v>
      </c>
      <c r="S6">
        <f t="shared" si="1"/>
        <v>32024.701168136733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28525.628430677578</v>
      </c>
      <c r="AC6">
        <f t="shared" si="2"/>
        <v>29805.333697655529</v>
      </c>
      <c r="AE6">
        <f t="shared" si="3"/>
        <v>0</v>
      </c>
      <c r="AF6">
        <f t="shared" si="4"/>
        <v>0</v>
      </c>
      <c r="AG6">
        <f t="shared" si="5"/>
        <v>-23.267456533919681</v>
      </c>
      <c r="AH6">
        <f t="shared" si="6"/>
        <v>-29665.661715965347</v>
      </c>
      <c r="AI6">
        <f t="shared" si="7"/>
        <v>-29688.929172499265</v>
      </c>
      <c r="AJ6">
        <f t="shared" si="8"/>
        <v>-1279.7052669779514</v>
      </c>
      <c r="AK6">
        <f>G6*SUM(AB6, AE6:AF6)</f>
        <v>202.53196185781081</v>
      </c>
      <c r="AL6">
        <f t="shared" si="9"/>
        <v>-30766.102477619406</v>
      </c>
      <c r="AN6">
        <f t="shared" si="10"/>
        <v>0</v>
      </c>
      <c r="AO6">
        <f t="shared" si="11"/>
        <v>0</v>
      </c>
      <c r="AP6">
        <f t="shared" si="12"/>
        <v>-19.852621317835403</v>
      </c>
      <c r="AQ6">
        <f t="shared" si="13"/>
        <v>-25311.797502726571</v>
      </c>
      <c r="AR6">
        <f t="shared" si="14"/>
        <v>-25331.650124044405</v>
      </c>
      <c r="AS6">
        <f t="shared" si="15"/>
        <v>-1091.8900407836225</v>
      </c>
      <c r="AT6">
        <f t="shared" si="16"/>
        <v>172.80747200106842</v>
      </c>
      <c r="AU6">
        <f t="shared" si="17"/>
        <v>-26250.732692826958</v>
      </c>
      <c r="AW6">
        <v>3</v>
      </c>
      <c r="AX6">
        <f>IF(Z6&gt;0, (R6*SUMPRODUCT(K6:$K$98, X6:$X$98)-K6*$AZ$3)/Z6, 0)</f>
        <v>32024.701168136733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1.17E-2</v>
      </c>
      <c r="G7" s="1">
        <f>EconomicRates!D47</f>
        <v>1.38E-2</v>
      </c>
      <c r="H7" s="1">
        <f t="shared" si="18"/>
        <v>6.3799999999999996E-2</v>
      </c>
      <c r="I7" s="1">
        <f t="shared" si="19"/>
        <v>1.0638000000000001</v>
      </c>
      <c r="J7">
        <f t="shared" si="20"/>
        <v>0.94002632073698056</v>
      </c>
      <c r="K7">
        <f t="shared" si="28"/>
        <v>0.80206388468733603</v>
      </c>
      <c r="L7" s="2">
        <v>4</v>
      </c>
      <c r="M7" s="8">
        <v>1.7564712E-2</v>
      </c>
      <c r="Q7" s="5">
        <f t="shared" si="29"/>
        <v>25</v>
      </c>
      <c r="R7">
        <f t="shared" si="0"/>
        <v>2000000</v>
      </c>
      <c r="S7">
        <f t="shared" si="1"/>
        <v>34359.602490763042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29805.333697655529</v>
      </c>
      <c r="AC7">
        <f t="shared" si="2"/>
        <v>31096.946298175433</v>
      </c>
      <c r="AE7">
        <f t="shared" si="3"/>
        <v>0</v>
      </c>
      <c r="AF7">
        <f t="shared" si="4"/>
        <v>0</v>
      </c>
      <c r="AG7">
        <f t="shared" si="5"/>
        <v>-22.626095795589666</v>
      </c>
      <c r="AH7">
        <f t="shared" si="6"/>
        <v>-32694.893839265394</v>
      </c>
      <c r="AI7">
        <f t="shared" si="7"/>
        <v>-32717.519935060984</v>
      </c>
      <c r="AJ7">
        <f t="shared" si="8"/>
        <v>-1291.6126005199039</v>
      </c>
      <c r="AK7">
        <f>G7*SUM(AB7, AE7:AF7)</f>
        <v>411.3136050276463</v>
      </c>
      <c r="AL7">
        <f t="shared" si="9"/>
        <v>-33597.818930553243</v>
      </c>
      <c r="AN7">
        <f t="shared" si="10"/>
        <v>0</v>
      </c>
      <c r="AO7">
        <f t="shared" si="11"/>
        <v>0</v>
      </c>
      <c r="AP7">
        <f t="shared" si="12"/>
        <v>-18.147574289118449</v>
      </c>
      <c r="AQ7">
        <f t="shared" si="13"/>
        <v>-26223.393562161251</v>
      </c>
      <c r="AR7">
        <f t="shared" si="14"/>
        <v>-26241.541136450371</v>
      </c>
      <c r="AS7">
        <f t="shared" si="15"/>
        <v>-1035.9558198841064</v>
      </c>
      <c r="AT7">
        <f t="shared" si="16"/>
        <v>329.89978787322656</v>
      </c>
      <c r="AU7">
        <f t="shared" si="17"/>
        <v>-26947.597168461252</v>
      </c>
      <c r="AW7">
        <v>4</v>
      </c>
      <c r="AX7">
        <f>IF(Z7&gt;0, (R7*SUMPRODUCT(K7:$K$98, X7:$X$98)-K7*$AZ$3)/Z7, 0)</f>
        <v>34359.602490763042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1">
        <f>EconomicRates!C48</f>
        <v>2.01E-2</v>
      </c>
      <c r="G8" s="1">
        <f>EconomicRates!D48</f>
        <v>2.1600000000000001E-2</v>
      </c>
      <c r="H8" s="1">
        <f t="shared" si="18"/>
        <v>7.1599999999999997E-2</v>
      </c>
      <c r="I8" s="1">
        <f t="shared" si="19"/>
        <v>1.0716000000000001</v>
      </c>
      <c r="J8">
        <f t="shared" si="20"/>
        <v>0.93318402388951094</v>
      </c>
      <c r="K8">
        <f t="shared" si="28"/>
        <v>0.74847320332898093</v>
      </c>
      <c r="L8" s="2">
        <v>5</v>
      </c>
      <c r="M8" s="8">
        <v>1.9807176999999999E-2</v>
      </c>
      <c r="Q8" s="5">
        <f t="shared" si="29"/>
        <v>25</v>
      </c>
      <c r="R8">
        <f t="shared" si="0"/>
        <v>2000000</v>
      </c>
      <c r="S8">
        <f t="shared" si="1"/>
        <v>37280.261648200045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31096.946298175433</v>
      </c>
      <c r="AC8">
        <f t="shared" si="2"/>
        <v>32734.568628115463</v>
      </c>
      <c r="AE8">
        <f t="shared" si="3"/>
        <v>0</v>
      </c>
      <c r="AF8">
        <f t="shared" si="4"/>
        <v>0</v>
      </c>
      <c r="AG8">
        <f t="shared" si="5"/>
        <v>-21.951675753391569</v>
      </c>
      <c r="AH8">
        <f t="shared" si="6"/>
        <v>-35852.726739376019</v>
      </c>
      <c r="AI8">
        <f t="shared" si="7"/>
        <v>-35874.678415129412</v>
      </c>
      <c r="AJ8">
        <f t="shared" si="8"/>
        <v>-1637.6223299400299</v>
      </c>
      <c r="AK8">
        <f t="shared" ref="AK8:AK39" si="30">G8*SUM(AB8:AB8, AE8:AF8)</f>
        <v>671.69404004058936</v>
      </c>
      <c r="AL8">
        <f t="shared" si="9"/>
        <v>-36840.606705028855</v>
      </c>
      <c r="AN8">
        <f t="shared" si="10"/>
        <v>0</v>
      </c>
      <c r="AO8">
        <f t="shared" si="11"/>
        <v>0</v>
      </c>
      <c r="AP8">
        <f t="shared" si="12"/>
        <v>-16.430241069580109</v>
      </c>
      <c r="AQ8">
        <f t="shared" si="13"/>
        <v>-26834.805230699378</v>
      </c>
      <c r="AR8">
        <f t="shared" si="14"/>
        <v>-26851.23547176896</v>
      </c>
      <c r="AS8">
        <f t="shared" si="15"/>
        <v>-1225.7164311332835</v>
      </c>
      <c r="AT8">
        <f t="shared" si="16"/>
        <v>502.74498980616471</v>
      </c>
      <c r="AU8">
        <f t="shared" si="17"/>
        <v>-27574.206913096081</v>
      </c>
      <c r="AW8">
        <v>5</v>
      </c>
      <c r="AX8">
        <f>IF(Z8&gt;0, (R8*SUMPRODUCT(K8:$K$98, X8:$X$98)-K8*$AZ$3)/Z8, 0)</f>
        <v>37280.261648200045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2.3400000000000001E-2</v>
      </c>
      <c r="G9" s="1">
        <f>EconomicRates!D49</f>
        <v>2.23E-2</v>
      </c>
      <c r="H9" s="1">
        <f t="shared" si="18"/>
        <v>7.2300000000000003E-2</v>
      </c>
      <c r="I9" s="1">
        <f t="shared" si="19"/>
        <v>1.0723</v>
      </c>
      <c r="J9">
        <f t="shared" si="20"/>
        <v>0.93257483913084027</v>
      </c>
      <c r="K9">
        <f t="shared" si="28"/>
        <v>0.69800727718826905</v>
      </c>
      <c r="L9" s="2">
        <v>6</v>
      </c>
      <c r="M9" s="8">
        <v>2.2489294999999999E-2</v>
      </c>
      <c r="Q9" s="5">
        <f t="shared" si="29"/>
        <v>25</v>
      </c>
      <c r="R9">
        <f t="shared" si="0"/>
        <v>2000000</v>
      </c>
      <c r="S9">
        <f t="shared" si="1"/>
        <v>37827.87486539151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32734.568628115463</v>
      </c>
      <c r="AC9">
        <f t="shared" si="2"/>
        <v>32136.264493828639</v>
      </c>
      <c r="AE9">
        <f t="shared" si="3"/>
        <v>0</v>
      </c>
      <c r="AF9">
        <f t="shared" si="4"/>
        <v>0</v>
      </c>
      <c r="AG9">
        <f t="shared" si="5"/>
        <v>-21.238481284095283</v>
      </c>
      <c r="AH9">
        <f t="shared" si="6"/>
        <v>-39494.216940989616</v>
      </c>
      <c r="AI9">
        <f t="shared" si="7"/>
        <v>-39515.455422273713</v>
      </c>
      <c r="AJ9">
        <f t="shared" si="8"/>
        <v>598.30413428682368</v>
      </c>
      <c r="AK9">
        <f t="shared" si="30"/>
        <v>729.98088040697485</v>
      </c>
      <c r="AL9">
        <f t="shared" si="9"/>
        <v>-38187.170407579913</v>
      </c>
      <c r="AN9">
        <f t="shared" si="10"/>
        <v>0</v>
      </c>
      <c r="AO9">
        <f t="shared" si="11"/>
        <v>0</v>
      </c>
      <c r="AP9">
        <f t="shared" si="12"/>
        <v>-14.82461449272536</v>
      </c>
      <c r="AQ9">
        <f t="shared" si="13"/>
        <v>-27567.250831662972</v>
      </c>
      <c r="AR9">
        <f t="shared" si="14"/>
        <v>-27582.075446155697</v>
      </c>
      <c r="AS9">
        <f t="shared" si="15"/>
        <v>417.62063970403028</v>
      </c>
      <c r="AT9">
        <f t="shared" si="16"/>
        <v>509.53196673236795</v>
      </c>
      <c r="AU9">
        <f t="shared" si="17"/>
        <v>-26654.922839719296</v>
      </c>
      <c r="AW9">
        <v>6</v>
      </c>
      <c r="AX9">
        <f>IF(Z9&gt;0, (R9*SUMPRODUCT(K9:$K$98, X9:$X$98)-K9*$AZ$3)/Z9, 0)</f>
        <v>37827.87486539151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4.3E-3</v>
      </c>
      <c r="G10" s="1">
        <f>EconomicRates!D50</f>
        <v>4.3E-3</v>
      </c>
      <c r="H10" s="1">
        <f t="shared" si="18"/>
        <v>5.4300000000000001E-2</v>
      </c>
      <c r="I10" s="1">
        <f t="shared" si="19"/>
        <v>1.0543</v>
      </c>
      <c r="J10">
        <f t="shared" si="20"/>
        <v>0.9484966328369534</v>
      </c>
      <c r="K10">
        <f t="shared" si="28"/>
        <v>0.66205755210876316</v>
      </c>
      <c r="L10" s="2">
        <v>7</v>
      </c>
      <c r="M10" s="8">
        <v>2.5348699999999998E-2</v>
      </c>
      <c r="Q10" s="5">
        <f t="shared" si="29"/>
        <v>25</v>
      </c>
      <c r="R10">
        <f t="shared" si="0"/>
        <v>2000000</v>
      </c>
      <c r="S10">
        <f t="shared" si="1"/>
        <v>28381.322065603814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32136.264493828639</v>
      </c>
      <c r="AC10">
        <f t="shared" si="2"/>
        <v>23258.752929692913</v>
      </c>
      <c r="AE10">
        <f t="shared" si="3"/>
        <v>0</v>
      </c>
      <c r="AF10">
        <f t="shared" si="4"/>
        <v>0</v>
      </c>
      <c r="AG10">
        <f t="shared" si="5"/>
        <v>-20.487728580728188</v>
      </c>
      <c r="AH10">
        <f t="shared" si="6"/>
        <v>-43069.431242091683</v>
      </c>
      <c r="AI10">
        <f t="shared" si="7"/>
        <v>-43089.918970672414</v>
      </c>
      <c r="AJ10">
        <f t="shared" si="8"/>
        <v>8877.5115641357261</v>
      </c>
      <c r="AK10">
        <f t="shared" si="30"/>
        <v>138.18593732346315</v>
      </c>
      <c r="AL10">
        <f t="shared" si="9"/>
        <v>-34074.221469213226</v>
      </c>
      <c r="AN10">
        <f t="shared" si="10"/>
        <v>0</v>
      </c>
      <c r="AO10">
        <f t="shared" si="11"/>
        <v>0</v>
      </c>
      <c r="AP10">
        <f t="shared" si="12"/>
        <v>-13.564055432425649</v>
      </c>
      <c r="AQ10">
        <f t="shared" si="13"/>
        <v>-28514.442218855907</v>
      </c>
      <c r="AR10">
        <f t="shared" si="14"/>
        <v>-28528.006274288335</v>
      </c>
      <c r="AS10">
        <f t="shared" si="15"/>
        <v>5877.423574968936</v>
      </c>
      <c r="AT10">
        <f t="shared" si="16"/>
        <v>91.48704340022698</v>
      </c>
      <c r="AU10">
        <f t="shared" si="17"/>
        <v>-22559.095655919173</v>
      </c>
      <c r="AW10">
        <v>7</v>
      </c>
      <c r="AX10">
        <f>IF(Z10&gt;0, (R10*SUMPRODUCT(K10:$K$98, X10:$X$98)-K10*$AZ$3)/Z10, 0)</f>
        <v>28381.322065603814</v>
      </c>
    </row>
    <row r="11" spans="1:52" x14ac:dyDescent="0.25">
      <c r="A11" t="s">
        <v>33</v>
      </c>
      <c r="C11" s="25">
        <f>AU71</f>
        <v>432018.90105913416</v>
      </c>
      <c r="E11">
        <v>2011</v>
      </c>
      <c r="F11" s="1">
        <f>EconomicRates!C51</f>
        <v>1.2999999999999999E-3</v>
      </c>
      <c r="G11" s="1">
        <f>EconomicRates!D51</f>
        <v>1.6000000000000001E-3</v>
      </c>
      <c r="H11" s="1">
        <f t="shared" si="18"/>
        <v>5.16E-2</v>
      </c>
      <c r="I11" s="1">
        <f t="shared" si="19"/>
        <v>1.0516000000000001</v>
      </c>
      <c r="J11">
        <f t="shared" si="20"/>
        <v>0.95093191327500948</v>
      </c>
      <c r="K11">
        <f t="shared" si="28"/>
        <v>0.62957165472495547</v>
      </c>
      <c r="L11" s="2">
        <v>8</v>
      </c>
      <c r="M11" s="8">
        <v>2.8197647999999999E-2</v>
      </c>
      <c r="Q11" s="5">
        <f t="shared" si="29"/>
        <v>25</v>
      </c>
      <c r="R11">
        <f t="shared" si="0"/>
        <v>2000000</v>
      </c>
      <c r="S11">
        <f t="shared" si="1"/>
        <v>14759.160635248258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23258.752929692913</v>
      </c>
      <c r="AC11">
        <f t="shared" si="2"/>
        <v>11633.256332319172</v>
      </c>
      <c r="AE11">
        <f t="shared" si="3"/>
        <v>0</v>
      </c>
      <c r="AF11">
        <f t="shared" si="4"/>
        <v>0</v>
      </c>
      <c r="AG11">
        <f t="shared" si="5"/>
        <v>-19.705145536081993</v>
      </c>
      <c r="AH11">
        <f t="shared" si="6"/>
        <v>-46216.460707113038</v>
      </c>
      <c r="AI11">
        <f t="shared" si="7"/>
        <v>-46236.165852649123</v>
      </c>
      <c r="AJ11">
        <f t="shared" si="8"/>
        <v>11625.496597373742</v>
      </c>
      <c r="AK11">
        <f t="shared" si="30"/>
        <v>37.214004687508663</v>
      </c>
      <c r="AL11">
        <f t="shared" si="9"/>
        <v>-34573.455250587875</v>
      </c>
      <c r="AN11">
        <f t="shared" si="10"/>
        <v>0</v>
      </c>
      <c r="AO11">
        <f t="shared" si="11"/>
        <v>0</v>
      </c>
      <c r="AP11">
        <f t="shared" si="12"/>
        <v>-12.40580108174721</v>
      </c>
      <c r="AQ11">
        <f t="shared" si="13"/>
        <v>-29096.573642908039</v>
      </c>
      <c r="AR11">
        <f t="shared" si="14"/>
        <v>-29108.979443989789</v>
      </c>
      <c r="AS11">
        <f t="shared" si="15"/>
        <v>7319.0831298079256</v>
      </c>
      <c r="AT11">
        <f t="shared" si="16"/>
        <v>23.428882510057079</v>
      </c>
      <c r="AU11">
        <f t="shared" si="17"/>
        <v>-21766.467431671808</v>
      </c>
      <c r="AW11">
        <v>8</v>
      </c>
      <c r="AX11">
        <f>IF(Z11&gt;0, (R11*SUMPRODUCT(K11:$K$98, X11:$X$98)-K11*$AZ$3)/Z11, 0)</f>
        <v>14759.160635248258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0.02</v>
      </c>
      <c r="G12" s="1">
        <f>EconomicRates!D52</f>
        <v>2.1000000000000001E-2</v>
      </c>
      <c r="H12" s="1">
        <f t="shared" si="18"/>
        <v>7.1000000000000008E-2</v>
      </c>
      <c r="I12" s="1">
        <f t="shared" si="19"/>
        <v>1.071</v>
      </c>
      <c r="J12">
        <f t="shared" si="20"/>
        <v>0.93370681605975725</v>
      </c>
      <c r="K12">
        <f t="shared" si="28"/>
        <v>0.58783534521471104</v>
      </c>
      <c r="L12" s="2">
        <v>9</v>
      </c>
      <c r="M12" s="8">
        <v>3.1331300999999999E-2</v>
      </c>
      <c r="Q12" s="5">
        <f t="shared" si="29"/>
        <v>25</v>
      </c>
      <c r="R12">
        <f t="shared" si="0"/>
        <v>2000000</v>
      </c>
      <c r="S12">
        <f t="shared" si="1"/>
        <v>5604.3207147402527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11633.256332319172</v>
      </c>
      <c r="AC12">
        <f t="shared" si="2"/>
        <v>4234.7830506839091</v>
      </c>
      <c r="AE12">
        <f t="shared" si="3"/>
        <v>0</v>
      </c>
      <c r="AF12">
        <f t="shared" si="4"/>
        <v>0</v>
      </c>
      <c r="AG12">
        <f t="shared" si="5"/>
        <v>-18.890706234681385</v>
      </c>
      <c r="AH12">
        <f t="shared" si="6"/>
        <v>-49391.027683183303</v>
      </c>
      <c r="AI12">
        <f t="shared" si="7"/>
        <v>-49409.918389417988</v>
      </c>
      <c r="AJ12">
        <f t="shared" si="8"/>
        <v>7398.4732816352625</v>
      </c>
      <c r="AK12">
        <f t="shared" si="30"/>
        <v>244.29838297870262</v>
      </c>
      <c r="AL12">
        <f t="shared" si="9"/>
        <v>-41767.146724804021</v>
      </c>
      <c r="AN12">
        <f t="shared" si="10"/>
        <v>0</v>
      </c>
      <c r="AO12">
        <f t="shared" si="11"/>
        <v>0</v>
      </c>
      <c r="AP12">
        <f t="shared" si="12"/>
        <v>-11.104624820813626</v>
      </c>
      <c r="AQ12">
        <f t="shared" si="13"/>
        <v>-29033.791808653408</v>
      </c>
      <c r="AR12">
        <f t="shared" si="14"/>
        <v>-29044.896433474223</v>
      </c>
      <c r="AS12">
        <f t="shared" si="15"/>
        <v>4349.0840955718804</v>
      </c>
      <c r="AT12">
        <f t="shared" si="16"/>
        <v>143.60722429368133</v>
      </c>
      <c r="AU12">
        <f t="shared" si="17"/>
        <v>-24552.205113608659</v>
      </c>
      <c r="AW12">
        <v>9</v>
      </c>
      <c r="AX12">
        <f>IF(Z12&gt;0, (R12*SUMPRODUCT(K12:$K$98, X12:$X$98)-K12*$AZ$3)/Z12, 0)</f>
        <v>5604.3207147402527</v>
      </c>
    </row>
    <row r="13" spans="1:52" x14ac:dyDescent="0.25">
      <c r="E13">
        <v>2013</v>
      </c>
      <c r="F13" s="1">
        <f>EconomicRates!C53</f>
        <v>5.3900000000000003E-2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0.52485298679884906</v>
      </c>
      <c r="L13" s="2">
        <v>10</v>
      </c>
      <c r="M13" s="8">
        <v>3.466458E-2</v>
      </c>
      <c r="Q13" s="5">
        <f t="shared" si="29"/>
        <v>25</v>
      </c>
      <c r="R13">
        <f t="shared" si="0"/>
        <v>2000000</v>
      </c>
      <c r="S13">
        <f t="shared" si="1"/>
        <v>11005.458975011628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4234.7830506839091</v>
      </c>
      <c r="AC13">
        <f t="shared" si="2"/>
        <v>7944.6034572308417</v>
      </c>
      <c r="AE13">
        <f t="shared" si="3"/>
        <v>0</v>
      </c>
      <c r="AF13">
        <f t="shared" si="4"/>
        <v>0</v>
      </c>
      <c r="AG13">
        <f t="shared" si="5"/>
        <v>-18.04696077480596</v>
      </c>
      <c r="AH13">
        <f t="shared" si="6"/>
        <v>-52387.071802288927</v>
      </c>
      <c r="AI13">
        <f t="shared" si="7"/>
        <v>-52405.118763063736</v>
      </c>
      <c r="AJ13">
        <f t="shared" si="8"/>
        <v>-3709.8204065469326</v>
      </c>
      <c r="AK13">
        <f t="shared" si="30"/>
        <v>296.43481354787366</v>
      </c>
      <c r="AL13">
        <f t="shared" si="9"/>
        <v>-55818.504356062796</v>
      </c>
      <c r="AN13">
        <f t="shared" si="10"/>
        <v>0</v>
      </c>
      <c r="AO13">
        <f t="shared" si="11"/>
        <v>0</v>
      </c>
      <c r="AP13">
        <f t="shared" si="12"/>
        <v>-9.4720012652985801</v>
      </c>
      <c r="AQ13">
        <f t="shared" si="13"/>
        <v>-27495.511105077108</v>
      </c>
      <c r="AR13">
        <f t="shared" si="14"/>
        <v>-27504.98310634241</v>
      </c>
      <c r="AS13">
        <f t="shared" si="15"/>
        <v>-1947.1103208634781</v>
      </c>
      <c r="AT13">
        <f t="shared" si="16"/>
        <v>155.58469728176141</v>
      </c>
      <c r="AU13">
        <f t="shared" si="17"/>
        <v>-29296.508729924124</v>
      </c>
      <c r="AW13">
        <v>10</v>
      </c>
      <c r="AX13">
        <f>IF(Z13&gt;0, (R13*SUMPRODUCT(K13:$K$98, X13:$X$98)-K13*$AZ$3)/Z13, 0)</f>
        <v>11005.458975011628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0.46861873821325806</v>
      </c>
      <c r="L14" s="2">
        <v>11</v>
      </c>
      <c r="M14" s="8">
        <v>3.8375247000000001E-2</v>
      </c>
      <c r="Q14" s="5">
        <f t="shared" si="29"/>
        <v>25</v>
      </c>
      <c r="R14">
        <f t="shared" si="0"/>
        <v>2000000</v>
      </c>
      <c r="S14">
        <f t="shared" si="1"/>
        <v>14097.614543195023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7944.6034572308417</v>
      </c>
      <c r="AC14">
        <f t="shared" si="2"/>
        <v>9684.4604014397191</v>
      </c>
      <c r="AE14">
        <f t="shared" si="3"/>
        <v>0</v>
      </c>
      <c r="AF14">
        <f t="shared" si="4"/>
        <v>0</v>
      </c>
      <c r="AG14">
        <f t="shared" si="5"/>
        <v>-17.173934589725409</v>
      </c>
      <c r="AH14">
        <f t="shared" si="6"/>
        <v>-55404.526186599207</v>
      </c>
      <c r="AI14">
        <f t="shared" si="7"/>
        <v>-55421.700121188929</v>
      </c>
      <c r="AJ14">
        <f t="shared" si="8"/>
        <v>-1739.8569442088774</v>
      </c>
      <c r="AK14">
        <f t="shared" si="30"/>
        <v>556.12224200615901</v>
      </c>
      <c r="AL14">
        <f t="shared" si="9"/>
        <v>-56605.434823391646</v>
      </c>
      <c r="AN14">
        <f t="shared" si="10"/>
        <v>0</v>
      </c>
      <c r="AO14">
        <f t="shared" si="11"/>
        <v>0</v>
      </c>
      <c r="AP14">
        <f t="shared" si="12"/>
        <v>-8.048027557594148</v>
      </c>
      <c r="AQ14">
        <f t="shared" si="13"/>
        <v>-25963.599152867533</v>
      </c>
      <c r="AR14">
        <f t="shared" si="14"/>
        <v>-25971.647180425127</v>
      </c>
      <c r="AS14">
        <f t="shared" si="15"/>
        <v>-815.32956586673902</v>
      </c>
      <c r="AT14">
        <f t="shared" si="16"/>
        <v>260.60930334125436</v>
      </c>
      <c r="AU14">
        <f t="shared" si="17"/>
        <v>-26526.36744295061</v>
      </c>
      <c r="AW14">
        <v>11</v>
      </c>
      <c r="AX14">
        <f>IF(Z14&gt;0, (R14*SUMPRODUCT(K14:$K$98, X14:$X$98)-K14*$AZ$3)/Z14, 0)</f>
        <v>14097.614543195023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0.41840958769040892</v>
      </c>
      <c r="L15" s="2">
        <v>12</v>
      </c>
      <c r="M15" s="8">
        <v>4.2655799000000001E-2</v>
      </c>
      <c r="Q15" s="5">
        <f t="shared" si="29"/>
        <v>25</v>
      </c>
      <c r="R15">
        <f t="shared" si="0"/>
        <v>2000000</v>
      </c>
      <c r="S15">
        <f t="shared" si="1"/>
        <v>15095.41095959383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9684.4604014397191</v>
      </c>
      <c r="AC15">
        <f t="shared" si="2"/>
        <v>9823.8684354349098</v>
      </c>
      <c r="AE15">
        <f t="shared" si="3"/>
        <v>0</v>
      </c>
      <c r="AF15">
        <f t="shared" si="4"/>
        <v>0</v>
      </c>
      <c r="AG15">
        <f t="shared" si="5"/>
        <v>-16.269627341929681</v>
      </c>
      <c r="AH15">
        <f t="shared" si="6"/>
        <v>-58605.432151877962</v>
      </c>
      <c r="AI15">
        <f t="shared" si="7"/>
        <v>-58621.701779219889</v>
      </c>
      <c r="AJ15">
        <f t="shared" si="8"/>
        <v>-139.40803399519064</v>
      </c>
      <c r="AK15">
        <f t="shared" si="30"/>
        <v>677.91222810078045</v>
      </c>
      <c r="AL15">
        <f t="shared" si="9"/>
        <v>-58083.1975851143</v>
      </c>
      <c r="AN15">
        <f t="shared" si="10"/>
        <v>0</v>
      </c>
      <c r="AO15">
        <f t="shared" si="11"/>
        <v>0</v>
      </c>
      <c r="AP15">
        <f t="shared" si="12"/>
        <v>-6.8073680680134014</v>
      </c>
      <c r="AQ15">
        <f t="shared" si="13"/>
        <v>-24521.074703085491</v>
      </c>
      <c r="AR15">
        <f t="shared" si="14"/>
        <v>-24527.882071153505</v>
      </c>
      <c r="AS15">
        <f t="shared" si="15"/>
        <v>-58.329658024658222</v>
      </c>
      <c r="AT15">
        <f t="shared" si="16"/>
        <v>283.64497584993399</v>
      </c>
      <c r="AU15">
        <f t="shared" si="17"/>
        <v>-24302.566753328229</v>
      </c>
      <c r="AW15">
        <v>12</v>
      </c>
      <c r="AX15">
        <f>IF(Z15&gt;0, (R15*SUMPRODUCT(K15:$K$98, X15:$X$98)-K15*$AZ$3)/Z15, 0)</f>
        <v>15095.41095959383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0.37357998900929368</v>
      </c>
      <c r="L16" s="2">
        <v>13</v>
      </c>
      <c r="M16" s="8">
        <v>4.7231987000000003E-2</v>
      </c>
      <c r="Q16" s="5">
        <f t="shared" si="29"/>
        <v>25</v>
      </c>
      <c r="R16">
        <f t="shared" si="0"/>
        <v>2000000</v>
      </c>
      <c r="S16">
        <f t="shared" si="1"/>
        <v>14031.781129248557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9823.8684354349098</v>
      </c>
      <c r="AC16">
        <f t="shared" si="2"/>
        <v>8609.0501491909672</v>
      </c>
      <c r="AE16">
        <f t="shared" si="3"/>
        <v>0</v>
      </c>
      <c r="AF16">
        <f t="shared" si="4"/>
        <v>0</v>
      </c>
      <c r="AG16">
        <f t="shared" si="5"/>
        <v>-15.338484241401517</v>
      </c>
      <c r="AH16">
        <f t="shared" si="6"/>
        <v>-61475.746168709389</v>
      </c>
      <c r="AI16">
        <f t="shared" si="7"/>
        <v>-61491.084652950791</v>
      </c>
      <c r="AJ16">
        <f t="shared" si="8"/>
        <v>1214.8182862439426</v>
      </c>
      <c r="AK16">
        <f t="shared" si="30"/>
        <v>687.67079048044377</v>
      </c>
      <c r="AL16">
        <f t="shared" si="9"/>
        <v>-59588.595576226406</v>
      </c>
      <c r="AN16">
        <f t="shared" si="10"/>
        <v>0</v>
      </c>
      <c r="AO16">
        <f t="shared" si="11"/>
        <v>0</v>
      </c>
      <c r="AP16">
        <f t="shared" si="12"/>
        <v>-5.730150774322003</v>
      </c>
      <c r="AQ16">
        <f t="shared" si="13"/>
        <v>-22966.108578044583</v>
      </c>
      <c r="AR16">
        <f t="shared" si="14"/>
        <v>-22971.838728818904</v>
      </c>
      <c r="AS16">
        <f t="shared" si="15"/>
        <v>453.83180202330107</v>
      </c>
      <c r="AT16">
        <f t="shared" si="16"/>
        <v>256.90004634969648</v>
      </c>
      <c r="AU16">
        <f t="shared" si="17"/>
        <v>-22261.106880445906</v>
      </c>
      <c r="AW16">
        <v>13</v>
      </c>
      <c r="AX16">
        <f>IF(Z16&gt;0, (R16*SUMPRODUCT(K16:$K$98, X16:$X$98)-K16*$AZ$3)/Z16, 0)</f>
        <v>14031.781129248557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0.33355356161544075</v>
      </c>
      <c r="L17" s="2">
        <v>14</v>
      </c>
      <c r="M17" s="8">
        <v>5.2092880000000001E-2</v>
      </c>
      <c r="Q17" s="5">
        <f t="shared" si="29"/>
        <v>25</v>
      </c>
      <c r="R17">
        <f t="shared" si="0"/>
        <v>2000000</v>
      </c>
      <c r="S17">
        <f t="shared" si="1"/>
        <v>11212.4045701135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8609.0501491909672</v>
      </c>
      <c r="AC17">
        <f t="shared" si="2"/>
        <v>6452.0990861834425</v>
      </c>
      <c r="AE17">
        <f t="shared" si="3"/>
        <v>0</v>
      </c>
      <c r="AF17">
        <f t="shared" si="4"/>
        <v>0</v>
      </c>
      <c r="AG17">
        <f t="shared" si="5"/>
        <v>-14.386073580018282</v>
      </c>
      <c r="AH17">
        <f t="shared" si="6"/>
        <v>-63922.065517537623</v>
      </c>
      <c r="AI17">
        <f t="shared" si="7"/>
        <v>-63936.451591117642</v>
      </c>
      <c r="AJ17">
        <f t="shared" si="8"/>
        <v>2156.9510630075247</v>
      </c>
      <c r="AK17">
        <f t="shared" si="30"/>
        <v>602.63351044336775</v>
      </c>
      <c r="AL17">
        <f t="shared" si="9"/>
        <v>-61176.867017666751</v>
      </c>
      <c r="AN17">
        <f t="shared" si="10"/>
        <v>0</v>
      </c>
      <c r="AO17">
        <f t="shared" si="11"/>
        <v>0</v>
      </c>
      <c r="AP17">
        <f t="shared" si="12"/>
        <v>-4.7985260802768925</v>
      </c>
      <c r="AQ17">
        <f t="shared" si="13"/>
        <v>-21321.432619190226</v>
      </c>
      <c r="AR17">
        <f t="shared" si="14"/>
        <v>-21326.231145270503</v>
      </c>
      <c r="AS17">
        <f t="shared" si="15"/>
        <v>719.45870929637078</v>
      </c>
      <c r="AT17">
        <f t="shared" si="16"/>
        <v>201.01055375720122</v>
      </c>
      <c r="AU17">
        <f t="shared" si="17"/>
        <v>-20405.761882216932</v>
      </c>
      <c r="AW17">
        <v>14</v>
      </c>
      <c r="AX17">
        <f>IF(Z17&gt;0, (R17*SUMPRODUCT(K17:$K$98, X17:$X$98)-K17*$AZ$3)/Z17, 0)</f>
        <v>11212.4045701135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0.29781568001378639</v>
      </c>
      <c r="L18" s="2">
        <v>15</v>
      </c>
      <c r="M18" s="8">
        <v>5.7568810999999998E-2</v>
      </c>
      <c r="Q18" s="5">
        <f t="shared" si="29"/>
        <v>25</v>
      </c>
      <c r="R18">
        <f t="shared" si="0"/>
        <v>2000000</v>
      </c>
      <c r="S18">
        <f t="shared" si="1"/>
        <v>6914.9113569075644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6452.0990861834425</v>
      </c>
      <c r="AC18">
        <f t="shared" si="2"/>
        <v>3710.2713911334577</v>
      </c>
      <c r="AE18">
        <f t="shared" si="3"/>
        <v>0</v>
      </c>
      <c r="AF18">
        <f t="shared" si="4"/>
        <v>0</v>
      </c>
      <c r="AG18">
        <f t="shared" si="5"/>
        <v>-13.414023693257935</v>
      </c>
      <c r="AH18">
        <f t="shared" si="6"/>
        <v>-66255.132076813272</v>
      </c>
      <c r="AI18">
        <f t="shared" si="7"/>
        <v>-66268.54610050653</v>
      </c>
      <c r="AJ18">
        <f t="shared" si="8"/>
        <v>2741.8276950499849</v>
      </c>
      <c r="AK18">
        <f t="shared" si="30"/>
        <v>451.64693603284104</v>
      </c>
      <c r="AL18">
        <f t="shared" si="9"/>
        <v>-63075.071469423703</v>
      </c>
      <c r="AN18">
        <f t="shared" si="10"/>
        <v>0</v>
      </c>
      <c r="AO18">
        <f t="shared" si="11"/>
        <v>0</v>
      </c>
      <c r="AP18">
        <f t="shared" si="12"/>
        <v>-3.9949065879286541</v>
      </c>
      <c r="AQ18">
        <f t="shared" si="13"/>
        <v>-19731.817213859376</v>
      </c>
      <c r="AR18">
        <f t="shared" si="14"/>
        <v>-19735.812120447303</v>
      </c>
      <c r="AS18">
        <f t="shared" si="15"/>
        <v>816.5592794819438</v>
      </c>
      <c r="AT18">
        <f t="shared" si="16"/>
        <v>134.50753938076363</v>
      </c>
      <c r="AU18">
        <f t="shared" si="17"/>
        <v>-18784.745301584597</v>
      </c>
      <c r="AW18">
        <v>15</v>
      </c>
      <c r="AX18">
        <f>IF(Z18&gt;0, (R18*SUMPRODUCT(K18:$K$98, X18:$X$98)-K18*$AZ$3)/Z18, 0)</f>
        <v>6914.9113569075644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0.26590685715516638</v>
      </c>
      <c r="L19" s="2">
        <v>16</v>
      </c>
      <c r="M19" s="8">
        <v>6.3742958000000002E-2</v>
      </c>
      <c r="Q19" s="5">
        <f t="shared" si="29"/>
        <v>25</v>
      </c>
      <c r="R19">
        <f t="shared" si="0"/>
        <v>2000000</v>
      </c>
      <c r="S19">
        <f t="shared" si="1"/>
        <v>1141.6392957110781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3710.2713911334577</v>
      </c>
      <c r="AC19">
        <f t="shared" si="2"/>
        <v>567.387145256449</v>
      </c>
      <c r="AE19">
        <f t="shared" si="3"/>
        <v>0</v>
      </c>
      <c r="AF19">
        <f t="shared" si="4"/>
        <v>0</v>
      </c>
      <c r="AG19">
        <f t="shared" si="5"/>
        <v>-12.424833907435008</v>
      </c>
      <c r="AH19">
        <f t="shared" si="6"/>
        <v>-68403.963911227635</v>
      </c>
      <c r="AI19">
        <f t="shared" si="7"/>
        <v>-68416.388745135075</v>
      </c>
      <c r="AJ19">
        <f t="shared" si="8"/>
        <v>3142.8842458770087</v>
      </c>
      <c r="AK19">
        <f t="shared" si="30"/>
        <v>259.71899737934206</v>
      </c>
      <c r="AL19">
        <f t="shared" si="9"/>
        <v>-65013.785501878723</v>
      </c>
      <c r="AN19">
        <f t="shared" si="10"/>
        <v>0</v>
      </c>
      <c r="AO19">
        <f t="shared" si="11"/>
        <v>0</v>
      </c>
      <c r="AP19">
        <f t="shared" si="12"/>
        <v>-3.3038485350009883</v>
      </c>
      <c r="AQ19">
        <f t="shared" si="13"/>
        <v>-18189.083060589961</v>
      </c>
      <c r="AR19">
        <f t="shared" si="14"/>
        <v>-18192.386909124965</v>
      </c>
      <c r="AS19">
        <f t="shared" si="15"/>
        <v>835.71447222364054</v>
      </c>
      <c r="AT19">
        <f t="shared" si="16"/>
        <v>69.061062336631736</v>
      </c>
      <c r="AU19">
        <f t="shared" si="17"/>
        <v>-17287.611374564691</v>
      </c>
      <c r="AW19">
        <v>16</v>
      </c>
      <c r="AX19">
        <f>IF(Z19&gt;0, (R19*SUMPRODUCT(K19:$K$98, X19:$X$98)-K19*$AZ$3)/Z19, 0)</f>
        <v>1141.6392957110781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0.23741683674568426</v>
      </c>
      <c r="L20" s="2">
        <v>17</v>
      </c>
      <c r="M20" s="8">
        <v>7.0809242999999994E-2</v>
      </c>
      <c r="Q20" s="5">
        <f t="shared" si="29"/>
        <v>25</v>
      </c>
      <c r="R20">
        <f t="shared" si="0"/>
        <v>2000000</v>
      </c>
      <c r="S20">
        <f t="shared" si="1"/>
        <v>-6151.3870998647562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567.387145256449</v>
      </c>
      <c r="AC20">
        <f t="shared" si="2"/>
        <v>-2810.1486224921682</v>
      </c>
      <c r="AE20">
        <f t="shared" si="3"/>
        <v>0</v>
      </c>
      <c r="AF20">
        <f t="shared" si="4"/>
        <v>0</v>
      </c>
      <c r="AG20">
        <f t="shared" si="5"/>
        <v>-11.420792484974454</v>
      </c>
      <c r="AH20">
        <f t="shared" si="6"/>
        <v>-70383.446670896403</v>
      </c>
      <c r="AI20">
        <f t="shared" si="7"/>
        <v>-70394.867463381379</v>
      </c>
      <c r="AJ20">
        <f t="shared" si="8"/>
        <v>3377.5357677486172</v>
      </c>
      <c r="AK20">
        <f t="shared" si="30"/>
        <v>39.717100167951436</v>
      </c>
      <c r="AL20">
        <f t="shared" si="9"/>
        <v>-66977.614595464809</v>
      </c>
      <c r="AN20">
        <f t="shared" si="10"/>
        <v>0</v>
      </c>
      <c r="AO20">
        <f t="shared" si="11"/>
        <v>0</v>
      </c>
      <c r="AP20">
        <f t="shared" si="12"/>
        <v>-2.7114884249115176</v>
      </c>
      <c r="AQ20">
        <f t="shared" si="13"/>
        <v>-16710.215267862786</v>
      </c>
      <c r="AR20">
        <f t="shared" si="14"/>
        <v>-16712.926756287696</v>
      </c>
      <c r="AS20">
        <f t="shared" si="15"/>
        <v>801.88385797428282</v>
      </c>
      <c r="AT20">
        <f t="shared" si="16"/>
        <v>9.4295082865865147</v>
      </c>
      <c r="AU20">
        <f t="shared" si="17"/>
        <v>-15901.613390026827</v>
      </c>
      <c r="AW20">
        <v>17</v>
      </c>
      <c r="AX20">
        <f>IF(Z20&gt;0, (R20*SUMPRODUCT(K20:$K$98, X20:$X$98)-K20*$AZ$3)/Z20, 0)</f>
        <v>-6151.3870998647562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0.21197931852293236</v>
      </c>
      <c r="L21" s="2">
        <v>18</v>
      </c>
      <c r="M21" s="8">
        <v>7.8963489999999997E-2</v>
      </c>
      <c r="Q21" s="5">
        <f t="shared" si="29"/>
        <v>25</v>
      </c>
      <c r="R21">
        <f t="shared" si="0"/>
        <v>2000000</v>
      </c>
      <c r="S21">
        <f t="shared" si="1"/>
        <v>-15127.135903338656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-2810.1486224921682</v>
      </c>
      <c r="AC21">
        <f t="shared" si="2"/>
        <v>-6295.7680931751383</v>
      </c>
      <c r="AE21">
        <f t="shared" si="3"/>
        <v>0</v>
      </c>
      <c r="AF21">
        <f t="shared" si="4"/>
        <v>0</v>
      </c>
      <c r="AG21">
        <f t="shared" si="5"/>
        <v>-10.404758926945354</v>
      </c>
      <c r="AH21">
        <f t="shared" si="6"/>
        <v>-72146.050654348437</v>
      </c>
      <c r="AI21">
        <f t="shared" si="7"/>
        <v>-72156.455413275384</v>
      </c>
      <c r="AJ21">
        <f t="shared" si="8"/>
        <v>3485.6194706829701</v>
      </c>
      <c r="AK21">
        <f t="shared" si="30"/>
        <v>-196.71040357445179</v>
      </c>
      <c r="AL21">
        <f t="shared" si="9"/>
        <v>-68867.54634616687</v>
      </c>
      <c r="AN21">
        <f t="shared" si="10"/>
        <v>0</v>
      </c>
      <c r="AO21">
        <f t="shared" si="11"/>
        <v>0</v>
      </c>
      <c r="AP21">
        <f t="shared" si="12"/>
        <v>-2.2055937067292732</v>
      </c>
      <c r="AQ21">
        <f t="shared" si="13"/>
        <v>-15293.470651829741</v>
      </c>
      <c r="AR21">
        <f t="shared" si="14"/>
        <v>-15295.67624553647</v>
      </c>
      <c r="AS21">
        <f t="shared" si="15"/>
        <v>738.87924002564023</v>
      </c>
      <c r="AT21">
        <f t="shared" si="16"/>
        <v>-41.698537296083288</v>
      </c>
      <c r="AU21">
        <f t="shared" si="17"/>
        <v>-14598.495542806913</v>
      </c>
      <c r="AW21">
        <v>18</v>
      </c>
      <c r="AX21">
        <f>IF(Z21&gt;0, (R21*SUMPRODUCT(K21:$K$98, X21:$X$98)-K21*$AZ$3)/Z21, 0)</f>
        <v>-15127.135903338656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0.1892672486811896</v>
      </c>
      <c r="L22" s="2">
        <v>19</v>
      </c>
      <c r="M22" s="8">
        <v>8.8363973999999998E-2</v>
      </c>
      <c r="Q22" s="5">
        <f t="shared" si="29"/>
        <v>25</v>
      </c>
      <c r="R22">
        <f t="shared" si="0"/>
        <v>2000000</v>
      </c>
      <c r="S22">
        <f t="shared" si="1"/>
        <v>-26066.638422887318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-6295.7680931751383</v>
      </c>
      <c r="AC22">
        <f t="shared" si="2"/>
        <v>-9781.5639260943135</v>
      </c>
      <c r="AE22">
        <f t="shared" si="3"/>
        <v>0</v>
      </c>
      <c r="AF22">
        <f t="shared" si="4"/>
        <v>0</v>
      </c>
      <c r="AG22">
        <f t="shared" si="5"/>
        <v>-9.3813054903790327</v>
      </c>
      <c r="AH22">
        <f t="shared" si="6"/>
        <v>-73552.467783749365</v>
      </c>
      <c r="AI22">
        <f t="shared" si="7"/>
        <v>-73561.849089239739</v>
      </c>
      <c r="AJ22">
        <f t="shared" si="8"/>
        <v>3485.7958329191752</v>
      </c>
      <c r="AK22">
        <f t="shared" si="30"/>
        <v>-440.70376652225974</v>
      </c>
      <c r="AL22">
        <f t="shared" si="9"/>
        <v>-70516.757022842823</v>
      </c>
      <c r="AN22">
        <f t="shared" si="10"/>
        <v>0</v>
      </c>
      <c r="AO22">
        <f t="shared" si="11"/>
        <v>0</v>
      </c>
      <c r="AP22">
        <f t="shared" si="12"/>
        <v>-1.7755738792017777</v>
      </c>
      <c r="AQ22">
        <f t="shared" si="13"/>
        <v>-13921.073211142078</v>
      </c>
      <c r="AR22">
        <f t="shared" si="14"/>
        <v>-13922.848785021279</v>
      </c>
      <c r="AS22">
        <f t="shared" si="15"/>
        <v>659.74698676096796</v>
      </c>
      <c r="AT22">
        <f t="shared" si="16"/>
        <v>-83.410789373105459</v>
      </c>
      <c r="AU22">
        <f t="shared" si="17"/>
        <v>-13346.512587633417</v>
      </c>
      <c r="AW22">
        <v>19</v>
      </c>
      <c r="AX22">
        <f>IF(Z22&gt;0, (R22*SUMPRODUCT(K22:$K$98, X22:$X$98)-K22*$AZ$3)/Z22, 0)</f>
        <v>-26066.638422887318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0.16898861489391928</v>
      </c>
      <c r="L23" s="2">
        <v>20</v>
      </c>
      <c r="M23" s="8">
        <v>9.9562517000000003E-2</v>
      </c>
      <c r="Q23" s="5">
        <f t="shared" si="29"/>
        <v>25</v>
      </c>
      <c r="R23">
        <f t="shared" si="0"/>
        <v>2000000</v>
      </c>
      <c r="S23">
        <f t="shared" si="1"/>
        <v>-39385.059623303394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-9781.5639260943135</v>
      </c>
      <c r="AC23">
        <f t="shared" si="2"/>
        <v>-13160.070334637683</v>
      </c>
      <c r="AE23">
        <f t="shared" si="3"/>
        <v>0</v>
      </c>
      <c r="AF23">
        <f t="shared" si="4"/>
        <v>0</v>
      </c>
      <c r="AG23">
        <f t="shared" si="5"/>
        <v>-8.3534660481071867</v>
      </c>
      <c r="AH23">
        <f t="shared" si="6"/>
        <v>-74722.110989444467</v>
      </c>
      <c r="AI23">
        <f t="shared" si="7"/>
        <v>-74730.464455492576</v>
      </c>
      <c r="AJ23">
        <f t="shared" si="8"/>
        <v>3378.5064085433696</v>
      </c>
      <c r="AK23">
        <f t="shared" si="30"/>
        <v>-684.70947482660199</v>
      </c>
      <c r="AL23">
        <f t="shared" si="9"/>
        <v>-72036.667521775802</v>
      </c>
      <c r="AN23">
        <f t="shared" si="10"/>
        <v>0</v>
      </c>
      <c r="AO23">
        <f t="shared" si="11"/>
        <v>0</v>
      </c>
      <c r="AP23">
        <f t="shared" si="12"/>
        <v>-1.4116406570330151</v>
      </c>
      <c r="AQ23">
        <f t="shared" si="13"/>
        <v>-12627.186038055925</v>
      </c>
      <c r="AR23">
        <f t="shared" si="14"/>
        <v>-12628.597678712958</v>
      </c>
      <c r="AS23">
        <f t="shared" si="15"/>
        <v>570.92911838997384</v>
      </c>
      <c r="AT23">
        <f t="shared" si="16"/>
        <v>-115.70810575569037</v>
      </c>
      <c r="AU23">
        <f t="shared" si="17"/>
        <v>-12173.376666078673</v>
      </c>
      <c r="AW23">
        <v>20</v>
      </c>
      <c r="AX23">
        <f>IF(Z23&gt;0, (R23*SUMPRODUCT(K23:$K$98, X23:$X$98)-K23*$AZ$3)/Z23, 0)</f>
        <v>-39385.059623303394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0.15088269186957079</v>
      </c>
      <c r="L24" s="2">
        <v>21</v>
      </c>
      <c r="M24" s="8">
        <v>0.11247831899999999</v>
      </c>
      <c r="Q24" s="5">
        <f t="shared" si="29"/>
        <v>25</v>
      </c>
      <c r="R24">
        <f t="shared" si="0"/>
        <v>2000000</v>
      </c>
      <c r="S24">
        <f t="shared" si="1"/>
        <v>-55844.044724550047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-13160.070334637683</v>
      </c>
      <c r="AC24">
        <f t="shared" si="2"/>
        <v>-16374.250298944746</v>
      </c>
      <c r="AE24">
        <f t="shared" si="3"/>
        <v>0</v>
      </c>
      <c r="AF24">
        <f t="shared" si="4"/>
        <v>0</v>
      </c>
      <c r="AG24">
        <f t="shared" si="5"/>
        <v>-7.3303475687114457</v>
      </c>
      <c r="AH24">
        <f t="shared" si="6"/>
        <v>-75166.70551317354</v>
      </c>
      <c r="AI24">
        <f t="shared" si="7"/>
        <v>-75174.035860742253</v>
      </c>
      <c r="AJ24">
        <f t="shared" si="8"/>
        <v>3214.1799643070626</v>
      </c>
      <c r="AK24">
        <f t="shared" si="30"/>
        <v>-921.20492342463785</v>
      </c>
      <c r="AL24">
        <f t="shared" si="9"/>
        <v>-72881.06081985982</v>
      </c>
      <c r="AN24">
        <f t="shared" si="10"/>
        <v>0</v>
      </c>
      <c r="AO24">
        <f t="shared" si="11"/>
        <v>0</v>
      </c>
      <c r="AP24">
        <f t="shared" si="12"/>
        <v>-1.1060225735067464</v>
      </c>
      <c r="AQ24">
        <f t="shared" si="13"/>
        <v>-11341.354866794931</v>
      </c>
      <c r="AR24">
        <f t="shared" si="14"/>
        <v>-11342.460889368438</v>
      </c>
      <c r="AS24">
        <f t="shared" si="15"/>
        <v>484.96412516789059</v>
      </c>
      <c r="AT24">
        <f t="shared" si="16"/>
        <v>-138.99387860981119</v>
      </c>
      <c r="AU24">
        <f t="shared" si="17"/>
        <v>-10996.490642810357</v>
      </c>
      <c r="AW24">
        <v>21</v>
      </c>
      <c r="AX24">
        <f>IF(Z24&gt;0, (R24*SUMPRODUCT(K24:$K$98, X24:$X$98)-K24*$AZ$3)/Z24, 0)</f>
        <v>-55844.044724550047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0.13471668916925963</v>
      </c>
      <c r="L25" s="2">
        <v>22</v>
      </c>
      <c r="M25" s="8">
        <v>0.127310056</v>
      </c>
      <c r="Q25" s="5">
        <f t="shared" si="29"/>
        <v>25</v>
      </c>
      <c r="R25">
        <f t="shared" si="0"/>
        <v>2000000</v>
      </c>
      <c r="S25">
        <f t="shared" si="1"/>
        <v>-76342.875865972048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-16374.250298944746</v>
      </c>
      <c r="AC25">
        <f t="shared" si="2"/>
        <v>-19311.135457035351</v>
      </c>
      <c r="AE25">
        <f t="shared" si="3"/>
        <v>0</v>
      </c>
      <c r="AF25">
        <f t="shared" si="4"/>
        <v>0</v>
      </c>
      <c r="AG25">
        <f t="shared" si="5"/>
        <v>-6.3238171335522138</v>
      </c>
      <c r="AH25">
        <f t="shared" si="6"/>
        <v>-74658.156757769451</v>
      </c>
      <c r="AI25">
        <f t="shared" si="7"/>
        <v>-74664.480574903006</v>
      </c>
      <c r="AJ25">
        <f t="shared" si="8"/>
        <v>2936.8851580906048</v>
      </c>
      <c r="AK25">
        <f t="shared" si="30"/>
        <v>-1146.1975209261323</v>
      </c>
      <c r="AL25">
        <f t="shared" si="9"/>
        <v>-72873.79293773853</v>
      </c>
      <c r="AN25">
        <f t="shared" si="10"/>
        <v>0</v>
      </c>
      <c r="AO25">
        <f t="shared" si="11"/>
        <v>0</v>
      </c>
      <c r="AP25">
        <f t="shared" si="12"/>
        <v>-0.85192370714399202</v>
      </c>
      <c r="AQ25">
        <f t="shared" si="13"/>
        <v>-10057.699697886288</v>
      </c>
      <c r="AR25">
        <f t="shared" si="14"/>
        <v>-10058.551621593431</v>
      </c>
      <c r="AS25">
        <f t="shared" si="15"/>
        <v>395.64744496830394</v>
      </c>
      <c r="AT25">
        <f t="shared" si="16"/>
        <v>-154.41193515318173</v>
      </c>
      <c r="AU25">
        <f t="shared" si="17"/>
        <v>-9817.3161117783093</v>
      </c>
      <c r="AW25">
        <v>22</v>
      </c>
      <c r="AX25">
        <f>IF(Z25&gt;0, (R25*SUMPRODUCT(K25:$K$98, X25:$X$98)-K25*$AZ$3)/Z25, 0)</f>
        <v>-76342.875865972048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0.12028275818683895</v>
      </c>
      <c r="L26" s="2">
        <v>23</v>
      </c>
      <c r="M26" s="8">
        <v>0.144442719</v>
      </c>
      <c r="Q26" s="5">
        <f t="shared" si="29"/>
        <v>25</v>
      </c>
      <c r="R26">
        <f t="shared" si="0"/>
        <v>2000000</v>
      </c>
      <c r="S26">
        <f t="shared" si="1"/>
        <v>-102226.63425088541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-19311.135457035351</v>
      </c>
      <c r="AC26">
        <f t="shared" si="2"/>
        <v>-21864.844343578494</v>
      </c>
      <c r="AE26">
        <f t="shared" si="3"/>
        <v>0</v>
      </c>
      <c r="AF26">
        <f t="shared" si="4"/>
        <v>0</v>
      </c>
      <c r="AG26">
        <f t="shared" si="5"/>
        <v>-5.3471496209876239</v>
      </c>
      <c r="AH26">
        <f t="shared" si="6"/>
        <v>-73074.347298325432</v>
      </c>
      <c r="AI26">
        <f t="shared" si="7"/>
        <v>-73079.694447946415</v>
      </c>
      <c r="AJ26">
        <f t="shared" si="8"/>
        <v>2553.7088865431433</v>
      </c>
      <c r="AK26">
        <f t="shared" si="30"/>
        <v>-1351.7794819924748</v>
      </c>
      <c r="AL26">
        <f t="shared" si="9"/>
        <v>-71877.765043395746</v>
      </c>
      <c r="AN26">
        <f t="shared" si="10"/>
        <v>0</v>
      </c>
      <c r="AO26">
        <f t="shared" si="11"/>
        <v>0</v>
      </c>
      <c r="AP26">
        <f t="shared" si="12"/>
        <v>-0.64316990485010195</v>
      </c>
      <c r="AQ26">
        <f t="shared" si="13"/>
        <v>-8789.584045745567</v>
      </c>
      <c r="AR26">
        <f t="shared" si="14"/>
        <v>-8790.227215650415</v>
      </c>
      <c r="AS26">
        <f t="shared" si="15"/>
        <v>307.16714847965068</v>
      </c>
      <c r="AT26">
        <f t="shared" si="16"/>
        <v>-162.59576455443127</v>
      </c>
      <c r="AU26">
        <f t="shared" si="17"/>
        <v>-8645.6558317251965</v>
      </c>
      <c r="AW26">
        <v>23</v>
      </c>
      <c r="AX26">
        <f>IF(Z26&gt;0, (R26*SUMPRODUCT(K26:$K$98, X26:$X$98)-K26*$AZ$3)/Z26, 0)</f>
        <v>-102226.63425088541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0.10739531980967763</v>
      </c>
      <c r="L27" s="2">
        <v>24</v>
      </c>
      <c r="M27" s="8">
        <v>0.163598735</v>
      </c>
      <c r="Q27" s="5">
        <f t="shared" si="29"/>
        <v>25</v>
      </c>
      <c r="R27">
        <f t="shared" si="0"/>
        <v>2000000</v>
      </c>
      <c r="S27">
        <f t="shared" si="1"/>
        <v>-135522.89166024164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-21864.844343578494</v>
      </c>
      <c r="AC27">
        <f t="shared" si="2"/>
        <v>-23954.436593481973</v>
      </c>
      <c r="AE27">
        <f t="shared" si="3"/>
        <v>0</v>
      </c>
      <c r="AF27">
        <f t="shared" si="4"/>
        <v>0</v>
      </c>
      <c r="AG27">
        <f t="shared" si="5"/>
        <v>-4.4188912109284422</v>
      </c>
      <c r="AH27">
        <f t="shared" si="6"/>
        <v>-69982.95310794437</v>
      </c>
      <c r="AI27">
        <f t="shared" si="7"/>
        <v>-69987.371999155293</v>
      </c>
      <c r="AJ27">
        <f t="shared" si="8"/>
        <v>2089.5922499034787</v>
      </c>
      <c r="AK27">
        <f t="shared" si="30"/>
        <v>-1530.5391040504946</v>
      </c>
      <c r="AL27">
        <f t="shared" si="9"/>
        <v>-69428.318853302306</v>
      </c>
      <c r="AN27">
        <f t="shared" si="10"/>
        <v>0</v>
      </c>
      <c r="AO27">
        <f t="shared" si="11"/>
        <v>0</v>
      </c>
      <c r="AP27">
        <f t="shared" si="12"/>
        <v>-0.47456823480183369</v>
      </c>
      <c r="AQ27">
        <f t="shared" si="13"/>
        <v>-7515.8416302533587</v>
      </c>
      <c r="AR27">
        <f t="shared" si="14"/>
        <v>-7516.3161984881599</v>
      </c>
      <c r="AS27">
        <f t="shared" si="15"/>
        <v>224.41242795020793</v>
      </c>
      <c r="AT27">
        <f t="shared" si="16"/>
        <v>-164.37273656072034</v>
      </c>
      <c r="AU27">
        <f t="shared" si="17"/>
        <v>-7456.2765070986725</v>
      </c>
      <c r="AW27">
        <v>24</v>
      </c>
      <c r="AX27">
        <f>IF(Z27&gt;0, (R27*SUMPRODUCT(K27:$K$98, X27:$X$98)-K27*$AZ$3)/Z27, 0)</f>
        <v>-135522.89166024164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9.5888678401497882E-2</v>
      </c>
      <c r="L28" s="2">
        <v>25</v>
      </c>
      <c r="M28" s="8">
        <v>0.184919743</v>
      </c>
      <c r="Q28" s="5">
        <f t="shared" si="29"/>
        <v>25</v>
      </c>
      <c r="R28">
        <f t="shared" si="0"/>
        <v>2000000</v>
      </c>
      <c r="S28">
        <f t="shared" si="1"/>
        <v>-179112.42430691101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-23954.436593481973</v>
      </c>
      <c r="AC28">
        <f t="shared" si="2"/>
        <v>-25488.142691733443</v>
      </c>
      <c r="AE28">
        <f t="shared" si="3"/>
        <v>0</v>
      </c>
      <c r="AF28">
        <f t="shared" si="4"/>
        <v>0</v>
      </c>
      <c r="AG28">
        <f t="shared" si="5"/>
        <v>-3.5575620717493117</v>
      </c>
      <c r="AH28">
        <f t="shared" si="6"/>
        <v>-65371.218165587707</v>
      </c>
      <c r="AI28">
        <f t="shared" si="7"/>
        <v>-65374.775727659457</v>
      </c>
      <c r="AJ28">
        <f t="shared" si="8"/>
        <v>1533.7060982514704</v>
      </c>
      <c r="AK28">
        <f t="shared" si="30"/>
        <v>-1676.8105615437382</v>
      </c>
      <c r="AL28">
        <f t="shared" si="9"/>
        <v>-65517.880190951721</v>
      </c>
      <c r="AN28">
        <f t="shared" si="10"/>
        <v>0</v>
      </c>
      <c r="AO28">
        <f t="shared" si="11"/>
        <v>0</v>
      </c>
      <c r="AP28">
        <f t="shared" si="12"/>
        <v>-0.3411299253913363</v>
      </c>
      <c r="AQ28">
        <f t="shared" si="13"/>
        <v>-6268.3597153941955</v>
      </c>
      <c r="AR28">
        <f t="shared" si="14"/>
        <v>-6268.7008453195876</v>
      </c>
      <c r="AS28">
        <f t="shared" si="15"/>
        <v>147.06505081765135</v>
      </c>
      <c r="AT28">
        <f t="shared" si="16"/>
        <v>-160.78714867610259</v>
      </c>
      <c r="AU28">
        <f t="shared" si="17"/>
        <v>-6282.4229431780377</v>
      </c>
      <c r="AW28">
        <v>25</v>
      </c>
      <c r="AX28">
        <f>IF(Z28&gt;0, (R28*SUMPRODUCT(K28:$K$98, X28:$X$98)-K28*$AZ$3)/Z28, 0)</f>
        <v>-179112.42430691101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8.5614891429908815E-2</v>
      </c>
      <c r="L29" s="2">
        <v>26</v>
      </c>
      <c r="M29" s="8">
        <v>0.20818995500000001</v>
      </c>
      <c r="Q29" s="5">
        <f t="shared" si="29"/>
        <v>25</v>
      </c>
      <c r="R29">
        <f t="shared" si="0"/>
        <v>2000000</v>
      </c>
      <c r="S29">
        <f t="shared" si="1"/>
        <v>-237433.49617043094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-25488.142691733443</v>
      </c>
      <c r="AC29">
        <f t="shared" si="2"/>
        <v>-26415.309967840254</v>
      </c>
      <c r="AE29">
        <f t="shared" si="3"/>
        <v>0</v>
      </c>
      <c r="AF29">
        <f t="shared" si="4"/>
        <v>0</v>
      </c>
      <c r="AG29">
        <f t="shared" si="5"/>
        <v>-2.7813377634046224</v>
      </c>
      <c r="AH29">
        <f t="shared" si="6"/>
        <v>-59251.895010175678</v>
      </c>
      <c r="AI29">
        <f t="shared" si="7"/>
        <v>-59254.676347939079</v>
      </c>
      <c r="AJ29">
        <f t="shared" si="8"/>
        <v>927.16727610681119</v>
      </c>
      <c r="AK29">
        <f t="shared" si="30"/>
        <v>-1784.1699884213413</v>
      </c>
      <c r="AL29">
        <f t="shared" si="9"/>
        <v>-60111.679060253606</v>
      </c>
      <c r="AN29">
        <f t="shared" si="10"/>
        <v>0</v>
      </c>
      <c r="AO29">
        <f t="shared" si="11"/>
        <v>0</v>
      </c>
      <c r="AP29">
        <f t="shared" si="12"/>
        <v>-0.23812393064379214</v>
      </c>
      <c r="AQ29">
        <f t="shared" si="13"/>
        <v>-5072.8445583125467</v>
      </c>
      <c r="AR29">
        <f t="shared" si="14"/>
        <v>-5073.08268224319</v>
      </c>
      <c r="AS29">
        <f t="shared" si="15"/>
        <v>79.379325681248929</v>
      </c>
      <c r="AT29">
        <f t="shared" si="16"/>
        <v>-152.75151985119481</v>
      </c>
      <c r="AU29">
        <f t="shared" si="17"/>
        <v>-5146.4548764131359</v>
      </c>
      <c r="AW29">
        <v>26</v>
      </c>
      <c r="AX29">
        <f>IF(Z29&gt;0, (R29*SUMPRODUCT(K29:$K$98, X29:$X$98)-K29*$AZ$3)/Z29, 0)</f>
        <v>-237433.49617043094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7.6441867348132866E-2</v>
      </c>
      <c r="L30" s="2">
        <v>27</v>
      </c>
      <c r="M30" s="8">
        <v>0.23376965099999999</v>
      </c>
      <c r="Q30" s="5">
        <f t="shared" si="29"/>
        <v>25</v>
      </c>
      <c r="R30">
        <f t="shared" si="0"/>
        <v>2000000</v>
      </c>
      <c r="S30">
        <f t="shared" si="1"/>
        <v>-317582.20238102361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-26415.309967840254</v>
      </c>
      <c r="AC30">
        <f t="shared" si="2"/>
        <v>-26719.232705360504</v>
      </c>
      <c r="AE30">
        <f t="shared" si="3"/>
        <v>0</v>
      </c>
      <c r="AF30">
        <f t="shared" si="4"/>
        <v>0</v>
      </c>
      <c r="AG30">
        <f t="shared" si="5"/>
        <v>-2.1033320275063572</v>
      </c>
      <c r="AH30">
        <f t="shared" si="6"/>
        <v>-52015.388661137527</v>
      </c>
      <c r="AI30">
        <f t="shared" si="7"/>
        <v>-52017.491993165037</v>
      </c>
      <c r="AJ30">
        <f t="shared" si="8"/>
        <v>303.92273752024994</v>
      </c>
      <c r="AK30">
        <f t="shared" si="30"/>
        <v>-1849.071697748818</v>
      </c>
      <c r="AL30">
        <f t="shared" si="9"/>
        <v>-53562.640953393609</v>
      </c>
      <c r="AN30">
        <f t="shared" si="10"/>
        <v>0</v>
      </c>
      <c r="AO30">
        <f t="shared" si="11"/>
        <v>0</v>
      </c>
      <c r="AP30">
        <f t="shared" si="12"/>
        <v>-0.16078262783572031</v>
      </c>
      <c r="AQ30">
        <f t="shared" si="13"/>
        <v>-3976.1534400962491</v>
      </c>
      <c r="AR30">
        <f t="shared" si="14"/>
        <v>-3976.3142227240851</v>
      </c>
      <c r="AS30">
        <f t="shared" si="15"/>
        <v>23.232421585604349</v>
      </c>
      <c r="AT30">
        <f t="shared" si="16"/>
        <v>-141.34649343650199</v>
      </c>
      <c r="AU30">
        <f t="shared" si="17"/>
        <v>-4094.4282945749833</v>
      </c>
      <c r="AW30">
        <v>27</v>
      </c>
      <c r="AX30">
        <f>IF(Z30&gt;0, (R30*SUMPRODUCT(K30:$K$98, X30:$X$98)-K30*$AZ$3)/Z30, 0)</f>
        <v>-317582.20238102361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6.8251667275118624E-2</v>
      </c>
      <c r="L31" s="2">
        <v>28</v>
      </c>
      <c r="M31" s="8">
        <v>0.26254478799999997</v>
      </c>
      <c r="Q31" s="5">
        <f t="shared" si="29"/>
        <v>25</v>
      </c>
      <c r="R31">
        <f t="shared" si="0"/>
        <v>2000000</v>
      </c>
      <c r="S31">
        <f t="shared" si="1"/>
        <v>-431961.44801794324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-26719.232705360504</v>
      </c>
      <c r="AC31">
        <f t="shared" si="2"/>
        <v>-26437.420234035046</v>
      </c>
      <c r="AE31">
        <f t="shared" si="3"/>
        <v>0</v>
      </c>
      <c r="AF31">
        <f t="shared" si="4"/>
        <v>0</v>
      </c>
      <c r="AG31">
        <f t="shared" si="5"/>
        <v>-1.530079845976027</v>
      </c>
      <c r="AH31">
        <f t="shared" si="6"/>
        <v>-44177.50890042133</v>
      </c>
      <c r="AI31">
        <f t="shared" si="7"/>
        <v>-44179.038980267309</v>
      </c>
      <c r="AJ31">
        <f t="shared" si="8"/>
        <v>-281.81247132545832</v>
      </c>
      <c r="AK31">
        <f t="shared" si="30"/>
        <v>-1870.3462893752355</v>
      </c>
      <c r="AL31">
        <f t="shared" si="9"/>
        <v>-46331.197740968004</v>
      </c>
      <c r="AN31">
        <f t="shared" si="10"/>
        <v>0</v>
      </c>
      <c r="AO31">
        <f t="shared" si="11"/>
        <v>0</v>
      </c>
      <c r="AP31">
        <f t="shared" si="12"/>
        <v>-0.10443050055192055</v>
      </c>
      <c r="AQ31">
        <f t="shared" si="13"/>
        <v>-3015.1886385151483</v>
      </c>
      <c r="AR31">
        <f t="shared" si="14"/>
        <v>-3015.2930690157004</v>
      </c>
      <c r="AS31">
        <f t="shared" si="15"/>
        <v>-19.234171026884088</v>
      </c>
      <c r="AT31">
        <f t="shared" si="16"/>
        <v>-127.65425263169131</v>
      </c>
      <c r="AU31">
        <f t="shared" si="17"/>
        <v>-3162.1814926742759</v>
      </c>
      <c r="AW31">
        <v>28</v>
      </c>
      <c r="AX31">
        <f>IF(Z31&gt;0, (R31*SUMPRODUCT(K31:$K$98, X31:$X$98)-K31*$AZ$3)/Z31, 0)</f>
        <v>-431961.44801794324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6.0938988638498767E-2</v>
      </c>
      <c r="L32" s="2">
        <v>29</v>
      </c>
      <c r="M32" s="8">
        <v>0.29488324999999999</v>
      </c>
      <c r="Q32" s="5">
        <f t="shared" si="29"/>
        <v>25</v>
      </c>
      <c r="R32">
        <f t="shared" si="0"/>
        <v>2000000</v>
      </c>
      <c r="S32">
        <f t="shared" si="1"/>
        <v>-602934.28785725008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-26437.420234035046</v>
      </c>
      <c r="AC32">
        <f t="shared" si="2"/>
        <v>-25650.8535944951</v>
      </c>
      <c r="AE32">
        <f t="shared" si="3"/>
        <v>0</v>
      </c>
      <c r="AF32">
        <f t="shared" si="4"/>
        <v>0</v>
      </c>
      <c r="AG32">
        <f t="shared" si="5"/>
        <v>-1.0635841297753563</v>
      </c>
      <c r="AH32">
        <f t="shared" si="6"/>
        <v>-36095.593419272824</v>
      </c>
      <c r="AI32">
        <f t="shared" si="7"/>
        <v>-36096.657003402601</v>
      </c>
      <c r="AJ32">
        <f t="shared" si="8"/>
        <v>-786.56663953994575</v>
      </c>
      <c r="AK32">
        <f t="shared" si="30"/>
        <v>-1850.6194163824534</v>
      </c>
      <c r="AL32">
        <f t="shared" si="9"/>
        <v>-38733.843059325001</v>
      </c>
      <c r="AN32">
        <f t="shared" si="10"/>
        <v>0</v>
      </c>
      <c r="AO32">
        <f t="shared" si="11"/>
        <v>0</v>
      </c>
      <c r="AP32">
        <f t="shared" si="12"/>
        <v>-6.4813741200468039E-2</v>
      </c>
      <c r="AQ32">
        <f t="shared" si="13"/>
        <v>-2199.6289572769374</v>
      </c>
      <c r="AR32">
        <f t="shared" si="14"/>
        <v>-2199.6937710181382</v>
      </c>
      <c r="AS32">
        <f t="shared" si="15"/>
        <v>-47.932575510346908</v>
      </c>
      <c r="AT32">
        <f t="shared" si="16"/>
        <v>-112.77487558911555</v>
      </c>
      <c r="AU32">
        <f t="shared" si="17"/>
        <v>-2360.4012221176008</v>
      </c>
      <c r="AW32">
        <v>29</v>
      </c>
      <c r="AX32">
        <f>IF(Z32&gt;0, (R32*SUMPRODUCT(K32:$K$98, X32:$X$98)-K32*$AZ$3)/Z32, 0)</f>
        <v>-602934.28785725008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5.4409811284373895E-2</v>
      </c>
      <c r="L33" s="2">
        <v>30</v>
      </c>
      <c r="M33" s="8">
        <v>0.33135349400000003</v>
      </c>
      <c r="Q33" s="5">
        <f t="shared" si="29"/>
        <v>25</v>
      </c>
      <c r="R33">
        <f t="shared" si="0"/>
        <v>2000000</v>
      </c>
      <c r="S33">
        <f t="shared" si="1"/>
        <v>-872774.85817090445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-25650.8535944951</v>
      </c>
      <c r="AC33">
        <f t="shared" si="2"/>
        <v>-24456.05819636571</v>
      </c>
      <c r="AE33">
        <f t="shared" si="3"/>
        <v>0</v>
      </c>
      <c r="AF33">
        <f t="shared" si="4"/>
        <v>0</v>
      </c>
      <c r="AG33">
        <f t="shared" si="5"/>
        <v>-0.70052597091358892</v>
      </c>
      <c r="AH33">
        <f t="shared" si="6"/>
        <v>-28193.785405121103</v>
      </c>
      <c r="AI33">
        <f t="shared" si="7"/>
        <v>-28194.485931092018</v>
      </c>
      <c r="AJ33">
        <f t="shared" si="8"/>
        <v>-1194.7953981293904</v>
      </c>
      <c r="AK33">
        <f t="shared" si="30"/>
        <v>-1795.5597516146572</v>
      </c>
      <c r="AL33">
        <f t="shared" si="9"/>
        <v>-31184.841080836064</v>
      </c>
      <c r="AN33">
        <f t="shared" si="10"/>
        <v>0</v>
      </c>
      <c r="AO33">
        <f t="shared" si="11"/>
        <v>0</v>
      </c>
      <c r="AP33">
        <f t="shared" si="12"/>
        <v>-3.8115485877211169E-2</v>
      </c>
      <c r="AQ33">
        <f t="shared" si="13"/>
        <v>-1534.0185432847743</v>
      </c>
      <c r="AR33">
        <f t="shared" si="14"/>
        <v>-1534.0566587706514</v>
      </c>
      <c r="AS33">
        <f t="shared" si="15"/>
        <v>-65.008592135658503</v>
      </c>
      <c r="AT33">
        <f t="shared" si="16"/>
        <v>-97.696067235170759</v>
      </c>
      <c r="AU33">
        <f t="shared" si="17"/>
        <v>-1696.7613181414806</v>
      </c>
      <c r="AW33">
        <v>30</v>
      </c>
      <c r="AX33">
        <f>IF(Z33&gt;0, (R33*SUMPRODUCT(K33:$K$98, X33:$X$98)-K33*$AZ$3)/Z33, 0)</f>
        <v>-872774.85817090445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4.8580188646762404E-2</v>
      </c>
      <c r="L34" s="2">
        <v>31</v>
      </c>
      <c r="M34" s="8">
        <v>0.37075063600000002</v>
      </c>
      <c r="Q34" s="5">
        <f t="shared" si="29"/>
        <v>25</v>
      </c>
      <c r="R34">
        <f t="shared" si="0"/>
        <v>2000000</v>
      </c>
      <c r="S34">
        <f t="shared" si="1"/>
        <v>-1323151.6161743912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-24456.05819636571</v>
      </c>
      <c r="AC34">
        <f t="shared" si="2"/>
        <v>-22959.340708037682</v>
      </c>
      <c r="AE34">
        <f t="shared" si="3"/>
        <v>0</v>
      </c>
      <c r="AF34">
        <f t="shared" si="4"/>
        <v>0</v>
      </c>
      <c r="AG34">
        <f t="shared" si="5"/>
        <v>-0.4338002619537224</v>
      </c>
      <c r="AH34">
        <f t="shared" si="6"/>
        <v>-20777.635940058452</v>
      </c>
      <c r="AI34">
        <f t="shared" si="7"/>
        <v>-20778.069740320407</v>
      </c>
      <c r="AJ34">
        <f t="shared" si="8"/>
        <v>-1496.7174883280277</v>
      </c>
      <c r="AK34">
        <f t="shared" si="30"/>
        <v>-1711.9240737455998</v>
      </c>
      <c r="AL34">
        <f t="shared" si="9"/>
        <v>-23986.711302394033</v>
      </c>
      <c r="AN34">
        <f t="shared" si="10"/>
        <v>0</v>
      </c>
      <c r="AO34">
        <f t="shared" si="11"/>
        <v>0</v>
      </c>
      <c r="AP34">
        <f t="shared" si="12"/>
        <v>-2.107409856072678E-2</v>
      </c>
      <c r="AQ34">
        <f t="shared" si="13"/>
        <v>-1009.38147360179</v>
      </c>
      <c r="AR34">
        <f t="shared" si="14"/>
        <v>-1009.4025477003509</v>
      </c>
      <c r="AS34">
        <f t="shared" si="15"/>
        <v>-72.710817933883988</v>
      </c>
      <c r="AT34">
        <f t="shared" si="16"/>
        <v>-83.165594451495238</v>
      </c>
      <c r="AU34">
        <f t="shared" si="17"/>
        <v>-1165.27896008573</v>
      </c>
      <c r="AW34">
        <v>31</v>
      </c>
      <c r="AX34">
        <f>IF(Z34&gt;0, (R34*SUMPRODUCT(K34:$K$98, X34:$X$98)-K34*$AZ$3)/Z34, 0)</f>
        <v>-1323151.6161743912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4.3375168434609285E-2</v>
      </c>
      <c r="L35" s="2">
        <v>32</v>
      </c>
      <c r="M35" s="8">
        <v>0.411916369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-2119718.0552121676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-22959.340708037682</v>
      </c>
      <c r="AC35">
        <f t="shared" ref="AC35:AC69" si="33">S35*Z35</f>
        <v>-21262.707867699479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-0.25077283055895899</v>
      </c>
      <c r="AH35">
        <f t="shared" ref="AH35:AH69" si="37">-X35*R35</f>
        <v>-14295.154302018096</v>
      </c>
      <c r="AI35">
        <f t="shared" ref="AI35:AI66" si="38">SUM(AE35:AH35)</f>
        <v>-14295.405074848655</v>
      </c>
      <c r="AJ35">
        <f t="shared" ref="AJ35:AJ69" si="39">AB35-AC35</f>
        <v>-1696.6328403382031</v>
      </c>
      <c r="AK35">
        <f t="shared" si="30"/>
        <v>-1607.1538495626378</v>
      </c>
      <c r="AL35">
        <f t="shared" ref="AL35:AL66" si="40">SUM(AI35:AK35)</f>
        <v>-17599.191764749496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-1.087731376431858E-2</v>
      </c>
      <c r="AQ35">
        <f t="shared" ref="AQ35:AQ69" si="44">AH35*$K35</f>
        <v>-620.05472564876447</v>
      </c>
      <c r="AR35">
        <f t="shared" ref="AR35:AR69" si="45">AI35*$K35</f>
        <v>-620.06560296252871</v>
      </c>
      <c r="AS35">
        <f t="shared" ref="AS35:AS69" si="46">AJ35*$K35</f>
        <v>-73.591735221359116</v>
      </c>
      <c r="AT35">
        <f t="shared" ref="AT35:AT69" si="47">AK35*$K35</f>
        <v>-69.710568925110124</v>
      </c>
      <c r="AU35">
        <f t="shared" ref="AU35:AU69" si="48">AL35*$K35</f>
        <v>-763.367907108998</v>
      </c>
      <c r="AW35">
        <v>32</v>
      </c>
      <c r="AX35">
        <f>IF(Z35&gt;0, (R35*SUMPRODUCT(K35:$K$98, X35:$X$98)-K35*$AZ$3)/Z35, 0)</f>
        <v>-2119718.0552121676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3.872782895947257E-2</v>
      </c>
      <c r="L36" s="2">
        <v>33</v>
      </c>
      <c r="M36" s="8">
        <v>0.41929138799999999</v>
      </c>
      <c r="Q36" s="5">
        <f t="shared" si="29"/>
        <v>25</v>
      </c>
      <c r="R36">
        <f t="shared" si="31"/>
        <v>2000000</v>
      </c>
      <c r="S36">
        <f t="shared" si="32"/>
        <v>-3400454.3923578863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-21262.707867699479</v>
      </c>
      <c r="AC36">
        <f t="shared" si="33"/>
        <v>-19466.678384473245</v>
      </c>
      <c r="AE36">
        <f t="shared" si="34"/>
        <v>0</v>
      </c>
      <c r="AF36">
        <f t="shared" si="35"/>
        <v>0</v>
      </c>
      <c r="AG36">
        <f t="shared" si="36"/>
        <v>-0.14311821405561467</v>
      </c>
      <c r="AH36">
        <f t="shared" si="37"/>
        <v>-8411.7510558203776</v>
      </c>
      <c r="AI36">
        <f t="shared" si="38"/>
        <v>-8411.8941740344326</v>
      </c>
      <c r="AJ36">
        <f t="shared" si="39"/>
        <v>-1796.0294832262334</v>
      </c>
      <c r="AK36">
        <f t="shared" si="30"/>
        <v>-1488.3895507389636</v>
      </c>
      <c r="AL36">
        <f t="shared" si="40"/>
        <v>-11696.31320799963</v>
      </c>
      <c r="AN36">
        <f t="shared" si="41"/>
        <v>0</v>
      </c>
      <c r="AO36">
        <f t="shared" si="42"/>
        <v>0</v>
      </c>
      <c r="AP36">
        <f t="shared" si="43"/>
        <v>-5.5426577149310279E-3</v>
      </c>
      <c r="AQ36">
        <f t="shared" si="44"/>
        <v>-325.76885613947439</v>
      </c>
      <c r="AR36">
        <f t="shared" si="45"/>
        <v>-325.77439879718929</v>
      </c>
      <c r="AS36">
        <f t="shared" si="46"/>
        <v>-69.556322632555478</v>
      </c>
      <c r="AT36">
        <f t="shared" si="47"/>
        <v>-57.642095946084801</v>
      </c>
      <c r="AU36">
        <f t="shared" si="48"/>
        <v>-452.97281737582961</v>
      </c>
      <c r="AW36">
        <v>33</v>
      </c>
      <c r="AX36">
        <f>IF(Z36&gt;0, (R36*SUMPRODUCT(K36:$K$98, X36:$X$98)-K36*$AZ$3)/Z36, 0)</f>
        <v>-3400454.3923578863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3.4578418713814792E-2</v>
      </c>
      <c r="L37" s="2">
        <v>34</v>
      </c>
      <c r="M37" s="8">
        <v>0.42725776900000001</v>
      </c>
      <c r="Q37" s="5">
        <f t="shared" ref="Q37:Q69" si="60">$C$8</f>
        <v>25</v>
      </c>
      <c r="R37">
        <f t="shared" si="31"/>
        <v>2000000</v>
      </c>
      <c r="S37">
        <f t="shared" si="32"/>
        <v>-5474150.0925726118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-19466.678384473245</v>
      </c>
      <c r="AC37">
        <f t="shared" si="33"/>
        <v>-17635.229196974331</v>
      </c>
      <c r="AE37">
        <f t="shared" si="34"/>
        <v>0</v>
      </c>
      <c r="AF37">
        <f t="shared" si="35"/>
        <v>0</v>
      </c>
      <c r="AG37">
        <f t="shared" si="36"/>
        <v>-8.0538663074392169E-2</v>
      </c>
      <c r="AH37">
        <f t="shared" si="37"/>
        <v>-4891.8695072533101</v>
      </c>
      <c r="AI37">
        <f t="shared" si="38"/>
        <v>-4891.9500459163846</v>
      </c>
      <c r="AJ37">
        <f t="shared" si="39"/>
        <v>-1831.4491874989144</v>
      </c>
      <c r="AK37">
        <f t="shared" si="30"/>
        <v>-1362.6674869131273</v>
      </c>
      <c r="AL37">
        <f t="shared" si="40"/>
        <v>-8086.0667203284265</v>
      </c>
      <c r="AN37">
        <f t="shared" si="41"/>
        <v>0</v>
      </c>
      <c r="AO37">
        <f t="shared" si="42"/>
        <v>0</v>
      </c>
      <c r="AP37">
        <f t="shared" si="43"/>
        <v>-2.7848996144371864E-3</v>
      </c>
      <c r="AQ37">
        <f t="shared" si="44"/>
        <v>-169.15311211514779</v>
      </c>
      <c r="AR37">
        <f t="shared" si="45"/>
        <v>-169.15589701476225</v>
      </c>
      <c r="AS37">
        <f t="shared" si="46"/>
        <v>-63.328616858413355</v>
      </c>
      <c r="AT37">
        <f t="shared" si="47"/>
        <v>-47.118886930183855</v>
      </c>
      <c r="AU37">
        <f t="shared" si="48"/>
        <v>-279.60340080335948</v>
      </c>
      <c r="AW37">
        <v>34</v>
      </c>
      <c r="AX37">
        <f>IF(Z37&gt;0, (R37*SUMPRODUCT(K37:$K$98, X37:$X$98)-K37*$AZ$3)/Z37, 0)</f>
        <v>-5474150.0925726118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3.0873588137334634E-2</v>
      </c>
      <c r="L38" s="2">
        <v>35</v>
      </c>
      <c r="M38" s="8">
        <v>0.43603590599999997</v>
      </c>
      <c r="Q38" s="5">
        <f t="shared" si="60"/>
        <v>25</v>
      </c>
      <c r="R38">
        <f t="shared" si="31"/>
        <v>2000000</v>
      </c>
      <c r="S38">
        <f t="shared" si="32"/>
        <v>-8897291.8466027491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-17635.229196974331</v>
      </c>
      <c r="AC38">
        <f t="shared" si="33"/>
        <v>-15878.294770126631</v>
      </c>
      <c r="AE38">
        <f t="shared" si="34"/>
        <v>0</v>
      </c>
      <c r="AF38">
        <f t="shared" si="35"/>
        <v>0</v>
      </c>
      <c r="AG38">
        <f t="shared" si="36"/>
        <v>-4.4615527521976915E-2</v>
      </c>
      <c r="AH38">
        <f t="shared" si="37"/>
        <v>-2809.4199137337064</v>
      </c>
      <c r="AI38">
        <f t="shared" si="38"/>
        <v>-2809.4645292612286</v>
      </c>
      <c r="AJ38">
        <f t="shared" si="39"/>
        <v>-1756.9344268476998</v>
      </c>
      <c r="AK38">
        <f t="shared" si="30"/>
        <v>-1234.4660437882033</v>
      </c>
      <c r="AL38">
        <f t="shared" si="40"/>
        <v>-5800.8649998971314</v>
      </c>
      <c r="AN38">
        <f t="shared" si="41"/>
        <v>0</v>
      </c>
      <c r="AO38">
        <f t="shared" si="42"/>
        <v>0</v>
      </c>
      <c r="AP38">
        <f t="shared" si="43"/>
        <v>-1.3774414212434334E-3</v>
      </c>
      <c r="AQ38">
        <f t="shared" si="44"/>
        <v>-86.73687332144064</v>
      </c>
      <c r="AR38">
        <f t="shared" si="45"/>
        <v>-86.738250762861895</v>
      </c>
      <c r="AS38">
        <f t="shared" si="46"/>
        <v>-54.242869878799965</v>
      </c>
      <c r="AT38">
        <f t="shared" si="47"/>
        <v>-38.11239620544189</v>
      </c>
      <c r="AU38">
        <f t="shared" si="48"/>
        <v>-179.09351684710376</v>
      </c>
      <c r="AW38">
        <v>35</v>
      </c>
      <c r="AX38">
        <f>IF(Z38&gt;0, (R38*SUMPRODUCT(K38:$K$98, X38:$X$98)-K38*$AZ$3)/Z38, 0)</f>
        <v>-8897291.8466027491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2.7565703694048777E-2</v>
      </c>
      <c r="L39" s="2">
        <v>36</v>
      </c>
      <c r="M39" s="8">
        <v>0.445743585</v>
      </c>
      <c r="Q39" s="5">
        <f t="shared" si="60"/>
        <v>25</v>
      </c>
      <c r="R39">
        <f t="shared" si="31"/>
        <v>2000000</v>
      </c>
      <c r="S39">
        <f t="shared" si="32"/>
        <v>-14666360.081613531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-15878.294770126631</v>
      </c>
      <c r="AC39">
        <f t="shared" si="33"/>
        <v>-14245.310626516957</v>
      </c>
      <c r="AE39">
        <f t="shared" si="34"/>
        <v>0</v>
      </c>
      <c r="AF39">
        <f t="shared" si="35"/>
        <v>0</v>
      </c>
      <c r="AG39">
        <f t="shared" si="36"/>
        <v>-2.428228706244499E-2</v>
      </c>
      <c r="AH39">
        <f t="shared" si="37"/>
        <v>-1590.9668147449725</v>
      </c>
      <c r="AI39">
        <f t="shared" si="38"/>
        <v>-1590.991097032035</v>
      </c>
      <c r="AJ39">
        <f t="shared" si="39"/>
        <v>-1632.984143609674</v>
      </c>
      <c r="AK39">
        <f t="shared" si="30"/>
        <v>-1111.4806339088643</v>
      </c>
      <c r="AL39">
        <f t="shared" si="40"/>
        <v>-4335.4558745505738</v>
      </c>
      <c r="AN39">
        <f t="shared" si="41"/>
        <v>0</v>
      </c>
      <c r="AO39">
        <f t="shared" si="42"/>
        <v>0</v>
      </c>
      <c r="AP39">
        <f t="shared" si="43"/>
        <v>-6.6935833017719266E-4</v>
      </c>
      <c r="AQ39">
        <f t="shared" si="44"/>
        <v>-43.856119802324507</v>
      </c>
      <c r="AR39">
        <f t="shared" si="45"/>
        <v>-43.856789160654685</v>
      </c>
      <c r="AS39">
        <f t="shared" si="46"/>
        <v>-45.014357039824269</v>
      </c>
      <c r="AT39">
        <f t="shared" si="47"/>
        <v>-30.638745816005258</v>
      </c>
      <c r="AU39">
        <f t="shared" si="48"/>
        <v>-119.50989201648423</v>
      </c>
      <c r="AW39">
        <v>36</v>
      </c>
      <c r="AX39">
        <f>IF(Z39&gt;0, (R39*SUMPRODUCT(K39:$K$98, X39:$X$98)-K39*$AZ$3)/Z39, 0)</f>
        <v>-14666360.081613531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2.4612235441114978E-2</v>
      </c>
      <c r="L40" s="2">
        <v>37</v>
      </c>
      <c r="M40" s="8">
        <v>0.45538508599999999</v>
      </c>
      <c r="Q40" s="5">
        <f t="shared" si="60"/>
        <v>25</v>
      </c>
      <c r="R40">
        <f t="shared" si="31"/>
        <v>2000000</v>
      </c>
      <c r="S40">
        <f t="shared" si="32"/>
        <v>-24560974.805934194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-14245.310626516957</v>
      </c>
      <c r="AC40">
        <f t="shared" si="33"/>
        <v>-12753.701552630788</v>
      </c>
      <c r="AE40">
        <f t="shared" si="34"/>
        <v>0</v>
      </c>
      <c r="AF40">
        <f t="shared" si="35"/>
        <v>0</v>
      </c>
      <c r="AG40">
        <f t="shared" si="36"/>
        <v>-1.2981672809612342E-2</v>
      </c>
      <c r="AH40">
        <f t="shared" si="37"/>
        <v>-884.62331057665597</v>
      </c>
      <c r="AI40">
        <f t="shared" si="38"/>
        <v>-884.63629224946555</v>
      </c>
      <c r="AJ40">
        <f t="shared" si="39"/>
        <v>-1491.6090738861694</v>
      </c>
      <c r="AK40">
        <f t="shared" ref="AK40:AK69" si="61">G40*SUM(AB40:AB40, AE40:AF40)</f>
        <v>-997.17174385618705</v>
      </c>
      <c r="AL40">
        <f t="shared" si="40"/>
        <v>-3373.4171099918221</v>
      </c>
      <c r="AN40">
        <f t="shared" si="41"/>
        <v>0</v>
      </c>
      <c r="AO40">
        <f t="shared" si="42"/>
        <v>0</v>
      </c>
      <c r="AP40">
        <f t="shared" si="43"/>
        <v>-3.1950798760969955E-4</v>
      </c>
      <c r="AQ40">
        <f t="shared" si="44"/>
        <v>-21.772557196611235</v>
      </c>
      <c r="AR40">
        <f t="shared" si="45"/>
        <v>-21.772876704598843</v>
      </c>
      <c r="AS40">
        <f t="shared" si="46"/>
        <v>-36.711833712589865</v>
      </c>
      <c r="AT40">
        <f t="shared" si="47"/>
        <v>-24.542625735015672</v>
      </c>
      <c r="AU40">
        <f t="shared" si="48"/>
        <v>-83.027336152204384</v>
      </c>
      <c r="AW40">
        <v>37</v>
      </c>
      <c r="AX40">
        <f>IF(Z40&gt;0, (R40*SUMPRODUCT(K40:$K$98, X40:$X$98)-K40*$AZ$3)/Z40, 0)</f>
        <v>-24560974.805934194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2.1975210215281229E-2</v>
      </c>
      <c r="L41" s="2">
        <v>38</v>
      </c>
      <c r="M41" s="8">
        <v>0.465797664</v>
      </c>
      <c r="Q41" s="5">
        <f t="shared" si="60"/>
        <v>25</v>
      </c>
      <c r="R41">
        <f t="shared" si="31"/>
        <v>2000000</v>
      </c>
      <c r="S41">
        <f t="shared" si="32"/>
        <v>-41897443.58235985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-12753.701552630788</v>
      </c>
      <c r="AC41">
        <f t="shared" si="33"/>
        <v>-11404.5230440341</v>
      </c>
      <c r="AE41">
        <f t="shared" si="34"/>
        <v>0</v>
      </c>
      <c r="AF41">
        <f t="shared" si="35"/>
        <v>0</v>
      </c>
      <c r="AG41">
        <f t="shared" si="36"/>
        <v>-6.8050232119864738E-3</v>
      </c>
      <c r="AH41">
        <f t="shared" si="37"/>
        <v>-483.74662956237967</v>
      </c>
      <c r="AI41">
        <f t="shared" si="38"/>
        <v>-483.75343458559166</v>
      </c>
      <c r="AJ41">
        <f t="shared" si="39"/>
        <v>-1349.1785085966876</v>
      </c>
      <c r="AK41">
        <f t="shared" si="61"/>
        <v>-892.75910868415519</v>
      </c>
      <c r="AL41">
        <f t="shared" si="40"/>
        <v>-2725.6910518664345</v>
      </c>
      <c r="AN41">
        <f t="shared" si="41"/>
        <v>0</v>
      </c>
      <c r="AO41">
        <f t="shared" si="42"/>
        <v>0</v>
      </c>
      <c r="AP41">
        <f t="shared" si="43"/>
        <v>-1.4954181560327103E-4</v>
      </c>
      <c r="AQ41">
        <f t="shared" si="44"/>
        <v>-10.63043387556707</v>
      </c>
      <c r="AR41">
        <f t="shared" si="45"/>
        <v>-10.630583417382674</v>
      </c>
      <c r="AS41">
        <f t="shared" si="46"/>
        <v>-29.648481344351822</v>
      </c>
      <c r="AT41">
        <f t="shared" si="47"/>
        <v>-19.618569084941413</v>
      </c>
      <c r="AU41">
        <f t="shared" si="48"/>
        <v>-59.897633846675909</v>
      </c>
      <c r="AW41">
        <v>38</v>
      </c>
      <c r="AX41">
        <f>IF(Z41&gt;0, (R41*SUMPRODUCT(K41:$K$98, X41:$X$98)-K41*$AZ$3)/Z41, 0)</f>
        <v>-41897443.58235985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1.9620723406501096E-2</v>
      </c>
      <c r="L42" s="2">
        <v>39</v>
      </c>
      <c r="M42" s="8">
        <v>0.47670810299999999</v>
      </c>
      <c r="Q42" s="5">
        <f t="shared" si="60"/>
        <v>25</v>
      </c>
      <c r="R42">
        <f t="shared" si="31"/>
        <v>2000000</v>
      </c>
      <c r="S42">
        <f t="shared" si="32"/>
        <v>-72940145.859143302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-11404.5230440341</v>
      </c>
      <c r="AC42">
        <f t="shared" si="33"/>
        <v>-10191.09002630851</v>
      </c>
      <c r="AE42">
        <f t="shared" si="34"/>
        <v>0</v>
      </c>
      <c r="AF42">
        <f t="shared" si="35"/>
        <v>0</v>
      </c>
      <c r="AG42">
        <f t="shared" si="36"/>
        <v>-3.4929632736095707E-3</v>
      </c>
      <c r="AH42">
        <f t="shared" si="37"/>
        <v>-259.5207765005631</v>
      </c>
      <c r="AI42">
        <f t="shared" si="38"/>
        <v>-259.52426946383673</v>
      </c>
      <c r="AJ42">
        <f t="shared" si="39"/>
        <v>-1213.4330177255906</v>
      </c>
      <c r="AK42">
        <f t="shared" si="61"/>
        <v>-798.31661308238711</v>
      </c>
      <c r="AL42">
        <f t="shared" si="40"/>
        <v>-2271.2739002718145</v>
      </c>
      <c r="AN42">
        <f t="shared" si="41"/>
        <v>0</v>
      </c>
      <c r="AO42">
        <f t="shared" si="42"/>
        <v>0</v>
      </c>
      <c r="AP42">
        <f t="shared" si="43"/>
        <v>-6.8534466260559992E-5</v>
      </c>
      <c r="AQ42">
        <f t="shared" si="44"/>
        <v>-5.0919853739579377</v>
      </c>
      <c r="AR42">
        <f t="shared" si="45"/>
        <v>-5.0920539084241989</v>
      </c>
      <c r="AS42">
        <f t="shared" si="46"/>
        <v>-23.808433613109756</v>
      </c>
      <c r="AT42">
        <f t="shared" si="47"/>
        <v>-15.663549456104272</v>
      </c>
      <c r="AU42">
        <f t="shared" si="48"/>
        <v>-44.564036977638224</v>
      </c>
      <c r="AW42">
        <v>39</v>
      </c>
      <c r="AX42">
        <f>IF(Z42&gt;0, (R42*SUMPRODUCT(K42:$K$98, X42:$X$98)-K42*$AZ$3)/Z42, 0)</f>
        <v>-72940145.859143302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1.7518503041518835E-2</v>
      </c>
      <c r="L43" s="2">
        <v>40</v>
      </c>
      <c r="M43" s="8">
        <v>0.48798100799999999</v>
      </c>
      <c r="Q43" s="5">
        <f t="shared" si="60"/>
        <v>25</v>
      </c>
      <c r="R43">
        <f t="shared" si="31"/>
        <v>2000000</v>
      </c>
      <c r="S43">
        <f t="shared" si="32"/>
        <v>-129784605.34367424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-10191.09002630851</v>
      </c>
      <c r="AC43">
        <f t="shared" si="33"/>
        <v>-9103.2682156100036</v>
      </c>
      <c r="AE43">
        <f t="shared" si="34"/>
        <v>0</v>
      </c>
      <c r="AF43">
        <f t="shared" si="35"/>
        <v>0</v>
      </c>
      <c r="AG43">
        <f t="shared" si="36"/>
        <v>-1.7535339017104967E-3</v>
      </c>
      <c r="AH43">
        <f t="shared" si="37"/>
        <v>-136.35997913303825</v>
      </c>
      <c r="AI43">
        <f t="shared" si="38"/>
        <v>-136.36173266693996</v>
      </c>
      <c r="AJ43">
        <f t="shared" si="39"/>
        <v>-1087.8218106985059</v>
      </c>
      <c r="AK43">
        <f t="shared" si="61"/>
        <v>-713.3763018415957</v>
      </c>
      <c r="AL43">
        <f t="shared" si="40"/>
        <v>-1937.5598452070417</v>
      </c>
      <c r="AN43">
        <f t="shared" si="41"/>
        <v>0</v>
      </c>
      <c r="AO43">
        <f t="shared" si="42"/>
        <v>0</v>
      </c>
      <c r="AP43">
        <f t="shared" si="43"/>
        <v>-3.0719288990521727E-5</v>
      </c>
      <c r="AQ43">
        <f t="shared" si="44"/>
        <v>-2.3888227091835756</v>
      </c>
      <c r="AR43">
        <f t="shared" si="45"/>
        <v>-2.388853428472566</v>
      </c>
      <c r="AS43">
        <f t="shared" si="46"/>
        <v>-19.057009699352303</v>
      </c>
      <c r="AT43">
        <f t="shared" si="47"/>
        <v>-12.497284913559453</v>
      </c>
      <c r="AU43">
        <f t="shared" si="48"/>
        <v>-33.943148041384319</v>
      </c>
      <c r="AW43">
        <v>40</v>
      </c>
      <c r="AX43">
        <f>IF(Z43&gt;0, (R43*SUMPRODUCT(K43:$K$98, X43:$X$98)-K43*$AZ$3)/Z43, 0)</f>
        <v>-129784605.34367424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1.5641520572784673E-2</v>
      </c>
      <c r="L44" s="2">
        <v>41</v>
      </c>
      <c r="M44" s="8">
        <v>0.50007659900000001</v>
      </c>
      <c r="Q44" s="5">
        <f t="shared" si="60"/>
        <v>25</v>
      </c>
      <c r="R44">
        <f t="shared" si="31"/>
        <v>2000000</v>
      </c>
      <c r="S44">
        <f t="shared" si="32"/>
        <v>-236580920.93313828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-9103.2682156100036</v>
      </c>
      <c r="AC44">
        <f t="shared" si="33"/>
        <v>-8129.8411489687724</v>
      </c>
      <c r="AE44">
        <f t="shared" si="34"/>
        <v>0</v>
      </c>
      <c r="AF44">
        <f t="shared" si="35"/>
        <v>0</v>
      </c>
      <c r="AG44">
        <f t="shared" si="36"/>
        <v>-8.5909729289480635E-4</v>
      </c>
      <c r="AH44">
        <f t="shared" si="37"/>
        <v>-70.152101583886832</v>
      </c>
      <c r="AI44">
        <f t="shared" si="38"/>
        <v>-70.152960681179721</v>
      </c>
      <c r="AJ44">
        <f t="shared" si="39"/>
        <v>-973.42706664123125</v>
      </c>
      <c r="AK44">
        <f t="shared" si="61"/>
        <v>-637.22877509270029</v>
      </c>
      <c r="AL44">
        <f t="shared" si="40"/>
        <v>-1680.8088024151114</v>
      </c>
      <c r="AN44">
        <f t="shared" si="41"/>
        <v>0</v>
      </c>
      <c r="AO44">
        <f t="shared" si="42"/>
        <v>0</v>
      </c>
      <c r="AP44">
        <f t="shared" si="43"/>
        <v>-1.3437587980837733E-5</v>
      </c>
      <c r="AQ44">
        <f t="shared" si="44"/>
        <v>-1.097285540148446</v>
      </c>
      <c r="AR44">
        <f t="shared" si="45"/>
        <v>-1.0972989777364268</v>
      </c>
      <c r="AS44">
        <f t="shared" si="46"/>
        <v>-15.225879488974256</v>
      </c>
      <c r="AT44">
        <f t="shared" si="47"/>
        <v>-9.9672269951828483</v>
      </c>
      <c r="AU44">
        <f t="shared" si="48"/>
        <v>-26.290405461893531</v>
      </c>
      <c r="AW44">
        <v>41</v>
      </c>
      <c r="AX44">
        <f>IF(Z44&gt;0, (R44*SUMPRODUCT(K44:$K$98, X44:$X$98)-K44*$AZ$3)/Z44, 0)</f>
        <v>-236580920.93313828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1.3965643368557743E-2</v>
      </c>
      <c r="L45" s="2">
        <v>42</v>
      </c>
      <c r="M45" s="8">
        <v>0.512515834</v>
      </c>
      <c r="Q45" s="5">
        <f t="shared" si="60"/>
        <v>25</v>
      </c>
      <c r="R45">
        <f t="shared" si="31"/>
        <v>2000000</v>
      </c>
      <c r="S45">
        <f t="shared" si="32"/>
        <v>-442441460.69336009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-8129.8411489687724</v>
      </c>
      <c r="AC45">
        <f t="shared" si="33"/>
        <v>-7259.6742475889096</v>
      </c>
      <c r="AE45">
        <f t="shared" si="34"/>
        <v>0</v>
      </c>
      <c r="AF45">
        <f t="shared" si="35"/>
        <v>0</v>
      </c>
      <c r="AG45">
        <f t="shared" si="36"/>
        <v>-4.1020535441073429E-4</v>
      </c>
      <c r="AH45">
        <f t="shared" si="37"/>
        <v>-35.224077244409919</v>
      </c>
      <c r="AI45">
        <f t="shared" si="38"/>
        <v>-35.224487449764332</v>
      </c>
      <c r="AJ45">
        <f t="shared" si="39"/>
        <v>-870.16690137986279</v>
      </c>
      <c r="AK45">
        <f t="shared" si="61"/>
        <v>-569.08888042781416</v>
      </c>
      <c r="AL45">
        <f t="shared" si="40"/>
        <v>-1474.4802692574413</v>
      </c>
      <c r="AN45">
        <f t="shared" si="41"/>
        <v>0</v>
      </c>
      <c r="AO45">
        <f t="shared" si="42"/>
        <v>0</v>
      </c>
      <c r="AP45">
        <f t="shared" si="43"/>
        <v>-5.7287816875731502E-6</v>
      </c>
      <c r="AQ45">
        <f t="shared" si="44"/>
        <v>-0.49192690078195911</v>
      </c>
      <c r="AR45">
        <f t="shared" si="45"/>
        <v>-0.4919326295636467</v>
      </c>
      <c r="AS45">
        <f t="shared" si="46"/>
        <v>-12.15244061579412</v>
      </c>
      <c r="AT45">
        <f t="shared" si="47"/>
        <v>-7.9476923490666529</v>
      </c>
      <c r="AU45">
        <f t="shared" si="48"/>
        <v>-20.592065594424419</v>
      </c>
      <c r="AW45">
        <v>42</v>
      </c>
      <c r="AX45">
        <f>IF(Z45&gt;0, (R45*SUMPRODUCT(K45:$K$98, X45:$X$98)-K45*$AZ$3)/Z45, 0)</f>
        <v>-442441460.69336009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1.246932443621227E-2</v>
      </c>
      <c r="L46" s="2">
        <v>43</v>
      </c>
      <c r="M46" s="8">
        <v>0.52569093300000003</v>
      </c>
      <c r="Q46" s="5">
        <f t="shared" si="60"/>
        <v>25</v>
      </c>
      <c r="R46">
        <f t="shared" si="31"/>
        <v>2000000</v>
      </c>
      <c r="S46">
        <f t="shared" si="32"/>
        <v>-850858635.39077187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-7259.6742475889096</v>
      </c>
      <c r="AC46">
        <f t="shared" si="33"/>
        <v>-6482.2517218825378</v>
      </c>
      <c r="AE46">
        <f t="shared" si="34"/>
        <v>0</v>
      </c>
      <c r="AF46">
        <f t="shared" si="35"/>
        <v>0</v>
      </c>
      <c r="AG46">
        <f t="shared" si="36"/>
        <v>-1.9046206538485234E-4</v>
      </c>
      <c r="AH46">
        <f t="shared" si="37"/>
        <v>-17.251298838541967</v>
      </c>
      <c r="AI46">
        <f t="shared" si="38"/>
        <v>-17.25148930060735</v>
      </c>
      <c r="AJ46">
        <f t="shared" si="39"/>
        <v>-777.42252570637174</v>
      </c>
      <c r="AK46">
        <f t="shared" si="61"/>
        <v>-508.17719733122374</v>
      </c>
      <c r="AL46">
        <f t="shared" si="40"/>
        <v>-1302.8512123382029</v>
      </c>
      <c r="AN46">
        <f t="shared" si="41"/>
        <v>0</v>
      </c>
      <c r="AO46">
        <f t="shared" si="42"/>
        <v>0</v>
      </c>
      <c r="AP46">
        <f t="shared" si="43"/>
        <v>-2.3749332860747983E-6</v>
      </c>
      <c r="AQ46">
        <f t="shared" si="44"/>
        <v>-0.2151120421638317</v>
      </c>
      <c r="AR46">
        <f t="shared" si="45"/>
        <v>-0.21511441709711776</v>
      </c>
      <c r="AS46">
        <f t="shared" si="46"/>
        <v>-9.6939336970523229</v>
      </c>
      <c r="AT46">
        <f t="shared" si="47"/>
        <v>-6.336626344608093</v>
      </c>
      <c r="AU46">
        <f t="shared" si="48"/>
        <v>-16.245674458757534</v>
      </c>
      <c r="AW46">
        <v>43</v>
      </c>
      <c r="AX46">
        <f>IF(Z46&gt;0, (R46*SUMPRODUCT(K46:$K$98, X46:$X$98)-K46*$AZ$3)/Z46, 0)</f>
        <v>-850858635.39077187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1.113332538947524E-2</v>
      </c>
      <c r="L47" s="2">
        <v>44</v>
      </c>
      <c r="M47" s="8">
        <v>0.53963832300000003</v>
      </c>
      <c r="Q47" s="5">
        <f t="shared" si="60"/>
        <v>25</v>
      </c>
      <c r="R47">
        <f t="shared" si="31"/>
        <v>2000000</v>
      </c>
      <c r="S47">
        <f t="shared" si="32"/>
        <v>-1686906988.4453282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-6482.2517218825378</v>
      </c>
      <c r="AC47">
        <f t="shared" si="33"/>
        <v>-5787.9003583825997</v>
      </c>
      <c r="AE47">
        <f t="shared" si="34"/>
        <v>0</v>
      </c>
      <c r="AF47">
        <f t="shared" si="35"/>
        <v>0</v>
      </c>
      <c r="AG47">
        <f t="shared" si="36"/>
        <v>-8.5776815171605741E-5</v>
      </c>
      <c r="AH47">
        <f t="shared" si="37"/>
        <v>-8.2224503647518468</v>
      </c>
      <c r="AI47">
        <f t="shared" si="38"/>
        <v>-8.2225361415670175</v>
      </c>
      <c r="AJ47">
        <f t="shared" si="39"/>
        <v>-694.35136349993809</v>
      </c>
      <c r="AK47">
        <f t="shared" si="61"/>
        <v>-453.75762053177772</v>
      </c>
      <c r="AL47">
        <f t="shared" si="40"/>
        <v>-1156.3315201732828</v>
      </c>
      <c r="AN47">
        <f t="shared" si="41"/>
        <v>0</v>
      </c>
      <c r="AO47">
        <f t="shared" si="42"/>
        <v>0</v>
      </c>
      <c r="AP47">
        <f t="shared" si="43"/>
        <v>-9.5498119417836305E-7</v>
      </c>
      <c r="AQ47">
        <f t="shared" si="44"/>
        <v>-9.1543215409591677E-2</v>
      </c>
      <c r="AR47">
        <f t="shared" si="45"/>
        <v>-9.1544170390785856E-2</v>
      </c>
      <c r="AS47">
        <f t="shared" si="46"/>
        <v>-7.7304396644706124</v>
      </c>
      <c r="AT47">
        <f t="shared" si="47"/>
        <v>-5.0518312373343122</v>
      </c>
      <c r="AU47">
        <f t="shared" si="48"/>
        <v>-12.873815072195709</v>
      </c>
      <c r="AW47">
        <v>44</v>
      </c>
      <c r="AX47">
        <f>IF(Z47&gt;0, (R47*SUMPRODUCT(K47:$K$98, X47:$X$98)-K47*$AZ$3)/Z47, 0)</f>
        <v>-1686906988.4453282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9.9404690977457494E-3</v>
      </c>
      <c r="L48" s="2">
        <v>45</v>
      </c>
      <c r="M48" s="8">
        <v>0.55384314300000004</v>
      </c>
      <c r="Q48" s="5">
        <f t="shared" si="60"/>
        <v>25</v>
      </c>
      <c r="R48">
        <f t="shared" si="31"/>
        <v>2000000</v>
      </c>
      <c r="S48">
        <f t="shared" si="32"/>
        <v>-3453319175.8791966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-5787.9003583825997</v>
      </c>
      <c r="AC48">
        <f t="shared" si="33"/>
        <v>-5167.8432627211332</v>
      </c>
      <c r="AE48">
        <f t="shared" si="34"/>
        <v>0</v>
      </c>
      <c r="AF48">
        <f t="shared" si="35"/>
        <v>0</v>
      </c>
      <c r="AG48">
        <f t="shared" si="36"/>
        <v>-3.7412146108717478E-5</v>
      </c>
      <c r="AH48">
        <f t="shared" si="37"/>
        <v>-3.8005520728937774</v>
      </c>
      <c r="AI48">
        <f t="shared" si="38"/>
        <v>-3.800589485039886</v>
      </c>
      <c r="AJ48">
        <f t="shared" si="39"/>
        <v>-620.05709566146652</v>
      </c>
      <c r="AK48">
        <f t="shared" si="61"/>
        <v>-405.15302508678201</v>
      </c>
      <c r="AL48">
        <f t="shared" si="40"/>
        <v>-1029.0107102332884</v>
      </c>
      <c r="AN48">
        <f t="shared" si="41"/>
        <v>0</v>
      </c>
      <c r="AO48">
        <f t="shared" si="42"/>
        <v>0</v>
      </c>
      <c r="AP48">
        <f t="shared" si="43"/>
        <v>-3.7189428227405497E-7</v>
      </c>
      <c r="AQ48">
        <f t="shared" si="44"/>
        <v>-3.7779270434974144E-2</v>
      </c>
      <c r="AR48">
        <f t="shared" si="45"/>
        <v>-3.7779642329256416E-2</v>
      </c>
      <c r="AS48">
        <f t="shared" si="46"/>
        <v>-6.1636583982607878</v>
      </c>
      <c r="AT48">
        <f t="shared" si="47"/>
        <v>-4.0274111257333649</v>
      </c>
      <c r="AU48">
        <f t="shared" si="48"/>
        <v>-10.228849166323409</v>
      </c>
      <c r="AW48">
        <v>45</v>
      </c>
      <c r="AX48">
        <f>IF(Z48&gt;0, (R48*SUMPRODUCT(K48:$K$98, X48:$X$98)-K48*$AZ$3)/Z48, 0)</f>
        <v>-3453319175.8791966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8.87541883727299E-3</v>
      </c>
      <c r="L49" s="2">
        <v>46</v>
      </c>
      <c r="M49" s="8">
        <v>0.568687897</v>
      </c>
      <c r="Q49" s="5">
        <f t="shared" si="60"/>
        <v>25</v>
      </c>
      <c r="R49">
        <f t="shared" si="31"/>
        <v>2000000</v>
      </c>
      <c r="S49">
        <f t="shared" si="32"/>
        <v>-7318426109.2000418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-5167.8432627211332</v>
      </c>
      <c r="AC49">
        <f t="shared" si="33"/>
        <v>-4614.176900137214</v>
      </c>
      <c r="AE49">
        <f t="shared" si="34"/>
        <v>0</v>
      </c>
      <c r="AF49">
        <f t="shared" si="35"/>
        <v>0</v>
      </c>
      <c r="AG49">
        <f t="shared" si="36"/>
        <v>-1.5762189954807024E-5</v>
      </c>
      <c r="AH49">
        <f t="shared" si="37"/>
        <v>-1.702066775425862</v>
      </c>
      <c r="AI49">
        <f t="shared" si="38"/>
        <v>-1.7020825376158168</v>
      </c>
      <c r="AJ49">
        <f t="shared" si="39"/>
        <v>-553.66636258391918</v>
      </c>
      <c r="AK49">
        <f t="shared" si="61"/>
        <v>-361.74902839047934</v>
      </c>
      <c r="AL49">
        <f t="shared" si="40"/>
        <v>-917.11747351201439</v>
      </c>
      <c r="AN49">
        <f t="shared" si="41"/>
        <v>0</v>
      </c>
      <c r="AO49">
        <f t="shared" si="42"/>
        <v>0</v>
      </c>
      <c r="AP49">
        <f t="shared" si="43"/>
        <v>-1.3989603764156936E-7</v>
      </c>
      <c r="AQ49">
        <f t="shared" si="44"/>
        <v>-1.5106555520911192E-2</v>
      </c>
      <c r="AR49">
        <f t="shared" si="45"/>
        <v>-1.5106695416948833E-2</v>
      </c>
      <c r="AS49">
        <f t="shared" si="46"/>
        <v>-4.914020864041734</v>
      </c>
      <c r="AT49">
        <f t="shared" si="47"/>
        <v>-3.210674140942062</v>
      </c>
      <c r="AU49">
        <f t="shared" si="48"/>
        <v>-8.1398017004007457</v>
      </c>
      <c r="AW49">
        <v>46</v>
      </c>
      <c r="AX49">
        <f>IF(Z49&gt;0, (R49*SUMPRODUCT(K49:$K$98, X49:$X$98)-K49*$AZ$3)/Z49, 0)</f>
        <v>-7318426109.2000418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7.9244811047080258E-3</v>
      </c>
      <c r="L50" s="2">
        <v>47</v>
      </c>
      <c r="M50" s="8">
        <v>0.58363282999999999</v>
      </c>
      <c r="Q50" s="5">
        <f t="shared" si="60"/>
        <v>25</v>
      </c>
      <c r="R50">
        <f t="shared" si="31"/>
        <v>2000000</v>
      </c>
      <c r="S50">
        <f t="shared" si="32"/>
        <v>-16079864079.058271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-4614.176900137214</v>
      </c>
      <c r="AC50">
        <f t="shared" si="33"/>
        <v>-4119.8133086084908</v>
      </c>
      <c r="AE50">
        <f t="shared" si="34"/>
        <v>0</v>
      </c>
      <c r="AF50">
        <f t="shared" si="35"/>
        <v>0</v>
      </c>
      <c r="AG50">
        <f t="shared" si="36"/>
        <v>-6.4052365249373589E-6</v>
      </c>
      <c r="AH50">
        <f t="shared" si="37"/>
        <v>-0.73594652242572767</v>
      </c>
      <c r="AI50">
        <f t="shared" si="38"/>
        <v>-0.73595292766225262</v>
      </c>
      <c r="AJ50">
        <f t="shared" si="39"/>
        <v>-494.36359152872319</v>
      </c>
      <c r="AK50">
        <f t="shared" si="61"/>
        <v>-322.99238300960502</v>
      </c>
      <c r="AL50">
        <f t="shared" si="40"/>
        <v>-818.09192746599047</v>
      </c>
      <c r="AN50">
        <f t="shared" si="41"/>
        <v>0</v>
      </c>
      <c r="AO50">
        <f t="shared" si="42"/>
        <v>0</v>
      </c>
      <c r="AP50">
        <f t="shared" si="43"/>
        <v>-5.0758175813051795E-8</v>
      </c>
      <c r="AQ50">
        <f t="shared" si="44"/>
        <v>-5.8319943110382603E-3</v>
      </c>
      <c r="AR50">
        <f t="shared" si="45"/>
        <v>-5.8320450692140738E-3</v>
      </c>
      <c r="AS50">
        <f t="shared" si="46"/>
        <v>-3.9175749399249638</v>
      </c>
      <c r="AT50">
        <f t="shared" si="47"/>
        <v>-2.5595470361242327</v>
      </c>
      <c r="AU50">
        <f t="shared" si="48"/>
        <v>-6.4829540211184105</v>
      </c>
      <c r="AW50">
        <v>47</v>
      </c>
      <c r="AX50">
        <f>IF(Z50&gt;0, (R50*SUMPRODUCT(K50:$K$98, X50:$X$98)-K50*$AZ$3)/Z50, 0)</f>
        <v>-16079864079.058271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7.0754295577750226E-3</v>
      </c>
      <c r="L51" s="2">
        <v>48</v>
      </c>
      <c r="M51" s="8">
        <v>0.59833308299999999</v>
      </c>
      <c r="Q51" s="5">
        <f t="shared" si="60"/>
        <v>25</v>
      </c>
      <c r="R51">
        <f t="shared" si="31"/>
        <v>2000000</v>
      </c>
      <c r="S51">
        <f t="shared" si="32"/>
        <v>-36656249996.064857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-4119.8133086084908</v>
      </c>
      <c r="AC51">
        <f t="shared" si="33"/>
        <v>-3678.4095887418694</v>
      </c>
      <c r="AE51">
        <f t="shared" si="34"/>
        <v>0</v>
      </c>
      <c r="AF51">
        <f t="shared" si="35"/>
        <v>0</v>
      </c>
      <c r="AG51">
        <f t="shared" si="36"/>
        <v>-2.5087192423780091E-6</v>
      </c>
      <c r="AH51">
        <f t="shared" si="37"/>
        <v>-0.30659719338479813</v>
      </c>
      <c r="AI51">
        <f t="shared" si="38"/>
        <v>-0.30659970210404053</v>
      </c>
      <c r="AJ51">
        <f t="shared" si="39"/>
        <v>-441.40371986662149</v>
      </c>
      <c r="AK51">
        <f t="shared" si="61"/>
        <v>-288.38693160259436</v>
      </c>
      <c r="AL51">
        <f t="shared" si="40"/>
        <v>-730.09725117131984</v>
      </c>
      <c r="AN51">
        <f t="shared" si="41"/>
        <v>0</v>
      </c>
      <c r="AO51">
        <f t="shared" si="42"/>
        <v>0</v>
      </c>
      <c r="AP51">
        <f t="shared" si="43"/>
        <v>-1.7750266279680325E-8</v>
      </c>
      <c r="AQ51">
        <f t="shared" si="44"/>
        <v>-2.1693068444056654E-3</v>
      </c>
      <c r="AR51">
        <f t="shared" si="45"/>
        <v>-2.1693245946719452E-3</v>
      </c>
      <c r="AS51">
        <f t="shared" si="46"/>
        <v>-3.1231209264561395</v>
      </c>
      <c r="AT51">
        <f t="shared" si="47"/>
        <v>-2.0404614199370399</v>
      </c>
      <c r="AU51">
        <f t="shared" si="48"/>
        <v>-5.1657516709878513</v>
      </c>
      <c r="AW51">
        <v>48</v>
      </c>
      <c r="AX51">
        <f>IF(Z51&gt;0, (R51*SUMPRODUCT(K51:$K$98, X51:$X$98)-K51*$AZ$3)/Z51, 0)</f>
        <v>-36656249996.064857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6.317347819441984E-3</v>
      </c>
      <c r="L52" s="2">
        <v>49</v>
      </c>
      <c r="M52" s="8">
        <v>0.61338487399999997</v>
      </c>
      <c r="Q52" s="5">
        <f t="shared" si="60"/>
        <v>25</v>
      </c>
      <c r="R52">
        <f t="shared" si="31"/>
        <v>2000000</v>
      </c>
      <c r="S52">
        <f t="shared" si="32"/>
        <v>-86902544342.35701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-3678.4095887418694</v>
      </c>
      <c r="AC52">
        <f t="shared" si="33"/>
        <v>-3284.2960867443103</v>
      </c>
      <c r="AE52">
        <f t="shared" si="34"/>
        <v>0</v>
      </c>
      <c r="AF52">
        <f t="shared" si="35"/>
        <v>0</v>
      </c>
      <c r="AG52">
        <f t="shared" si="36"/>
        <v>-9.4482161356681855E-7</v>
      </c>
      <c r="AH52">
        <f t="shared" si="37"/>
        <v>-0.12310483491099285</v>
      </c>
      <c r="AI52">
        <f t="shared" si="38"/>
        <v>-0.12310577973260642</v>
      </c>
      <c r="AJ52">
        <f t="shared" si="39"/>
        <v>-394.11350199755907</v>
      </c>
      <c r="AK52">
        <f t="shared" si="61"/>
        <v>-257.48867121193086</v>
      </c>
      <c r="AL52">
        <f t="shared" si="40"/>
        <v>-651.72527898922249</v>
      </c>
      <c r="AN52">
        <f t="shared" si="41"/>
        <v>0</v>
      </c>
      <c r="AO52">
        <f t="shared" si="42"/>
        <v>0</v>
      </c>
      <c r="AP52">
        <f t="shared" si="43"/>
        <v>-5.9687667602279978E-9</v>
      </c>
      <c r="AQ52">
        <f t="shared" si="44"/>
        <v>-7.776960603877261E-4</v>
      </c>
      <c r="AR52">
        <f t="shared" si="45"/>
        <v>-7.7770202915448635E-4</v>
      </c>
      <c r="AS52">
        <f t="shared" si="46"/>
        <v>-2.4897520724569238</v>
      </c>
      <c r="AT52">
        <f t="shared" si="47"/>
        <v>-1.6266454956117053</v>
      </c>
      <c r="AU52">
        <f t="shared" si="48"/>
        <v>-4.1171752700977837</v>
      </c>
      <c r="AW52">
        <v>49</v>
      </c>
      <c r="AX52">
        <f>IF(Z52&gt;0, (R52*SUMPRODUCT(K52:$K$98, X52:$X$98)-K52*$AZ$3)/Z52, 0)</f>
        <v>-86902544342.35701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5.6404891245017711E-3</v>
      </c>
      <c r="L53" s="2">
        <v>50</v>
      </c>
      <c r="M53" s="8">
        <v>0.62870016699999998</v>
      </c>
      <c r="Q53" s="5">
        <f t="shared" si="60"/>
        <v>25</v>
      </c>
      <c r="R53">
        <f t="shared" si="31"/>
        <v>2000000</v>
      </c>
      <c r="S53">
        <f t="shared" si="32"/>
        <v>-214756741107.42874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-3284.2960867443103</v>
      </c>
      <c r="AC53">
        <f t="shared" si="33"/>
        <v>-2932.4078722042955</v>
      </c>
      <c r="AE53">
        <f t="shared" si="34"/>
        <v>0</v>
      </c>
      <c r="AF53">
        <f t="shared" si="35"/>
        <v>0</v>
      </c>
      <c r="AG53">
        <f t="shared" si="36"/>
        <v>-3.4136389119648212E-7</v>
      </c>
      <c r="AH53">
        <f t="shared" si="37"/>
        <v>-4.7520760498773462E-2</v>
      </c>
      <c r="AI53">
        <f t="shared" si="38"/>
        <v>-4.7521101862664658E-2</v>
      </c>
      <c r="AJ53">
        <f t="shared" si="39"/>
        <v>-351.88821454001481</v>
      </c>
      <c r="AK53">
        <f t="shared" si="61"/>
        <v>-229.90072607210175</v>
      </c>
      <c r="AL53">
        <f t="shared" si="40"/>
        <v>-581.83646171397925</v>
      </c>
      <c r="AN53">
        <f t="shared" si="41"/>
        <v>0</v>
      </c>
      <c r="AO53">
        <f t="shared" si="42"/>
        <v>0</v>
      </c>
      <c r="AP53">
        <f t="shared" si="43"/>
        <v>-1.9254593157913633E-9</v>
      </c>
      <c r="AQ53">
        <f t="shared" si="44"/>
        <v>-2.6804033278138506E-4</v>
      </c>
      <c r="AR53">
        <f t="shared" si="45"/>
        <v>-2.6804225824070087E-4</v>
      </c>
      <c r="AS53">
        <f t="shared" si="46"/>
        <v>-1.9848216471532996</v>
      </c>
      <c r="AT53">
        <f t="shared" si="47"/>
        <v>-1.2967525451247508</v>
      </c>
      <c r="AU53">
        <f t="shared" si="48"/>
        <v>-3.281842234536291</v>
      </c>
      <c r="AW53">
        <v>50</v>
      </c>
      <c r="AX53">
        <f>IF(Z53&gt;0, (R53*SUMPRODUCT(K53:$K$98, X53:$X$98)-K53*$AZ$3)/Z53, 0)</f>
        <v>-214756741107.42874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5.0361510040194384E-3</v>
      </c>
      <c r="L54" s="2">
        <v>51</v>
      </c>
      <c r="M54" s="8">
        <v>0.64417999699999995</v>
      </c>
      <c r="Q54" s="5">
        <f t="shared" si="60"/>
        <v>25</v>
      </c>
      <c r="R54">
        <f t="shared" si="31"/>
        <v>2000000</v>
      </c>
      <c r="S54">
        <f t="shared" si="32"/>
        <v>-554470837807.31506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-2932.4078722042955</v>
      </c>
      <c r="AC54">
        <f t="shared" si="33"/>
        <v>-2618.2215400338468</v>
      </c>
      <c r="AE54">
        <f t="shared" si="34"/>
        <v>0</v>
      </c>
      <c r="AF54">
        <f t="shared" si="35"/>
        <v>0</v>
      </c>
      <c r="AG54">
        <f t="shared" si="36"/>
        <v>-1.1805046187765912E-7</v>
      </c>
      <c r="AH54">
        <f t="shared" si="37"/>
        <v>-1.7591983232548656E-2</v>
      </c>
      <c r="AI54">
        <f t="shared" si="38"/>
        <v>-1.7592101283010534E-2</v>
      </c>
      <c r="AJ54">
        <f t="shared" si="39"/>
        <v>-314.18633217044862</v>
      </c>
      <c r="AK54">
        <f t="shared" si="61"/>
        <v>-205.2685510543007</v>
      </c>
      <c r="AL54">
        <f t="shared" si="40"/>
        <v>-519.47247532603228</v>
      </c>
      <c r="AN54">
        <f t="shared" si="41"/>
        <v>0</v>
      </c>
      <c r="AO54">
        <f t="shared" si="42"/>
        <v>0</v>
      </c>
      <c r="AP54">
        <f t="shared" si="43"/>
        <v>-5.9451995211013145E-10</v>
      </c>
      <c r="AQ54">
        <f t="shared" si="44"/>
        <v>-8.8595884019293045E-5</v>
      </c>
      <c r="AR54">
        <f t="shared" si="45"/>
        <v>-8.8596478539245153E-5</v>
      </c>
      <c r="AS54">
        <f t="shared" si="46"/>
        <v>-1.5822898122093896</v>
      </c>
      <c r="AT54">
        <f t="shared" si="47"/>
        <v>-1.0337634194857319</v>
      </c>
      <c r="AU54">
        <f t="shared" si="48"/>
        <v>-2.6161418281736606</v>
      </c>
      <c r="AW54">
        <v>51</v>
      </c>
      <c r="AX54">
        <f>IF(Z54&gt;0, (R54*SUMPRODUCT(K54:$K$98, X54:$X$98)-K54*$AZ$3)/Z54, 0)</f>
        <v>-554470837807.31506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4.4965633964459267E-3</v>
      </c>
      <c r="L55" s="2">
        <v>52</v>
      </c>
      <c r="M55" s="8">
        <v>0.65972661300000002</v>
      </c>
      <c r="Q55" s="5">
        <f t="shared" si="60"/>
        <v>25</v>
      </c>
      <c r="R55">
        <f t="shared" si="31"/>
        <v>2000000</v>
      </c>
      <c r="S55">
        <f t="shared" si="32"/>
        <v>-1498949910521.781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-2618.2215400338468</v>
      </c>
      <c r="AC55">
        <f t="shared" si="33"/>
        <v>-2337.6978784415332</v>
      </c>
      <c r="AE55">
        <f t="shared" si="34"/>
        <v>0</v>
      </c>
      <c r="AF55">
        <f t="shared" si="35"/>
        <v>0</v>
      </c>
      <c r="AG55">
        <f t="shared" si="36"/>
        <v>-3.8988925881248862E-8</v>
      </c>
      <c r="AH55">
        <f t="shared" si="37"/>
        <v>-6.2304825102106947E-3</v>
      </c>
      <c r="AI55">
        <f t="shared" si="38"/>
        <v>-6.230521499136576E-3</v>
      </c>
      <c r="AJ55">
        <f t="shared" si="39"/>
        <v>-280.5236615923136</v>
      </c>
      <c r="AK55">
        <f t="shared" si="61"/>
        <v>-183.2755078023693</v>
      </c>
      <c r="AL55">
        <f t="shared" si="40"/>
        <v>-463.80539991618207</v>
      </c>
      <c r="AN55">
        <f t="shared" si="41"/>
        <v>0</v>
      </c>
      <c r="AO55">
        <f t="shared" si="42"/>
        <v>0</v>
      </c>
      <c r="AP55">
        <f t="shared" si="43"/>
        <v>-1.7531617698436689E-10</v>
      </c>
      <c r="AQ55">
        <f t="shared" si="44"/>
        <v>-2.8015759597609945E-5</v>
      </c>
      <c r="AR55">
        <f t="shared" si="45"/>
        <v>-2.801593491378693E-5</v>
      </c>
      <c r="AS55">
        <f t="shared" si="46"/>
        <v>-1.2613924285529814</v>
      </c>
      <c r="AT55">
        <f t="shared" si="47"/>
        <v>-0.82410993984917369</v>
      </c>
      <c r="AU55">
        <f t="shared" si="48"/>
        <v>-2.0855303843370692</v>
      </c>
      <c r="AW55">
        <v>52</v>
      </c>
      <c r="AX55">
        <f>IF(Z55&gt;0, (R55*SUMPRODUCT(K55:$K$98, X55:$X$98)-K55*$AZ$3)/Z55, 0)</f>
        <v>-1498949910521.781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4.0147887468267203E-3</v>
      </c>
      <c r="L56" s="2">
        <v>53</v>
      </c>
      <c r="M56" s="8">
        <v>0.67535580100000003</v>
      </c>
      <c r="Q56" s="5">
        <f t="shared" si="60"/>
        <v>25</v>
      </c>
      <c r="R56">
        <f t="shared" si="31"/>
        <v>2000000</v>
      </c>
      <c r="S56">
        <f t="shared" si="32"/>
        <v>-4253528760034.5244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-2337.6978784415332</v>
      </c>
      <c r="AC56">
        <f t="shared" si="33"/>
        <v>-2087.2302723606881</v>
      </c>
      <c r="AE56">
        <f t="shared" si="34"/>
        <v>0</v>
      </c>
      <c r="AF56">
        <f t="shared" si="35"/>
        <v>0</v>
      </c>
      <c r="AG56">
        <f t="shared" si="36"/>
        <v>-1.2267639353775915E-8</v>
      </c>
      <c r="AH56">
        <f t="shared" si="37"/>
        <v>-2.1065117814928363E-3</v>
      </c>
      <c r="AI56">
        <f t="shared" si="38"/>
        <v>-2.1065240491321899E-3</v>
      </c>
      <c r="AJ56">
        <f t="shared" si="39"/>
        <v>-250.46760608084514</v>
      </c>
      <c r="AK56">
        <f t="shared" si="61"/>
        <v>-163.63885149090734</v>
      </c>
      <c r="AL56">
        <f t="shared" si="40"/>
        <v>-414.10856409580163</v>
      </c>
      <c r="AN56">
        <f t="shared" si="41"/>
        <v>0</v>
      </c>
      <c r="AO56">
        <f t="shared" si="42"/>
        <v>0</v>
      </c>
      <c r="AP56">
        <f t="shared" si="43"/>
        <v>-4.9251980427668161E-11</v>
      </c>
      <c r="AQ56">
        <f t="shared" si="44"/>
        <v>-8.457199795395347E-6</v>
      </c>
      <c r="AR56">
        <f t="shared" si="45"/>
        <v>-8.4572490473757724E-6</v>
      </c>
      <c r="AS56">
        <f t="shared" si="46"/>
        <v>-1.0055745263380049</v>
      </c>
      <c r="AT56">
        <f t="shared" si="47"/>
        <v>-0.65697541950934368</v>
      </c>
      <c r="AU56">
        <f t="shared" si="48"/>
        <v>-1.662558403096396</v>
      </c>
      <c r="AW56">
        <v>53</v>
      </c>
      <c r="AX56">
        <f>IF(Z56&gt;0, (R56*SUMPRODUCT(K56:$K$98, X56:$X$98)-K56*$AZ$3)/Z56, 0)</f>
        <v>-4253528760034.5244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3.5846328096667142E-3</v>
      </c>
      <c r="L57" s="2">
        <v>54</v>
      </c>
      <c r="M57" s="8">
        <v>0.69109609699999996</v>
      </c>
      <c r="Q57" s="5">
        <f t="shared" si="60"/>
        <v>25</v>
      </c>
      <c r="R57">
        <f t="shared" si="31"/>
        <v>2000000</v>
      </c>
      <c r="S57">
        <f t="shared" si="32"/>
        <v>-12705734225251.295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-2087.2302723606881</v>
      </c>
      <c r="AC57">
        <f t="shared" si="33"/>
        <v>-1863.5984646602051</v>
      </c>
      <c r="AE57">
        <f t="shared" si="34"/>
        <v>0</v>
      </c>
      <c r="AF57">
        <f t="shared" si="35"/>
        <v>0</v>
      </c>
      <c r="AG57">
        <f t="shared" si="36"/>
        <v>-3.6668452834400184E-9</v>
      </c>
      <c r="AH57">
        <f t="shared" si="37"/>
        <v>-6.7824941414385096E-4</v>
      </c>
      <c r="AI57">
        <f t="shared" si="38"/>
        <v>-6.7825308098913442E-4</v>
      </c>
      <c r="AJ57">
        <f t="shared" si="39"/>
        <v>-223.63180770048302</v>
      </c>
      <c r="AK57">
        <f t="shared" si="61"/>
        <v>-146.10611906524818</v>
      </c>
      <c r="AL57">
        <f t="shared" si="40"/>
        <v>-369.73860501881222</v>
      </c>
      <c r="AN57">
        <f t="shared" si="41"/>
        <v>0</v>
      </c>
      <c r="AO57">
        <f t="shared" si="42"/>
        <v>0</v>
      </c>
      <c r="AP57">
        <f t="shared" si="43"/>
        <v>-1.3144293910990732E-11</v>
      </c>
      <c r="AQ57">
        <f t="shared" si="44"/>
        <v>-2.4312751030772752E-6</v>
      </c>
      <c r="AR57">
        <f t="shared" si="45"/>
        <v>-2.4312882473711865E-6</v>
      </c>
      <c r="AS57">
        <f t="shared" si="46"/>
        <v>-0.8016379151682288</v>
      </c>
      <c r="AT57">
        <f t="shared" si="47"/>
        <v>-0.52373678809436008</v>
      </c>
      <c r="AU57">
        <f t="shared" si="48"/>
        <v>-1.3253771345508363</v>
      </c>
      <c r="AW57">
        <v>54</v>
      </c>
      <c r="AX57">
        <f>IF(Z57&gt;0, (R57*SUMPRODUCT(K57:$K$98, X57:$X$98)-K57*$AZ$3)/Z57, 0)</f>
        <v>-12705734225251.295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3.2005650086309946E-3</v>
      </c>
      <c r="L58" s="2">
        <v>55</v>
      </c>
      <c r="M58" s="8">
        <v>0.70685825099999999</v>
      </c>
      <c r="Q58" s="5">
        <f t="shared" si="60"/>
        <v>25</v>
      </c>
      <c r="R58">
        <f t="shared" si="31"/>
        <v>2000000</v>
      </c>
      <c r="S58">
        <f t="shared" si="32"/>
        <v>-40066170433984.953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-1863.5984646602051</v>
      </c>
      <c r="AC58">
        <f t="shared" si="33"/>
        <v>-1663.9272026649776</v>
      </c>
      <c r="AE58">
        <f t="shared" si="34"/>
        <v>0</v>
      </c>
      <c r="AF58">
        <f t="shared" si="35"/>
        <v>0</v>
      </c>
      <c r="AG58">
        <f t="shared" si="36"/>
        <v>-1.0382369868656079E-9</v>
      </c>
      <c r="AH58">
        <f t="shared" si="37"/>
        <v>-2.0735518749920084E-4</v>
      </c>
      <c r="AI58">
        <f t="shared" si="38"/>
        <v>-2.073562257361877E-4</v>
      </c>
      <c r="AJ58">
        <f t="shared" si="39"/>
        <v>-199.6712619952275</v>
      </c>
      <c r="AK58">
        <f t="shared" si="61"/>
        <v>-130.45189252621438</v>
      </c>
      <c r="AL58">
        <f t="shared" si="40"/>
        <v>-330.12336187766761</v>
      </c>
      <c r="AN58">
        <f t="shared" si="41"/>
        <v>0</v>
      </c>
      <c r="AO58">
        <f t="shared" si="42"/>
        <v>0</v>
      </c>
      <c r="AP58">
        <f t="shared" si="43"/>
        <v>-3.3229449708285423E-12</v>
      </c>
      <c r="AQ58">
        <f t="shared" si="44"/>
        <v>-6.6365375746806126E-7</v>
      </c>
      <c r="AR58">
        <f t="shared" si="45"/>
        <v>-6.6365708041303206E-7</v>
      </c>
      <c r="AS58">
        <f t="shared" si="46"/>
        <v>-0.63906085437111693</v>
      </c>
      <c r="AT58">
        <f t="shared" si="47"/>
        <v>-0.4175197625290929</v>
      </c>
      <c r="AU58">
        <f t="shared" si="48"/>
        <v>-1.0565812805572903</v>
      </c>
      <c r="AW58">
        <v>55</v>
      </c>
      <c r="AX58">
        <f>IF(Z58&gt;0, (R58*SUMPRODUCT(K58:$K$98, X58:$X$98)-K58*$AZ$3)/Z58, 0)</f>
        <v>-40066170433984.953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2.8576473291348162E-3</v>
      </c>
      <c r="L59" s="2">
        <v>56</v>
      </c>
      <c r="M59" s="8">
        <v>0.722550582</v>
      </c>
      <c r="Q59" s="5">
        <f t="shared" si="60"/>
        <v>25</v>
      </c>
      <c r="R59">
        <f t="shared" si="31"/>
        <v>2000000</v>
      </c>
      <c r="S59">
        <f t="shared" si="32"/>
        <v>-133757503531383.03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-1663.9272026649776</v>
      </c>
      <c r="AC59">
        <f t="shared" si="33"/>
        <v>-1485.6492886621111</v>
      </c>
      <c r="AE59">
        <f t="shared" si="34"/>
        <v>0</v>
      </c>
      <c r="AF59">
        <f t="shared" si="35"/>
        <v>0</v>
      </c>
      <c r="AG59">
        <f t="shared" si="36"/>
        <v>-2.776758778832805E-10</v>
      </c>
      <c r="AH59">
        <f t="shared" si="37"/>
        <v>-6.0014299129093699E-5</v>
      </c>
      <c r="AI59">
        <f t="shared" si="38"/>
        <v>-6.0014576804971582E-5</v>
      </c>
      <c r="AJ59">
        <f t="shared" si="39"/>
        <v>-178.27791400286651</v>
      </c>
      <c r="AK59">
        <f t="shared" si="61"/>
        <v>-116.47490418654844</v>
      </c>
      <c r="AL59">
        <f t="shared" si="40"/>
        <v>-294.75287820399177</v>
      </c>
      <c r="AN59">
        <f t="shared" si="41"/>
        <v>0</v>
      </c>
      <c r="AO59">
        <f t="shared" si="42"/>
        <v>0</v>
      </c>
      <c r="AP59">
        <f t="shared" si="43"/>
        <v>-7.9349973079832187E-13</v>
      </c>
      <c r="AQ59">
        <f t="shared" si="44"/>
        <v>-1.7149970161615254E-7</v>
      </c>
      <c r="AR59">
        <f t="shared" si="45"/>
        <v>-1.7150049511588333E-7</v>
      </c>
      <c r="AS59">
        <f t="shared" si="46"/>
        <v>-0.50945540479401796</v>
      </c>
      <c r="AT59">
        <f t="shared" si="47"/>
        <v>-0.33284419885992378</v>
      </c>
      <c r="AU59">
        <f t="shared" si="48"/>
        <v>-0.84229977515443688</v>
      </c>
      <c r="AW59">
        <v>56</v>
      </c>
      <c r="AX59">
        <f>IF(Z59&gt;0, (R59*SUMPRODUCT(K59:$K$98, X59:$X$98)-K59*$AZ$3)/Z59, 0)</f>
        <v>-133757503531383.03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2.5514708295846572E-3</v>
      </c>
      <c r="L60" s="2">
        <v>57</v>
      </c>
      <c r="M60" s="8">
        <v>0.74076925400000004</v>
      </c>
      <c r="Q60" s="5">
        <f t="shared" si="60"/>
        <v>25</v>
      </c>
      <c r="R60">
        <f t="shared" si="31"/>
        <v>2000000</v>
      </c>
      <c r="S60">
        <f t="shared" si="32"/>
        <v>-479179813761820.88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-1485.6492886621111</v>
      </c>
      <c r="AC60">
        <f t="shared" si="33"/>
        <v>-1326.4725793099321</v>
      </c>
      <c r="AE60">
        <f t="shared" si="34"/>
        <v>0</v>
      </c>
      <c r="AF60">
        <f t="shared" si="35"/>
        <v>0</v>
      </c>
      <c r="AG60">
        <f t="shared" si="36"/>
        <v>-6.9205366191054901E-11</v>
      </c>
      <c r="AH60">
        <f t="shared" si="37"/>
        <v>-1.6455500233071424E-5</v>
      </c>
      <c r="AI60">
        <f t="shared" si="38"/>
        <v>-1.6455569438437614E-5</v>
      </c>
      <c r="AJ60">
        <f t="shared" si="39"/>
        <v>-159.17670935217893</v>
      </c>
      <c r="AK60">
        <f t="shared" si="61"/>
        <v>-103.99545020634778</v>
      </c>
      <c r="AL60">
        <f t="shared" si="40"/>
        <v>-263.17217601409618</v>
      </c>
      <c r="AN60">
        <f t="shared" si="41"/>
        <v>0</v>
      </c>
      <c r="AO60">
        <f t="shared" si="42"/>
        <v>0</v>
      </c>
      <c r="AP60">
        <f t="shared" si="43"/>
        <v>-1.7657547308720083E-13</v>
      </c>
      <c r="AQ60">
        <f t="shared" si="44"/>
        <v>-4.1985728830905263E-8</v>
      </c>
      <c r="AR60">
        <f t="shared" si="45"/>
        <v>-4.1985905406378346E-8</v>
      </c>
      <c r="AS60">
        <f t="shared" si="46"/>
        <v>-0.40613473066135986</v>
      </c>
      <c r="AT60">
        <f t="shared" si="47"/>
        <v>-0.26534135761102007</v>
      </c>
      <c r="AU60">
        <f t="shared" si="48"/>
        <v>-0.67147613025828545</v>
      </c>
      <c r="AW60">
        <v>57</v>
      </c>
      <c r="AX60">
        <f>IF(Z60&gt;0, (R60*SUMPRODUCT(K60:$K$98, X60:$X$98)-K60*$AZ$3)/Z60, 0)</f>
        <v>-479179813761820.88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2.2780989549863011E-3</v>
      </c>
      <c r="L61" s="2">
        <v>58</v>
      </c>
      <c r="M61" s="8">
        <v>0.75888896100000003</v>
      </c>
      <c r="Q61" s="5">
        <f t="shared" si="60"/>
        <v>25</v>
      </c>
      <c r="R61">
        <f t="shared" si="31"/>
        <v>2000000</v>
      </c>
      <c r="S61">
        <f t="shared" si="32"/>
        <v>-1851227536748135.3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-1326.4725793099321</v>
      </c>
      <c r="AC61">
        <f t="shared" si="33"/>
        <v>-1184.350517277205</v>
      </c>
      <c r="AE61">
        <f t="shared" si="34"/>
        <v>0</v>
      </c>
      <c r="AF61">
        <f t="shared" si="35"/>
        <v>0</v>
      </c>
      <c r="AG61">
        <f t="shared" si="36"/>
        <v>-1.5994124084790168E-11</v>
      </c>
      <c r="AH61">
        <f t="shared" si="37"/>
        <v>-4.201535075548335E-6</v>
      </c>
      <c r="AI61">
        <f t="shared" si="38"/>
        <v>-4.2015510696724196E-6</v>
      </c>
      <c r="AJ61">
        <f t="shared" si="39"/>
        <v>-142.12206203272717</v>
      </c>
      <c r="AK61">
        <f t="shared" si="61"/>
        <v>-92.853080551695257</v>
      </c>
      <c r="AL61">
        <f t="shared" si="40"/>
        <v>-234.97514678597349</v>
      </c>
      <c r="AN61">
        <f t="shared" si="41"/>
        <v>0</v>
      </c>
      <c r="AO61">
        <f t="shared" si="42"/>
        <v>0</v>
      </c>
      <c r="AP61">
        <f t="shared" si="43"/>
        <v>-3.6436197363481714E-14</v>
      </c>
      <c r="AQ61">
        <f t="shared" si="44"/>
        <v>-9.5715126649449523E-9</v>
      </c>
      <c r="AR61">
        <f t="shared" si="45"/>
        <v>-9.5715491011423147E-9</v>
      </c>
      <c r="AS61">
        <f t="shared" si="46"/>
        <v>-0.32376812099725405</v>
      </c>
      <c r="AT61">
        <f t="shared" si="47"/>
        <v>-0.2115285057720758</v>
      </c>
      <c r="AU61">
        <f t="shared" si="48"/>
        <v>-0.53529663634087887</v>
      </c>
      <c r="AW61">
        <v>58</v>
      </c>
      <c r="AX61">
        <f>IF(Z61&gt;0, (R61*SUMPRODUCT(K61:$K$98, X61:$X$98)-K61*$AZ$3)/Z61, 0)</f>
        <v>-1851227536748135.3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2.0340169240949117E-3</v>
      </c>
      <c r="L62" s="2">
        <v>59</v>
      </c>
      <c r="M62" s="8">
        <v>0.77688723800000004</v>
      </c>
      <c r="Q62" s="5">
        <f t="shared" si="60"/>
        <v>25</v>
      </c>
      <c r="R62">
        <f t="shared" si="31"/>
        <v>2000000</v>
      </c>
      <c r="S62">
        <f t="shared" si="32"/>
        <v>-7755902151239284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-1184.350517277205</v>
      </c>
      <c r="AC62">
        <f t="shared" si="33"/>
        <v>-1057.4558190057826</v>
      </c>
      <c r="AE62">
        <f t="shared" si="34"/>
        <v>0</v>
      </c>
      <c r="AF62">
        <f t="shared" si="35"/>
        <v>0</v>
      </c>
      <c r="AG62">
        <f t="shared" si="36"/>
        <v>-3.4085519594803553E-12</v>
      </c>
      <c r="AH62">
        <f t="shared" si="37"/>
        <v>-9.9405047075695295E-7</v>
      </c>
      <c r="AI62">
        <f t="shared" si="38"/>
        <v>-9.9405387930891252E-7</v>
      </c>
      <c r="AJ62">
        <f t="shared" si="39"/>
        <v>-126.89469827142239</v>
      </c>
      <c r="AK62">
        <f t="shared" si="61"/>
        <v>-82.904536209404355</v>
      </c>
      <c r="AL62">
        <f t="shared" si="40"/>
        <v>-209.79923547488062</v>
      </c>
      <c r="AN62">
        <f t="shared" si="41"/>
        <v>0</v>
      </c>
      <c r="AO62">
        <f t="shared" si="42"/>
        <v>0</v>
      </c>
      <c r="AP62">
        <f t="shared" si="43"/>
        <v>-6.9330523722399166E-15</v>
      </c>
      <c r="AQ62">
        <f t="shared" si="44"/>
        <v>-2.0219154809241565E-9</v>
      </c>
      <c r="AR62">
        <f t="shared" si="45"/>
        <v>-2.0219224139765287E-9</v>
      </c>
      <c r="AS62">
        <f t="shared" si="46"/>
        <v>-0.25810596386199047</v>
      </c>
      <c r="AT62">
        <f t="shared" si="47"/>
        <v>-0.16862922973416788</v>
      </c>
      <c r="AU62">
        <f t="shared" si="48"/>
        <v>-0.42673519561808076</v>
      </c>
      <c r="AW62">
        <v>59</v>
      </c>
      <c r="AX62">
        <f>IF(Z62&gt;0, (R62*SUMPRODUCT(K62:$K$98, X62:$X$98)-K62*$AZ$3)/Z62, 0)</f>
        <v>-7755902151239284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1.8160865393704567E-3</v>
      </c>
      <c r="L63" s="2">
        <v>60</v>
      </c>
      <c r="M63" s="8">
        <v>0.79474162100000001</v>
      </c>
      <c r="Q63" s="5">
        <f t="shared" si="60"/>
        <v>25</v>
      </c>
      <c r="R63">
        <f t="shared" si="31"/>
        <v>2000000</v>
      </c>
      <c r="S63">
        <f t="shared" si="32"/>
        <v>-3.5465380131256444E+16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-1057.4558190057826</v>
      </c>
      <c r="AC63">
        <f t="shared" si="33"/>
        <v>-944.15698125691711</v>
      </c>
      <c r="AE63">
        <f t="shared" si="34"/>
        <v>0</v>
      </c>
      <c r="AF63">
        <f t="shared" si="35"/>
        <v>0</v>
      </c>
      <c r="AG63">
        <f t="shared" si="36"/>
        <v>-6.655483303454079E-13</v>
      </c>
      <c r="AH63">
        <f t="shared" si="37"/>
        <v>-2.1671344876321152E-7</v>
      </c>
      <c r="AI63">
        <f t="shared" si="38"/>
        <v>-2.1671411431154188E-7</v>
      </c>
      <c r="AJ63">
        <f t="shared" si="39"/>
        <v>-113.29883774886548</v>
      </c>
      <c r="AK63">
        <f t="shared" si="61"/>
        <v>-74.021907330404787</v>
      </c>
      <c r="AL63">
        <f t="shared" si="40"/>
        <v>-187.32074529598438</v>
      </c>
      <c r="AN63">
        <f t="shared" si="41"/>
        <v>0</v>
      </c>
      <c r="AO63">
        <f t="shared" si="42"/>
        <v>0</v>
      </c>
      <c r="AP63">
        <f t="shared" si="43"/>
        <v>-1.2086933640407774E-15</v>
      </c>
      <c r="AQ63">
        <f t="shared" si="44"/>
        <v>-3.935703771994176E-10</v>
      </c>
      <c r="AR63">
        <f t="shared" si="45"/>
        <v>-3.9357158589278167E-10</v>
      </c>
      <c r="AS63">
        <f t="shared" si="46"/>
        <v>-0.20576049416203196</v>
      </c>
      <c r="AT63">
        <f t="shared" si="47"/>
        <v>-0.13443018952127547</v>
      </c>
      <c r="AU63">
        <f t="shared" si="48"/>
        <v>-0.34019068407687902</v>
      </c>
      <c r="AW63">
        <v>60</v>
      </c>
      <c r="AX63">
        <f>IF(Z63&gt;0, (R63*SUMPRODUCT(K63:$K$98, X63:$X$98)-K63*$AZ$3)/Z63, 0)</f>
        <v>-3.5465380131256444E+16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1.6215058387236219E-3</v>
      </c>
      <c r="L64" s="2">
        <v>61</v>
      </c>
      <c r="M64" s="8">
        <v>0.81243025300000005</v>
      </c>
      <c r="Q64" s="5">
        <f t="shared" si="60"/>
        <v>25</v>
      </c>
      <c r="R64">
        <f t="shared" si="31"/>
        <v>2000000</v>
      </c>
      <c r="S64">
        <f t="shared" si="32"/>
        <v>-1.7832721231702259E+17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-944.15698125691711</v>
      </c>
      <c r="AC64">
        <f t="shared" si="33"/>
        <v>-842.99730469401834</v>
      </c>
      <c r="AE64">
        <f t="shared" si="34"/>
        <v>0</v>
      </c>
      <c r="AF64">
        <f t="shared" si="35"/>
        <v>0</v>
      </c>
      <c r="AG64">
        <f t="shared" si="36"/>
        <v>-1.1818124863570644E-13</v>
      </c>
      <c r="AH64">
        <f t="shared" si="37"/>
        <v>-4.3256927872499788E-8</v>
      </c>
      <c r="AI64">
        <f t="shared" si="38"/>
        <v>-4.3257046053748426E-8</v>
      </c>
      <c r="AJ64">
        <f t="shared" si="39"/>
        <v>-101.15967656289877</v>
      </c>
      <c r="AK64">
        <f t="shared" si="61"/>
        <v>-66.090988687984208</v>
      </c>
      <c r="AL64">
        <f t="shared" si="40"/>
        <v>-167.25066529414002</v>
      </c>
      <c r="AN64">
        <f t="shared" si="41"/>
        <v>0</v>
      </c>
      <c r="AO64">
        <f t="shared" si="42"/>
        <v>0</v>
      </c>
      <c r="AP64">
        <f t="shared" si="43"/>
        <v>-1.9163158469044606E-16</v>
      </c>
      <c r="AQ64">
        <f t="shared" si="44"/>
        <v>-7.014136111050499E-11</v>
      </c>
      <c r="AR64">
        <f t="shared" si="45"/>
        <v>-7.0141552742089674E-11</v>
      </c>
      <c r="AS64">
        <f t="shared" si="46"/>
        <v>-0.16403100619013347</v>
      </c>
      <c r="AT64">
        <f t="shared" si="47"/>
        <v>-0.10716692404458324</v>
      </c>
      <c r="AU64">
        <f t="shared" si="48"/>
        <v>-0.27119793030485828</v>
      </c>
      <c r="AW64">
        <v>61</v>
      </c>
      <c r="AX64">
        <f>IF(Z64&gt;0, (R64*SUMPRODUCT(K64:$K$98, X64:$X$98)-K64*$AZ$3)/Z64, 0)</f>
        <v>-1.7832721231702259E+17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1.4477730702889479E-3</v>
      </c>
      <c r="L65" s="2">
        <v>62</v>
      </c>
      <c r="M65" s="8">
        <v>0.830029028</v>
      </c>
      <c r="Q65" s="5">
        <f t="shared" si="60"/>
        <v>25</v>
      </c>
      <c r="R65">
        <f t="shared" si="31"/>
        <v>2000000</v>
      </c>
      <c r="S65">
        <f t="shared" si="32"/>
        <v>-9.9531010715537062E+17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-842.99730469401834</v>
      </c>
      <c r="AC65">
        <f t="shared" si="33"/>
        <v>-752.67616490543458</v>
      </c>
      <c r="AE65">
        <f t="shared" si="34"/>
        <v>0</v>
      </c>
      <c r="AF65">
        <f t="shared" si="35"/>
        <v>0</v>
      </c>
      <c r="AG65">
        <f t="shared" si="36"/>
        <v>-1.8905569216427632E-14</v>
      </c>
      <c r="AH65">
        <f t="shared" si="37"/>
        <v>-7.8475093546337385E-9</v>
      </c>
      <c r="AI65">
        <f t="shared" si="38"/>
        <v>-7.8475282602029548E-9</v>
      </c>
      <c r="AJ65">
        <f t="shared" si="39"/>
        <v>-90.321139788583764</v>
      </c>
      <c r="AK65">
        <f t="shared" si="61"/>
        <v>-59.009811328581293</v>
      </c>
      <c r="AL65">
        <f t="shared" si="40"/>
        <v>-149.33095112501258</v>
      </c>
      <c r="AN65">
        <f t="shared" si="41"/>
        <v>0</v>
      </c>
      <c r="AO65">
        <f t="shared" si="42"/>
        <v>0</v>
      </c>
      <c r="AP65">
        <f t="shared" si="43"/>
        <v>-2.7370973990027652E-17</v>
      </c>
      <c r="AQ65">
        <f t="shared" si="44"/>
        <v>-1.1361412712479328E-11</v>
      </c>
      <c r="AR65">
        <f t="shared" si="45"/>
        <v>-1.1361440083453317E-11</v>
      </c>
      <c r="AS65">
        <f t="shared" si="46"/>
        <v>-0.13076451386371518</v>
      </c>
      <c r="AT65">
        <f t="shared" si="47"/>
        <v>-8.5432815724351685E-2</v>
      </c>
      <c r="AU65">
        <f t="shared" si="48"/>
        <v>-0.21619732959942828</v>
      </c>
      <c r="AW65">
        <v>62</v>
      </c>
      <c r="AX65">
        <f>IF(Z65&gt;0, (R65*SUMPRODUCT(K65:$K$98, X65:$X$98)-K65*$AZ$3)/Z65, 0)</f>
        <v>-9.9531010715537062E+17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1.2926545270437035E-3</v>
      </c>
      <c r="L66" s="2">
        <v>63</v>
      </c>
      <c r="M66" s="8">
        <v>0.84762719500000006</v>
      </c>
      <c r="Q66" s="5">
        <f t="shared" si="60"/>
        <v>25</v>
      </c>
      <c r="R66">
        <f t="shared" si="31"/>
        <v>2000000</v>
      </c>
      <c r="S66">
        <f t="shared" si="32"/>
        <v>-6.2418503205833062E+18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-752.67616490543458</v>
      </c>
      <c r="AC66">
        <f t="shared" si="33"/>
        <v>-672.03229009414792</v>
      </c>
      <c r="AE66">
        <f t="shared" si="34"/>
        <v>0</v>
      </c>
      <c r="AF66">
        <f t="shared" si="35"/>
        <v>0</v>
      </c>
      <c r="AG66">
        <f t="shared" si="36"/>
        <v>-2.6916389194644525E-15</v>
      </c>
      <c r="AH66">
        <f t="shared" si="37"/>
        <v>-1.2819899683839123E-9</v>
      </c>
      <c r="AI66">
        <f t="shared" si="38"/>
        <v>-1.2819926600228317E-9</v>
      </c>
      <c r="AJ66">
        <f t="shared" si="39"/>
        <v>-80.643874811286651</v>
      </c>
      <c r="AK66">
        <f t="shared" si="61"/>
        <v>-52.687331543380424</v>
      </c>
      <c r="AL66">
        <f t="shared" si="40"/>
        <v>-133.33120635594906</v>
      </c>
      <c r="AN66">
        <f t="shared" si="41"/>
        <v>0</v>
      </c>
      <c r="AO66">
        <f t="shared" si="42"/>
        <v>0</v>
      </c>
      <c r="AP66">
        <f t="shared" si="43"/>
        <v>-3.4793592344127468E-18</v>
      </c>
      <c r="AQ66">
        <f t="shared" si="44"/>
        <v>-1.6571701362560785E-12</v>
      </c>
      <c r="AR66">
        <f t="shared" si="45"/>
        <v>-1.6571736156153128E-12</v>
      </c>
      <c r="AS66">
        <f t="shared" si="46"/>
        <v>-0.10424466985315538</v>
      </c>
      <c r="AT66">
        <f t="shared" si="47"/>
        <v>-6.8106517637403219E-2</v>
      </c>
      <c r="AU66">
        <f t="shared" si="48"/>
        <v>-0.17235118749221576</v>
      </c>
      <c r="AW66">
        <v>63</v>
      </c>
      <c r="AX66">
        <f>IF(Z66&gt;0, (R66*SUMPRODUCT(K66:$K$98, X66:$X$98)-K66*$AZ$3)/Z66, 0)</f>
        <v>-6.2418503205833062E+18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1.1541558277175922E-3</v>
      </c>
      <c r="L67" s="2">
        <v>64</v>
      </c>
      <c r="M67" s="8">
        <v>0.86522596900000004</v>
      </c>
      <c r="Q67" s="5">
        <f t="shared" si="60"/>
        <v>25</v>
      </c>
      <c r="R67">
        <f t="shared" si="31"/>
        <v>2000000</v>
      </c>
      <c r="S67">
        <f t="shared" si="32"/>
        <v>-4.466538909348828E+19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-672.03229009414792</v>
      </c>
      <c r="AC67">
        <f t="shared" si="33"/>
        <v>-600.02883044120495</v>
      </c>
      <c r="AE67">
        <f t="shared" si="34"/>
        <v>0</v>
      </c>
      <c r="AF67">
        <f t="shared" si="35"/>
        <v>0</v>
      </c>
      <c r="AG67">
        <f t="shared" si="36"/>
        <v>-3.358466379780639E-16</v>
      </c>
      <c r="AH67">
        <f t="shared" si="37"/>
        <v>-1.8631007138333953E-10</v>
      </c>
      <c r="AI67">
        <f t="shared" ref="AI67:AI69" si="62">SUM(AE67:AH67)</f>
        <v>-1.8631040722997752E-10</v>
      </c>
      <c r="AJ67">
        <f t="shared" si="39"/>
        <v>-72.003459652942979</v>
      </c>
      <c r="AK67">
        <f t="shared" si="61"/>
        <v>-47.042260306590357</v>
      </c>
      <c r="AL67">
        <f t="shared" ref="AL67:AL69" si="63">SUM(AI67:AK67)</f>
        <v>-119.04571995971963</v>
      </c>
      <c r="AN67">
        <f t="shared" si="41"/>
        <v>0</v>
      </c>
      <c r="AO67">
        <f t="shared" si="42"/>
        <v>0</v>
      </c>
      <c r="AP67">
        <f t="shared" si="43"/>
        <v>-3.8761935444174289E-19</v>
      </c>
      <c r="AQ67">
        <f t="shared" si="44"/>
        <v>-2.1503085464956193E-13</v>
      </c>
      <c r="AR67">
        <f t="shared" si="45"/>
        <v>-2.1503124226891638E-13</v>
      </c>
      <c r="AS67">
        <f t="shared" si="46"/>
        <v>-8.3103212574272653E-2</v>
      </c>
      <c r="AT67">
        <f t="shared" si="47"/>
        <v>-5.4294098881859224E-2</v>
      </c>
      <c r="AU67">
        <f t="shared" si="48"/>
        <v>-0.1373973114563469</v>
      </c>
      <c r="AW67">
        <v>64</v>
      </c>
      <c r="AX67">
        <f>IF(Z67&gt;0, (R67*SUMPRODUCT(K67:$K$98, X67:$X$98)-K67*$AZ$3)/Z67, 0)</f>
        <v>-4.466538909348828E+19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1.03049627474785E-3</v>
      </c>
      <c r="L68" s="2">
        <v>65</v>
      </c>
      <c r="M68" s="8">
        <v>0.88282474399999999</v>
      </c>
      <c r="Q68" s="5">
        <f t="shared" si="60"/>
        <v>25</v>
      </c>
      <c r="R68">
        <f t="shared" si="31"/>
        <v>2000000</v>
      </c>
      <c r="S68">
        <f t="shared" si="32"/>
        <v>-3.7209905699329101E+20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-600.02883044120495</v>
      </c>
      <c r="AC68">
        <f t="shared" si="33"/>
        <v>-535.74002717964743</v>
      </c>
      <c r="AE68">
        <f t="shared" si="34"/>
        <v>0</v>
      </c>
      <c r="AF68">
        <f t="shared" si="35"/>
        <v>0</v>
      </c>
      <c r="AG68">
        <f t="shared" si="36"/>
        <v>-3.5994449402038313E-17</v>
      </c>
      <c r="AH68">
        <f t="shared" si="37"/>
        <v>-2.3719497775699596E-11</v>
      </c>
      <c r="AI68">
        <f t="shared" si="62"/>
        <v>-2.3719533770148999E-11</v>
      </c>
      <c r="AJ68">
        <f t="shared" si="39"/>
        <v>-64.288803261557518</v>
      </c>
      <c r="AK68">
        <f t="shared" si="61"/>
        <v>-42.002018130884352</v>
      </c>
      <c r="AL68">
        <f t="shared" si="63"/>
        <v>-106.29082139246559</v>
      </c>
      <c r="AN68">
        <f t="shared" si="41"/>
        <v>0</v>
      </c>
      <c r="AO68">
        <f t="shared" si="42"/>
        <v>0</v>
      </c>
      <c r="AP68">
        <f t="shared" si="43"/>
        <v>-3.7092146020400458E-20</v>
      </c>
      <c r="AQ68">
        <f t="shared" si="44"/>
        <v>-2.4442854096748349E-14</v>
      </c>
      <c r="AR68">
        <f t="shared" si="45"/>
        <v>-2.444289118889437E-14</v>
      </c>
      <c r="AS68">
        <f t="shared" si="46"/>
        <v>-6.624937226903245E-2</v>
      </c>
      <c r="AT68">
        <f t="shared" si="47"/>
        <v>-4.3282923215767981E-2</v>
      </c>
      <c r="AU68">
        <f t="shared" si="48"/>
        <v>-0.10953229548482488</v>
      </c>
      <c r="AW68">
        <v>65</v>
      </c>
      <c r="AX68">
        <f>IF(Z68&gt;0, (R68*SUMPRODUCT(K68:$K$98, X68:$X$98)-K68*$AZ$3)/Z68, 0)</f>
        <v>-3.7209905699329101E+20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9.2008595959629463E-4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-535.74002717964743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-535.74002717964743</v>
      </c>
      <c r="AK69">
        <f t="shared" si="61"/>
        <v>-37.501801902575323</v>
      </c>
      <c r="AL69">
        <f t="shared" si="63"/>
        <v>-573.24182908222565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-2.6494390014571757E-15</v>
      </c>
      <c r="AR69">
        <f t="shared" si="45"/>
        <v>-2.6494390014571757E-15</v>
      </c>
      <c r="AS69">
        <f t="shared" si="46"/>
        <v>-0.49292687700173088</v>
      </c>
      <c r="AT69">
        <f t="shared" si="47"/>
        <v>-3.4504881390121166E-2</v>
      </c>
      <c r="AU69">
        <f t="shared" si="48"/>
        <v>-0.52743175839185474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1067886.340457679</v>
      </c>
      <c r="AO71" s="6">
        <f t="shared" si="70"/>
        <v>-106788.6340457679</v>
      </c>
      <c r="AP71" s="6">
        <f t="shared" si="70"/>
        <v>-1704.6232728905718</v>
      </c>
      <c r="AQ71" s="6">
        <f t="shared" si="70"/>
        <v>-519885.45743237773</v>
      </c>
      <c r="AR71" s="6">
        <f t="shared" si="70"/>
        <v>439507.62570664304</v>
      </c>
      <c r="AS71" s="6">
        <f t="shared" si="70"/>
        <v>-8625.723989102089</v>
      </c>
      <c r="AT71" s="6">
        <f t="shared" si="70"/>
        <v>1136.9993415937606</v>
      </c>
      <c r="AU71" s="6">
        <f t="shared" si="70"/>
        <v>432018.90105913416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131.29389443078384</v>
      </c>
      <c r="E2">
        <v>0.3</v>
      </c>
      <c r="F2">
        <f>'T.26.04.A (2)'!$C$11</f>
        <v>-1149.5656889046807</v>
      </c>
      <c r="G2">
        <v>2</v>
      </c>
      <c r="H2">
        <v>2014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237.51445059809805</v>
      </c>
      <c r="E3">
        <f>$E$2</f>
        <v>0.3</v>
      </c>
      <c r="F3">
        <f>'T.35.04.A (2)'!$C$11</f>
        <v>-140.81900740304846</v>
      </c>
      <c r="G3">
        <f>$G$2</f>
        <v>2</v>
      </c>
      <c r="H3">
        <f>$H$2</f>
        <v>2014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906.47077152136569</v>
      </c>
      <c r="E4">
        <f t="shared" ref="E4:E49" si="0">$E$2</f>
        <v>0.3</v>
      </c>
      <c r="F4">
        <f>'T.45.04.A (2)'!$C$11</f>
        <v>4410.1639084651069</v>
      </c>
      <c r="G4">
        <f t="shared" ref="G4:G49" si="1">$G$2</f>
        <v>2</v>
      </c>
      <c r="H4">
        <f t="shared" ref="H4:H49" si="2">$H$2</f>
        <v>2014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2983.1992542080629</v>
      </c>
      <c r="E5">
        <f t="shared" si="0"/>
        <v>0.3</v>
      </c>
      <c r="F5">
        <f>'T.55.04.A (2)'!$C$11</f>
        <v>15841.79113754882</v>
      </c>
      <c r="G5">
        <f t="shared" si="1"/>
        <v>2</v>
      </c>
      <c r="H5">
        <f t="shared" si="2"/>
        <v>2014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215.37694993461258</v>
      </c>
      <c r="E6">
        <f t="shared" si="0"/>
        <v>0.3</v>
      </c>
      <c r="F6">
        <f>'T.26.04.B (2)'!$C$11</f>
        <v>-629.7816777490907</v>
      </c>
      <c r="G6">
        <f t="shared" si="1"/>
        <v>2</v>
      </c>
      <c r="H6">
        <f t="shared" si="2"/>
        <v>2014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473.56918098365139</v>
      </c>
      <c r="E7">
        <f t="shared" si="0"/>
        <v>0.3</v>
      </c>
      <c r="F7">
        <f>'T.35.04.B (2)'!$C$11</f>
        <v>1112.3407933269207</v>
      </c>
      <c r="G7">
        <f t="shared" si="1"/>
        <v>2</v>
      </c>
      <c r="H7">
        <f t="shared" si="2"/>
        <v>2014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1765.6919275057126</v>
      </c>
      <c r="E8">
        <f t="shared" si="0"/>
        <v>0.3</v>
      </c>
      <c r="F8">
        <f>'T.45.04.B (2)'!$C$11</f>
        <v>10007.582098533125</v>
      </c>
      <c r="G8">
        <f t="shared" si="1"/>
        <v>2</v>
      </c>
      <c r="H8">
        <f t="shared" si="2"/>
        <v>2014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5912.2054313619674</v>
      </c>
      <c r="E9">
        <f t="shared" si="0"/>
        <v>0.3</v>
      </c>
      <c r="F9">
        <f>'T.55.04.B (2)'!$C$11</f>
        <v>32845.895784403605</v>
      </c>
      <c r="G9">
        <f t="shared" si="1"/>
        <v>2</v>
      </c>
      <c r="H9">
        <f t="shared" si="2"/>
        <v>2014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468.01468140019983</v>
      </c>
      <c r="E10">
        <f t="shared" si="0"/>
        <v>0.3</v>
      </c>
      <c r="F10">
        <f>'T.26.04.C (2)'!$C$11</f>
        <v>217.37557990066466</v>
      </c>
      <c r="G10">
        <f t="shared" si="1"/>
        <v>2</v>
      </c>
      <c r="H10">
        <f t="shared" si="2"/>
        <v>2014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1113.1718385517254</v>
      </c>
      <c r="E11">
        <f t="shared" si="0"/>
        <v>0.3</v>
      </c>
      <c r="F11">
        <f>'T.35.04.C (2)'!$C$11</f>
        <v>4571.6853143653188</v>
      </c>
      <c r="G11">
        <f t="shared" si="1"/>
        <v>2</v>
      </c>
      <c r="H11">
        <f t="shared" si="2"/>
        <v>2014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4343.3553954587533</v>
      </c>
      <c r="E12">
        <f t="shared" si="0"/>
        <v>0.3</v>
      </c>
      <c r="F12">
        <f>'T.45.04.C (2)'!$C$11</f>
        <v>26799.83666873716</v>
      </c>
      <c r="G12">
        <f t="shared" si="1"/>
        <v>2</v>
      </c>
      <c r="H12">
        <f t="shared" si="2"/>
        <v>2014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14699.22396282368</v>
      </c>
      <c r="E13">
        <f t="shared" si="0"/>
        <v>0.3</v>
      </c>
      <c r="F13">
        <f>'T.55.04.C (2)'!$C$11</f>
        <v>83858.209724967965</v>
      </c>
      <c r="G13">
        <f t="shared" si="1"/>
        <v>2</v>
      </c>
      <c r="H13">
        <f t="shared" si="2"/>
        <v>2014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889.07756717617872</v>
      </c>
      <c r="E14">
        <f t="shared" si="0"/>
        <v>0.3</v>
      </c>
      <c r="F14">
        <f>'T.26.04.D (2)'!$C$11</f>
        <v>1629.3043426502584</v>
      </c>
      <c r="G14">
        <f t="shared" si="1"/>
        <v>2</v>
      </c>
      <c r="H14">
        <f t="shared" si="2"/>
        <v>2014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2179.1762678318487</v>
      </c>
      <c r="E15">
        <f t="shared" si="0"/>
        <v>0.3</v>
      </c>
      <c r="F15">
        <f>'T.35.04.D (2)'!$C$11</f>
        <v>10337.259516095981</v>
      </c>
      <c r="G15">
        <f t="shared" si="1"/>
        <v>2</v>
      </c>
      <c r="H15">
        <f t="shared" si="2"/>
        <v>2014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8639.4611753804875</v>
      </c>
      <c r="E16">
        <f t="shared" si="0"/>
        <v>0.3</v>
      </c>
      <c r="F16">
        <f>'T.45.04.D (2)'!$C$11</f>
        <v>54786.927619077222</v>
      </c>
      <c r="G16">
        <f t="shared" si="1"/>
        <v>2</v>
      </c>
      <c r="H16">
        <f t="shared" si="2"/>
        <v>2014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29344.254848593206</v>
      </c>
      <c r="E17">
        <f t="shared" si="0"/>
        <v>0.3</v>
      </c>
      <c r="F17">
        <f>'T.55.04.D (2)'!$C$11</f>
        <v>168878.73295924201</v>
      </c>
      <c r="G17">
        <f t="shared" si="1"/>
        <v>2</v>
      </c>
      <c r="H17">
        <f t="shared" si="2"/>
        <v>2014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1731.2033387281365</v>
      </c>
      <c r="E18">
        <f t="shared" si="0"/>
        <v>0.3</v>
      </c>
      <c r="F18">
        <f>'T.26.04.E (2)'!$C$11</f>
        <v>4453.1618681494419</v>
      </c>
      <c r="G18">
        <f t="shared" si="1"/>
        <v>2</v>
      </c>
      <c r="H18">
        <f t="shared" si="2"/>
        <v>2014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4311.1851263920953</v>
      </c>
      <c r="E19">
        <f t="shared" si="0"/>
        <v>0.3</v>
      </c>
      <c r="F19">
        <f>'T.35.04.E (2)'!$C$11</f>
        <v>21868.407919557299</v>
      </c>
      <c r="G19">
        <f t="shared" si="1"/>
        <v>2</v>
      </c>
      <c r="H19">
        <f t="shared" si="2"/>
        <v>2014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17231.672735223958</v>
      </c>
      <c r="E20">
        <f t="shared" si="0"/>
        <v>0.3</v>
      </c>
      <c r="F20">
        <f>'T.45.04.E (2)'!$C$11</f>
        <v>110761.10951975734</v>
      </c>
      <c r="G20">
        <f t="shared" si="1"/>
        <v>2</v>
      </c>
      <c r="H20">
        <f t="shared" si="2"/>
        <v>2014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58634.316620132253</v>
      </c>
      <c r="E21">
        <f t="shared" si="0"/>
        <v>0.3</v>
      </c>
      <c r="F21">
        <f>'T.55.04.E (2)'!$C$11</f>
        <v>338919.77942779002</v>
      </c>
      <c r="G21">
        <f t="shared" si="1"/>
        <v>2</v>
      </c>
      <c r="H21">
        <f t="shared" si="2"/>
        <v>2014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3415.4548818320518</v>
      </c>
      <c r="E22">
        <f t="shared" si="0"/>
        <v>0.3</v>
      </c>
      <c r="F22">
        <f>'T.26.04.F (2)'!$C$11</f>
        <v>10100.876919147815</v>
      </c>
      <c r="G22">
        <f t="shared" si="1"/>
        <v>2</v>
      </c>
      <c r="H22">
        <f t="shared" si="2"/>
        <v>2014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8575.2028435125885</v>
      </c>
      <c r="E23">
        <f t="shared" si="0"/>
        <v>0.3</v>
      </c>
      <c r="F23">
        <f>'T.35.04.F (2)'!$C$11</f>
        <v>44930.704726479955</v>
      </c>
      <c r="G23">
        <f t="shared" si="1"/>
        <v>2</v>
      </c>
      <c r="H23">
        <f t="shared" si="2"/>
        <v>2014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34416.095854910898</v>
      </c>
      <c r="E24">
        <f t="shared" si="0"/>
        <v>0.3</v>
      </c>
      <c r="F24">
        <f>'T.45.04.F (2)'!$C$11</f>
        <v>222709.47332111772</v>
      </c>
      <c r="G24">
        <f t="shared" si="1"/>
        <v>2</v>
      </c>
      <c r="H24">
        <f t="shared" si="2"/>
        <v>2014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117214.44016321034</v>
      </c>
      <c r="E25">
        <f t="shared" si="0"/>
        <v>0.3</v>
      </c>
      <c r="F25">
        <f>'T.55.04.F (2)'!$C$11</f>
        <v>679001.87236488552</v>
      </c>
      <c r="G25">
        <f t="shared" si="1"/>
        <v>2</v>
      </c>
      <c r="H25">
        <f t="shared" si="2"/>
        <v>2014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2304.0351838990264</v>
      </c>
      <c r="E26">
        <f t="shared" si="0"/>
        <v>0.3</v>
      </c>
      <c r="F26" s="29">
        <f>'S.26.04.A (2)'!$C$11</f>
        <v>-340.63776514439871</v>
      </c>
      <c r="G26">
        <f t="shared" si="1"/>
        <v>2</v>
      </c>
      <c r="H26">
        <f t="shared" si="2"/>
        <v>2014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4385.0650828213611</v>
      </c>
      <c r="E27">
        <f t="shared" si="0"/>
        <v>0.3</v>
      </c>
      <c r="F27" s="29">
        <f>'S.35.04.A (2)'!$C$11</f>
        <v>878.84298198359954</v>
      </c>
      <c r="G27">
        <f t="shared" si="1"/>
        <v>2</v>
      </c>
      <c r="H27">
        <f t="shared" si="2"/>
        <v>2014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10450.354174601422</v>
      </c>
      <c r="E28">
        <f t="shared" si="0"/>
        <v>0.3</v>
      </c>
      <c r="F28" s="29">
        <f>'S.45.04.A (2)'!$C$11</f>
        <v>4377.9216102864984</v>
      </c>
      <c r="G28">
        <f t="shared" si="1"/>
        <v>2</v>
      </c>
      <c r="H28">
        <f t="shared" si="2"/>
        <v>2014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20919.745271146905</v>
      </c>
      <c r="E29">
        <f t="shared" si="0"/>
        <v>0.3</v>
      </c>
      <c r="F29" s="29">
        <f>'S.55.04.A (2)'!$C$11</f>
        <v>9587.1241423541524</v>
      </c>
      <c r="G29">
        <f t="shared" si="1"/>
        <v>2</v>
      </c>
      <c r="H29">
        <f t="shared" si="2"/>
        <v>2014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4124.5685675622572</v>
      </c>
      <c r="E30">
        <f t="shared" si="0"/>
        <v>0.3</v>
      </c>
      <c r="F30" s="30">
        <f>'S.26.04.B (2)'!$C$11</f>
        <v>511.92479090558118</v>
      </c>
      <c r="G30">
        <f t="shared" si="1"/>
        <v>2</v>
      </c>
      <c r="H30">
        <f t="shared" si="2"/>
        <v>2014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8294.6354689368745</v>
      </c>
      <c r="E31">
        <f t="shared" si="0"/>
        <v>0.3</v>
      </c>
      <c r="F31" s="30">
        <f>'S.35.04.B (2)'!$C$11</f>
        <v>2955.6002441066053</v>
      </c>
      <c r="G31">
        <f t="shared" si="1"/>
        <v>2</v>
      </c>
      <c r="H31">
        <f t="shared" si="2"/>
        <v>2014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20451.119684285284</v>
      </c>
      <c r="E32">
        <f t="shared" si="0"/>
        <v>0.3</v>
      </c>
      <c r="F32" s="30">
        <f>'S.45.04.B (2)'!$C$11</f>
        <v>9969.1089797132536</v>
      </c>
      <c r="G32">
        <f t="shared" si="1"/>
        <v>2</v>
      </c>
      <c r="H32">
        <f t="shared" si="2"/>
        <v>2014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41446.188498073687</v>
      </c>
      <c r="E33">
        <f t="shared" si="0"/>
        <v>0.3</v>
      </c>
      <c r="F33" s="30">
        <f>'S.55.04.B (2)'!$C$11</f>
        <v>20418.708165861328</v>
      </c>
      <c r="G33">
        <f t="shared" si="1"/>
        <v>2</v>
      </c>
      <c r="H33">
        <f t="shared" si="2"/>
        <v>2014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9586.1687185519513</v>
      </c>
      <c r="E34">
        <f t="shared" si="0"/>
        <v>0.3</v>
      </c>
      <c r="F34" s="30">
        <f>'S.26.04.C (2)'!$C$11</f>
        <v>3069.6124590555214</v>
      </c>
      <c r="G34">
        <f t="shared" si="1"/>
        <v>2</v>
      </c>
      <c r="H34">
        <f t="shared" si="2"/>
        <v>2014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20023.346627283398</v>
      </c>
      <c r="E35">
        <f t="shared" si="0"/>
        <v>0.3</v>
      </c>
      <c r="F35" s="30">
        <f>'S.35.04.C (2)'!$C$11</f>
        <v>9185.8720304756189</v>
      </c>
      <c r="G35">
        <f t="shared" si="1"/>
        <v>2</v>
      </c>
      <c r="H35">
        <f t="shared" si="2"/>
        <v>2014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50453.416213336874</v>
      </c>
      <c r="E36">
        <f t="shared" si="0"/>
        <v>0.3</v>
      </c>
      <c r="F36" s="30">
        <f>'S.45.04.C (2)'!$C$11</f>
        <v>26742.671087993473</v>
      </c>
      <c r="G36">
        <f t="shared" si="1"/>
        <v>2</v>
      </c>
      <c r="H36">
        <f t="shared" si="2"/>
        <v>2014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103025.51817885404</v>
      </c>
      <c r="E37">
        <f t="shared" si="0"/>
        <v>0.3</v>
      </c>
      <c r="F37" s="30">
        <f>'S.55.04.C (2)'!$C$11</f>
        <v>52913.460236382823</v>
      </c>
      <c r="G37">
        <f t="shared" si="1"/>
        <v>2</v>
      </c>
      <c r="H37">
        <f t="shared" si="2"/>
        <v>2014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18688.835636868105</v>
      </c>
      <c r="E38">
        <f t="shared" si="0"/>
        <v>0.3</v>
      </c>
      <c r="F38" s="30">
        <f>'S.26.04.D (2)'!$C$11</f>
        <v>7332.4252393054203</v>
      </c>
      <c r="G38">
        <f t="shared" si="1"/>
        <v>2</v>
      </c>
      <c r="H38">
        <f t="shared" si="2"/>
        <v>2014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39571.198557860938</v>
      </c>
      <c r="E39">
        <f t="shared" si="0"/>
        <v>0.3</v>
      </c>
      <c r="F39" s="30">
        <f>'S.35.04.D (2)'!$C$11</f>
        <v>19569.658341090602</v>
      </c>
      <c r="G39">
        <f t="shared" si="1"/>
        <v>2</v>
      </c>
      <c r="H39">
        <f t="shared" si="2"/>
        <v>2014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100457.24376175617</v>
      </c>
      <c r="E40">
        <f t="shared" si="0"/>
        <v>0.3</v>
      </c>
      <c r="F40" s="30">
        <f>'S.45.04.D (2)'!$C$11</f>
        <v>54698.60793512722</v>
      </c>
      <c r="G40">
        <f t="shared" si="1"/>
        <v>2</v>
      </c>
      <c r="H40">
        <f t="shared" si="2"/>
        <v>2014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205657.73431348801</v>
      </c>
      <c r="E41">
        <f t="shared" si="0"/>
        <v>0.3</v>
      </c>
      <c r="F41" s="30">
        <f>'S.55.04.D (2)'!$C$11</f>
        <v>107071.38035391884</v>
      </c>
      <c r="G41">
        <f t="shared" si="1"/>
        <v>2</v>
      </c>
      <c r="H41">
        <f t="shared" si="2"/>
        <v>2014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36894.16947350042</v>
      </c>
      <c r="E42">
        <f t="shared" si="0"/>
        <v>0.3</v>
      </c>
      <c r="F42" s="30">
        <f>'S.26.04.E (2)'!$C$11</f>
        <v>15858.050799805216</v>
      </c>
      <c r="G42">
        <f t="shared" si="1"/>
        <v>2</v>
      </c>
      <c r="H42">
        <f t="shared" si="2"/>
        <v>2014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78666.902419016013</v>
      </c>
      <c r="E43">
        <f t="shared" si="0"/>
        <v>0.3</v>
      </c>
      <c r="F43" s="30">
        <f>'S.35.04.E (2)'!$C$11</f>
        <v>40337.230962320573</v>
      </c>
      <c r="G43">
        <f t="shared" si="1"/>
        <v>2</v>
      </c>
      <c r="H43">
        <f t="shared" si="2"/>
        <v>2014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200464.8988585948</v>
      </c>
      <c r="E44">
        <f t="shared" si="0"/>
        <v>0.3</v>
      </c>
      <c r="F44" s="30">
        <f>'S.45.04.E (2)'!$C$11</f>
        <v>110610.48162939488</v>
      </c>
      <c r="G44">
        <f t="shared" si="1"/>
        <v>2</v>
      </c>
      <c r="H44">
        <f t="shared" si="2"/>
        <v>2014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410922.16658275586</v>
      </c>
      <c r="E45">
        <f t="shared" si="0"/>
        <v>0.3</v>
      </c>
      <c r="F45" s="30">
        <f>'S.55.04.E (2)'!$C$11</f>
        <v>215387.22058899075</v>
      </c>
      <c r="G45">
        <f t="shared" si="1"/>
        <v>2</v>
      </c>
      <c r="H45">
        <f t="shared" si="2"/>
        <v>2014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73304.837146765043</v>
      </c>
      <c r="E46">
        <f t="shared" si="0"/>
        <v>0.3</v>
      </c>
      <c r="F46" s="30">
        <f>'S.26.04.F (2)'!$C$11</f>
        <v>32909.301920804806</v>
      </c>
      <c r="G46">
        <f t="shared" si="1"/>
        <v>2</v>
      </c>
      <c r="H46">
        <f t="shared" si="2"/>
        <v>2014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156858.31014132622</v>
      </c>
      <c r="E47">
        <f t="shared" si="0"/>
        <v>0.3</v>
      </c>
      <c r="F47" s="30">
        <f>'S.35.04.F (2)'!$C$11</f>
        <v>81872.376204780623</v>
      </c>
      <c r="G47">
        <f t="shared" si="1"/>
        <v>2</v>
      </c>
      <c r="H47">
        <f t="shared" si="2"/>
        <v>2014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400480.20905227208</v>
      </c>
      <c r="E48">
        <f t="shared" si="0"/>
        <v>0.3</v>
      </c>
      <c r="F48" s="30">
        <f>'S.45.04.F (2)'!$C$11</f>
        <v>222434.22901792987</v>
      </c>
      <c r="G48">
        <f t="shared" si="1"/>
        <v>2</v>
      </c>
      <c r="H48">
        <f t="shared" si="2"/>
        <v>2014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821451.03112129157</v>
      </c>
      <c r="E49">
        <f t="shared" si="0"/>
        <v>0.3</v>
      </c>
      <c r="F49" s="30">
        <f>'S.55.04.F (2)'!$C$11</f>
        <v>432018.90105913416</v>
      </c>
      <c r="G49">
        <f t="shared" si="1"/>
        <v>2</v>
      </c>
      <c r="H49">
        <f t="shared" si="2"/>
        <v>2014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2" workbookViewId="0">
      <selection activeCell="C44" sqref="C44:D13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1.4E-3</v>
      </c>
      <c r="D44" s="33">
        <v>1.8E-3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1.9E-3</v>
      </c>
      <c r="D45" s="33">
        <v>4.1000000000000003E-3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4.7000000000000002E-3</v>
      </c>
      <c r="D46" s="33">
        <v>7.1000000000000004E-3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1.17E-2</v>
      </c>
      <c r="D47" s="33">
        <v>1.38E-2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2.01E-2</v>
      </c>
      <c r="D48" s="33">
        <v>2.1600000000000001E-2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2.3400000000000001E-2</v>
      </c>
      <c r="D49" s="33">
        <v>2.23E-2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4.3E-3</v>
      </c>
      <c r="D50" s="33">
        <v>4.3E-3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1.2999999999999999E-3</v>
      </c>
      <c r="D51" s="33">
        <v>1.6000000000000001E-3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0.02</v>
      </c>
      <c r="D52" s="33">
        <v>2.1000000000000001E-2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4">
        <v>5.3900000000000003E-2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5">
        <v>3.5569999999999997E-2</v>
      </c>
      <c r="D54" s="36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5">
        <v>3.5569999999999997E-2</v>
      </c>
      <c r="D55" s="36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5">
        <v>3.5569999999999997E-2</v>
      </c>
      <c r="D56" s="36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5">
        <v>3.5569999999999997E-2</v>
      </c>
      <c r="D57" s="36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5">
        <v>3.5569999999999997E-2</v>
      </c>
      <c r="D58" s="36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5">
        <v>3.5569999999999997E-2</v>
      </c>
      <c r="D59" s="36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5">
        <v>3.5569999999999997E-2</v>
      </c>
      <c r="D60" s="36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5">
        <v>3.5569999999999997E-2</v>
      </c>
      <c r="D61" s="36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5">
        <v>3.5569999999999997E-2</v>
      </c>
      <c r="D62" s="36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5">
        <v>3.5569999999999997E-2</v>
      </c>
      <c r="D63" s="36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5">
        <v>3.5569999999999997E-2</v>
      </c>
      <c r="D64" s="36">
        <v>7.0000000000000007E-2</v>
      </c>
      <c r="K64" s="1"/>
      <c r="M64" s="1"/>
    </row>
    <row r="65" spans="1:13" x14ac:dyDescent="0.25">
      <c r="A65" s="19">
        <v>2025</v>
      </c>
      <c r="C65" s="35">
        <v>3.5569999999999997E-2</v>
      </c>
      <c r="D65" s="36">
        <v>7.0000000000000007E-2</v>
      </c>
      <c r="K65" s="1"/>
      <c r="M65" s="1"/>
    </row>
    <row r="66" spans="1:13" x14ac:dyDescent="0.25">
      <c r="A66" s="19">
        <v>2026</v>
      </c>
      <c r="C66" s="35">
        <v>3.5569999999999997E-2</v>
      </c>
      <c r="D66" s="36">
        <v>7.0000000000000007E-2</v>
      </c>
      <c r="K66" s="1"/>
      <c r="M66" s="1"/>
    </row>
    <row r="67" spans="1:13" x14ac:dyDescent="0.25">
      <c r="A67" s="19">
        <v>2027</v>
      </c>
      <c r="C67" s="35">
        <v>3.5569999999999997E-2</v>
      </c>
      <c r="D67" s="36">
        <v>7.0000000000000007E-2</v>
      </c>
      <c r="K67" s="1"/>
      <c r="M67" s="1"/>
    </row>
    <row r="68" spans="1:13" x14ac:dyDescent="0.25">
      <c r="A68" s="19">
        <v>2028</v>
      </c>
      <c r="C68" s="35">
        <v>3.5569999999999997E-2</v>
      </c>
      <c r="D68" s="36">
        <v>7.0000000000000007E-2</v>
      </c>
      <c r="K68" s="1"/>
      <c r="M68" s="1"/>
    </row>
    <row r="69" spans="1:13" x14ac:dyDescent="0.25">
      <c r="A69" s="19">
        <v>2029</v>
      </c>
      <c r="C69" s="35">
        <v>3.5569999999999997E-2</v>
      </c>
      <c r="D69" s="36">
        <v>7.0000000000000007E-2</v>
      </c>
      <c r="K69" s="1"/>
      <c r="M69" s="1"/>
    </row>
    <row r="70" spans="1:13" x14ac:dyDescent="0.25">
      <c r="A70" s="19">
        <v>2030</v>
      </c>
      <c r="C70" s="35">
        <v>3.5569999999999997E-2</v>
      </c>
      <c r="D70" s="36">
        <v>7.0000000000000007E-2</v>
      </c>
      <c r="K70" s="1"/>
      <c r="M70" s="1"/>
    </row>
    <row r="71" spans="1:13" x14ac:dyDescent="0.25">
      <c r="A71" s="19">
        <v>2031</v>
      </c>
      <c r="C71" s="35">
        <v>3.5569999999999997E-2</v>
      </c>
      <c r="D71" s="36">
        <v>7.0000000000000007E-2</v>
      </c>
      <c r="K71" s="1"/>
      <c r="M71" s="1"/>
    </row>
    <row r="72" spans="1:13" x14ac:dyDescent="0.25">
      <c r="A72" s="19">
        <v>2032</v>
      </c>
      <c r="C72" s="35">
        <v>3.5569999999999997E-2</v>
      </c>
      <c r="D72" s="36">
        <v>7.0000000000000007E-2</v>
      </c>
      <c r="K72" s="1"/>
      <c r="M72" s="1"/>
    </row>
    <row r="73" spans="1:13" x14ac:dyDescent="0.25">
      <c r="A73" s="19">
        <v>2033</v>
      </c>
      <c r="C73" s="35">
        <v>3.5569999999999997E-2</v>
      </c>
      <c r="D73" s="36">
        <v>7.0000000000000007E-2</v>
      </c>
      <c r="K73" s="1"/>
      <c r="M73" s="1"/>
    </row>
    <row r="74" spans="1:13" x14ac:dyDescent="0.25">
      <c r="A74" s="19">
        <v>2034</v>
      </c>
      <c r="C74" s="35">
        <v>3.5569999999999997E-2</v>
      </c>
      <c r="D74" s="36">
        <v>7.0000000000000007E-2</v>
      </c>
      <c r="K74" s="1"/>
      <c r="M74" s="1"/>
    </row>
    <row r="75" spans="1:13" x14ac:dyDescent="0.25">
      <c r="A75" s="19">
        <v>2035</v>
      </c>
      <c r="C75" s="35">
        <v>3.5569999999999997E-2</v>
      </c>
      <c r="D75" s="36">
        <v>7.0000000000000007E-2</v>
      </c>
      <c r="K75" s="1"/>
      <c r="M75" s="1"/>
    </row>
    <row r="76" spans="1:13" x14ac:dyDescent="0.25">
      <c r="A76" s="19">
        <v>2036</v>
      </c>
      <c r="C76" s="35">
        <v>3.5569999999999997E-2</v>
      </c>
      <c r="D76" s="36">
        <v>7.0000000000000007E-2</v>
      </c>
      <c r="K76" s="1"/>
      <c r="M76" s="1"/>
    </row>
    <row r="77" spans="1:13" x14ac:dyDescent="0.25">
      <c r="A77" s="19">
        <v>2037</v>
      </c>
      <c r="C77" s="35">
        <v>3.5569999999999997E-2</v>
      </c>
      <c r="D77" s="36">
        <v>7.0000000000000007E-2</v>
      </c>
      <c r="K77" s="1"/>
      <c r="M77" s="1"/>
    </row>
    <row r="78" spans="1:13" x14ac:dyDescent="0.25">
      <c r="A78" s="19">
        <v>2038</v>
      </c>
      <c r="C78" s="35">
        <v>3.5569999999999997E-2</v>
      </c>
      <c r="D78" s="36">
        <v>7.0000000000000007E-2</v>
      </c>
      <c r="K78" s="1"/>
      <c r="M78" s="1"/>
    </row>
    <row r="79" spans="1:13" x14ac:dyDescent="0.25">
      <c r="A79" s="19">
        <v>2039</v>
      </c>
      <c r="C79" s="35">
        <v>3.5569999999999997E-2</v>
      </c>
      <c r="D79" s="36">
        <v>7.0000000000000007E-2</v>
      </c>
      <c r="M79" s="1"/>
    </row>
    <row r="80" spans="1:13" x14ac:dyDescent="0.25">
      <c r="A80" s="19">
        <v>2040</v>
      </c>
      <c r="C80" s="35">
        <v>3.5569999999999997E-2</v>
      </c>
      <c r="D80" s="36">
        <v>7.0000000000000007E-2</v>
      </c>
      <c r="M80" s="1"/>
    </row>
    <row r="81" spans="1:13" x14ac:dyDescent="0.25">
      <c r="A81" s="19">
        <v>2041</v>
      </c>
      <c r="C81" s="35">
        <v>3.5569999999999997E-2</v>
      </c>
      <c r="D81" s="36">
        <v>7.0000000000000007E-2</v>
      </c>
      <c r="M81" s="1"/>
    </row>
    <row r="82" spans="1:13" x14ac:dyDescent="0.25">
      <c r="A82" s="19">
        <v>2042</v>
      </c>
      <c r="C82" s="35">
        <v>3.5569999999999997E-2</v>
      </c>
      <c r="D82" s="36">
        <v>7.0000000000000007E-2</v>
      </c>
      <c r="M82" s="1"/>
    </row>
    <row r="83" spans="1:13" x14ac:dyDescent="0.25">
      <c r="A83" s="19">
        <v>2043</v>
      </c>
      <c r="C83" s="35">
        <v>3.5569999999999997E-2</v>
      </c>
      <c r="D83" s="36">
        <v>7.0000000000000007E-2</v>
      </c>
      <c r="M83" s="1"/>
    </row>
    <row r="84" spans="1:13" x14ac:dyDescent="0.25">
      <c r="A84" s="19">
        <v>2044</v>
      </c>
      <c r="C84" s="35">
        <v>3.5569999999999997E-2</v>
      </c>
      <c r="D84" s="36">
        <v>7.0000000000000007E-2</v>
      </c>
      <c r="M84" s="1"/>
    </row>
    <row r="85" spans="1:13" x14ac:dyDescent="0.25">
      <c r="A85" s="19">
        <v>2045</v>
      </c>
      <c r="C85" s="35">
        <v>3.5569999999999997E-2</v>
      </c>
      <c r="D85" s="36">
        <v>7.0000000000000007E-2</v>
      </c>
      <c r="M85" s="1"/>
    </row>
    <row r="86" spans="1:13" x14ac:dyDescent="0.25">
      <c r="A86" s="19">
        <v>2046</v>
      </c>
      <c r="C86" s="35">
        <v>3.5569999999999997E-2</v>
      </c>
      <c r="D86" s="36">
        <v>7.0000000000000007E-2</v>
      </c>
      <c r="M86" s="1"/>
    </row>
    <row r="87" spans="1:13" x14ac:dyDescent="0.25">
      <c r="A87" s="19">
        <v>2047</v>
      </c>
      <c r="C87" s="35">
        <v>3.5569999999999997E-2</v>
      </c>
      <c r="D87" s="36">
        <v>7.0000000000000007E-2</v>
      </c>
      <c r="M87" s="1"/>
    </row>
    <row r="88" spans="1:13" x14ac:dyDescent="0.25">
      <c r="A88" s="19">
        <v>2048</v>
      </c>
      <c r="C88" s="35">
        <v>3.5569999999999997E-2</v>
      </c>
      <c r="D88" s="36">
        <v>7.0000000000000007E-2</v>
      </c>
    </row>
    <row r="89" spans="1:13" x14ac:dyDescent="0.25">
      <c r="A89" s="19">
        <v>2049</v>
      </c>
      <c r="C89" s="35">
        <v>3.5569999999999997E-2</v>
      </c>
      <c r="D89" s="36">
        <v>7.0000000000000007E-2</v>
      </c>
    </row>
    <row r="90" spans="1:13" x14ac:dyDescent="0.25">
      <c r="A90" s="19">
        <v>2050</v>
      </c>
      <c r="C90" s="35">
        <v>3.5569999999999997E-2</v>
      </c>
      <c r="D90" s="36">
        <v>7.0000000000000007E-2</v>
      </c>
    </row>
    <row r="91" spans="1:13" x14ac:dyDescent="0.25">
      <c r="A91" s="19">
        <v>2051</v>
      </c>
      <c r="C91" s="35">
        <v>3.5569999999999997E-2</v>
      </c>
      <c r="D91" s="36">
        <v>7.0000000000000007E-2</v>
      </c>
    </row>
    <row r="92" spans="1:13" x14ac:dyDescent="0.25">
      <c r="A92" s="19">
        <v>2052</v>
      </c>
      <c r="C92" s="35">
        <v>3.5569999999999997E-2</v>
      </c>
      <c r="D92" s="36">
        <v>7.0000000000000007E-2</v>
      </c>
    </row>
    <row r="93" spans="1:13" x14ac:dyDescent="0.25">
      <c r="A93" s="19">
        <v>2053</v>
      </c>
      <c r="C93" s="35">
        <v>3.5569999999999997E-2</v>
      </c>
      <c r="D93" s="36">
        <v>7.0000000000000007E-2</v>
      </c>
    </row>
    <row r="94" spans="1:13" x14ac:dyDescent="0.25">
      <c r="A94" s="19">
        <v>2054</v>
      </c>
      <c r="C94" s="35">
        <v>3.5569999999999997E-2</v>
      </c>
      <c r="D94" s="36">
        <v>7.0000000000000007E-2</v>
      </c>
    </row>
    <row r="95" spans="1:13" x14ac:dyDescent="0.25">
      <c r="A95" s="19">
        <v>2055</v>
      </c>
      <c r="C95" s="35">
        <v>3.5569999999999997E-2</v>
      </c>
      <c r="D95" s="36">
        <v>7.0000000000000007E-2</v>
      </c>
    </row>
    <row r="96" spans="1:13" x14ac:dyDescent="0.25">
      <c r="A96" s="19">
        <v>2056</v>
      </c>
      <c r="C96" s="35">
        <v>3.5569999999999997E-2</v>
      </c>
      <c r="D96" s="36">
        <v>7.0000000000000007E-2</v>
      </c>
    </row>
    <row r="97" spans="1:4" x14ac:dyDescent="0.25">
      <c r="A97" s="19">
        <v>2057</v>
      </c>
      <c r="C97" s="35">
        <v>3.5569999999999997E-2</v>
      </c>
      <c r="D97" s="36">
        <v>7.0000000000000007E-2</v>
      </c>
    </row>
    <row r="98" spans="1:4" x14ac:dyDescent="0.25">
      <c r="A98" s="19">
        <v>2058</v>
      </c>
      <c r="C98" s="35">
        <v>3.5569999999999997E-2</v>
      </c>
      <c r="D98" s="36">
        <v>7.0000000000000007E-2</v>
      </c>
    </row>
    <row r="99" spans="1:4" x14ac:dyDescent="0.25">
      <c r="A99" s="19">
        <v>2059</v>
      </c>
      <c r="C99" s="35">
        <v>3.5569999999999997E-2</v>
      </c>
      <c r="D99" s="36">
        <v>7.0000000000000007E-2</v>
      </c>
    </row>
    <row r="100" spans="1:4" x14ac:dyDescent="0.25">
      <c r="A100" s="19">
        <v>2060</v>
      </c>
      <c r="C100" s="35">
        <v>3.5569999999999997E-2</v>
      </c>
      <c r="D100" s="36">
        <v>7.0000000000000007E-2</v>
      </c>
    </row>
    <row r="101" spans="1:4" x14ac:dyDescent="0.25">
      <c r="A101" s="19">
        <v>2061</v>
      </c>
      <c r="C101" s="35">
        <v>3.5569999999999997E-2</v>
      </c>
      <c r="D101" s="36">
        <v>7.0000000000000007E-2</v>
      </c>
    </row>
    <row r="102" spans="1:4" x14ac:dyDescent="0.25">
      <c r="A102" s="19">
        <v>2062</v>
      </c>
      <c r="C102" s="35">
        <v>3.5569999999999997E-2</v>
      </c>
      <c r="D102" s="36">
        <v>7.0000000000000007E-2</v>
      </c>
    </row>
    <row r="103" spans="1:4" x14ac:dyDescent="0.25">
      <c r="A103" s="19">
        <v>2063</v>
      </c>
      <c r="C103" s="35">
        <v>3.5569999999999997E-2</v>
      </c>
      <c r="D103" s="36">
        <v>7.0000000000000007E-2</v>
      </c>
    </row>
    <row r="104" spans="1:4" x14ac:dyDescent="0.25">
      <c r="A104" s="19">
        <v>2064</v>
      </c>
      <c r="C104" s="35">
        <v>3.5569999999999997E-2</v>
      </c>
      <c r="D104" s="36">
        <v>7.0000000000000007E-2</v>
      </c>
    </row>
    <row r="105" spans="1:4" x14ac:dyDescent="0.25">
      <c r="A105" s="19">
        <v>2065</v>
      </c>
      <c r="C105" s="35">
        <v>3.5569999999999997E-2</v>
      </c>
      <c r="D105" s="36">
        <v>7.0000000000000007E-2</v>
      </c>
    </row>
    <row r="106" spans="1:4" x14ac:dyDescent="0.25">
      <c r="A106" s="19">
        <v>2066</v>
      </c>
      <c r="C106" s="35">
        <v>3.5569999999999997E-2</v>
      </c>
      <c r="D106" s="36">
        <v>7.0000000000000007E-2</v>
      </c>
    </row>
    <row r="107" spans="1:4" x14ac:dyDescent="0.25">
      <c r="A107" s="19">
        <v>2067</v>
      </c>
      <c r="C107" s="35">
        <v>3.5569999999999997E-2</v>
      </c>
      <c r="D107" s="36">
        <v>7.0000000000000007E-2</v>
      </c>
    </row>
    <row r="108" spans="1:4" x14ac:dyDescent="0.25">
      <c r="A108" s="19">
        <v>2068</v>
      </c>
      <c r="C108" s="35">
        <v>3.5569999999999997E-2</v>
      </c>
      <c r="D108" s="36">
        <v>7.0000000000000007E-2</v>
      </c>
    </row>
    <row r="109" spans="1:4" x14ac:dyDescent="0.25">
      <c r="A109" s="19">
        <v>2069</v>
      </c>
      <c r="C109" s="35">
        <v>3.5569999999999997E-2</v>
      </c>
      <c r="D109" s="36">
        <v>7.0000000000000007E-2</v>
      </c>
    </row>
    <row r="110" spans="1:4" x14ac:dyDescent="0.25">
      <c r="A110" s="19">
        <v>2070</v>
      </c>
      <c r="C110" s="35">
        <v>3.5569999999999997E-2</v>
      </c>
      <c r="D110" s="36">
        <v>7.0000000000000007E-2</v>
      </c>
    </row>
    <row r="111" spans="1:4" x14ac:dyDescent="0.25">
      <c r="A111" s="19">
        <v>2071</v>
      </c>
      <c r="C111" s="35">
        <v>3.5569999999999997E-2</v>
      </c>
      <c r="D111" s="36">
        <v>7.0000000000000007E-2</v>
      </c>
    </row>
    <row r="112" spans="1:4" x14ac:dyDescent="0.25">
      <c r="A112" s="19">
        <v>2072</v>
      </c>
      <c r="C112" s="35">
        <v>3.5569999999999997E-2</v>
      </c>
      <c r="D112" s="36">
        <v>7.0000000000000007E-2</v>
      </c>
    </row>
    <row r="113" spans="1:4" x14ac:dyDescent="0.25">
      <c r="A113" s="19">
        <v>2073</v>
      </c>
      <c r="C113" s="35">
        <v>3.5569999999999997E-2</v>
      </c>
      <c r="D113" s="36">
        <v>7.0000000000000007E-2</v>
      </c>
    </row>
    <row r="114" spans="1:4" x14ac:dyDescent="0.25">
      <c r="A114" s="19">
        <v>2074</v>
      </c>
      <c r="C114" s="35">
        <v>3.5569999999999997E-2</v>
      </c>
      <c r="D114" s="36">
        <v>7.0000000000000007E-2</v>
      </c>
    </row>
    <row r="115" spans="1:4" x14ac:dyDescent="0.25">
      <c r="A115" s="19">
        <v>2075</v>
      </c>
      <c r="C115" s="35">
        <v>3.5569999999999997E-2</v>
      </c>
      <c r="D115" s="36">
        <v>7.0000000000000007E-2</v>
      </c>
    </row>
    <row r="116" spans="1:4" x14ac:dyDescent="0.25">
      <c r="A116" s="19">
        <v>2076</v>
      </c>
      <c r="C116" s="35">
        <v>3.5569999999999997E-2</v>
      </c>
      <c r="D116" s="36">
        <v>7.0000000000000007E-2</v>
      </c>
    </row>
    <row r="117" spans="1:4" x14ac:dyDescent="0.25">
      <c r="A117" s="19">
        <v>2077</v>
      </c>
      <c r="C117" s="35">
        <v>3.5569999999999997E-2</v>
      </c>
      <c r="D117" s="36">
        <v>7.0000000000000007E-2</v>
      </c>
    </row>
    <row r="118" spans="1:4" x14ac:dyDescent="0.25">
      <c r="A118" s="19">
        <v>2078</v>
      </c>
      <c r="C118" s="35">
        <v>3.5569999999999997E-2</v>
      </c>
      <c r="D118" s="36">
        <v>7.0000000000000007E-2</v>
      </c>
    </row>
    <row r="119" spans="1:4" x14ac:dyDescent="0.25">
      <c r="A119" s="19">
        <v>2079</v>
      </c>
      <c r="C119" s="35">
        <v>3.5569999999999997E-2</v>
      </c>
      <c r="D119" s="36">
        <v>7.0000000000000007E-2</v>
      </c>
    </row>
    <row r="120" spans="1:4" x14ac:dyDescent="0.25">
      <c r="A120" s="19">
        <v>2080</v>
      </c>
      <c r="C120" s="35">
        <v>3.5569999999999997E-2</v>
      </c>
      <c r="D120" s="36">
        <v>7.0000000000000007E-2</v>
      </c>
    </row>
    <row r="121" spans="1:4" x14ac:dyDescent="0.25">
      <c r="A121" s="19">
        <v>2081</v>
      </c>
      <c r="C121" s="35">
        <v>3.5569999999999997E-2</v>
      </c>
      <c r="D121" s="36">
        <v>7.0000000000000007E-2</v>
      </c>
    </row>
    <row r="122" spans="1:4" x14ac:dyDescent="0.25">
      <c r="A122" s="19">
        <v>2082</v>
      </c>
      <c r="C122" s="35">
        <v>3.5569999999999997E-2</v>
      </c>
      <c r="D122" s="36">
        <v>7.0000000000000007E-2</v>
      </c>
    </row>
    <row r="123" spans="1:4" x14ac:dyDescent="0.25">
      <c r="A123" s="19">
        <v>2083</v>
      </c>
      <c r="C123" s="35">
        <v>3.5569999999999997E-2</v>
      </c>
      <c r="D123" s="36">
        <v>7.0000000000000007E-2</v>
      </c>
    </row>
    <row r="124" spans="1:4" x14ac:dyDescent="0.25">
      <c r="A124" s="19">
        <v>2084</v>
      </c>
      <c r="C124" s="35">
        <v>3.5569999999999997E-2</v>
      </c>
      <c r="D124" s="36">
        <v>7.0000000000000007E-2</v>
      </c>
    </row>
    <row r="125" spans="1:4" x14ac:dyDescent="0.25">
      <c r="A125" s="19">
        <v>2085</v>
      </c>
      <c r="C125" s="35">
        <v>3.5569999999999997E-2</v>
      </c>
      <c r="D125" s="36">
        <v>7.0000000000000007E-2</v>
      </c>
    </row>
    <row r="126" spans="1:4" x14ac:dyDescent="0.25">
      <c r="A126" s="19">
        <v>2086</v>
      </c>
      <c r="C126" s="35">
        <v>3.5569999999999997E-2</v>
      </c>
      <c r="D126" s="36">
        <v>7.0000000000000007E-2</v>
      </c>
    </row>
    <row r="127" spans="1:4" x14ac:dyDescent="0.25">
      <c r="A127" s="19">
        <v>2087</v>
      </c>
      <c r="C127" s="35">
        <v>3.5569999999999997E-2</v>
      </c>
      <c r="D127" s="36">
        <v>7.0000000000000007E-2</v>
      </c>
    </row>
    <row r="128" spans="1:4" x14ac:dyDescent="0.25">
      <c r="A128" s="19">
        <v>2088</v>
      </c>
      <c r="C128" s="35">
        <v>3.5569999999999997E-2</v>
      </c>
      <c r="D128" s="36">
        <v>7.0000000000000007E-2</v>
      </c>
    </row>
    <row r="129" spans="1:4" x14ac:dyDescent="0.25">
      <c r="A129" s="19">
        <v>2089</v>
      </c>
      <c r="C129" s="35">
        <v>3.5569999999999997E-2</v>
      </c>
      <c r="D129" s="36">
        <v>7.0000000000000007E-2</v>
      </c>
    </row>
    <row r="130" spans="1:4" x14ac:dyDescent="0.25">
      <c r="A130" s="19">
        <v>2090</v>
      </c>
      <c r="C130" s="35">
        <v>3.5569999999999997E-2</v>
      </c>
      <c r="D130" s="36">
        <v>7.0000000000000007E-2</v>
      </c>
    </row>
    <row r="131" spans="1:4" x14ac:dyDescent="0.25">
      <c r="A131" s="19">
        <v>2091</v>
      </c>
      <c r="C131" s="35">
        <v>3.5569999999999997E-2</v>
      </c>
      <c r="D131" s="36">
        <v>7.0000000000000007E-2</v>
      </c>
    </row>
    <row r="132" spans="1:4" x14ac:dyDescent="0.25">
      <c r="A132" s="19">
        <v>2092</v>
      </c>
      <c r="C132" s="35">
        <v>3.5569999999999997E-2</v>
      </c>
      <c r="D132" s="36">
        <v>7.0000000000000007E-2</v>
      </c>
    </row>
    <row r="133" spans="1:4" x14ac:dyDescent="0.25">
      <c r="A133" s="19">
        <v>2093</v>
      </c>
      <c r="C133" s="35">
        <v>3.5569999999999997E-2</v>
      </c>
      <c r="D133" s="36">
        <v>7.0000000000000007E-2</v>
      </c>
    </row>
    <row r="134" spans="1:4" x14ac:dyDescent="0.25">
      <c r="A134" s="19">
        <v>2094</v>
      </c>
      <c r="C134" s="35">
        <v>3.5569999999999997E-2</v>
      </c>
      <c r="D134" s="36">
        <v>7.0000000000000007E-2</v>
      </c>
    </row>
    <row r="135" spans="1:4" x14ac:dyDescent="0.25">
      <c r="A135" s="19">
        <v>2095</v>
      </c>
      <c r="C135" s="35">
        <v>3.5569999999999997E-2</v>
      </c>
      <c r="D135" s="36">
        <v>7.0000000000000007E-2</v>
      </c>
    </row>
    <row r="136" spans="1:4" x14ac:dyDescent="0.25">
      <c r="A136" s="19">
        <v>2096</v>
      </c>
      <c r="C136" s="35">
        <v>3.5569999999999997E-2</v>
      </c>
      <c r="D136" s="36">
        <v>7.0000000000000007E-2</v>
      </c>
    </row>
    <row r="137" spans="1:4" x14ac:dyDescent="0.25">
      <c r="A137" s="19">
        <v>2097</v>
      </c>
      <c r="C137" s="35">
        <v>3.5569999999999997E-2</v>
      </c>
      <c r="D137" s="36">
        <v>7.0000000000000007E-2</v>
      </c>
    </row>
    <row r="138" spans="1:4" x14ac:dyDescent="0.25">
      <c r="A138" s="19">
        <v>2098</v>
      </c>
      <c r="C138" s="35">
        <v>3.5569999999999997E-2</v>
      </c>
      <c r="D138" s="36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2024-03-20T07:00:14Z</dcterms:modified>
  <cp:category/>
  <cp:contentStatus/>
</cp:coreProperties>
</file>